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<sst xmlns="http://schemas.openxmlformats.org/spreadsheetml/2006/main" count="1052" uniqueCount="186">
  <si>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</si>
  <si>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</si>
  <si>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</si>
  <si>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</si>
  <si>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</si>
  <si>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</si>
  <si>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</si>
  <si>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</si>
  <si>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</si>
  <si>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</si>
  <si>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</si>
  <si>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</si>
  <si>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</si>
  <si>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</si>
  <si>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</si>
  <si>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</si>
  <si>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</si>
  <si>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</si>
  <si>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</si>
  <si>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</si>
  <si>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</si>
  <si>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</si>
  <si>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</si>
  <si>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</si>
  <si>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</si>
  <si>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</si>
  <si>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</si>
  <si>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</si>
  <si>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</si>
  <si>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</si>
  <si>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</si>
  <si>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</si>
  <si>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</si>
  <si>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</si>
  <si>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</si>
  <si>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</si>
  <si>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</si>
  <si>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</si>
  <si>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</si>
  <si>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</si>
  <si>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</si>
  <si>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</si>
  <si>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</si>
  <si>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</si>
  <si>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</si>
  <si>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</si>
  <si>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</si>
  <si>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</si>
  <si>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</si>
  <si>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</si>
  <si>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</si>
  <si>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</si>
  <si>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</si>
  <si>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</si>
  <si>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</si>
  <si>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</si>
  <si>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</si>
  <si>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</si>
  <si>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</si>
  <si>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</si>
  <si>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</si>
  <si>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</si>
  <si>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</si>
  <si>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</si>
  <si>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</si>
  <si>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</si>
  <si>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</si>
  <si>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</si>
  <si>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</si>
  <si>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</si>
  <si>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</si>
  <si>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</si>
  <si>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</si>
  <si>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</si>
  <si>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</si>
  <si>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</si>
  <si>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</si>
  <si>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</si>
  <si>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</si>
  <si>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</si>
  <si>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</si>
  <si>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</si>
  <si>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</si>
  <si>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</si>
  <si>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</si>
  <si>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</si>
  <si>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</si>
  <si>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</si>
  <si>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</si>
  <si>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</si>
  <si>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</si>
  <si>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</si>
  <si>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</si>
  <si>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</si>
  <si>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</si>
  <si>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</si>
  <si>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</si>
  <si>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</si>
  <si>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</si>
  <si>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</si>
  <si>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</si>
  <si>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</si>
  <si>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</si>
  <si>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</si>
  <si>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</si>
  <si>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</si>
  <si>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</si>
  <si>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</si>
  <si>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</si>
  <si>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</si>
  <si>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</si>
  <si>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</si>
  <si>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</si>
  <si>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</si>
  <si>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</si>
  <si>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</si>
  <si>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</si>
  <si>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</si>
  <si>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</si>
  <si>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</si>
  <si>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</si>
  <si>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</si>
  <si>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</si>
  <si>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</si>
  <si>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</si>
  <si>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</si>
  <si>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</si>
  <si>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</si>
  <si>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</si>
  <si>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</si>
  <si>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</si>
  <si>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</si>
  <si>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</si>
  <si>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</si>
  <si>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</si>
  <si>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</si>
  <si>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</si>
  <si>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</si>
  <si>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</si>
  <si>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</si>
  <si>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</si>
  <si>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</si>
  <si>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</si>
  <si>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</si>
  <si>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</si>
  <si>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</si>
  <si>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</si>
  <si>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</si>
  <si>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</si>
  <si>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</si>
  <si>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</si>
  <si>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</si>
  <si>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t>
  </si>
  <si>
    <t>май 2019 года</t>
  </si>
  <si>
    <t>01.05.2019</t>
  </si>
  <si>
    <t>02.05.2019</t>
  </si>
  <si>
    <t>03.05.2019</t>
  </si>
  <si>
    <t>04.05.2019</t>
  </si>
  <si>
    <t>05.05.2019</t>
  </si>
  <si>
    <t>06.05.2019</t>
  </si>
  <si>
    <t>07.05.2019</t>
  </si>
  <si>
    <t>08.05.2019</t>
  </si>
  <si>
    <t>09.05.2019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</si>
  <si>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</si>
  <si>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</si>
  <si>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</si>
  <si>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</si>
  <si>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</si>
  <si>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</si>
  <si>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</si>
  <si>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</si>
  <si>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</si>
  <si>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</si>
  <si>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</si>
  <si>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</si>
  <si>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</si>
  <si>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</si>
  <si>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</si>
  <si>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</si>
  <si>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</si>
  <si>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</si>
  <si>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</si>
  <si>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</si>
  <si>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</si>
  <si>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</si>
  <si>
    <t>1415,17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</si>
</sst>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152</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1778.9245047100001</v>
      </c>
      <c r="D7" s="4">
        <f>$F$12+'СЕТ СН'!G5+СВЦЭМ!$D$10+'СЕТ СН'!G11-'СЕТ СН'!G$18</f>
        <v>2530.5945047099999</v>
      </c>
      <c r="E7" s="4">
        <f>$F$12+'СЕТ СН'!H5+СВЦЭМ!$D$10+'СЕТ СН'!H11-'СЕТ СН'!H$18</f>
        <v>2634.99450471</v>
      </c>
      <c r="F7" s="4">
        <f>$F$12+'СЕТ СН'!I5+СВЦЭМ!$D$10+'СЕТ СН'!I11-'СЕТ СН'!I$18</f>
        <v>2824.5645047100002</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728.74420534000001</v>
      </c>
      <c r="H12" s="2" t="s">
        <v>41</v>
      </c>
    </row>
    <row r="13" spans="1:8" ht="31.5" x14ac:dyDescent="0.25">
      <c r="A13" s="12">
        <v>2</v>
      </c>
      <c r="B13" s="104" t="s">
        <v>48</v>
      </c>
      <c r="C13" s="104"/>
      <c r="D13" s="104"/>
      <c r="E13" s="13" t="s">
        <v>22</v>
      </c>
      <c r="F13" s="11">
        <f>СВЦЭМ!$D$11</f>
        <v>728.74420534000001</v>
      </c>
    </row>
    <row r="14" spans="1:8" ht="36" customHeight="1" x14ac:dyDescent="0.25">
      <c r="A14" s="12">
        <v>3</v>
      </c>
      <c r="B14" s="104" t="s">
        <v>49</v>
      </c>
      <c r="C14" s="104"/>
      <c r="D14" s="104"/>
      <c r="E14" s="13" t="s">
        <v>23</v>
      </c>
      <c r="F14" s="11">
        <f>СВЦЭМ!$D$12</f>
        <v>543077.77470628882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1.4470000000000001</v>
      </c>
    </row>
    <row r="17" spans="1:6" ht="33" customHeight="1" x14ac:dyDescent="0.25">
      <c r="A17" s="12">
        <v>6</v>
      </c>
      <c r="B17" s="104" t="s">
        <v>53</v>
      </c>
      <c r="C17" s="104" t="s">
        <v>25</v>
      </c>
      <c r="D17" s="104" t="s">
        <v>6</v>
      </c>
      <c r="E17" s="13" t="s">
        <v>6</v>
      </c>
      <c r="F17" s="16">
        <f>SUM(F19:F23)</f>
        <v>1.4470000000000001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1.4470000000000001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876.84400000000005</v>
      </c>
    </row>
    <row r="26" spans="1:6" ht="30.75" customHeight="1" x14ac:dyDescent="0.25">
      <c r="A26" s="12">
        <v>9</v>
      </c>
      <c r="B26" s="104" t="s">
        <v>62</v>
      </c>
      <c r="C26" s="104" t="s">
        <v>27</v>
      </c>
      <c r="D26" s="104" t="s">
        <v>28</v>
      </c>
      <c r="E26" s="13" t="s">
        <v>61</v>
      </c>
      <c r="F26" s="16">
        <f>SUM(F28:F32)</f>
        <v>876.84400000000005</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876.84400000000005</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1901.5509239200001</v>
      </c>
      <c r="C9" s="4">
        <f>СВЦЭМ!$D$14+'СЕТ СН'!G5+СВЦЭМ!$D$10+'СЕТ СН'!G11-'СЕТ СН'!G$19</f>
        <v>2653.2209239200001</v>
      </c>
      <c r="D9" s="4">
        <f>СВЦЭМ!$D$14+'СЕТ СН'!H5+СВЦЭМ!$D$10+'СЕТ СН'!H11-'СЕТ СН'!H$19</f>
        <v>2757.6209239199998</v>
      </c>
      <c r="E9" s="4">
        <f>СВЦЭМ!$D$14+'СЕТ СН'!I5+СВЦЭМ!$D$10+'СЕТ СН'!I11-'СЕТ СН'!I$19</f>
        <v>2947.1909239200004</v>
      </c>
    </row>
    <row r="10" spans="1:6" x14ac:dyDescent="0.25">
      <c r="A10" s="26" t="s">
        <v>35</v>
      </c>
      <c r="B10" s="4">
        <f>СВЦЭМ!$D$15+'СЕТ СН'!F5+СВЦЭМ!$D$10+'СЕТ СН'!F11-'СЕТ СН'!F$19</f>
        <v>2649.3967038700002</v>
      </c>
      <c r="C10" s="4">
        <f>СВЦЭМ!$D$15+'СЕТ СН'!G5+СВЦЭМ!$D$10+'СЕТ СН'!G11-'СЕТ СН'!G$19</f>
        <v>3401.0667038699999</v>
      </c>
      <c r="D10" s="4">
        <f>СВЦЭМ!$D$15+'СЕТ СН'!H5+СВЦЭМ!$D$10+'СЕТ СН'!H11-'СЕТ СН'!H$19</f>
        <v>3505.4667038699999</v>
      </c>
      <c r="E10" s="4">
        <f>СВЦЭМ!$D$15+'СЕТ СН'!I5+СВЦЭМ!$D$10+'СЕТ СН'!I11-'СЕТ СН'!I$19</f>
        <v>3695.0367038700001</v>
      </c>
    </row>
    <row r="11" spans="1:6" x14ac:dyDescent="0.25">
      <c r="A11" s="26" t="s">
        <v>36</v>
      </c>
      <c r="B11" s="4">
        <f>СВЦЭМ!$D$16+'СЕТ СН'!F5+СВЦЭМ!$D$10+'СЕТ СН'!F11-'СЕТ СН'!F$19</f>
        <v>4035.8419295599997</v>
      </c>
      <c r="C11" s="4">
        <f>СВЦЭМ!$D$16+'СЕТ СН'!G5+СВЦЭМ!$D$10+'СЕТ СН'!G11-'СЕТ СН'!G$19</f>
        <v>4787.5119295599998</v>
      </c>
      <c r="D11" s="4">
        <f>СВЦЭМ!$D$16+'СЕТ СН'!H5+СВЦЭМ!$D$10+'СЕТ СН'!H11-'СЕТ СН'!H$19</f>
        <v>4891.9119295599994</v>
      </c>
      <c r="E11" s="4">
        <f>СВЦЭМ!$D$16+'СЕТ СН'!I5+СВЦЭМ!$D$10+'СЕТ СН'!I11-'СЕТ СН'!I$19</f>
        <v>5081.48192956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1901.5509239200001</v>
      </c>
      <c r="C16" s="28">
        <f>СВЦЭМ!$D$14+'СЕТ СН'!G5+СВЦЭМ!$D$10+'СЕТ СН'!G11-'СЕТ СН'!G$19</f>
        <v>2653.2209239200001</v>
      </c>
      <c r="D16" s="28">
        <f>СВЦЭМ!$D$14+'СЕТ СН'!H5+СВЦЭМ!$D$10+'СЕТ СН'!H11-'СЕТ СН'!H$19</f>
        <v>2757.6209239199998</v>
      </c>
      <c r="E16" s="28">
        <f>СВЦЭМ!$D$14+'СЕТ СН'!I5+СВЦЭМ!$D$10+'СЕТ СН'!I11-'СЕТ СН'!I$19</f>
        <v>2947.1909239200004</v>
      </c>
    </row>
    <row r="17" spans="1:5" x14ac:dyDescent="0.25">
      <c r="A17" s="26" t="s">
        <v>37</v>
      </c>
      <c r="B17" s="28">
        <f>СВЦЭМ!$D$17+'СЕТ СН'!F5+СВЦЭМ!$D$10+'СЕТ СН'!F11-'СЕТ СН'!F$19</f>
        <v>3088.6884953400004</v>
      </c>
      <c r="C17" s="28">
        <f>СВЦЭМ!$D$17+'СЕТ СН'!G5+СВЦЭМ!$D$10+'СЕТ СН'!G11-'СЕТ СН'!G$19</f>
        <v>3840.35849534</v>
      </c>
      <c r="D17" s="28">
        <f>СВЦЭМ!$D$17+'СЕТ СН'!H5+СВЦЭМ!$D$10+'СЕТ СН'!H11-'СЕТ СН'!H$19</f>
        <v>3944.7584953400001</v>
      </c>
      <c r="E17" s="28">
        <f>СВЦЭМ!$D$17+'СЕТ СН'!I5+СВЦЭМ!$D$10+'СЕТ СН'!I11-'СЕТ СН'!I$19</f>
        <v>4134.3284953399998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СН'!$F$12+СВЦЭМ!$D$10+'СЕТ СН'!$F$5-'СЕТ СН'!$F$20</f>
        <v>1928.43596585</v>
      </c>
      <c r="C12" s="36">
        <f>SUMIFS(СВЦЭМ!$C$33:$C$776,СВЦЭМ!$A$33:$A$776,$A12,СВЦЭМ!$B$33:$B$776,C$11)+'СЕТ СН'!$F$12+СВЦЭМ!$D$10+'СЕТ СН'!$F$5-'СЕТ СН'!$F$20</f>
        <v>1931.0319505299999</v>
      </c>
      <c r="D12" s="36">
        <f>SUMIFS(СВЦЭМ!$C$33:$C$776,СВЦЭМ!$A$33:$A$776,$A12,СВЦЭМ!$B$33:$B$776,D$11)+'СЕТ СН'!$F$12+СВЦЭМ!$D$10+'СЕТ СН'!$F$5-'СЕТ СН'!$F$20</f>
        <v>1949.6202797400001</v>
      </c>
      <c r="E12" s="36">
        <f>SUMIFS(СВЦЭМ!$C$33:$C$776,СВЦЭМ!$A$33:$A$776,$A12,СВЦЭМ!$B$33:$B$776,E$11)+'СЕТ СН'!$F$12+СВЦЭМ!$D$10+'СЕТ СН'!$F$5-'СЕТ СН'!$F$20</f>
        <v>1958.99757623</v>
      </c>
      <c r="F12" s="36">
        <f>SUMIFS(СВЦЭМ!$C$33:$C$776,СВЦЭМ!$A$33:$A$776,$A12,СВЦЭМ!$B$33:$B$776,F$11)+'СЕТ СН'!$F$12+СВЦЭМ!$D$10+'СЕТ СН'!$F$5-'СЕТ СН'!$F$20</f>
        <v>1961.2877673600001</v>
      </c>
      <c r="G12" s="36">
        <f>SUMIFS(СВЦЭМ!$C$33:$C$776,СВЦЭМ!$A$33:$A$776,$A12,СВЦЭМ!$B$33:$B$776,G$11)+'СЕТ СН'!$F$12+СВЦЭМ!$D$10+'СЕТ СН'!$F$5-'СЕТ СН'!$F$20</f>
        <v>1944.39213105</v>
      </c>
      <c r="H12" s="36">
        <f>SUMIFS(СВЦЭМ!$C$33:$C$776,СВЦЭМ!$A$33:$A$776,$A12,СВЦЭМ!$B$33:$B$776,H$11)+'СЕТ СН'!$F$12+СВЦЭМ!$D$10+'СЕТ СН'!$F$5-'СЕТ СН'!$F$20</f>
        <v>1924.8246958100001</v>
      </c>
      <c r="I12" s="36">
        <f>SUMIFS(СВЦЭМ!$C$33:$C$776,СВЦЭМ!$A$33:$A$776,$A12,СВЦЭМ!$B$33:$B$776,I$11)+'СЕТ СН'!$F$12+СВЦЭМ!$D$10+'СЕТ СН'!$F$5-'СЕТ СН'!$F$20</f>
        <v>1901.9025897700001</v>
      </c>
      <c r="J12" s="36">
        <f>SUMIFS(СВЦЭМ!$C$33:$C$776,СВЦЭМ!$A$33:$A$776,$A12,СВЦЭМ!$B$33:$B$776,J$11)+'СЕТ СН'!$F$12+СВЦЭМ!$D$10+'СЕТ СН'!$F$5-'СЕТ СН'!$F$20</f>
        <v>1865.15275901</v>
      </c>
      <c r="K12" s="36">
        <f>SUMIFS(СВЦЭМ!$C$33:$C$776,СВЦЭМ!$A$33:$A$776,$A12,СВЦЭМ!$B$33:$B$776,K$11)+'СЕТ СН'!$F$12+СВЦЭМ!$D$10+'СЕТ СН'!$F$5-'СЕТ СН'!$F$20</f>
        <v>1829.3607330200002</v>
      </c>
      <c r="L12" s="36">
        <f>SUMIFS(СВЦЭМ!$C$33:$C$776,СВЦЭМ!$A$33:$A$776,$A12,СВЦЭМ!$B$33:$B$776,L$11)+'СЕТ СН'!$F$12+СВЦЭМ!$D$10+'СЕТ СН'!$F$5-'СЕТ СН'!$F$20</f>
        <v>1825.5210653300001</v>
      </c>
      <c r="M12" s="36">
        <f>SUMIFS(СВЦЭМ!$C$33:$C$776,СВЦЭМ!$A$33:$A$776,$A12,СВЦЭМ!$B$33:$B$776,M$11)+'СЕТ СН'!$F$12+СВЦЭМ!$D$10+'СЕТ СН'!$F$5-'СЕТ СН'!$F$20</f>
        <v>1836.7932307599999</v>
      </c>
      <c r="N12" s="36">
        <f>SUMIFS(СВЦЭМ!$C$33:$C$776,СВЦЭМ!$A$33:$A$776,$A12,СВЦЭМ!$B$33:$B$776,N$11)+'СЕТ СН'!$F$12+СВЦЭМ!$D$10+'СЕТ СН'!$F$5-'СЕТ СН'!$F$20</f>
        <v>1848.03740733</v>
      </c>
      <c r="O12" s="36">
        <f>SUMIFS(СВЦЭМ!$C$33:$C$776,СВЦЭМ!$A$33:$A$776,$A12,СВЦЭМ!$B$33:$B$776,O$11)+'СЕТ СН'!$F$12+СВЦЭМ!$D$10+'СЕТ СН'!$F$5-'СЕТ СН'!$F$20</f>
        <v>1848.6536282000002</v>
      </c>
      <c r="P12" s="36">
        <f>SUMIFS(СВЦЭМ!$C$33:$C$776,СВЦЭМ!$A$33:$A$776,$A12,СВЦЭМ!$B$33:$B$776,P$11)+'СЕТ СН'!$F$12+СВЦЭМ!$D$10+'СЕТ СН'!$F$5-'СЕТ СН'!$F$20</f>
        <v>1854.4590702099999</v>
      </c>
      <c r="Q12" s="36">
        <f>SUMIFS(СВЦЭМ!$C$33:$C$776,СВЦЭМ!$A$33:$A$776,$A12,СВЦЭМ!$B$33:$B$776,Q$11)+'СЕТ СН'!$F$12+СВЦЭМ!$D$10+'СЕТ СН'!$F$5-'СЕТ СН'!$F$20</f>
        <v>1861.9187436000002</v>
      </c>
      <c r="R12" s="36">
        <f>SUMIFS(СВЦЭМ!$C$33:$C$776,СВЦЭМ!$A$33:$A$776,$A12,СВЦЭМ!$B$33:$B$776,R$11)+'СЕТ СН'!$F$12+СВЦЭМ!$D$10+'СЕТ СН'!$F$5-'СЕТ СН'!$F$20</f>
        <v>1860.9322219200001</v>
      </c>
      <c r="S12" s="36">
        <f>SUMIFS(СВЦЭМ!$C$33:$C$776,СВЦЭМ!$A$33:$A$776,$A12,СВЦЭМ!$B$33:$B$776,S$11)+'СЕТ СН'!$F$12+СВЦЭМ!$D$10+'СЕТ СН'!$F$5-'СЕТ СН'!$F$20</f>
        <v>1852.7034660100001</v>
      </c>
      <c r="T12" s="36">
        <f>SUMIFS(СВЦЭМ!$C$33:$C$776,СВЦЭМ!$A$33:$A$776,$A12,СВЦЭМ!$B$33:$B$776,T$11)+'СЕТ СН'!$F$12+СВЦЭМ!$D$10+'СЕТ СН'!$F$5-'СЕТ СН'!$F$20</f>
        <v>1830.5654922000001</v>
      </c>
      <c r="U12" s="36">
        <f>SUMIFS(СВЦЭМ!$C$33:$C$776,СВЦЭМ!$A$33:$A$776,$A12,СВЦЭМ!$B$33:$B$776,U$11)+'СЕТ СН'!$F$12+СВЦЭМ!$D$10+'СЕТ СН'!$F$5-'СЕТ СН'!$F$20</f>
        <v>1820.6718015500001</v>
      </c>
      <c r="V12" s="36">
        <f>SUMIFS(СВЦЭМ!$C$33:$C$776,СВЦЭМ!$A$33:$A$776,$A12,СВЦЭМ!$B$33:$B$776,V$11)+'СЕТ СН'!$F$12+СВЦЭМ!$D$10+'СЕТ СН'!$F$5-'СЕТ СН'!$F$20</f>
        <v>1797.7337667900001</v>
      </c>
      <c r="W12" s="36">
        <f>SUMIFS(СВЦЭМ!$C$33:$C$776,СВЦЭМ!$A$33:$A$776,$A12,СВЦЭМ!$B$33:$B$776,W$11)+'СЕТ СН'!$F$12+СВЦЭМ!$D$10+'СЕТ СН'!$F$5-'СЕТ СН'!$F$20</f>
        <v>1803.5318000900002</v>
      </c>
      <c r="X12" s="36">
        <f>SUMIFS(СВЦЭМ!$C$33:$C$776,СВЦЭМ!$A$33:$A$776,$A12,СВЦЭМ!$B$33:$B$776,X$11)+'СЕТ СН'!$F$12+СВЦЭМ!$D$10+'СЕТ СН'!$F$5-'СЕТ СН'!$F$20</f>
        <v>1821.0481039599999</v>
      </c>
      <c r="Y12" s="36">
        <f>SUMIFS(СВЦЭМ!$C$33:$C$776,СВЦЭМ!$A$33:$A$776,$A12,СВЦЭМ!$B$33:$B$776,Y$11)+'СЕТ СН'!$F$12+СВЦЭМ!$D$10+'СЕТ СН'!$F$5-'СЕТ СН'!$F$20</f>
        <v>1807.44545763</v>
      </c>
      <c r="AA12" s="37"/>
    </row>
    <row r="13" spans="1:27" ht="15.75" x14ac:dyDescent="0.2">
      <c r="A13" s="35">
        <f>A12+1</f>
        <v>43587</v>
      </c>
      <c r="B13" s="36">
        <f>SUMIFS(СВЦЭМ!$C$33:$C$776,СВЦЭМ!$A$33:$A$776,$A13,СВЦЭМ!$B$33:$B$776,B$11)+'СЕТ СН'!$F$12+СВЦЭМ!$D$10+'СЕТ СН'!$F$5-'СЕТ СН'!$F$20</f>
        <v>1835.9844261400001</v>
      </c>
      <c r="C13" s="36">
        <f>SUMIFS(СВЦЭМ!$C$33:$C$776,СВЦЭМ!$A$33:$A$776,$A13,СВЦЭМ!$B$33:$B$776,C$11)+'СЕТ СН'!$F$12+СВЦЭМ!$D$10+'СЕТ СН'!$F$5-'СЕТ СН'!$F$20</f>
        <v>1871.2168155899999</v>
      </c>
      <c r="D13" s="36">
        <f>SUMIFS(СВЦЭМ!$C$33:$C$776,СВЦЭМ!$A$33:$A$776,$A13,СВЦЭМ!$B$33:$B$776,D$11)+'СЕТ СН'!$F$12+СВЦЭМ!$D$10+'СЕТ СН'!$F$5-'СЕТ СН'!$F$20</f>
        <v>1892.13521722</v>
      </c>
      <c r="E13" s="36">
        <f>SUMIFS(СВЦЭМ!$C$33:$C$776,СВЦЭМ!$A$33:$A$776,$A13,СВЦЭМ!$B$33:$B$776,E$11)+'СЕТ СН'!$F$12+СВЦЭМ!$D$10+'СЕТ СН'!$F$5-'СЕТ СН'!$F$20</f>
        <v>1906.2541347400002</v>
      </c>
      <c r="F13" s="36">
        <f>SUMIFS(СВЦЭМ!$C$33:$C$776,СВЦЭМ!$A$33:$A$776,$A13,СВЦЭМ!$B$33:$B$776,F$11)+'СЕТ СН'!$F$12+СВЦЭМ!$D$10+'СЕТ СН'!$F$5-'СЕТ СН'!$F$20</f>
        <v>1921.1972052599999</v>
      </c>
      <c r="G13" s="36">
        <f>SUMIFS(СВЦЭМ!$C$33:$C$776,СВЦЭМ!$A$33:$A$776,$A13,СВЦЭМ!$B$33:$B$776,G$11)+'СЕТ СН'!$F$12+СВЦЭМ!$D$10+'СЕТ СН'!$F$5-'СЕТ СН'!$F$20</f>
        <v>1916.0099753</v>
      </c>
      <c r="H13" s="36">
        <f>SUMIFS(СВЦЭМ!$C$33:$C$776,СВЦЭМ!$A$33:$A$776,$A13,СВЦЭМ!$B$33:$B$776,H$11)+'СЕТ СН'!$F$12+СВЦЭМ!$D$10+'СЕТ СН'!$F$5-'СЕТ СН'!$F$20</f>
        <v>1939.3563692100001</v>
      </c>
      <c r="I13" s="36">
        <f>SUMIFS(СВЦЭМ!$C$33:$C$776,СВЦЭМ!$A$33:$A$776,$A13,СВЦЭМ!$B$33:$B$776,I$11)+'СЕТ СН'!$F$12+СВЦЭМ!$D$10+'СЕТ СН'!$F$5-'СЕТ СН'!$F$20</f>
        <v>1906.9623083700001</v>
      </c>
      <c r="J13" s="36">
        <f>SUMIFS(СВЦЭМ!$C$33:$C$776,СВЦЭМ!$A$33:$A$776,$A13,СВЦЭМ!$B$33:$B$776,J$11)+'СЕТ СН'!$F$12+СВЦЭМ!$D$10+'СЕТ СН'!$F$5-'СЕТ СН'!$F$20</f>
        <v>1854.43645354</v>
      </c>
      <c r="K13" s="36">
        <f>SUMIFS(СВЦЭМ!$C$33:$C$776,СВЦЭМ!$A$33:$A$776,$A13,СВЦЭМ!$B$33:$B$776,K$11)+'СЕТ СН'!$F$12+СВЦЭМ!$D$10+'СЕТ СН'!$F$5-'СЕТ СН'!$F$20</f>
        <v>1804.5204161300001</v>
      </c>
      <c r="L13" s="36">
        <f>SUMIFS(СВЦЭМ!$C$33:$C$776,СВЦЭМ!$A$33:$A$776,$A13,СВЦЭМ!$B$33:$B$776,L$11)+'СЕТ СН'!$F$12+СВЦЭМ!$D$10+'СЕТ СН'!$F$5-'СЕТ СН'!$F$20</f>
        <v>1794.1001418200001</v>
      </c>
      <c r="M13" s="36">
        <f>SUMIFS(СВЦЭМ!$C$33:$C$776,СВЦЭМ!$A$33:$A$776,$A13,СВЦЭМ!$B$33:$B$776,M$11)+'СЕТ СН'!$F$12+СВЦЭМ!$D$10+'СЕТ СН'!$F$5-'СЕТ СН'!$F$20</f>
        <v>1795.1099569500002</v>
      </c>
      <c r="N13" s="36">
        <f>SUMIFS(СВЦЭМ!$C$33:$C$776,СВЦЭМ!$A$33:$A$776,$A13,СВЦЭМ!$B$33:$B$776,N$11)+'СЕТ СН'!$F$12+СВЦЭМ!$D$10+'СЕТ СН'!$F$5-'СЕТ СН'!$F$20</f>
        <v>1824.2784878900002</v>
      </c>
      <c r="O13" s="36">
        <f>SUMIFS(СВЦЭМ!$C$33:$C$776,СВЦЭМ!$A$33:$A$776,$A13,СВЦЭМ!$B$33:$B$776,O$11)+'СЕТ СН'!$F$12+СВЦЭМ!$D$10+'СЕТ СН'!$F$5-'СЕТ СН'!$F$20</f>
        <v>1833.9802229300001</v>
      </c>
      <c r="P13" s="36">
        <f>SUMIFS(СВЦЭМ!$C$33:$C$776,СВЦЭМ!$A$33:$A$776,$A13,СВЦЭМ!$B$33:$B$776,P$11)+'СЕТ СН'!$F$12+СВЦЭМ!$D$10+'СЕТ СН'!$F$5-'СЕТ СН'!$F$20</f>
        <v>1839.8571880600002</v>
      </c>
      <c r="Q13" s="36">
        <f>SUMIFS(СВЦЭМ!$C$33:$C$776,СВЦЭМ!$A$33:$A$776,$A13,СВЦЭМ!$B$33:$B$776,Q$11)+'СЕТ СН'!$F$12+СВЦЭМ!$D$10+'СЕТ СН'!$F$5-'СЕТ СН'!$F$20</f>
        <v>1843.6725303500002</v>
      </c>
      <c r="R13" s="36">
        <f>SUMIFS(СВЦЭМ!$C$33:$C$776,СВЦЭМ!$A$33:$A$776,$A13,СВЦЭМ!$B$33:$B$776,R$11)+'СЕТ СН'!$F$12+СВЦЭМ!$D$10+'СЕТ СН'!$F$5-'СЕТ СН'!$F$20</f>
        <v>1856.0973266200001</v>
      </c>
      <c r="S13" s="36">
        <f>SUMIFS(СВЦЭМ!$C$33:$C$776,СВЦЭМ!$A$33:$A$776,$A13,СВЦЭМ!$B$33:$B$776,S$11)+'СЕТ СН'!$F$12+СВЦЭМ!$D$10+'СЕТ СН'!$F$5-'СЕТ СН'!$F$20</f>
        <v>1860.5516300100001</v>
      </c>
      <c r="T13" s="36">
        <f>SUMIFS(СВЦЭМ!$C$33:$C$776,СВЦЭМ!$A$33:$A$776,$A13,СВЦЭМ!$B$33:$B$776,T$11)+'СЕТ СН'!$F$12+СВЦЭМ!$D$10+'СЕТ СН'!$F$5-'СЕТ СН'!$F$20</f>
        <v>1855.59413397</v>
      </c>
      <c r="U13" s="36">
        <f>SUMIFS(СВЦЭМ!$C$33:$C$776,СВЦЭМ!$A$33:$A$776,$A13,СВЦЭМ!$B$33:$B$776,U$11)+'СЕТ СН'!$F$12+СВЦЭМ!$D$10+'СЕТ СН'!$F$5-'СЕТ СН'!$F$20</f>
        <v>1859.2204015500001</v>
      </c>
      <c r="V13" s="36">
        <f>SUMIFS(СВЦЭМ!$C$33:$C$776,СВЦЭМ!$A$33:$A$776,$A13,СВЦЭМ!$B$33:$B$776,V$11)+'СЕТ СН'!$F$12+СВЦЭМ!$D$10+'СЕТ СН'!$F$5-'СЕТ СН'!$F$20</f>
        <v>1841.27660599</v>
      </c>
      <c r="W13" s="36">
        <f>SUMIFS(СВЦЭМ!$C$33:$C$776,СВЦЭМ!$A$33:$A$776,$A13,СВЦЭМ!$B$33:$B$776,W$11)+'СЕТ СН'!$F$12+СВЦЭМ!$D$10+'СЕТ СН'!$F$5-'СЕТ СН'!$F$20</f>
        <v>1837.19980336</v>
      </c>
      <c r="X13" s="36">
        <f>SUMIFS(СВЦЭМ!$C$33:$C$776,СВЦЭМ!$A$33:$A$776,$A13,СВЦЭМ!$B$33:$B$776,X$11)+'СЕТ СН'!$F$12+СВЦЭМ!$D$10+'СЕТ СН'!$F$5-'СЕТ СН'!$F$20</f>
        <v>1856.18648469</v>
      </c>
      <c r="Y13" s="36">
        <f>SUMIFS(СВЦЭМ!$C$33:$C$776,СВЦЭМ!$A$33:$A$776,$A13,СВЦЭМ!$B$33:$B$776,Y$11)+'СЕТ СН'!$F$12+СВЦЭМ!$D$10+'СЕТ СН'!$F$5-'СЕТ СН'!$F$20</f>
        <v>1887.0919339000002</v>
      </c>
    </row>
    <row r="14" spans="1:27" ht="15.75" x14ac:dyDescent="0.2">
      <c r="A14" s="35">
        <f t="shared" ref="A14:A42" si="0">A13+1</f>
        <v>43588</v>
      </c>
      <c r="B14" s="36">
        <f>SUMIFS(СВЦЭМ!$C$33:$C$776,СВЦЭМ!$A$33:$A$776,$A14,СВЦЭМ!$B$33:$B$776,B$11)+'СЕТ СН'!$F$12+СВЦЭМ!$D$10+'СЕТ СН'!$F$5-'СЕТ СН'!$F$20</f>
        <v>1829.9061645900001</v>
      </c>
      <c r="C14" s="36">
        <f>SUMIFS(СВЦЭМ!$C$33:$C$776,СВЦЭМ!$A$33:$A$776,$A14,СВЦЭМ!$B$33:$B$776,C$11)+'СЕТ СН'!$F$12+СВЦЭМ!$D$10+'СЕТ СН'!$F$5-'СЕТ СН'!$F$20</f>
        <v>1860.51209825</v>
      </c>
      <c r="D14" s="36">
        <f>SUMIFS(СВЦЭМ!$C$33:$C$776,СВЦЭМ!$A$33:$A$776,$A14,СВЦЭМ!$B$33:$B$776,D$11)+'СЕТ СН'!$F$12+СВЦЭМ!$D$10+'СЕТ СН'!$F$5-'СЕТ СН'!$F$20</f>
        <v>1882.1868046500001</v>
      </c>
      <c r="E14" s="36">
        <f>SUMIFS(СВЦЭМ!$C$33:$C$776,СВЦЭМ!$A$33:$A$776,$A14,СВЦЭМ!$B$33:$B$776,E$11)+'СЕТ СН'!$F$12+СВЦЭМ!$D$10+'СЕТ СН'!$F$5-'СЕТ СН'!$F$20</f>
        <v>1898.3355400099999</v>
      </c>
      <c r="F14" s="36">
        <f>SUMIFS(СВЦЭМ!$C$33:$C$776,СВЦЭМ!$A$33:$A$776,$A14,СВЦЭМ!$B$33:$B$776,F$11)+'СЕТ СН'!$F$12+СВЦЭМ!$D$10+'СЕТ СН'!$F$5-'СЕТ СН'!$F$20</f>
        <v>1892.5013646299999</v>
      </c>
      <c r="G14" s="36">
        <f>SUMIFS(СВЦЭМ!$C$33:$C$776,СВЦЭМ!$A$33:$A$776,$A14,СВЦЭМ!$B$33:$B$776,G$11)+'СЕТ СН'!$F$12+СВЦЭМ!$D$10+'СЕТ СН'!$F$5-'СЕТ СН'!$F$20</f>
        <v>1900.8400258900001</v>
      </c>
      <c r="H14" s="36">
        <f>SUMIFS(СВЦЭМ!$C$33:$C$776,СВЦЭМ!$A$33:$A$776,$A14,СВЦЭМ!$B$33:$B$776,H$11)+'СЕТ СН'!$F$12+СВЦЭМ!$D$10+'СЕТ СН'!$F$5-'СЕТ СН'!$F$20</f>
        <v>1902.7832482399999</v>
      </c>
      <c r="I14" s="36">
        <f>SUMIFS(СВЦЭМ!$C$33:$C$776,СВЦЭМ!$A$33:$A$776,$A14,СВЦЭМ!$B$33:$B$776,I$11)+'СЕТ СН'!$F$12+СВЦЭМ!$D$10+'СЕТ СН'!$F$5-'СЕТ СН'!$F$20</f>
        <v>1865.1219789500001</v>
      </c>
      <c r="J14" s="36">
        <f>SUMIFS(СВЦЭМ!$C$33:$C$776,СВЦЭМ!$A$33:$A$776,$A14,СВЦЭМ!$B$33:$B$776,J$11)+'СЕТ СН'!$F$12+СВЦЭМ!$D$10+'СЕТ СН'!$F$5-'СЕТ СН'!$F$20</f>
        <v>1829.8663219800001</v>
      </c>
      <c r="K14" s="36">
        <f>SUMIFS(СВЦЭМ!$C$33:$C$776,СВЦЭМ!$A$33:$A$776,$A14,СВЦЭМ!$B$33:$B$776,K$11)+'СЕТ СН'!$F$12+СВЦЭМ!$D$10+'СЕТ СН'!$F$5-'СЕТ СН'!$F$20</f>
        <v>1801.4472071300002</v>
      </c>
      <c r="L14" s="36">
        <f>SUMIFS(СВЦЭМ!$C$33:$C$776,СВЦЭМ!$A$33:$A$776,$A14,СВЦЭМ!$B$33:$B$776,L$11)+'СЕТ СН'!$F$12+СВЦЭМ!$D$10+'СЕТ СН'!$F$5-'СЕТ СН'!$F$20</f>
        <v>1804.14233586</v>
      </c>
      <c r="M14" s="36">
        <f>SUMIFS(СВЦЭМ!$C$33:$C$776,СВЦЭМ!$A$33:$A$776,$A14,СВЦЭМ!$B$33:$B$776,M$11)+'СЕТ СН'!$F$12+СВЦЭМ!$D$10+'СЕТ СН'!$F$5-'СЕТ СН'!$F$20</f>
        <v>1808.37043464</v>
      </c>
      <c r="N14" s="36">
        <f>SUMIFS(СВЦЭМ!$C$33:$C$776,СВЦЭМ!$A$33:$A$776,$A14,СВЦЭМ!$B$33:$B$776,N$11)+'СЕТ СН'!$F$12+СВЦЭМ!$D$10+'СЕТ СН'!$F$5-'СЕТ СН'!$F$20</f>
        <v>1817.7121137700001</v>
      </c>
      <c r="O14" s="36">
        <f>SUMIFS(СВЦЭМ!$C$33:$C$776,СВЦЭМ!$A$33:$A$776,$A14,СВЦЭМ!$B$33:$B$776,O$11)+'СЕТ СН'!$F$12+СВЦЭМ!$D$10+'СЕТ СН'!$F$5-'СЕТ СН'!$F$20</f>
        <v>1837.0072145200002</v>
      </c>
      <c r="P14" s="36">
        <f>SUMIFS(СВЦЭМ!$C$33:$C$776,СВЦЭМ!$A$33:$A$776,$A14,СВЦЭМ!$B$33:$B$776,P$11)+'СЕТ СН'!$F$12+СВЦЭМ!$D$10+'СЕТ СН'!$F$5-'СЕТ СН'!$F$20</f>
        <v>1870.6233209900001</v>
      </c>
      <c r="Q14" s="36">
        <f>SUMIFS(СВЦЭМ!$C$33:$C$776,СВЦЭМ!$A$33:$A$776,$A14,СВЦЭМ!$B$33:$B$776,Q$11)+'СЕТ СН'!$F$12+СВЦЭМ!$D$10+'СЕТ СН'!$F$5-'СЕТ СН'!$F$20</f>
        <v>1893.5332366900002</v>
      </c>
      <c r="R14" s="36">
        <f>SUMIFS(СВЦЭМ!$C$33:$C$776,СВЦЭМ!$A$33:$A$776,$A14,СВЦЭМ!$B$33:$B$776,R$11)+'СЕТ СН'!$F$12+СВЦЭМ!$D$10+'СЕТ СН'!$F$5-'СЕТ СН'!$F$20</f>
        <v>1868.7648929300001</v>
      </c>
      <c r="S14" s="36">
        <f>SUMIFS(СВЦЭМ!$C$33:$C$776,СВЦЭМ!$A$33:$A$776,$A14,СВЦЭМ!$B$33:$B$776,S$11)+'СЕТ СН'!$F$12+СВЦЭМ!$D$10+'СЕТ СН'!$F$5-'СЕТ СН'!$F$20</f>
        <v>1871.9508532100001</v>
      </c>
      <c r="T14" s="36">
        <f>SUMIFS(СВЦЭМ!$C$33:$C$776,СВЦЭМ!$A$33:$A$776,$A14,СВЦЭМ!$B$33:$B$776,T$11)+'СЕТ СН'!$F$12+СВЦЭМ!$D$10+'СЕТ СН'!$F$5-'СЕТ СН'!$F$20</f>
        <v>1864.8530242300001</v>
      </c>
      <c r="U14" s="36">
        <f>SUMIFS(СВЦЭМ!$C$33:$C$776,СВЦЭМ!$A$33:$A$776,$A14,СВЦЭМ!$B$33:$B$776,U$11)+'СЕТ СН'!$F$12+СВЦЭМ!$D$10+'СЕТ СН'!$F$5-'СЕТ СН'!$F$20</f>
        <v>1851.4442895000002</v>
      </c>
      <c r="V14" s="36">
        <f>SUMIFS(СВЦЭМ!$C$33:$C$776,СВЦЭМ!$A$33:$A$776,$A14,СВЦЭМ!$B$33:$B$776,V$11)+'СЕТ СН'!$F$12+СВЦЭМ!$D$10+'СЕТ СН'!$F$5-'СЕТ СН'!$F$20</f>
        <v>1825.5460334200002</v>
      </c>
      <c r="W14" s="36">
        <f>SUMIFS(СВЦЭМ!$C$33:$C$776,СВЦЭМ!$A$33:$A$776,$A14,СВЦЭМ!$B$33:$B$776,W$11)+'СЕТ СН'!$F$12+СВЦЭМ!$D$10+'СЕТ СН'!$F$5-'СЕТ СН'!$F$20</f>
        <v>1807.6408207300001</v>
      </c>
      <c r="X14" s="36">
        <f>SUMIFS(СВЦЭМ!$C$33:$C$776,СВЦЭМ!$A$33:$A$776,$A14,СВЦЭМ!$B$33:$B$776,X$11)+'СЕТ СН'!$F$12+СВЦЭМ!$D$10+'СЕТ СН'!$F$5-'СЕТ СН'!$F$20</f>
        <v>1832.2056305999999</v>
      </c>
      <c r="Y14" s="36">
        <f>SUMIFS(СВЦЭМ!$C$33:$C$776,СВЦЭМ!$A$33:$A$776,$A14,СВЦЭМ!$B$33:$B$776,Y$11)+'СЕТ СН'!$F$12+СВЦЭМ!$D$10+'СЕТ СН'!$F$5-'СЕТ СН'!$F$20</f>
        <v>1835.4523122800001</v>
      </c>
    </row>
    <row r="15" spans="1:27" ht="15.75" x14ac:dyDescent="0.2">
      <c r="A15" s="35">
        <f t="shared" si="0"/>
        <v>43589</v>
      </c>
      <c r="B15" s="36">
        <f>SUMIFS(СВЦЭМ!$C$33:$C$776,СВЦЭМ!$A$33:$A$776,$A15,СВЦЭМ!$B$33:$B$776,B$11)+'СЕТ СН'!$F$12+СВЦЭМ!$D$10+'СЕТ СН'!$F$5-'СЕТ СН'!$F$20</f>
        <v>1861.8278911900002</v>
      </c>
      <c r="C15" s="36">
        <f>SUMIFS(СВЦЭМ!$C$33:$C$776,СВЦЭМ!$A$33:$A$776,$A15,СВЦЭМ!$B$33:$B$776,C$11)+'СЕТ СН'!$F$12+СВЦЭМ!$D$10+'СЕТ СН'!$F$5-'СЕТ СН'!$F$20</f>
        <v>1894.6308877800002</v>
      </c>
      <c r="D15" s="36">
        <f>SUMIFS(СВЦЭМ!$C$33:$C$776,СВЦЭМ!$A$33:$A$776,$A15,СВЦЭМ!$B$33:$B$776,D$11)+'СЕТ СН'!$F$12+СВЦЭМ!$D$10+'СЕТ СН'!$F$5-'СЕТ СН'!$F$20</f>
        <v>1929.6862643700001</v>
      </c>
      <c r="E15" s="36">
        <f>SUMIFS(СВЦЭМ!$C$33:$C$776,СВЦЭМ!$A$33:$A$776,$A15,СВЦЭМ!$B$33:$B$776,E$11)+'СЕТ СН'!$F$12+СВЦЭМ!$D$10+'СЕТ СН'!$F$5-'СЕТ СН'!$F$20</f>
        <v>1934.9154934200001</v>
      </c>
      <c r="F15" s="36">
        <f>SUMIFS(СВЦЭМ!$C$33:$C$776,СВЦЭМ!$A$33:$A$776,$A15,СВЦЭМ!$B$33:$B$776,F$11)+'СЕТ СН'!$F$12+СВЦЭМ!$D$10+'СЕТ СН'!$F$5-'СЕТ СН'!$F$20</f>
        <v>1946.9305949300001</v>
      </c>
      <c r="G15" s="36">
        <f>SUMIFS(СВЦЭМ!$C$33:$C$776,СВЦЭМ!$A$33:$A$776,$A15,СВЦЭМ!$B$33:$B$776,G$11)+'СЕТ СН'!$F$12+СВЦЭМ!$D$10+'СЕТ СН'!$F$5-'СЕТ СН'!$F$20</f>
        <v>1947.0197990199999</v>
      </c>
      <c r="H15" s="36">
        <f>SUMIFS(СВЦЭМ!$C$33:$C$776,СВЦЭМ!$A$33:$A$776,$A15,СВЦЭМ!$B$33:$B$776,H$11)+'СЕТ СН'!$F$12+СВЦЭМ!$D$10+'СЕТ СН'!$F$5-'СЕТ СН'!$F$20</f>
        <v>1917.4966130800001</v>
      </c>
      <c r="I15" s="36">
        <f>SUMIFS(СВЦЭМ!$C$33:$C$776,СВЦЭМ!$A$33:$A$776,$A15,СВЦЭМ!$B$33:$B$776,I$11)+'СЕТ СН'!$F$12+СВЦЭМ!$D$10+'СЕТ СН'!$F$5-'СЕТ СН'!$F$20</f>
        <v>1882.4366769100002</v>
      </c>
      <c r="J15" s="36">
        <f>SUMIFS(СВЦЭМ!$C$33:$C$776,СВЦЭМ!$A$33:$A$776,$A15,СВЦЭМ!$B$33:$B$776,J$11)+'СЕТ СН'!$F$12+СВЦЭМ!$D$10+'СЕТ СН'!$F$5-'СЕТ СН'!$F$20</f>
        <v>1847.23958971</v>
      </c>
      <c r="K15" s="36">
        <f>SUMIFS(СВЦЭМ!$C$33:$C$776,СВЦЭМ!$A$33:$A$776,$A15,СВЦЭМ!$B$33:$B$776,K$11)+'СЕТ СН'!$F$12+СВЦЭМ!$D$10+'СЕТ СН'!$F$5-'СЕТ СН'!$F$20</f>
        <v>1813.97596578</v>
      </c>
      <c r="L15" s="36">
        <f>SUMIFS(СВЦЭМ!$C$33:$C$776,СВЦЭМ!$A$33:$A$776,$A15,СВЦЭМ!$B$33:$B$776,L$11)+'СЕТ СН'!$F$12+СВЦЭМ!$D$10+'СЕТ СН'!$F$5-'СЕТ СН'!$F$20</f>
        <v>1810.1121315700002</v>
      </c>
      <c r="M15" s="36">
        <f>SUMIFS(СВЦЭМ!$C$33:$C$776,СВЦЭМ!$A$33:$A$776,$A15,СВЦЭМ!$B$33:$B$776,M$11)+'СЕТ СН'!$F$12+СВЦЭМ!$D$10+'СЕТ СН'!$F$5-'СЕТ СН'!$F$20</f>
        <v>1820.1667056000001</v>
      </c>
      <c r="N15" s="36">
        <f>SUMIFS(СВЦЭМ!$C$33:$C$776,СВЦЭМ!$A$33:$A$776,$A15,СВЦЭМ!$B$33:$B$776,N$11)+'СЕТ СН'!$F$12+СВЦЭМ!$D$10+'СЕТ СН'!$F$5-'СЕТ СН'!$F$20</f>
        <v>1844.04492585</v>
      </c>
      <c r="O15" s="36">
        <f>SUMIFS(СВЦЭМ!$C$33:$C$776,СВЦЭМ!$A$33:$A$776,$A15,СВЦЭМ!$B$33:$B$776,O$11)+'СЕТ СН'!$F$12+СВЦЭМ!$D$10+'СЕТ СН'!$F$5-'СЕТ СН'!$F$20</f>
        <v>1851.1482386299999</v>
      </c>
      <c r="P15" s="36">
        <f>SUMIFS(СВЦЭМ!$C$33:$C$776,СВЦЭМ!$A$33:$A$776,$A15,СВЦЭМ!$B$33:$B$776,P$11)+'СЕТ СН'!$F$12+СВЦЭМ!$D$10+'СЕТ СН'!$F$5-'СЕТ СН'!$F$20</f>
        <v>1859.7753298100001</v>
      </c>
      <c r="Q15" s="36">
        <f>SUMIFS(СВЦЭМ!$C$33:$C$776,СВЦЭМ!$A$33:$A$776,$A15,СВЦЭМ!$B$33:$B$776,Q$11)+'СЕТ СН'!$F$12+СВЦЭМ!$D$10+'СЕТ СН'!$F$5-'СЕТ СН'!$F$20</f>
        <v>1866.7964030000001</v>
      </c>
      <c r="R15" s="36">
        <f>SUMIFS(СВЦЭМ!$C$33:$C$776,СВЦЭМ!$A$33:$A$776,$A15,СВЦЭМ!$B$33:$B$776,R$11)+'СЕТ СН'!$F$12+СВЦЭМ!$D$10+'СЕТ СН'!$F$5-'СЕТ СН'!$F$20</f>
        <v>1872.9956301699999</v>
      </c>
      <c r="S15" s="36">
        <f>SUMIFS(СВЦЭМ!$C$33:$C$776,СВЦЭМ!$A$33:$A$776,$A15,СВЦЭМ!$B$33:$B$776,S$11)+'СЕТ СН'!$F$12+СВЦЭМ!$D$10+'СЕТ СН'!$F$5-'СЕТ СН'!$F$20</f>
        <v>1880.4578172800002</v>
      </c>
      <c r="T15" s="36">
        <f>SUMIFS(СВЦЭМ!$C$33:$C$776,СВЦЭМ!$A$33:$A$776,$A15,СВЦЭМ!$B$33:$B$776,T$11)+'СЕТ СН'!$F$12+СВЦЭМ!$D$10+'СЕТ СН'!$F$5-'СЕТ СН'!$F$20</f>
        <v>1860.8460680200001</v>
      </c>
      <c r="U15" s="36">
        <f>SUMIFS(СВЦЭМ!$C$33:$C$776,СВЦЭМ!$A$33:$A$776,$A15,СВЦЭМ!$B$33:$B$776,U$11)+'СЕТ СН'!$F$12+СВЦЭМ!$D$10+'СЕТ СН'!$F$5-'СЕТ СН'!$F$20</f>
        <v>1821.70992256</v>
      </c>
      <c r="V15" s="36">
        <f>SUMIFS(СВЦЭМ!$C$33:$C$776,СВЦЭМ!$A$33:$A$776,$A15,СВЦЭМ!$B$33:$B$776,V$11)+'СЕТ СН'!$F$12+СВЦЭМ!$D$10+'СЕТ СН'!$F$5-'СЕТ СН'!$F$20</f>
        <v>1787.4293733600002</v>
      </c>
      <c r="W15" s="36">
        <f>SUMIFS(СВЦЭМ!$C$33:$C$776,СВЦЭМ!$A$33:$A$776,$A15,СВЦЭМ!$B$33:$B$776,W$11)+'СЕТ СН'!$F$12+СВЦЭМ!$D$10+'СЕТ СН'!$F$5-'СЕТ СН'!$F$20</f>
        <v>1801.5813525799999</v>
      </c>
      <c r="X15" s="36">
        <f>SUMIFS(СВЦЭМ!$C$33:$C$776,СВЦЭМ!$A$33:$A$776,$A15,СВЦЭМ!$B$33:$B$776,X$11)+'СЕТ СН'!$F$12+СВЦЭМ!$D$10+'СЕТ СН'!$F$5-'СЕТ СН'!$F$20</f>
        <v>1802.0446325600001</v>
      </c>
      <c r="Y15" s="36">
        <f>SUMIFS(СВЦЭМ!$C$33:$C$776,СВЦЭМ!$A$33:$A$776,$A15,СВЦЭМ!$B$33:$B$776,Y$11)+'СЕТ СН'!$F$12+СВЦЭМ!$D$10+'СЕТ СН'!$F$5-'СЕТ СН'!$F$20</f>
        <v>1813.76306858</v>
      </c>
    </row>
    <row r="16" spans="1:27" ht="15.75" x14ac:dyDescent="0.2">
      <c r="A16" s="35">
        <f t="shared" si="0"/>
        <v>43590</v>
      </c>
      <c r="B16" s="36">
        <f>SUMIFS(СВЦЭМ!$C$33:$C$776,СВЦЭМ!$A$33:$A$776,$A16,СВЦЭМ!$B$33:$B$776,B$11)+'СЕТ СН'!$F$12+СВЦЭМ!$D$10+'СЕТ СН'!$F$5-'СЕТ СН'!$F$20</f>
        <v>1870.6762716400001</v>
      </c>
      <c r="C16" s="36">
        <f>SUMIFS(СВЦЭМ!$C$33:$C$776,СВЦЭМ!$A$33:$A$776,$A16,СВЦЭМ!$B$33:$B$776,C$11)+'СЕТ СН'!$F$12+СВЦЭМ!$D$10+'СЕТ СН'!$F$5-'СЕТ СН'!$F$20</f>
        <v>1915.8899756599999</v>
      </c>
      <c r="D16" s="36">
        <f>SUMIFS(СВЦЭМ!$C$33:$C$776,СВЦЭМ!$A$33:$A$776,$A16,СВЦЭМ!$B$33:$B$776,D$11)+'СЕТ СН'!$F$12+СВЦЭМ!$D$10+'СЕТ СН'!$F$5-'СЕТ СН'!$F$20</f>
        <v>1949.2680153800002</v>
      </c>
      <c r="E16" s="36">
        <f>SUMIFS(СВЦЭМ!$C$33:$C$776,СВЦЭМ!$A$33:$A$776,$A16,СВЦЭМ!$B$33:$B$776,E$11)+'СЕТ СН'!$F$12+СВЦЭМ!$D$10+'СЕТ СН'!$F$5-'СЕТ СН'!$F$20</f>
        <v>1969.0353611400001</v>
      </c>
      <c r="F16" s="36">
        <f>SUMIFS(СВЦЭМ!$C$33:$C$776,СВЦЭМ!$A$33:$A$776,$A16,СВЦЭМ!$B$33:$B$776,F$11)+'СЕТ СН'!$F$12+СВЦЭМ!$D$10+'СЕТ СН'!$F$5-'СЕТ СН'!$F$20</f>
        <v>1976.59105383</v>
      </c>
      <c r="G16" s="36">
        <f>SUMIFS(СВЦЭМ!$C$33:$C$776,СВЦЭМ!$A$33:$A$776,$A16,СВЦЭМ!$B$33:$B$776,G$11)+'СЕТ СН'!$F$12+СВЦЭМ!$D$10+'СЕТ СН'!$F$5-'СЕТ СН'!$F$20</f>
        <v>1968.0680624700001</v>
      </c>
      <c r="H16" s="36">
        <f>SUMIFS(СВЦЭМ!$C$33:$C$776,СВЦЭМ!$A$33:$A$776,$A16,СВЦЭМ!$B$33:$B$776,H$11)+'СЕТ СН'!$F$12+СВЦЭМ!$D$10+'СЕТ СН'!$F$5-'СЕТ СН'!$F$20</f>
        <v>1939.7454404700002</v>
      </c>
      <c r="I16" s="36">
        <f>SUMIFS(СВЦЭМ!$C$33:$C$776,СВЦЭМ!$A$33:$A$776,$A16,СВЦЭМ!$B$33:$B$776,I$11)+'СЕТ СН'!$F$12+СВЦЭМ!$D$10+'СЕТ СН'!$F$5-'СЕТ СН'!$F$20</f>
        <v>1895.0880244300001</v>
      </c>
      <c r="J16" s="36">
        <f>SUMIFS(СВЦЭМ!$C$33:$C$776,СВЦЭМ!$A$33:$A$776,$A16,СВЦЭМ!$B$33:$B$776,J$11)+'СЕТ СН'!$F$12+СВЦЭМ!$D$10+'СЕТ СН'!$F$5-'СЕТ СН'!$F$20</f>
        <v>1849.67732619</v>
      </c>
      <c r="K16" s="36">
        <f>SUMIFS(СВЦЭМ!$C$33:$C$776,СВЦЭМ!$A$33:$A$776,$A16,СВЦЭМ!$B$33:$B$776,K$11)+'СЕТ СН'!$F$12+СВЦЭМ!$D$10+'СЕТ СН'!$F$5-'СЕТ СН'!$F$20</f>
        <v>1850.2714294500001</v>
      </c>
      <c r="L16" s="36">
        <f>SUMIFS(СВЦЭМ!$C$33:$C$776,СВЦЭМ!$A$33:$A$776,$A16,СВЦЭМ!$B$33:$B$776,L$11)+'СЕТ СН'!$F$12+СВЦЭМ!$D$10+'СЕТ СН'!$F$5-'СЕТ СН'!$F$20</f>
        <v>1851.3544528699999</v>
      </c>
      <c r="M16" s="36">
        <f>SUMIFS(СВЦЭМ!$C$33:$C$776,СВЦЭМ!$A$33:$A$776,$A16,СВЦЭМ!$B$33:$B$776,M$11)+'СЕТ СН'!$F$12+СВЦЭМ!$D$10+'СЕТ СН'!$F$5-'СЕТ СН'!$F$20</f>
        <v>1846.06853621</v>
      </c>
      <c r="N16" s="36">
        <f>SUMIFS(СВЦЭМ!$C$33:$C$776,СВЦЭМ!$A$33:$A$776,$A16,СВЦЭМ!$B$33:$B$776,N$11)+'СЕТ СН'!$F$12+СВЦЭМ!$D$10+'СЕТ СН'!$F$5-'СЕТ СН'!$F$20</f>
        <v>1846.7095853000001</v>
      </c>
      <c r="O16" s="36">
        <f>SUMIFS(СВЦЭМ!$C$33:$C$776,СВЦЭМ!$A$33:$A$776,$A16,СВЦЭМ!$B$33:$B$776,O$11)+'СЕТ СН'!$F$12+СВЦЭМ!$D$10+'СЕТ СН'!$F$5-'СЕТ СН'!$F$20</f>
        <v>1843.3556686000002</v>
      </c>
      <c r="P16" s="36">
        <f>SUMIFS(СВЦЭМ!$C$33:$C$776,СВЦЭМ!$A$33:$A$776,$A16,СВЦЭМ!$B$33:$B$776,P$11)+'СЕТ СН'!$F$12+СВЦЭМ!$D$10+'СЕТ СН'!$F$5-'СЕТ СН'!$F$20</f>
        <v>1855.1404283500001</v>
      </c>
      <c r="Q16" s="36">
        <f>SUMIFS(СВЦЭМ!$C$33:$C$776,СВЦЭМ!$A$33:$A$776,$A16,СВЦЭМ!$B$33:$B$776,Q$11)+'СЕТ СН'!$F$12+СВЦЭМ!$D$10+'СЕТ СН'!$F$5-'СЕТ СН'!$F$20</f>
        <v>1851.1484122700001</v>
      </c>
      <c r="R16" s="36">
        <f>SUMIFS(СВЦЭМ!$C$33:$C$776,СВЦЭМ!$A$33:$A$776,$A16,СВЦЭМ!$B$33:$B$776,R$11)+'СЕТ СН'!$F$12+СВЦЭМ!$D$10+'СЕТ СН'!$F$5-'СЕТ СН'!$F$20</f>
        <v>1833.2471484600001</v>
      </c>
      <c r="S16" s="36">
        <f>SUMIFS(СВЦЭМ!$C$33:$C$776,СВЦЭМ!$A$33:$A$776,$A16,СВЦЭМ!$B$33:$B$776,S$11)+'СЕТ СН'!$F$12+СВЦЭМ!$D$10+'СЕТ СН'!$F$5-'СЕТ СН'!$F$20</f>
        <v>1833.9816509100001</v>
      </c>
      <c r="T16" s="36">
        <f>SUMIFS(СВЦЭМ!$C$33:$C$776,СВЦЭМ!$A$33:$A$776,$A16,СВЦЭМ!$B$33:$B$776,T$11)+'СЕТ СН'!$F$12+СВЦЭМ!$D$10+'СЕТ СН'!$F$5-'СЕТ СН'!$F$20</f>
        <v>1843.48742743</v>
      </c>
      <c r="U16" s="36">
        <f>SUMIFS(СВЦЭМ!$C$33:$C$776,СВЦЭМ!$A$33:$A$776,$A16,СВЦЭМ!$B$33:$B$776,U$11)+'СЕТ СН'!$F$12+СВЦЭМ!$D$10+'СЕТ СН'!$F$5-'СЕТ СН'!$F$20</f>
        <v>1836.8292358799999</v>
      </c>
      <c r="V16" s="36">
        <f>SUMIFS(СВЦЭМ!$C$33:$C$776,СВЦЭМ!$A$33:$A$776,$A16,СВЦЭМ!$B$33:$B$776,V$11)+'СЕТ СН'!$F$12+СВЦЭМ!$D$10+'СЕТ СН'!$F$5-'СЕТ СН'!$F$20</f>
        <v>1799.3626071600002</v>
      </c>
      <c r="W16" s="36">
        <f>SUMIFS(СВЦЭМ!$C$33:$C$776,СВЦЭМ!$A$33:$A$776,$A16,СВЦЭМ!$B$33:$B$776,W$11)+'СЕТ СН'!$F$12+СВЦЭМ!$D$10+'СЕТ СН'!$F$5-'СЕТ СН'!$F$20</f>
        <v>1790.7688065000002</v>
      </c>
      <c r="X16" s="36">
        <f>SUMIFS(СВЦЭМ!$C$33:$C$776,СВЦЭМ!$A$33:$A$776,$A16,СВЦЭМ!$B$33:$B$776,X$11)+'СЕТ СН'!$F$12+СВЦЭМ!$D$10+'СЕТ СН'!$F$5-'СЕТ СН'!$F$20</f>
        <v>1809.4846181600001</v>
      </c>
      <c r="Y16" s="36">
        <f>SUMIFS(СВЦЭМ!$C$33:$C$776,СВЦЭМ!$A$33:$A$776,$A16,СВЦЭМ!$B$33:$B$776,Y$11)+'СЕТ СН'!$F$12+СВЦЭМ!$D$10+'СЕТ СН'!$F$5-'СЕТ СН'!$F$20</f>
        <v>1848.8972564999999</v>
      </c>
    </row>
    <row r="17" spans="1:25" ht="15.75" x14ac:dyDescent="0.2">
      <c r="A17" s="35">
        <f t="shared" si="0"/>
        <v>43591</v>
      </c>
      <c r="B17" s="36">
        <f>SUMIFS(СВЦЭМ!$C$33:$C$776,СВЦЭМ!$A$33:$A$776,$A17,СВЦЭМ!$B$33:$B$776,B$11)+'СЕТ СН'!$F$12+СВЦЭМ!$D$10+'СЕТ СН'!$F$5-'СЕТ СН'!$F$20</f>
        <v>1938.2450454499999</v>
      </c>
      <c r="C17" s="36">
        <f>SUMIFS(СВЦЭМ!$C$33:$C$776,СВЦЭМ!$A$33:$A$776,$A17,СВЦЭМ!$B$33:$B$776,C$11)+'СЕТ СН'!$F$12+СВЦЭМ!$D$10+'СЕТ СН'!$F$5-'СЕТ СН'!$F$20</f>
        <v>1999.5464920899999</v>
      </c>
      <c r="D17" s="36">
        <f>SUMIFS(СВЦЭМ!$C$33:$C$776,СВЦЭМ!$A$33:$A$776,$A17,СВЦЭМ!$B$33:$B$776,D$11)+'СЕТ СН'!$F$12+СВЦЭМ!$D$10+'СЕТ СН'!$F$5-'СЕТ СН'!$F$20</f>
        <v>2025.7363623400001</v>
      </c>
      <c r="E17" s="36">
        <f>SUMIFS(СВЦЭМ!$C$33:$C$776,СВЦЭМ!$A$33:$A$776,$A17,СВЦЭМ!$B$33:$B$776,E$11)+'СЕТ СН'!$F$12+СВЦЭМ!$D$10+'СЕТ СН'!$F$5-'СЕТ СН'!$F$20</f>
        <v>2039.6211291700001</v>
      </c>
      <c r="F17" s="36">
        <f>SUMIFS(СВЦЭМ!$C$33:$C$776,СВЦЭМ!$A$33:$A$776,$A17,СВЦЭМ!$B$33:$B$776,F$11)+'СЕТ СН'!$F$12+СВЦЭМ!$D$10+'СЕТ СН'!$F$5-'СЕТ СН'!$F$20</f>
        <v>2028.1858313900002</v>
      </c>
      <c r="G17" s="36">
        <f>SUMIFS(СВЦЭМ!$C$33:$C$776,СВЦЭМ!$A$33:$A$776,$A17,СВЦЭМ!$B$33:$B$776,G$11)+'СЕТ СН'!$F$12+СВЦЭМ!$D$10+'СЕТ СН'!$F$5-'СЕТ СН'!$F$20</f>
        <v>2001.8659852300002</v>
      </c>
      <c r="H17" s="36">
        <f>SUMIFS(СВЦЭМ!$C$33:$C$776,СВЦЭМ!$A$33:$A$776,$A17,СВЦЭМ!$B$33:$B$776,H$11)+'СЕТ СН'!$F$12+СВЦЭМ!$D$10+'СЕТ СН'!$F$5-'СЕТ СН'!$F$20</f>
        <v>1940.3168265600002</v>
      </c>
      <c r="I17" s="36">
        <f>SUMIFS(СВЦЭМ!$C$33:$C$776,СВЦЭМ!$A$33:$A$776,$A17,СВЦЭМ!$B$33:$B$776,I$11)+'СЕТ СН'!$F$12+СВЦЭМ!$D$10+'СЕТ СН'!$F$5-'СЕТ СН'!$F$20</f>
        <v>1891.4543971600001</v>
      </c>
      <c r="J17" s="36">
        <f>SUMIFS(СВЦЭМ!$C$33:$C$776,СВЦЭМ!$A$33:$A$776,$A17,СВЦЭМ!$B$33:$B$776,J$11)+'СЕТ СН'!$F$12+СВЦЭМ!$D$10+'СЕТ СН'!$F$5-'СЕТ СН'!$F$20</f>
        <v>1858.4774520300002</v>
      </c>
      <c r="K17" s="36">
        <f>SUMIFS(СВЦЭМ!$C$33:$C$776,СВЦЭМ!$A$33:$A$776,$A17,СВЦЭМ!$B$33:$B$776,K$11)+'СЕТ СН'!$F$12+СВЦЭМ!$D$10+'СЕТ СН'!$F$5-'СЕТ СН'!$F$20</f>
        <v>1843.3480887400001</v>
      </c>
      <c r="L17" s="36">
        <f>SUMIFS(СВЦЭМ!$C$33:$C$776,СВЦЭМ!$A$33:$A$776,$A17,СВЦЭМ!$B$33:$B$776,L$11)+'СЕТ СН'!$F$12+СВЦЭМ!$D$10+'СЕТ СН'!$F$5-'СЕТ СН'!$F$20</f>
        <v>1833.8799013299999</v>
      </c>
      <c r="M17" s="36">
        <f>SUMIFS(СВЦЭМ!$C$33:$C$776,СВЦЭМ!$A$33:$A$776,$A17,СВЦЭМ!$B$33:$B$776,M$11)+'СЕТ СН'!$F$12+СВЦЭМ!$D$10+'СЕТ СН'!$F$5-'СЕТ СН'!$F$20</f>
        <v>1829.5790146200002</v>
      </c>
      <c r="N17" s="36">
        <f>SUMIFS(СВЦЭМ!$C$33:$C$776,СВЦЭМ!$A$33:$A$776,$A17,СВЦЭМ!$B$33:$B$776,N$11)+'СЕТ СН'!$F$12+СВЦЭМ!$D$10+'СЕТ СН'!$F$5-'СЕТ СН'!$F$20</f>
        <v>1839.6208340400001</v>
      </c>
      <c r="O17" s="36">
        <f>SUMIFS(СВЦЭМ!$C$33:$C$776,СВЦЭМ!$A$33:$A$776,$A17,СВЦЭМ!$B$33:$B$776,O$11)+'СЕТ СН'!$F$12+СВЦЭМ!$D$10+'СЕТ СН'!$F$5-'СЕТ СН'!$F$20</f>
        <v>1837.9103597200001</v>
      </c>
      <c r="P17" s="36">
        <f>SUMIFS(СВЦЭМ!$C$33:$C$776,СВЦЭМ!$A$33:$A$776,$A17,СВЦЭМ!$B$33:$B$776,P$11)+'СЕТ СН'!$F$12+СВЦЭМ!$D$10+'СЕТ СН'!$F$5-'СЕТ СН'!$F$20</f>
        <v>1852.49599392</v>
      </c>
      <c r="Q17" s="36">
        <f>SUMIFS(СВЦЭМ!$C$33:$C$776,СВЦЭМ!$A$33:$A$776,$A17,СВЦЭМ!$B$33:$B$776,Q$11)+'СЕТ СН'!$F$12+СВЦЭМ!$D$10+'СЕТ СН'!$F$5-'СЕТ СН'!$F$20</f>
        <v>1863.1272756000001</v>
      </c>
      <c r="R17" s="36">
        <f>SUMIFS(СВЦЭМ!$C$33:$C$776,СВЦЭМ!$A$33:$A$776,$A17,СВЦЭМ!$B$33:$B$776,R$11)+'СЕТ СН'!$F$12+СВЦЭМ!$D$10+'СЕТ СН'!$F$5-'СЕТ СН'!$F$20</f>
        <v>1859.04030248</v>
      </c>
      <c r="S17" s="36">
        <f>SUMIFS(СВЦЭМ!$C$33:$C$776,СВЦЭМ!$A$33:$A$776,$A17,СВЦЭМ!$B$33:$B$776,S$11)+'СЕТ СН'!$F$12+СВЦЭМ!$D$10+'СЕТ СН'!$F$5-'СЕТ СН'!$F$20</f>
        <v>1848.96421708</v>
      </c>
      <c r="T17" s="36">
        <f>SUMIFS(СВЦЭМ!$C$33:$C$776,СВЦЭМ!$A$33:$A$776,$A17,СВЦЭМ!$B$33:$B$776,T$11)+'СЕТ СН'!$F$12+СВЦЭМ!$D$10+'СЕТ СН'!$F$5-'СЕТ СН'!$F$20</f>
        <v>1842.3208086200002</v>
      </c>
      <c r="U17" s="36">
        <f>SUMIFS(СВЦЭМ!$C$33:$C$776,СВЦЭМ!$A$33:$A$776,$A17,СВЦЭМ!$B$33:$B$776,U$11)+'СЕТ СН'!$F$12+СВЦЭМ!$D$10+'СЕТ СН'!$F$5-'СЕТ СН'!$F$20</f>
        <v>1820.4312608499999</v>
      </c>
      <c r="V17" s="36">
        <f>SUMIFS(СВЦЭМ!$C$33:$C$776,СВЦЭМ!$A$33:$A$776,$A17,СВЦЭМ!$B$33:$B$776,V$11)+'СЕТ СН'!$F$12+СВЦЭМ!$D$10+'СЕТ СН'!$F$5-'СЕТ СН'!$F$20</f>
        <v>1813.5253595500001</v>
      </c>
      <c r="W17" s="36">
        <f>SUMIFS(СВЦЭМ!$C$33:$C$776,СВЦЭМ!$A$33:$A$776,$A17,СВЦЭМ!$B$33:$B$776,W$11)+'СЕТ СН'!$F$12+СВЦЭМ!$D$10+'СЕТ СН'!$F$5-'СЕТ СН'!$F$20</f>
        <v>1809.3057410900001</v>
      </c>
      <c r="X17" s="36">
        <f>SUMIFS(СВЦЭМ!$C$33:$C$776,СВЦЭМ!$A$33:$A$776,$A17,СВЦЭМ!$B$33:$B$776,X$11)+'СЕТ СН'!$F$12+СВЦЭМ!$D$10+'СЕТ СН'!$F$5-'СЕТ СН'!$F$20</f>
        <v>1825.03027505</v>
      </c>
      <c r="Y17" s="36">
        <f>SUMIFS(СВЦЭМ!$C$33:$C$776,СВЦЭМ!$A$33:$A$776,$A17,СВЦЭМ!$B$33:$B$776,Y$11)+'СЕТ СН'!$F$12+СВЦЭМ!$D$10+'СЕТ СН'!$F$5-'СЕТ СН'!$F$20</f>
        <v>1888.3231006400001</v>
      </c>
    </row>
    <row r="18" spans="1:25" ht="15.75" x14ac:dyDescent="0.2">
      <c r="A18" s="35">
        <f t="shared" si="0"/>
        <v>43592</v>
      </c>
      <c r="B18" s="36">
        <f>SUMIFS(СВЦЭМ!$C$33:$C$776,СВЦЭМ!$A$33:$A$776,$A18,СВЦЭМ!$B$33:$B$776,B$11)+'СЕТ СН'!$F$12+СВЦЭМ!$D$10+'СЕТ СН'!$F$5-'СЕТ СН'!$F$20</f>
        <v>1919.2107193500001</v>
      </c>
      <c r="C18" s="36">
        <f>SUMIFS(СВЦЭМ!$C$33:$C$776,СВЦЭМ!$A$33:$A$776,$A18,СВЦЭМ!$B$33:$B$776,C$11)+'СЕТ СН'!$F$12+СВЦЭМ!$D$10+'СЕТ СН'!$F$5-'СЕТ СН'!$F$20</f>
        <v>1950.0480526199999</v>
      </c>
      <c r="D18" s="36">
        <f>SUMIFS(СВЦЭМ!$C$33:$C$776,СВЦЭМ!$A$33:$A$776,$A18,СВЦЭМ!$B$33:$B$776,D$11)+'СЕТ СН'!$F$12+СВЦЭМ!$D$10+'СЕТ СН'!$F$5-'СЕТ СН'!$F$20</f>
        <v>1959.3003299400002</v>
      </c>
      <c r="E18" s="36">
        <f>SUMIFS(СВЦЭМ!$C$33:$C$776,СВЦЭМ!$A$33:$A$776,$A18,СВЦЭМ!$B$33:$B$776,E$11)+'СЕТ СН'!$F$12+СВЦЭМ!$D$10+'СЕТ СН'!$F$5-'СЕТ СН'!$F$20</f>
        <v>1962.66838306</v>
      </c>
      <c r="F18" s="36">
        <f>SUMIFS(СВЦЭМ!$C$33:$C$776,СВЦЭМ!$A$33:$A$776,$A18,СВЦЭМ!$B$33:$B$776,F$11)+'СЕТ СН'!$F$12+СВЦЭМ!$D$10+'СЕТ СН'!$F$5-'СЕТ СН'!$F$20</f>
        <v>1960.80520871</v>
      </c>
      <c r="G18" s="36">
        <f>SUMIFS(СВЦЭМ!$C$33:$C$776,СВЦЭМ!$A$33:$A$776,$A18,СВЦЭМ!$B$33:$B$776,G$11)+'СЕТ СН'!$F$12+СВЦЭМ!$D$10+'СЕТ СН'!$F$5-'СЕТ СН'!$F$20</f>
        <v>1945.7977424200001</v>
      </c>
      <c r="H18" s="36">
        <f>SUMIFS(СВЦЭМ!$C$33:$C$776,СВЦЭМ!$A$33:$A$776,$A18,СВЦЭМ!$B$33:$B$776,H$11)+'СЕТ СН'!$F$12+СВЦЭМ!$D$10+'СЕТ СН'!$F$5-'СЕТ СН'!$F$20</f>
        <v>1906.2507986000001</v>
      </c>
      <c r="I18" s="36">
        <f>SUMIFS(СВЦЭМ!$C$33:$C$776,СВЦЭМ!$A$33:$A$776,$A18,СВЦЭМ!$B$33:$B$776,I$11)+'СЕТ СН'!$F$12+СВЦЭМ!$D$10+'СЕТ СН'!$F$5-'СЕТ СН'!$F$20</f>
        <v>1851.2126788200001</v>
      </c>
      <c r="J18" s="36">
        <f>SUMIFS(СВЦЭМ!$C$33:$C$776,СВЦЭМ!$A$33:$A$776,$A18,СВЦЭМ!$B$33:$B$776,J$11)+'СЕТ СН'!$F$12+СВЦЭМ!$D$10+'СЕТ СН'!$F$5-'СЕТ СН'!$F$20</f>
        <v>1832.72975363</v>
      </c>
      <c r="K18" s="36">
        <f>SUMIFS(СВЦЭМ!$C$33:$C$776,СВЦЭМ!$A$33:$A$776,$A18,СВЦЭМ!$B$33:$B$776,K$11)+'СЕТ СН'!$F$12+СВЦЭМ!$D$10+'СЕТ СН'!$F$5-'СЕТ СН'!$F$20</f>
        <v>1840.0775107200002</v>
      </c>
      <c r="L18" s="36">
        <f>SUMIFS(СВЦЭМ!$C$33:$C$776,СВЦЭМ!$A$33:$A$776,$A18,СВЦЭМ!$B$33:$B$776,L$11)+'СЕТ СН'!$F$12+СВЦЭМ!$D$10+'СЕТ СН'!$F$5-'СЕТ СН'!$F$20</f>
        <v>1831.8309692600001</v>
      </c>
      <c r="M18" s="36">
        <f>SUMIFS(СВЦЭМ!$C$33:$C$776,СВЦЭМ!$A$33:$A$776,$A18,СВЦЭМ!$B$33:$B$776,M$11)+'СЕТ СН'!$F$12+СВЦЭМ!$D$10+'СЕТ СН'!$F$5-'СЕТ СН'!$F$20</f>
        <v>1840.5145478300001</v>
      </c>
      <c r="N18" s="36">
        <f>SUMIFS(СВЦЭМ!$C$33:$C$776,СВЦЭМ!$A$33:$A$776,$A18,СВЦЭМ!$B$33:$B$776,N$11)+'СЕТ СН'!$F$12+СВЦЭМ!$D$10+'СЕТ СН'!$F$5-'СЕТ СН'!$F$20</f>
        <v>1847.8010327300001</v>
      </c>
      <c r="O18" s="36">
        <f>SUMIFS(СВЦЭМ!$C$33:$C$776,СВЦЭМ!$A$33:$A$776,$A18,СВЦЭМ!$B$33:$B$776,O$11)+'СЕТ СН'!$F$12+СВЦЭМ!$D$10+'СЕТ СН'!$F$5-'СЕТ СН'!$F$20</f>
        <v>1825.5119661700001</v>
      </c>
      <c r="P18" s="36">
        <f>SUMIFS(СВЦЭМ!$C$33:$C$776,СВЦЭМ!$A$33:$A$776,$A18,СВЦЭМ!$B$33:$B$776,P$11)+'СЕТ СН'!$F$12+СВЦЭМ!$D$10+'СЕТ СН'!$F$5-'СЕТ СН'!$F$20</f>
        <v>1834.88789731</v>
      </c>
      <c r="Q18" s="36">
        <f>SUMIFS(СВЦЭМ!$C$33:$C$776,СВЦЭМ!$A$33:$A$776,$A18,СВЦЭМ!$B$33:$B$776,Q$11)+'СЕТ СН'!$F$12+СВЦЭМ!$D$10+'СЕТ СН'!$F$5-'СЕТ СН'!$F$20</f>
        <v>1847.1078231400002</v>
      </c>
      <c r="R18" s="36">
        <f>SUMIFS(СВЦЭМ!$C$33:$C$776,СВЦЭМ!$A$33:$A$776,$A18,СВЦЭМ!$B$33:$B$776,R$11)+'СЕТ СН'!$F$12+СВЦЭМ!$D$10+'СЕТ СН'!$F$5-'СЕТ СН'!$F$20</f>
        <v>1847.6471436700001</v>
      </c>
      <c r="S18" s="36">
        <f>SUMIFS(СВЦЭМ!$C$33:$C$776,СВЦЭМ!$A$33:$A$776,$A18,СВЦЭМ!$B$33:$B$776,S$11)+'СЕТ СН'!$F$12+СВЦЭМ!$D$10+'СЕТ СН'!$F$5-'СЕТ СН'!$F$20</f>
        <v>1847.72441327</v>
      </c>
      <c r="T18" s="36">
        <f>SUMIFS(СВЦЭМ!$C$33:$C$776,СВЦЭМ!$A$33:$A$776,$A18,СВЦЭМ!$B$33:$B$776,T$11)+'СЕТ СН'!$F$12+СВЦЭМ!$D$10+'СЕТ СН'!$F$5-'СЕТ СН'!$F$20</f>
        <v>1829.89152418</v>
      </c>
      <c r="U18" s="36">
        <f>SUMIFS(СВЦЭМ!$C$33:$C$776,СВЦЭМ!$A$33:$A$776,$A18,СВЦЭМ!$B$33:$B$776,U$11)+'СЕТ СН'!$F$12+СВЦЭМ!$D$10+'СЕТ СН'!$F$5-'СЕТ СН'!$F$20</f>
        <v>1837.6489416899999</v>
      </c>
      <c r="V18" s="36">
        <f>SUMIFS(СВЦЭМ!$C$33:$C$776,СВЦЭМ!$A$33:$A$776,$A18,СВЦЭМ!$B$33:$B$776,V$11)+'СЕТ СН'!$F$12+СВЦЭМ!$D$10+'СЕТ СН'!$F$5-'СЕТ СН'!$F$20</f>
        <v>1833.05349991</v>
      </c>
      <c r="W18" s="36">
        <f>SUMIFS(СВЦЭМ!$C$33:$C$776,СВЦЭМ!$A$33:$A$776,$A18,СВЦЭМ!$B$33:$B$776,W$11)+'СЕТ СН'!$F$12+СВЦЭМ!$D$10+'СЕТ СН'!$F$5-'СЕТ СН'!$F$20</f>
        <v>1813.55248843</v>
      </c>
      <c r="X18" s="36">
        <f>SUMIFS(СВЦЭМ!$C$33:$C$776,СВЦЭМ!$A$33:$A$776,$A18,СВЦЭМ!$B$33:$B$776,X$11)+'СЕТ СН'!$F$12+СВЦЭМ!$D$10+'СЕТ СН'!$F$5-'СЕТ СН'!$F$20</f>
        <v>1842.0372748100001</v>
      </c>
      <c r="Y18" s="36">
        <f>SUMIFS(СВЦЭМ!$C$33:$C$776,СВЦЭМ!$A$33:$A$776,$A18,СВЦЭМ!$B$33:$B$776,Y$11)+'СЕТ СН'!$F$12+СВЦЭМ!$D$10+'СЕТ СН'!$F$5-'СЕТ СН'!$F$20</f>
        <v>1850.9741032000002</v>
      </c>
    </row>
    <row r="19" spans="1:25" ht="15.75" x14ac:dyDescent="0.2">
      <c r="A19" s="35">
        <f t="shared" si="0"/>
        <v>43593</v>
      </c>
      <c r="B19" s="36">
        <f>SUMIFS(СВЦЭМ!$C$33:$C$776,СВЦЭМ!$A$33:$A$776,$A19,СВЦЭМ!$B$33:$B$776,B$11)+'СЕТ СН'!$F$12+СВЦЭМ!$D$10+'СЕТ СН'!$F$5-'СЕТ СН'!$F$20</f>
        <v>1885.4469518800001</v>
      </c>
      <c r="C19" s="36">
        <f>SUMIFS(СВЦЭМ!$C$33:$C$776,СВЦЭМ!$A$33:$A$776,$A19,СВЦЭМ!$B$33:$B$776,C$11)+'СЕТ СН'!$F$12+СВЦЭМ!$D$10+'СЕТ СН'!$F$5-'СЕТ СН'!$F$20</f>
        <v>1904.29069529</v>
      </c>
      <c r="D19" s="36">
        <f>SUMIFS(СВЦЭМ!$C$33:$C$776,СВЦЭМ!$A$33:$A$776,$A19,СВЦЭМ!$B$33:$B$776,D$11)+'СЕТ СН'!$F$12+СВЦЭМ!$D$10+'СЕТ СН'!$F$5-'СЕТ СН'!$F$20</f>
        <v>1904.8709927499999</v>
      </c>
      <c r="E19" s="36">
        <f>SUMIFS(СВЦЭМ!$C$33:$C$776,СВЦЭМ!$A$33:$A$776,$A19,СВЦЭМ!$B$33:$B$776,E$11)+'СЕТ СН'!$F$12+СВЦЭМ!$D$10+'СЕТ СН'!$F$5-'СЕТ СН'!$F$20</f>
        <v>1911.35380736</v>
      </c>
      <c r="F19" s="36">
        <f>SUMIFS(СВЦЭМ!$C$33:$C$776,СВЦЭМ!$A$33:$A$776,$A19,СВЦЭМ!$B$33:$B$776,F$11)+'СЕТ СН'!$F$12+СВЦЭМ!$D$10+'СЕТ СН'!$F$5-'СЕТ СН'!$F$20</f>
        <v>1911.1536446800001</v>
      </c>
      <c r="G19" s="36">
        <f>SUMIFS(СВЦЭМ!$C$33:$C$776,СВЦЭМ!$A$33:$A$776,$A19,СВЦЭМ!$B$33:$B$776,G$11)+'СЕТ СН'!$F$12+СВЦЭМ!$D$10+'СЕТ СН'!$F$5-'СЕТ СН'!$F$20</f>
        <v>1889.33143892</v>
      </c>
      <c r="H19" s="36">
        <f>SUMIFS(СВЦЭМ!$C$33:$C$776,СВЦЭМ!$A$33:$A$776,$A19,СВЦЭМ!$B$33:$B$776,H$11)+'СЕТ СН'!$F$12+СВЦЭМ!$D$10+'СЕТ СН'!$F$5-'СЕТ СН'!$F$20</f>
        <v>1866.4803135300001</v>
      </c>
      <c r="I19" s="36">
        <f>SUMIFS(СВЦЭМ!$C$33:$C$776,СВЦЭМ!$A$33:$A$776,$A19,СВЦЭМ!$B$33:$B$776,I$11)+'СЕТ СН'!$F$12+СВЦЭМ!$D$10+'СЕТ СН'!$F$5-'СЕТ СН'!$F$20</f>
        <v>1835.5246932300001</v>
      </c>
      <c r="J19" s="36">
        <f>SUMIFS(СВЦЭМ!$C$33:$C$776,СВЦЭМ!$A$33:$A$776,$A19,СВЦЭМ!$B$33:$B$776,J$11)+'СЕТ СН'!$F$12+СВЦЭМ!$D$10+'СЕТ СН'!$F$5-'СЕТ СН'!$F$20</f>
        <v>1833.9544877200001</v>
      </c>
      <c r="K19" s="36">
        <f>SUMIFS(СВЦЭМ!$C$33:$C$776,СВЦЭМ!$A$33:$A$776,$A19,СВЦЭМ!$B$33:$B$776,K$11)+'СЕТ СН'!$F$12+СВЦЭМ!$D$10+'СЕТ СН'!$F$5-'СЕТ СН'!$F$20</f>
        <v>1837.8329342000002</v>
      </c>
      <c r="L19" s="36">
        <f>SUMIFS(СВЦЭМ!$C$33:$C$776,СВЦЭМ!$A$33:$A$776,$A19,СВЦЭМ!$B$33:$B$776,L$11)+'СЕТ СН'!$F$12+СВЦЭМ!$D$10+'СЕТ СН'!$F$5-'СЕТ СН'!$F$20</f>
        <v>1845.3789962999999</v>
      </c>
      <c r="M19" s="36">
        <f>SUMIFS(СВЦЭМ!$C$33:$C$776,СВЦЭМ!$A$33:$A$776,$A19,СВЦЭМ!$B$33:$B$776,M$11)+'СЕТ СН'!$F$12+СВЦЭМ!$D$10+'СЕТ СН'!$F$5-'СЕТ СН'!$F$20</f>
        <v>1850.13295995</v>
      </c>
      <c r="N19" s="36">
        <f>SUMIFS(СВЦЭМ!$C$33:$C$776,СВЦЭМ!$A$33:$A$776,$A19,СВЦЭМ!$B$33:$B$776,N$11)+'СЕТ СН'!$F$12+СВЦЭМ!$D$10+'СЕТ СН'!$F$5-'СЕТ СН'!$F$20</f>
        <v>1852.0764135899999</v>
      </c>
      <c r="O19" s="36">
        <f>SUMIFS(СВЦЭМ!$C$33:$C$776,СВЦЭМ!$A$33:$A$776,$A19,СВЦЭМ!$B$33:$B$776,O$11)+'СЕТ СН'!$F$12+СВЦЭМ!$D$10+'СЕТ СН'!$F$5-'СЕТ СН'!$F$20</f>
        <v>1844.9858147899999</v>
      </c>
      <c r="P19" s="36">
        <f>SUMIFS(СВЦЭМ!$C$33:$C$776,СВЦЭМ!$A$33:$A$776,$A19,СВЦЭМ!$B$33:$B$776,P$11)+'СЕТ СН'!$F$12+СВЦЭМ!$D$10+'СЕТ СН'!$F$5-'СЕТ СН'!$F$20</f>
        <v>1854.0824034900002</v>
      </c>
      <c r="Q19" s="36">
        <f>SUMIFS(СВЦЭМ!$C$33:$C$776,СВЦЭМ!$A$33:$A$776,$A19,СВЦЭМ!$B$33:$B$776,Q$11)+'СЕТ СН'!$F$12+СВЦЭМ!$D$10+'СЕТ СН'!$F$5-'СЕТ СН'!$F$20</f>
        <v>1856.8518990100001</v>
      </c>
      <c r="R19" s="36">
        <f>SUMIFS(СВЦЭМ!$C$33:$C$776,СВЦЭМ!$A$33:$A$776,$A19,СВЦЭМ!$B$33:$B$776,R$11)+'СЕТ СН'!$F$12+СВЦЭМ!$D$10+'СЕТ СН'!$F$5-'СЕТ СН'!$F$20</f>
        <v>1855.2173555899999</v>
      </c>
      <c r="S19" s="36">
        <f>SUMIFS(СВЦЭМ!$C$33:$C$776,СВЦЭМ!$A$33:$A$776,$A19,СВЦЭМ!$B$33:$B$776,S$11)+'СЕТ СН'!$F$12+СВЦЭМ!$D$10+'СЕТ СН'!$F$5-'СЕТ СН'!$F$20</f>
        <v>1860.4811968200002</v>
      </c>
      <c r="T19" s="36">
        <f>SUMIFS(СВЦЭМ!$C$33:$C$776,СВЦЭМ!$A$33:$A$776,$A19,СВЦЭМ!$B$33:$B$776,T$11)+'СЕТ СН'!$F$12+СВЦЭМ!$D$10+'СЕТ СН'!$F$5-'СЕТ СН'!$F$20</f>
        <v>1851.2719423600001</v>
      </c>
      <c r="U19" s="36">
        <f>SUMIFS(СВЦЭМ!$C$33:$C$776,СВЦЭМ!$A$33:$A$776,$A19,СВЦЭМ!$B$33:$B$776,U$11)+'СЕТ СН'!$F$12+СВЦЭМ!$D$10+'СЕТ СН'!$F$5-'СЕТ СН'!$F$20</f>
        <v>1842.8769068400002</v>
      </c>
      <c r="V19" s="36">
        <f>SUMIFS(СВЦЭМ!$C$33:$C$776,СВЦЭМ!$A$33:$A$776,$A19,СВЦЭМ!$B$33:$B$776,V$11)+'СЕТ СН'!$F$12+СВЦЭМ!$D$10+'СЕТ СН'!$F$5-'СЕТ СН'!$F$20</f>
        <v>1838.33772307</v>
      </c>
      <c r="W19" s="36">
        <f>SUMIFS(СВЦЭМ!$C$33:$C$776,СВЦЭМ!$A$33:$A$776,$A19,СВЦЭМ!$B$33:$B$776,W$11)+'СЕТ СН'!$F$12+СВЦЭМ!$D$10+'СЕТ СН'!$F$5-'СЕТ СН'!$F$20</f>
        <v>1828.5143111299999</v>
      </c>
      <c r="X19" s="36">
        <f>SUMIFS(СВЦЭМ!$C$33:$C$776,СВЦЭМ!$A$33:$A$776,$A19,СВЦЭМ!$B$33:$B$776,X$11)+'СЕТ СН'!$F$12+СВЦЭМ!$D$10+'СЕТ СН'!$F$5-'СЕТ СН'!$F$20</f>
        <v>1840.21995803</v>
      </c>
      <c r="Y19" s="36">
        <f>SUMIFS(СВЦЭМ!$C$33:$C$776,СВЦЭМ!$A$33:$A$776,$A19,СВЦЭМ!$B$33:$B$776,Y$11)+'СЕТ СН'!$F$12+СВЦЭМ!$D$10+'СЕТ СН'!$F$5-'СЕТ СН'!$F$20</f>
        <v>1861.8354419900002</v>
      </c>
    </row>
    <row r="20" spans="1:25" ht="15.75" x14ac:dyDescent="0.2">
      <c r="A20" s="35">
        <f t="shared" si="0"/>
        <v>43594</v>
      </c>
      <c r="B20" s="36">
        <f>SUMIFS(СВЦЭМ!$C$33:$C$776,СВЦЭМ!$A$33:$A$776,$A20,СВЦЭМ!$B$33:$B$776,B$11)+'СЕТ СН'!$F$12+СВЦЭМ!$D$10+'СЕТ СН'!$F$5-'СЕТ СН'!$F$20</f>
        <v>1843.0191164299999</v>
      </c>
      <c r="C20" s="36">
        <f>SUMIFS(СВЦЭМ!$C$33:$C$776,СВЦЭМ!$A$33:$A$776,$A20,СВЦЭМ!$B$33:$B$776,C$11)+'СЕТ СН'!$F$12+СВЦЭМ!$D$10+'СЕТ СН'!$F$5-'СЕТ СН'!$F$20</f>
        <v>1856.7507318100002</v>
      </c>
      <c r="D20" s="36">
        <f>SUMIFS(СВЦЭМ!$C$33:$C$776,СВЦЭМ!$A$33:$A$776,$A20,СВЦЭМ!$B$33:$B$776,D$11)+'СЕТ СН'!$F$12+СВЦЭМ!$D$10+'СЕТ СН'!$F$5-'СЕТ СН'!$F$20</f>
        <v>1858.73630293</v>
      </c>
      <c r="E20" s="36">
        <f>SUMIFS(СВЦЭМ!$C$33:$C$776,СВЦЭМ!$A$33:$A$776,$A20,СВЦЭМ!$B$33:$B$776,E$11)+'СЕТ СН'!$F$12+СВЦЭМ!$D$10+'СЕТ СН'!$F$5-'СЕТ СН'!$F$20</f>
        <v>1864.87070926</v>
      </c>
      <c r="F20" s="36">
        <f>SUMIFS(СВЦЭМ!$C$33:$C$776,СВЦЭМ!$A$33:$A$776,$A20,СВЦЭМ!$B$33:$B$776,F$11)+'СЕТ СН'!$F$12+СВЦЭМ!$D$10+'СЕТ СН'!$F$5-'СЕТ СН'!$F$20</f>
        <v>1866.3667691600001</v>
      </c>
      <c r="G20" s="36">
        <f>SUMIFS(СВЦЭМ!$C$33:$C$776,СВЦЭМ!$A$33:$A$776,$A20,СВЦЭМ!$B$33:$B$776,G$11)+'СЕТ СН'!$F$12+СВЦЭМ!$D$10+'СЕТ СН'!$F$5-'СЕТ СН'!$F$20</f>
        <v>1871.23914098</v>
      </c>
      <c r="H20" s="36">
        <f>SUMIFS(СВЦЭМ!$C$33:$C$776,СВЦЭМ!$A$33:$A$776,$A20,СВЦЭМ!$B$33:$B$776,H$11)+'СЕТ СН'!$F$12+СВЦЭМ!$D$10+'СЕТ СН'!$F$5-'СЕТ СН'!$F$20</f>
        <v>1857.0554789500002</v>
      </c>
      <c r="I20" s="36">
        <f>SUMIFS(СВЦЭМ!$C$33:$C$776,СВЦЭМ!$A$33:$A$776,$A20,СВЦЭМ!$B$33:$B$776,I$11)+'СЕТ СН'!$F$12+СВЦЭМ!$D$10+'СЕТ СН'!$F$5-'СЕТ СН'!$F$20</f>
        <v>1826.8215395699999</v>
      </c>
      <c r="J20" s="36">
        <f>SUMIFS(СВЦЭМ!$C$33:$C$776,СВЦЭМ!$A$33:$A$776,$A20,СВЦЭМ!$B$33:$B$776,J$11)+'СЕТ СН'!$F$12+СВЦЭМ!$D$10+'СЕТ СН'!$F$5-'СЕТ СН'!$F$20</f>
        <v>1800.33610374</v>
      </c>
      <c r="K20" s="36">
        <f>SUMIFS(СВЦЭМ!$C$33:$C$776,СВЦЭМ!$A$33:$A$776,$A20,СВЦЭМ!$B$33:$B$776,K$11)+'СЕТ СН'!$F$12+СВЦЭМ!$D$10+'СЕТ СН'!$F$5-'СЕТ СН'!$F$20</f>
        <v>1790.2120103000002</v>
      </c>
      <c r="L20" s="36">
        <f>SUMIFS(СВЦЭМ!$C$33:$C$776,СВЦЭМ!$A$33:$A$776,$A20,СВЦЭМ!$B$33:$B$776,L$11)+'СЕТ СН'!$F$12+СВЦЭМ!$D$10+'СЕТ СН'!$F$5-'СЕТ СН'!$F$20</f>
        <v>1807.7667717500001</v>
      </c>
      <c r="M20" s="36">
        <f>SUMIFS(СВЦЭМ!$C$33:$C$776,СВЦЭМ!$A$33:$A$776,$A20,СВЦЭМ!$B$33:$B$776,M$11)+'СЕТ СН'!$F$12+СВЦЭМ!$D$10+'СЕТ СН'!$F$5-'СЕТ СН'!$F$20</f>
        <v>1833.44576813</v>
      </c>
      <c r="N20" s="36">
        <f>SUMIFS(СВЦЭМ!$C$33:$C$776,СВЦЭМ!$A$33:$A$776,$A20,СВЦЭМ!$B$33:$B$776,N$11)+'СЕТ СН'!$F$12+СВЦЭМ!$D$10+'СЕТ СН'!$F$5-'СЕТ СН'!$F$20</f>
        <v>1890.23814047</v>
      </c>
      <c r="O20" s="36">
        <f>SUMIFS(СВЦЭМ!$C$33:$C$776,СВЦЭМ!$A$33:$A$776,$A20,СВЦЭМ!$B$33:$B$776,O$11)+'СЕТ СН'!$F$12+СВЦЭМ!$D$10+'СЕТ СН'!$F$5-'СЕТ СН'!$F$20</f>
        <v>1879.09441216</v>
      </c>
      <c r="P20" s="36">
        <f>SUMIFS(СВЦЭМ!$C$33:$C$776,СВЦЭМ!$A$33:$A$776,$A20,СВЦЭМ!$B$33:$B$776,P$11)+'СЕТ СН'!$F$12+СВЦЭМ!$D$10+'СЕТ СН'!$F$5-'СЕТ СН'!$F$20</f>
        <v>1886.51929015</v>
      </c>
      <c r="Q20" s="36">
        <f>SUMIFS(СВЦЭМ!$C$33:$C$776,СВЦЭМ!$A$33:$A$776,$A20,СВЦЭМ!$B$33:$B$776,Q$11)+'СЕТ СН'!$F$12+СВЦЭМ!$D$10+'СЕТ СН'!$F$5-'СЕТ СН'!$F$20</f>
        <v>1893.3150999600002</v>
      </c>
      <c r="R20" s="36">
        <f>SUMIFS(СВЦЭМ!$C$33:$C$776,СВЦЭМ!$A$33:$A$776,$A20,СВЦЭМ!$B$33:$B$776,R$11)+'СЕТ СН'!$F$12+СВЦЭМ!$D$10+'СЕТ СН'!$F$5-'СЕТ СН'!$F$20</f>
        <v>1902.25539845</v>
      </c>
      <c r="S20" s="36">
        <f>SUMIFS(СВЦЭМ!$C$33:$C$776,СВЦЭМ!$A$33:$A$776,$A20,СВЦЭМ!$B$33:$B$776,S$11)+'СЕТ СН'!$F$12+СВЦЭМ!$D$10+'СЕТ СН'!$F$5-'СЕТ СН'!$F$20</f>
        <v>1892.61548945</v>
      </c>
      <c r="T20" s="36">
        <f>SUMIFS(СВЦЭМ!$C$33:$C$776,СВЦЭМ!$A$33:$A$776,$A20,СВЦЭМ!$B$33:$B$776,T$11)+'СЕТ СН'!$F$12+СВЦЭМ!$D$10+'СЕТ СН'!$F$5-'СЕТ СН'!$F$20</f>
        <v>1886.6985153700002</v>
      </c>
      <c r="U20" s="36">
        <f>SUMIFS(СВЦЭМ!$C$33:$C$776,СВЦЭМ!$A$33:$A$776,$A20,СВЦЭМ!$B$33:$B$776,U$11)+'СЕТ СН'!$F$12+СВЦЭМ!$D$10+'СЕТ СН'!$F$5-'СЕТ СН'!$F$20</f>
        <v>1877.50424896</v>
      </c>
      <c r="V20" s="36">
        <f>SUMIFS(СВЦЭМ!$C$33:$C$776,СВЦЭМ!$A$33:$A$776,$A20,СВЦЭМ!$B$33:$B$776,V$11)+'СЕТ СН'!$F$12+СВЦЭМ!$D$10+'СЕТ СН'!$F$5-'СЕТ СН'!$F$20</f>
        <v>1832.2487961000002</v>
      </c>
      <c r="W20" s="36">
        <f>SUMIFS(СВЦЭМ!$C$33:$C$776,СВЦЭМ!$A$33:$A$776,$A20,СВЦЭМ!$B$33:$B$776,W$11)+'СЕТ СН'!$F$12+СВЦЭМ!$D$10+'СЕТ СН'!$F$5-'СЕТ СН'!$F$20</f>
        <v>1810.9426935500001</v>
      </c>
      <c r="X20" s="36">
        <f>SUMIFS(СВЦЭМ!$C$33:$C$776,СВЦЭМ!$A$33:$A$776,$A20,СВЦЭМ!$B$33:$B$776,X$11)+'СЕТ СН'!$F$12+СВЦЭМ!$D$10+'СЕТ СН'!$F$5-'СЕТ СН'!$F$20</f>
        <v>1840.64570826</v>
      </c>
      <c r="Y20" s="36">
        <f>SUMIFS(СВЦЭМ!$C$33:$C$776,СВЦЭМ!$A$33:$A$776,$A20,СВЦЭМ!$B$33:$B$776,Y$11)+'СЕТ СН'!$F$12+СВЦЭМ!$D$10+'СЕТ СН'!$F$5-'СЕТ СН'!$F$20</f>
        <v>1827.2047199000001</v>
      </c>
    </row>
    <row r="21" spans="1:25" ht="15.75" x14ac:dyDescent="0.2">
      <c r="A21" s="35">
        <f t="shared" si="0"/>
        <v>43595</v>
      </c>
      <c r="B21" s="36">
        <f>SUMIFS(СВЦЭМ!$C$33:$C$776,СВЦЭМ!$A$33:$A$776,$A21,СВЦЭМ!$B$33:$B$776,B$11)+'СЕТ СН'!$F$12+СВЦЭМ!$D$10+'СЕТ СН'!$F$5-'СЕТ СН'!$F$20</f>
        <v>1847.7349549999999</v>
      </c>
      <c r="C21" s="36">
        <f>SUMIFS(СВЦЭМ!$C$33:$C$776,СВЦЭМ!$A$33:$A$776,$A21,СВЦЭМ!$B$33:$B$776,C$11)+'СЕТ СН'!$F$12+СВЦЭМ!$D$10+'СЕТ СН'!$F$5-'СЕТ СН'!$F$20</f>
        <v>1899.3532316000001</v>
      </c>
      <c r="D21" s="36">
        <f>SUMIFS(СВЦЭМ!$C$33:$C$776,СВЦЭМ!$A$33:$A$776,$A21,СВЦЭМ!$B$33:$B$776,D$11)+'СЕТ СН'!$F$12+СВЦЭМ!$D$10+'СЕТ СН'!$F$5-'СЕТ СН'!$F$20</f>
        <v>1914.9508568700001</v>
      </c>
      <c r="E21" s="36">
        <f>SUMIFS(СВЦЭМ!$C$33:$C$776,СВЦЭМ!$A$33:$A$776,$A21,СВЦЭМ!$B$33:$B$776,E$11)+'СЕТ СН'!$F$12+СВЦЭМ!$D$10+'СЕТ СН'!$F$5-'СЕТ СН'!$F$20</f>
        <v>1932.43810274</v>
      </c>
      <c r="F21" s="36">
        <f>SUMIFS(СВЦЭМ!$C$33:$C$776,СВЦЭМ!$A$33:$A$776,$A21,СВЦЭМ!$B$33:$B$776,F$11)+'СЕТ СН'!$F$12+СВЦЭМ!$D$10+'СЕТ СН'!$F$5-'СЕТ СН'!$F$20</f>
        <v>1948.9807169999999</v>
      </c>
      <c r="G21" s="36">
        <f>SUMIFS(СВЦЭМ!$C$33:$C$776,СВЦЭМ!$A$33:$A$776,$A21,СВЦЭМ!$B$33:$B$776,G$11)+'СЕТ СН'!$F$12+СВЦЭМ!$D$10+'СЕТ СН'!$F$5-'СЕТ СН'!$F$20</f>
        <v>1948.91551443</v>
      </c>
      <c r="H21" s="36">
        <f>SUMIFS(СВЦЭМ!$C$33:$C$776,СВЦЭМ!$A$33:$A$776,$A21,СВЦЭМ!$B$33:$B$776,H$11)+'СЕТ СН'!$F$12+СВЦЭМ!$D$10+'СЕТ СН'!$F$5-'СЕТ СН'!$F$20</f>
        <v>1941.0591941900002</v>
      </c>
      <c r="I21" s="36">
        <f>SUMIFS(СВЦЭМ!$C$33:$C$776,СВЦЭМ!$A$33:$A$776,$A21,СВЦЭМ!$B$33:$B$776,I$11)+'СЕТ СН'!$F$12+СВЦЭМ!$D$10+'СЕТ СН'!$F$5-'СЕТ СН'!$F$20</f>
        <v>1914.63644623</v>
      </c>
      <c r="J21" s="36">
        <f>SUMIFS(СВЦЭМ!$C$33:$C$776,СВЦЭМ!$A$33:$A$776,$A21,СВЦЭМ!$B$33:$B$776,J$11)+'СЕТ СН'!$F$12+СВЦЭМ!$D$10+'СЕТ СН'!$F$5-'СЕТ СН'!$F$20</f>
        <v>1871.3775056100001</v>
      </c>
      <c r="K21" s="36">
        <f>SUMIFS(СВЦЭМ!$C$33:$C$776,СВЦЭМ!$A$33:$A$776,$A21,СВЦЭМ!$B$33:$B$776,K$11)+'СЕТ СН'!$F$12+СВЦЭМ!$D$10+'СЕТ СН'!$F$5-'СЕТ СН'!$F$20</f>
        <v>1840.6526607800001</v>
      </c>
      <c r="L21" s="36">
        <f>SUMIFS(СВЦЭМ!$C$33:$C$776,СВЦЭМ!$A$33:$A$776,$A21,СВЦЭМ!$B$33:$B$776,L$11)+'СЕТ СН'!$F$12+СВЦЭМ!$D$10+'СЕТ СН'!$F$5-'СЕТ СН'!$F$20</f>
        <v>1833.4302560000001</v>
      </c>
      <c r="M21" s="36">
        <f>SUMIFS(СВЦЭМ!$C$33:$C$776,СВЦЭМ!$A$33:$A$776,$A21,СВЦЭМ!$B$33:$B$776,M$11)+'СЕТ СН'!$F$12+СВЦЭМ!$D$10+'СЕТ СН'!$F$5-'СЕТ СН'!$F$20</f>
        <v>1832.6664599800001</v>
      </c>
      <c r="N21" s="36">
        <f>SUMIFS(СВЦЭМ!$C$33:$C$776,СВЦЭМ!$A$33:$A$776,$A21,СВЦЭМ!$B$33:$B$776,N$11)+'СЕТ СН'!$F$12+СВЦЭМ!$D$10+'СЕТ СН'!$F$5-'СЕТ СН'!$F$20</f>
        <v>1844.4072496799999</v>
      </c>
      <c r="O21" s="36">
        <f>SUMIFS(СВЦЭМ!$C$33:$C$776,СВЦЭМ!$A$33:$A$776,$A21,СВЦЭМ!$B$33:$B$776,O$11)+'СЕТ СН'!$F$12+СВЦЭМ!$D$10+'СЕТ СН'!$F$5-'СЕТ СН'!$F$20</f>
        <v>1868.0574835000002</v>
      </c>
      <c r="P21" s="36">
        <f>SUMIFS(СВЦЭМ!$C$33:$C$776,СВЦЭМ!$A$33:$A$776,$A21,СВЦЭМ!$B$33:$B$776,P$11)+'СЕТ СН'!$F$12+СВЦЭМ!$D$10+'СЕТ СН'!$F$5-'СЕТ СН'!$F$20</f>
        <v>1874.2302984200001</v>
      </c>
      <c r="Q21" s="36">
        <f>SUMIFS(СВЦЭМ!$C$33:$C$776,СВЦЭМ!$A$33:$A$776,$A21,СВЦЭМ!$B$33:$B$776,Q$11)+'СЕТ СН'!$F$12+СВЦЭМ!$D$10+'СЕТ СН'!$F$5-'СЕТ СН'!$F$20</f>
        <v>1892.80609624</v>
      </c>
      <c r="R21" s="36">
        <f>SUMIFS(СВЦЭМ!$C$33:$C$776,СВЦЭМ!$A$33:$A$776,$A21,СВЦЭМ!$B$33:$B$776,R$11)+'СЕТ СН'!$F$12+СВЦЭМ!$D$10+'СЕТ СН'!$F$5-'СЕТ СН'!$F$20</f>
        <v>1903.4832155399999</v>
      </c>
      <c r="S21" s="36">
        <f>SUMIFS(СВЦЭМ!$C$33:$C$776,СВЦЭМ!$A$33:$A$776,$A21,СВЦЭМ!$B$33:$B$776,S$11)+'СЕТ СН'!$F$12+СВЦЭМ!$D$10+'СЕТ СН'!$F$5-'СЕТ СН'!$F$20</f>
        <v>1904.6985080500001</v>
      </c>
      <c r="T21" s="36">
        <f>SUMIFS(СВЦЭМ!$C$33:$C$776,СВЦЭМ!$A$33:$A$776,$A21,СВЦЭМ!$B$33:$B$776,T$11)+'СЕТ СН'!$F$12+СВЦЭМ!$D$10+'СЕТ СН'!$F$5-'СЕТ СН'!$F$20</f>
        <v>1888.2480512699999</v>
      </c>
      <c r="U21" s="36">
        <f>SUMIFS(СВЦЭМ!$C$33:$C$776,СВЦЭМ!$A$33:$A$776,$A21,СВЦЭМ!$B$33:$B$776,U$11)+'СЕТ СН'!$F$12+СВЦЭМ!$D$10+'СЕТ СН'!$F$5-'СЕТ СН'!$F$20</f>
        <v>1872.3676942400002</v>
      </c>
      <c r="V21" s="36">
        <f>SUMIFS(СВЦЭМ!$C$33:$C$776,СВЦЭМ!$A$33:$A$776,$A21,СВЦЭМ!$B$33:$B$776,V$11)+'СЕТ СН'!$F$12+СВЦЭМ!$D$10+'СЕТ СН'!$F$5-'СЕТ СН'!$F$20</f>
        <v>1839.10589127</v>
      </c>
      <c r="W21" s="36">
        <f>SUMIFS(СВЦЭМ!$C$33:$C$776,СВЦЭМ!$A$33:$A$776,$A21,СВЦЭМ!$B$33:$B$776,W$11)+'СЕТ СН'!$F$12+СВЦЭМ!$D$10+'СЕТ СН'!$F$5-'СЕТ СН'!$F$20</f>
        <v>1814.0100956199999</v>
      </c>
      <c r="X21" s="36">
        <f>SUMIFS(СВЦЭМ!$C$33:$C$776,СВЦЭМ!$A$33:$A$776,$A21,СВЦЭМ!$B$33:$B$776,X$11)+'СЕТ СН'!$F$12+СВЦЭМ!$D$10+'СЕТ СН'!$F$5-'СЕТ СН'!$F$20</f>
        <v>1840.8984653500002</v>
      </c>
      <c r="Y21" s="36">
        <f>SUMIFS(СВЦЭМ!$C$33:$C$776,СВЦЭМ!$A$33:$A$776,$A21,СВЦЭМ!$B$33:$B$776,Y$11)+'СЕТ СН'!$F$12+СВЦЭМ!$D$10+'СЕТ СН'!$F$5-'СЕТ СН'!$F$20</f>
        <v>1872.04352156</v>
      </c>
    </row>
    <row r="22" spans="1:25" ht="15.75" x14ac:dyDescent="0.2">
      <c r="A22" s="35">
        <f t="shared" si="0"/>
        <v>43596</v>
      </c>
      <c r="B22" s="36">
        <f>SUMIFS(СВЦЭМ!$C$33:$C$776,СВЦЭМ!$A$33:$A$776,$A22,СВЦЭМ!$B$33:$B$776,B$11)+'СЕТ СН'!$F$12+СВЦЭМ!$D$10+'СЕТ СН'!$F$5-'СЕТ СН'!$F$20</f>
        <v>1916.3501979100001</v>
      </c>
      <c r="C22" s="36">
        <f>SUMIFS(СВЦЭМ!$C$33:$C$776,СВЦЭМ!$A$33:$A$776,$A22,СВЦЭМ!$B$33:$B$776,C$11)+'СЕТ СН'!$F$12+СВЦЭМ!$D$10+'СЕТ СН'!$F$5-'СЕТ СН'!$F$20</f>
        <v>1921.40978584</v>
      </c>
      <c r="D22" s="36">
        <f>SUMIFS(СВЦЭМ!$C$33:$C$776,СВЦЭМ!$A$33:$A$776,$A22,СВЦЭМ!$B$33:$B$776,D$11)+'СЕТ СН'!$F$12+СВЦЭМ!$D$10+'СЕТ СН'!$F$5-'СЕТ СН'!$F$20</f>
        <v>1956.6946192300002</v>
      </c>
      <c r="E22" s="36">
        <f>SUMIFS(СВЦЭМ!$C$33:$C$776,СВЦЭМ!$A$33:$A$776,$A22,СВЦЭМ!$B$33:$B$776,E$11)+'СЕТ СН'!$F$12+СВЦЭМ!$D$10+'СЕТ СН'!$F$5-'СЕТ СН'!$F$20</f>
        <v>1951.4336361200001</v>
      </c>
      <c r="F22" s="36">
        <f>SUMIFS(СВЦЭМ!$C$33:$C$776,СВЦЭМ!$A$33:$A$776,$A22,СВЦЭМ!$B$33:$B$776,F$11)+'СЕТ СН'!$F$12+СВЦЭМ!$D$10+'СЕТ СН'!$F$5-'СЕТ СН'!$F$20</f>
        <v>1975.3434508300002</v>
      </c>
      <c r="G22" s="36">
        <f>SUMIFS(СВЦЭМ!$C$33:$C$776,СВЦЭМ!$A$33:$A$776,$A22,СВЦЭМ!$B$33:$B$776,G$11)+'СЕТ СН'!$F$12+СВЦЭМ!$D$10+'СЕТ СН'!$F$5-'СЕТ СН'!$F$20</f>
        <v>1974.76713019</v>
      </c>
      <c r="H22" s="36">
        <f>SUMIFS(СВЦЭМ!$C$33:$C$776,СВЦЭМ!$A$33:$A$776,$A22,СВЦЭМ!$B$33:$B$776,H$11)+'СЕТ СН'!$F$12+СВЦЭМ!$D$10+'СЕТ СН'!$F$5-'СЕТ СН'!$F$20</f>
        <v>1898.46765774</v>
      </c>
      <c r="I22" s="36">
        <f>SUMIFS(СВЦЭМ!$C$33:$C$776,СВЦЭМ!$A$33:$A$776,$A22,СВЦЭМ!$B$33:$B$776,I$11)+'СЕТ СН'!$F$12+СВЦЭМ!$D$10+'СЕТ СН'!$F$5-'СЕТ СН'!$F$20</f>
        <v>1861.47916639</v>
      </c>
      <c r="J22" s="36">
        <f>SUMIFS(СВЦЭМ!$C$33:$C$776,СВЦЭМ!$A$33:$A$776,$A22,СВЦЭМ!$B$33:$B$776,J$11)+'СЕТ СН'!$F$12+СВЦЭМ!$D$10+'СЕТ СН'!$F$5-'СЕТ СН'!$F$20</f>
        <v>1758.1811102900001</v>
      </c>
      <c r="K22" s="36">
        <f>SUMIFS(СВЦЭМ!$C$33:$C$776,СВЦЭМ!$A$33:$A$776,$A22,СВЦЭМ!$B$33:$B$776,K$11)+'СЕТ СН'!$F$12+СВЦЭМ!$D$10+'СЕТ СН'!$F$5-'СЕТ СН'!$F$20</f>
        <v>1682.6303358</v>
      </c>
      <c r="L22" s="36">
        <f>SUMIFS(СВЦЭМ!$C$33:$C$776,СВЦЭМ!$A$33:$A$776,$A22,СВЦЭМ!$B$33:$B$776,L$11)+'СЕТ СН'!$F$12+СВЦЭМ!$D$10+'СЕТ СН'!$F$5-'СЕТ СН'!$F$20</f>
        <v>1659.4849238700001</v>
      </c>
      <c r="M22" s="36">
        <f>SUMIFS(СВЦЭМ!$C$33:$C$776,СВЦЭМ!$A$33:$A$776,$A22,СВЦЭМ!$B$33:$B$776,M$11)+'СЕТ СН'!$F$12+СВЦЭМ!$D$10+'СЕТ СН'!$F$5-'СЕТ СН'!$F$20</f>
        <v>1660.8974835500001</v>
      </c>
      <c r="N22" s="36">
        <f>SUMIFS(СВЦЭМ!$C$33:$C$776,СВЦЭМ!$A$33:$A$776,$A22,СВЦЭМ!$B$33:$B$776,N$11)+'СЕТ СН'!$F$12+СВЦЭМ!$D$10+'СЕТ СН'!$F$5-'СЕТ СН'!$F$20</f>
        <v>1673.5677637700001</v>
      </c>
      <c r="O22" s="36">
        <f>SUMIFS(СВЦЭМ!$C$33:$C$776,СВЦЭМ!$A$33:$A$776,$A22,СВЦЭМ!$B$33:$B$776,O$11)+'СЕТ СН'!$F$12+СВЦЭМ!$D$10+'СЕТ СН'!$F$5-'СЕТ СН'!$F$20</f>
        <v>1680.2064653800001</v>
      </c>
      <c r="P22" s="36">
        <f>SUMIFS(СВЦЭМ!$C$33:$C$776,СВЦЭМ!$A$33:$A$776,$A22,СВЦЭМ!$B$33:$B$776,P$11)+'СЕТ СН'!$F$12+СВЦЭМ!$D$10+'СЕТ СН'!$F$5-'СЕТ СН'!$F$20</f>
        <v>1688.78239779</v>
      </c>
      <c r="Q22" s="36">
        <f>SUMIFS(СВЦЭМ!$C$33:$C$776,СВЦЭМ!$A$33:$A$776,$A22,СВЦЭМ!$B$33:$B$776,Q$11)+'СЕТ СН'!$F$12+СВЦЭМ!$D$10+'СЕТ СН'!$F$5-'СЕТ СН'!$F$20</f>
        <v>1691.3795150300002</v>
      </c>
      <c r="R22" s="36">
        <f>SUMIFS(СВЦЭМ!$C$33:$C$776,СВЦЭМ!$A$33:$A$776,$A22,СВЦЭМ!$B$33:$B$776,R$11)+'СЕТ СН'!$F$12+СВЦЭМ!$D$10+'СЕТ СН'!$F$5-'СЕТ СН'!$F$20</f>
        <v>1686.42178444</v>
      </c>
      <c r="S22" s="36">
        <f>SUMIFS(СВЦЭМ!$C$33:$C$776,СВЦЭМ!$A$33:$A$776,$A22,СВЦЭМ!$B$33:$B$776,S$11)+'СЕТ СН'!$F$12+СВЦЭМ!$D$10+'СЕТ СН'!$F$5-'СЕТ СН'!$F$20</f>
        <v>1688.92733172</v>
      </c>
      <c r="T22" s="36">
        <f>SUMIFS(СВЦЭМ!$C$33:$C$776,СВЦЭМ!$A$33:$A$776,$A22,СВЦЭМ!$B$33:$B$776,T$11)+'СЕТ СН'!$F$12+СВЦЭМ!$D$10+'СЕТ СН'!$F$5-'СЕТ СН'!$F$20</f>
        <v>1679.92228731</v>
      </c>
      <c r="U22" s="36">
        <f>SUMIFS(СВЦЭМ!$C$33:$C$776,СВЦЭМ!$A$33:$A$776,$A22,СВЦЭМ!$B$33:$B$776,U$11)+'СЕТ СН'!$F$12+СВЦЭМ!$D$10+'СЕТ СН'!$F$5-'СЕТ СН'!$F$20</f>
        <v>1666.95022399</v>
      </c>
      <c r="V22" s="36">
        <f>SUMIFS(СВЦЭМ!$C$33:$C$776,СВЦЭМ!$A$33:$A$776,$A22,СВЦЭМ!$B$33:$B$776,V$11)+'СЕТ СН'!$F$12+СВЦЭМ!$D$10+'СЕТ СН'!$F$5-'СЕТ СН'!$F$20</f>
        <v>1656.9232743299999</v>
      </c>
      <c r="W22" s="36">
        <f>SUMIFS(СВЦЭМ!$C$33:$C$776,СВЦЭМ!$A$33:$A$776,$A22,СВЦЭМ!$B$33:$B$776,W$11)+'СЕТ СН'!$F$12+СВЦЭМ!$D$10+'СЕТ СН'!$F$5-'СЕТ СН'!$F$20</f>
        <v>1663.85162059</v>
      </c>
      <c r="X22" s="36">
        <f>SUMIFS(СВЦЭМ!$C$33:$C$776,СВЦЭМ!$A$33:$A$776,$A22,СВЦЭМ!$B$33:$B$776,X$11)+'СЕТ СН'!$F$12+СВЦЭМ!$D$10+'СЕТ СН'!$F$5-'СЕТ СН'!$F$20</f>
        <v>1683.5269584299999</v>
      </c>
      <c r="Y22" s="36">
        <f>SUMIFS(СВЦЭМ!$C$33:$C$776,СВЦЭМ!$A$33:$A$776,$A22,СВЦЭМ!$B$33:$B$776,Y$11)+'СЕТ СН'!$F$12+СВЦЭМ!$D$10+'СЕТ СН'!$F$5-'СЕТ СН'!$F$20</f>
        <v>1761.4797113</v>
      </c>
    </row>
    <row r="23" spans="1:25" ht="15.75" x14ac:dyDescent="0.2">
      <c r="A23" s="35">
        <f t="shared" si="0"/>
        <v>43597</v>
      </c>
      <c r="B23" s="36">
        <f>SUMIFS(СВЦЭМ!$C$33:$C$776,СВЦЭМ!$A$33:$A$776,$A23,СВЦЭМ!$B$33:$B$776,B$11)+'СЕТ СН'!$F$12+СВЦЭМ!$D$10+'СЕТ СН'!$F$5-'СЕТ СН'!$F$20</f>
        <v>1843.50307453</v>
      </c>
      <c r="C23" s="36">
        <f>SUMIFS(СВЦЭМ!$C$33:$C$776,СВЦЭМ!$A$33:$A$776,$A23,СВЦЭМ!$B$33:$B$776,C$11)+'СЕТ СН'!$F$12+СВЦЭМ!$D$10+'СЕТ СН'!$F$5-'СЕТ СН'!$F$20</f>
        <v>1933.62675014</v>
      </c>
      <c r="D23" s="36">
        <f>SUMIFS(СВЦЭМ!$C$33:$C$776,СВЦЭМ!$A$33:$A$776,$A23,СВЦЭМ!$B$33:$B$776,D$11)+'СЕТ СН'!$F$12+СВЦЭМ!$D$10+'СЕТ СН'!$F$5-'СЕТ СН'!$F$20</f>
        <v>2011.6081625800002</v>
      </c>
      <c r="E23" s="36">
        <f>SUMIFS(СВЦЭМ!$C$33:$C$776,СВЦЭМ!$A$33:$A$776,$A23,СВЦЭМ!$B$33:$B$776,E$11)+'СЕТ СН'!$F$12+СВЦЭМ!$D$10+'СЕТ СН'!$F$5-'СЕТ СН'!$F$20</f>
        <v>2006.07847386</v>
      </c>
      <c r="F23" s="36">
        <f>SUMIFS(СВЦЭМ!$C$33:$C$776,СВЦЭМ!$A$33:$A$776,$A23,СВЦЭМ!$B$33:$B$776,F$11)+'СЕТ СН'!$F$12+СВЦЭМ!$D$10+'СЕТ СН'!$F$5-'СЕТ СН'!$F$20</f>
        <v>2014.8320410700001</v>
      </c>
      <c r="G23" s="36">
        <f>SUMIFS(СВЦЭМ!$C$33:$C$776,СВЦЭМ!$A$33:$A$776,$A23,СВЦЭМ!$B$33:$B$776,G$11)+'СЕТ СН'!$F$12+СВЦЭМ!$D$10+'СЕТ СН'!$F$5-'СЕТ СН'!$F$20</f>
        <v>2029.1285026700002</v>
      </c>
      <c r="H23" s="36">
        <f>SUMIFS(СВЦЭМ!$C$33:$C$776,СВЦЭМ!$A$33:$A$776,$A23,СВЦЭМ!$B$33:$B$776,H$11)+'СЕТ СН'!$F$12+СВЦЭМ!$D$10+'СЕТ СН'!$F$5-'СЕТ СН'!$F$20</f>
        <v>1971.0421894200001</v>
      </c>
      <c r="I23" s="36">
        <f>SUMIFS(СВЦЭМ!$C$33:$C$776,СВЦЭМ!$A$33:$A$776,$A23,СВЦЭМ!$B$33:$B$776,I$11)+'СЕТ СН'!$F$12+СВЦЭМ!$D$10+'СЕТ СН'!$F$5-'СЕТ СН'!$F$20</f>
        <v>1892.84860033</v>
      </c>
      <c r="J23" s="36">
        <f>SUMIFS(СВЦЭМ!$C$33:$C$776,СВЦЭМ!$A$33:$A$776,$A23,СВЦЭМ!$B$33:$B$776,J$11)+'СЕТ СН'!$F$12+СВЦЭМ!$D$10+'СЕТ СН'!$F$5-'СЕТ СН'!$F$20</f>
        <v>1804.7599869800001</v>
      </c>
      <c r="K23" s="36">
        <f>SUMIFS(СВЦЭМ!$C$33:$C$776,СВЦЭМ!$A$33:$A$776,$A23,СВЦЭМ!$B$33:$B$776,K$11)+'СЕТ СН'!$F$12+СВЦЭМ!$D$10+'СЕТ СН'!$F$5-'СЕТ СН'!$F$20</f>
        <v>1710.26862441</v>
      </c>
      <c r="L23" s="36">
        <f>SUMIFS(СВЦЭМ!$C$33:$C$776,СВЦЭМ!$A$33:$A$776,$A23,СВЦЭМ!$B$33:$B$776,L$11)+'СЕТ СН'!$F$12+СВЦЭМ!$D$10+'СЕТ СН'!$F$5-'СЕТ СН'!$F$20</f>
        <v>1666.56149456</v>
      </c>
      <c r="M23" s="36">
        <f>SUMIFS(СВЦЭМ!$C$33:$C$776,СВЦЭМ!$A$33:$A$776,$A23,СВЦЭМ!$B$33:$B$776,M$11)+'СЕТ СН'!$F$12+СВЦЭМ!$D$10+'СЕТ СН'!$F$5-'СЕТ СН'!$F$20</f>
        <v>1647.89368949</v>
      </c>
      <c r="N23" s="36">
        <f>SUMIFS(СВЦЭМ!$C$33:$C$776,СВЦЭМ!$A$33:$A$776,$A23,СВЦЭМ!$B$33:$B$776,N$11)+'СЕТ СН'!$F$12+СВЦЭМ!$D$10+'СЕТ СН'!$F$5-'СЕТ СН'!$F$20</f>
        <v>1657.5324317300001</v>
      </c>
      <c r="O23" s="36">
        <f>SUMIFS(СВЦЭМ!$C$33:$C$776,СВЦЭМ!$A$33:$A$776,$A23,СВЦЭМ!$B$33:$B$776,O$11)+'СЕТ СН'!$F$12+СВЦЭМ!$D$10+'СЕТ СН'!$F$5-'СЕТ СН'!$F$20</f>
        <v>1658.9334157600001</v>
      </c>
      <c r="P23" s="36">
        <f>SUMIFS(СВЦЭМ!$C$33:$C$776,СВЦЭМ!$A$33:$A$776,$A23,СВЦЭМ!$B$33:$B$776,P$11)+'СЕТ СН'!$F$12+СВЦЭМ!$D$10+'СЕТ СН'!$F$5-'СЕТ СН'!$F$20</f>
        <v>1672.1709236900001</v>
      </c>
      <c r="Q23" s="36">
        <f>SUMIFS(СВЦЭМ!$C$33:$C$776,СВЦЭМ!$A$33:$A$776,$A23,СВЦЭМ!$B$33:$B$776,Q$11)+'СЕТ СН'!$F$12+СВЦЭМ!$D$10+'СЕТ СН'!$F$5-'СЕТ СН'!$F$20</f>
        <v>1688.7702830400001</v>
      </c>
      <c r="R23" s="36">
        <f>SUMIFS(СВЦЭМ!$C$33:$C$776,СВЦЭМ!$A$33:$A$776,$A23,СВЦЭМ!$B$33:$B$776,R$11)+'СЕТ СН'!$F$12+СВЦЭМ!$D$10+'СЕТ СН'!$F$5-'СЕТ СН'!$F$20</f>
        <v>1690.16923148</v>
      </c>
      <c r="S23" s="36">
        <f>SUMIFS(СВЦЭМ!$C$33:$C$776,СВЦЭМ!$A$33:$A$776,$A23,СВЦЭМ!$B$33:$B$776,S$11)+'СЕТ СН'!$F$12+СВЦЭМ!$D$10+'СЕТ СН'!$F$5-'СЕТ СН'!$F$20</f>
        <v>1677.5028137500001</v>
      </c>
      <c r="T23" s="36">
        <f>SUMIFS(СВЦЭМ!$C$33:$C$776,СВЦЭМ!$A$33:$A$776,$A23,СВЦЭМ!$B$33:$B$776,T$11)+'СЕТ СН'!$F$12+СВЦЭМ!$D$10+'СЕТ СН'!$F$5-'СЕТ СН'!$F$20</f>
        <v>1664.49780323</v>
      </c>
      <c r="U23" s="36">
        <f>SUMIFS(СВЦЭМ!$C$33:$C$776,СВЦЭМ!$A$33:$A$776,$A23,СВЦЭМ!$B$33:$B$776,U$11)+'СЕТ СН'!$F$12+СВЦЭМ!$D$10+'СЕТ СН'!$F$5-'СЕТ СН'!$F$20</f>
        <v>1643.9785545499999</v>
      </c>
      <c r="V23" s="36">
        <f>SUMIFS(СВЦЭМ!$C$33:$C$776,СВЦЭМ!$A$33:$A$776,$A23,СВЦЭМ!$B$33:$B$776,V$11)+'СЕТ СН'!$F$12+СВЦЭМ!$D$10+'СЕТ СН'!$F$5-'СЕТ СН'!$F$20</f>
        <v>1613.2969289600001</v>
      </c>
      <c r="W23" s="36">
        <f>SUMIFS(СВЦЭМ!$C$33:$C$776,СВЦЭМ!$A$33:$A$776,$A23,СВЦЭМ!$B$33:$B$776,W$11)+'СЕТ СН'!$F$12+СВЦЭМ!$D$10+'СЕТ СН'!$F$5-'СЕТ СН'!$F$20</f>
        <v>1612.60722919</v>
      </c>
      <c r="X23" s="36">
        <f>SUMIFS(СВЦЭМ!$C$33:$C$776,СВЦЭМ!$A$33:$A$776,$A23,СВЦЭМ!$B$33:$B$776,X$11)+'СЕТ СН'!$F$12+СВЦЭМ!$D$10+'СЕТ СН'!$F$5-'СЕТ СН'!$F$20</f>
        <v>1647.9021890500001</v>
      </c>
      <c r="Y23" s="36">
        <f>SUMIFS(СВЦЭМ!$C$33:$C$776,СВЦЭМ!$A$33:$A$776,$A23,СВЦЭМ!$B$33:$B$776,Y$11)+'СЕТ СН'!$F$12+СВЦЭМ!$D$10+'СЕТ СН'!$F$5-'СЕТ СН'!$F$20</f>
        <v>1720.0621112600002</v>
      </c>
    </row>
    <row r="24" spans="1:25" ht="15.75" x14ac:dyDescent="0.2">
      <c r="A24" s="35">
        <f t="shared" si="0"/>
        <v>43598</v>
      </c>
      <c r="B24" s="36">
        <f>SUMIFS(СВЦЭМ!$C$33:$C$776,СВЦЭМ!$A$33:$A$776,$A24,СВЦЭМ!$B$33:$B$776,B$11)+'СЕТ СН'!$F$12+СВЦЭМ!$D$10+'СЕТ СН'!$F$5-'СЕТ СН'!$F$20</f>
        <v>1748.9366705699999</v>
      </c>
      <c r="C24" s="36">
        <f>SUMIFS(СВЦЭМ!$C$33:$C$776,СВЦЭМ!$A$33:$A$776,$A24,СВЦЭМ!$B$33:$B$776,C$11)+'СЕТ СН'!$F$12+СВЦЭМ!$D$10+'СЕТ СН'!$F$5-'СЕТ СН'!$F$20</f>
        <v>1834.2791635000001</v>
      </c>
      <c r="D24" s="36">
        <f>SUMIFS(СВЦЭМ!$C$33:$C$776,СВЦЭМ!$A$33:$A$776,$A24,СВЦЭМ!$B$33:$B$776,D$11)+'СЕТ СН'!$F$12+СВЦЭМ!$D$10+'СЕТ СН'!$F$5-'СЕТ СН'!$F$20</f>
        <v>1936.9840638800001</v>
      </c>
      <c r="E24" s="36">
        <f>SUMIFS(СВЦЭМ!$C$33:$C$776,СВЦЭМ!$A$33:$A$776,$A24,СВЦЭМ!$B$33:$B$776,E$11)+'СЕТ СН'!$F$12+СВЦЭМ!$D$10+'СЕТ СН'!$F$5-'СЕТ СН'!$F$20</f>
        <v>1948.2388951200001</v>
      </c>
      <c r="F24" s="36">
        <f>SUMIFS(СВЦЭМ!$C$33:$C$776,СВЦЭМ!$A$33:$A$776,$A24,СВЦЭМ!$B$33:$B$776,F$11)+'СЕТ СН'!$F$12+СВЦЭМ!$D$10+'СЕТ СН'!$F$5-'СЕТ СН'!$F$20</f>
        <v>1958.82865999</v>
      </c>
      <c r="G24" s="36">
        <f>SUMIFS(СВЦЭМ!$C$33:$C$776,СВЦЭМ!$A$33:$A$776,$A24,СВЦЭМ!$B$33:$B$776,G$11)+'СЕТ СН'!$F$12+СВЦЭМ!$D$10+'СЕТ СН'!$F$5-'СЕТ СН'!$F$20</f>
        <v>1956.89239507</v>
      </c>
      <c r="H24" s="36">
        <f>SUMIFS(СВЦЭМ!$C$33:$C$776,СВЦЭМ!$A$33:$A$776,$A24,СВЦЭМ!$B$33:$B$776,H$11)+'СЕТ СН'!$F$12+СВЦЭМ!$D$10+'СЕТ СН'!$F$5-'СЕТ СН'!$F$20</f>
        <v>1893.4481190800002</v>
      </c>
      <c r="I24" s="36">
        <f>SUMIFS(СВЦЭМ!$C$33:$C$776,СВЦЭМ!$A$33:$A$776,$A24,СВЦЭМ!$B$33:$B$776,I$11)+'СЕТ СН'!$F$12+СВЦЭМ!$D$10+'СЕТ СН'!$F$5-'СЕТ СН'!$F$20</f>
        <v>1804.43031651</v>
      </c>
      <c r="J24" s="36">
        <f>SUMIFS(СВЦЭМ!$C$33:$C$776,СВЦЭМ!$A$33:$A$776,$A24,СВЦЭМ!$B$33:$B$776,J$11)+'СЕТ СН'!$F$12+СВЦЭМ!$D$10+'СЕТ СН'!$F$5-'СЕТ СН'!$F$20</f>
        <v>1740.5740470600001</v>
      </c>
      <c r="K24" s="36">
        <f>SUMIFS(СВЦЭМ!$C$33:$C$776,СВЦЭМ!$A$33:$A$776,$A24,СВЦЭМ!$B$33:$B$776,K$11)+'СЕТ СН'!$F$12+СВЦЭМ!$D$10+'СЕТ СН'!$F$5-'СЕТ СН'!$F$20</f>
        <v>1717.34344678</v>
      </c>
      <c r="L24" s="36">
        <f>SUMIFS(СВЦЭМ!$C$33:$C$776,СВЦЭМ!$A$33:$A$776,$A24,СВЦЭМ!$B$33:$B$776,L$11)+'СЕТ СН'!$F$12+СВЦЭМ!$D$10+'СЕТ СН'!$F$5-'СЕТ СН'!$F$20</f>
        <v>1693.4717988900002</v>
      </c>
      <c r="M24" s="36">
        <f>SUMIFS(СВЦЭМ!$C$33:$C$776,СВЦЭМ!$A$33:$A$776,$A24,СВЦЭМ!$B$33:$B$776,M$11)+'СЕТ СН'!$F$12+СВЦЭМ!$D$10+'СЕТ СН'!$F$5-'СЕТ СН'!$F$20</f>
        <v>1691.5755850400001</v>
      </c>
      <c r="N24" s="36">
        <f>SUMIFS(СВЦЭМ!$C$33:$C$776,СВЦЭМ!$A$33:$A$776,$A24,СВЦЭМ!$B$33:$B$776,N$11)+'СЕТ СН'!$F$12+СВЦЭМ!$D$10+'СЕТ СН'!$F$5-'СЕТ СН'!$F$20</f>
        <v>1685.8654229600002</v>
      </c>
      <c r="O24" s="36">
        <f>SUMIFS(СВЦЭМ!$C$33:$C$776,СВЦЭМ!$A$33:$A$776,$A24,СВЦЭМ!$B$33:$B$776,O$11)+'СЕТ СН'!$F$12+СВЦЭМ!$D$10+'СЕТ СН'!$F$5-'СЕТ СН'!$F$20</f>
        <v>1692.91572595</v>
      </c>
      <c r="P24" s="36">
        <f>SUMIFS(СВЦЭМ!$C$33:$C$776,СВЦЭМ!$A$33:$A$776,$A24,СВЦЭМ!$B$33:$B$776,P$11)+'СЕТ СН'!$F$12+СВЦЭМ!$D$10+'СЕТ СН'!$F$5-'СЕТ СН'!$F$20</f>
        <v>1700.2080255000001</v>
      </c>
      <c r="Q24" s="36">
        <f>SUMIFS(СВЦЭМ!$C$33:$C$776,СВЦЭМ!$A$33:$A$776,$A24,СВЦЭМ!$B$33:$B$776,Q$11)+'СЕТ СН'!$F$12+СВЦЭМ!$D$10+'СЕТ СН'!$F$5-'СЕТ СН'!$F$20</f>
        <v>1695.06776803</v>
      </c>
      <c r="R24" s="36">
        <f>SUMIFS(СВЦЭМ!$C$33:$C$776,СВЦЭМ!$A$33:$A$776,$A24,СВЦЭМ!$B$33:$B$776,R$11)+'СЕТ СН'!$F$12+СВЦЭМ!$D$10+'СЕТ СН'!$F$5-'СЕТ СН'!$F$20</f>
        <v>1703.5498271000001</v>
      </c>
      <c r="S24" s="36">
        <f>SUMIFS(СВЦЭМ!$C$33:$C$776,СВЦЭМ!$A$33:$A$776,$A24,СВЦЭМ!$B$33:$B$776,S$11)+'СЕТ СН'!$F$12+СВЦЭМ!$D$10+'СЕТ СН'!$F$5-'СЕТ СН'!$F$20</f>
        <v>1705.84404614</v>
      </c>
      <c r="T24" s="36">
        <f>SUMIFS(СВЦЭМ!$C$33:$C$776,СВЦЭМ!$A$33:$A$776,$A24,СВЦЭМ!$B$33:$B$776,T$11)+'СЕТ СН'!$F$12+СВЦЭМ!$D$10+'СЕТ СН'!$F$5-'СЕТ СН'!$F$20</f>
        <v>1697.74529149</v>
      </c>
      <c r="U24" s="36">
        <f>SUMIFS(СВЦЭМ!$C$33:$C$776,СВЦЭМ!$A$33:$A$776,$A24,СВЦЭМ!$B$33:$B$776,U$11)+'СЕТ СН'!$F$12+СВЦЭМ!$D$10+'СЕТ СН'!$F$5-'СЕТ СН'!$F$20</f>
        <v>1700.2318878200001</v>
      </c>
      <c r="V24" s="36">
        <f>SUMIFS(СВЦЭМ!$C$33:$C$776,СВЦЭМ!$A$33:$A$776,$A24,СВЦЭМ!$B$33:$B$776,V$11)+'СЕТ СН'!$F$12+СВЦЭМ!$D$10+'СЕТ СН'!$F$5-'СЕТ СН'!$F$20</f>
        <v>1700.6326071100002</v>
      </c>
      <c r="W24" s="36">
        <f>SUMIFS(СВЦЭМ!$C$33:$C$776,СВЦЭМ!$A$33:$A$776,$A24,СВЦЭМ!$B$33:$B$776,W$11)+'СЕТ СН'!$F$12+СВЦЭМ!$D$10+'СЕТ СН'!$F$5-'СЕТ СН'!$F$20</f>
        <v>1681.1620570300001</v>
      </c>
      <c r="X24" s="36">
        <f>SUMIFS(СВЦЭМ!$C$33:$C$776,СВЦЭМ!$A$33:$A$776,$A24,СВЦЭМ!$B$33:$B$776,X$11)+'СЕТ СН'!$F$12+СВЦЭМ!$D$10+'СЕТ СН'!$F$5-'СЕТ СН'!$F$20</f>
        <v>1715.70983084</v>
      </c>
      <c r="Y24" s="36">
        <f>SUMIFS(СВЦЭМ!$C$33:$C$776,СВЦЭМ!$A$33:$A$776,$A24,СВЦЭМ!$B$33:$B$776,Y$11)+'СЕТ СН'!$F$12+СВЦЭМ!$D$10+'СЕТ СН'!$F$5-'СЕТ СН'!$F$20</f>
        <v>1771.9061457500002</v>
      </c>
    </row>
    <row r="25" spans="1:25" ht="15.75" x14ac:dyDescent="0.2">
      <c r="A25" s="35">
        <f t="shared" si="0"/>
        <v>43599</v>
      </c>
      <c r="B25" s="36">
        <f>SUMIFS(СВЦЭМ!$C$33:$C$776,СВЦЭМ!$A$33:$A$776,$A25,СВЦЭМ!$B$33:$B$776,B$11)+'СЕТ СН'!$F$12+СВЦЭМ!$D$10+'СЕТ СН'!$F$5-'СЕТ СН'!$F$20</f>
        <v>1847.9439441200002</v>
      </c>
      <c r="C25" s="36">
        <f>SUMIFS(СВЦЭМ!$C$33:$C$776,СВЦЭМ!$A$33:$A$776,$A25,СВЦЭМ!$B$33:$B$776,C$11)+'СЕТ СН'!$F$12+СВЦЭМ!$D$10+'СЕТ СН'!$F$5-'СЕТ СН'!$F$20</f>
        <v>1965.58896415</v>
      </c>
      <c r="D25" s="36">
        <f>SUMIFS(СВЦЭМ!$C$33:$C$776,СВЦЭМ!$A$33:$A$776,$A25,СВЦЭМ!$B$33:$B$776,D$11)+'СЕТ СН'!$F$12+СВЦЭМ!$D$10+'СЕТ СН'!$F$5-'СЕТ СН'!$F$20</f>
        <v>2052.2567637900002</v>
      </c>
      <c r="E25" s="36">
        <f>SUMIFS(СВЦЭМ!$C$33:$C$776,СВЦЭМ!$A$33:$A$776,$A25,СВЦЭМ!$B$33:$B$776,E$11)+'СЕТ СН'!$F$12+СВЦЭМ!$D$10+'СЕТ СН'!$F$5-'СЕТ СН'!$F$20</f>
        <v>2052.6490586999998</v>
      </c>
      <c r="F25" s="36">
        <f>SUMIFS(СВЦЭМ!$C$33:$C$776,СВЦЭМ!$A$33:$A$776,$A25,СВЦЭМ!$B$33:$B$776,F$11)+'СЕТ СН'!$F$12+СВЦЭМ!$D$10+'СЕТ СН'!$F$5-'СЕТ СН'!$F$20</f>
        <v>2060.3312205699999</v>
      </c>
      <c r="G25" s="36">
        <f>SUMIFS(СВЦЭМ!$C$33:$C$776,СВЦЭМ!$A$33:$A$776,$A25,СВЦЭМ!$B$33:$B$776,G$11)+'СЕТ СН'!$F$12+СВЦЭМ!$D$10+'СЕТ СН'!$F$5-'СЕТ СН'!$F$20</f>
        <v>2039.1324201900002</v>
      </c>
      <c r="H25" s="36">
        <f>SUMIFS(СВЦЭМ!$C$33:$C$776,СВЦЭМ!$A$33:$A$776,$A25,СВЦЭМ!$B$33:$B$776,H$11)+'СЕТ СН'!$F$12+СВЦЭМ!$D$10+'СЕТ СН'!$F$5-'СЕТ СН'!$F$20</f>
        <v>1925.9250635799999</v>
      </c>
      <c r="I25" s="36">
        <f>SUMIFS(СВЦЭМ!$C$33:$C$776,СВЦЭМ!$A$33:$A$776,$A25,СВЦЭМ!$B$33:$B$776,I$11)+'СЕТ СН'!$F$12+СВЦЭМ!$D$10+'СЕТ СН'!$F$5-'СЕТ СН'!$F$20</f>
        <v>1811.7297667900002</v>
      </c>
      <c r="J25" s="36">
        <f>SUMIFS(СВЦЭМ!$C$33:$C$776,СВЦЭМ!$A$33:$A$776,$A25,СВЦЭМ!$B$33:$B$776,J$11)+'СЕТ СН'!$F$12+СВЦЭМ!$D$10+'СЕТ СН'!$F$5-'СЕТ СН'!$F$20</f>
        <v>1754.6230580500001</v>
      </c>
      <c r="K25" s="36">
        <f>SUMIFS(СВЦЭМ!$C$33:$C$776,СВЦЭМ!$A$33:$A$776,$A25,СВЦЭМ!$B$33:$B$776,K$11)+'СЕТ СН'!$F$12+СВЦЭМ!$D$10+'СЕТ СН'!$F$5-'СЕТ СН'!$F$20</f>
        <v>1693.2834685100001</v>
      </c>
      <c r="L25" s="36">
        <f>SUMIFS(СВЦЭМ!$C$33:$C$776,СВЦЭМ!$A$33:$A$776,$A25,СВЦЭМ!$B$33:$B$776,L$11)+'СЕТ СН'!$F$12+СВЦЭМ!$D$10+'СЕТ СН'!$F$5-'СЕТ СН'!$F$20</f>
        <v>1678.3438854800002</v>
      </c>
      <c r="M25" s="36">
        <f>SUMIFS(СВЦЭМ!$C$33:$C$776,СВЦЭМ!$A$33:$A$776,$A25,СВЦЭМ!$B$33:$B$776,M$11)+'СЕТ СН'!$F$12+СВЦЭМ!$D$10+'СЕТ СН'!$F$5-'СЕТ СН'!$F$20</f>
        <v>1670.49900774</v>
      </c>
      <c r="N25" s="36">
        <f>SUMIFS(СВЦЭМ!$C$33:$C$776,СВЦЭМ!$A$33:$A$776,$A25,СВЦЭМ!$B$33:$B$776,N$11)+'СЕТ СН'!$F$12+СВЦЭМ!$D$10+'СЕТ СН'!$F$5-'СЕТ СН'!$F$20</f>
        <v>1679.0320174799999</v>
      </c>
      <c r="O25" s="36">
        <f>SUMIFS(СВЦЭМ!$C$33:$C$776,СВЦЭМ!$A$33:$A$776,$A25,СВЦЭМ!$B$33:$B$776,O$11)+'СЕТ СН'!$F$12+СВЦЭМ!$D$10+'СЕТ СН'!$F$5-'СЕТ СН'!$F$20</f>
        <v>1684.5521806500001</v>
      </c>
      <c r="P25" s="36">
        <f>SUMIFS(СВЦЭМ!$C$33:$C$776,СВЦЭМ!$A$33:$A$776,$A25,СВЦЭМ!$B$33:$B$776,P$11)+'СЕТ СН'!$F$12+СВЦЭМ!$D$10+'СЕТ СН'!$F$5-'СЕТ СН'!$F$20</f>
        <v>1693.00374147</v>
      </c>
      <c r="Q25" s="36">
        <f>SUMIFS(СВЦЭМ!$C$33:$C$776,СВЦЭМ!$A$33:$A$776,$A25,СВЦЭМ!$B$33:$B$776,Q$11)+'СЕТ СН'!$F$12+СВЦЭМ!$D$10+'СЕТ СН'!$F$5-'СЕТ СН'!$F$20</f>
        <v>1695.53140596</v>
      </c>
      <c r="R25" s="36">
        <f>SUMIFS(СВЦЭМ!$C$33:$C$776,СВЦЭМ!$A$33:$A$776,$A25,СВЦЭМ!$B$33:$B$776,R$11)+'СЕТ СН'!$F$12+СВЦЭМ!$D$10+'СЕТ СН'!$F$5-'СЕТ СН'!$F$20</f>
        <v>1691.2756703700002</v>
      </c>
      <c r="S25" s="36">
        <f>SUMIFS(СВЦЭМ!$C$33:$C$776,СВЦЭМ!$A$33:$A$776,$A25,СВЦЭМ!$B$33:$B$776,S$11)+'СЕТ СН'!$F$12+СВЦЭМ!$D$10+'СЕТ СН'!$F$5-'СЕТ СН'!$F$20</f>
        <v>1693.2730629600001</v>
      </c>
      <c r="T25" s="36">
        <f>SUMIFS(СВЦЭМ!$C$33:$C$776,СВЦЭМ!$A$33:$A$776,$A25,СВЦЭМ!$B$33:$B$776,T$11)+'СЕТ СН'!$F$12+СВЦЭМ!$D$10+'СЕТ СН'!$F$5-'СЕТ СН'!$F$20</f>
        <v>1691.9195278100001</v>
      </c>
      <c r="U25" s="36">
        <f>SUMIFS(СВЦЭМ!$C$33:$C$776,СВЦЭМ!$A$33:$A$776,$A25,СВЦЭМ!$B$33:$B$776,U$11)+'СЕТ СН'!$F$12+СВЦЭМ!$D$10+'СЕТ СН'!$F$5-'СЕТ СН'!$F$20</f>
        <v>1673.5931572</v>
      </c>
      <c r="V25" s="36">
        <f>SUMIFS(СВЦЭМ!$C$33:$C$776,СВЦЭМ!$A$33:$A$776,$A25,СВЦЭМ!$B$33:$B$776,V$11)+'СЕТ СН'!$F$12+СВЦЭМ!$D$10+'СЕТ СН'!$F$5-'СЕТ СН'!$F$20</f>
        <v>1661.9348673300001</v>
      </c>
      <c r="W25" s="36">
        <f>SUMIFS(СВЦЭМ!$C$33:$C$776,СВЦЭМ!$A$33:$A$776,$A25,СВЦЭМ!$B$33:$B$776,W$11)+'СЕТ СН'!$F$12+СВЦЭМ!$D$10+'СЕТ СН'!$F$5-'СЕТ СН'!$F$20</f>
        <v>1673.2994584</v>
      </c>
      <c r="X25" s="36">
        <f>SUMIFS(СВЦЭМ!$C$33:$C$776,СВЦЭМ!$A$33:$A$776,$A25,СВЦЭМ!$B$33:$B$776,X$11)+'СЕТ СН'!$F$12+СВЦЭМ!$D$10+'СЕТ СН'!$F$5-'СЕТ СН'!$F$20</f>
        <v>1653.5301784200001</v>
      </c>
      <c r="Y25" s="36">
        <f>SUMIFS(СВЦЭМ!$C$33:$C$776,СВЦЭМ!$A$33:$A$776,$A25,СВЦЭМ!$B$33:$B$776,Y$11)+'СЕТ СН'!$F$12+СВЦЭМ!$D$10+'СЕТ СН'!$F$5-'СЕТ СН'!$F$20</f>
        <v>1720.2221620700002</v>
      </c>
    </row>
    <row r="26" spans="1:25" ht="15.75" x14ac:dyDescent="0.2">
      <c r="A26" s="35">
        <f t="shared" si="0"/>
        <v>43600</v>
      </c>
      <c r="B26" s="36">
        <f>SUMIFS(СВЦЭМ!$C$33:$C$776,СВЦЭМ!$A$33:$A$776,$A26,СВЦЭМ!$B$33:$B$776,B$11)+'СЕТ СН'!$F$12+СВЦЭМ!$D$10+'СЕТ СН'!$F$5-'СЕТ СН'!$F$20</f>
        <v>1784.10658085</v>
      </c>
      <c r="C26" s="36">
        <f>SUMIFS(СВЦЭМ!$C$33:$C$776,СВЦЭМ!$A$33:$A$776,$A26,СВЦЭМ!$B$33:$B$776,C$11)+'СЕТ СН'!$F$12+СВЦЭМ!$D$10+'СЕТ СН'!$F$5-'СЕТ СН'!$F$20</f>
        <v>1870.1718375700002</v>
      </c>
      <c r="D26" s="36">
        <f>SUMIFS(СВЦЭМ!$C$33:$C$776,СВЦЭМ!$A$33:$A$776,$A26,СВЦЭМ!$B$33:$B$776,D$11)+'СЕТ СН'!$F$12+СВЦЭМ!$D$10+'СЕТ СН'!$F$5-'СЕТ СН'!$F$20</f>
        <v>1951.9516078900001</v>
      </c>
      <c r="E26" s="36">
        <f>SUMIFS(СВЦЭМ!$C$33:$C$776,СВЦЭМ!$A$33:$A$776,$A26,СВЦЭМ!$B$33:$B$776,E$11)+'СЕТ СН'!$F$12+СВЦЭМ!$D$10+'СЕТ СН'!$F$5-'СЕТ СН'!$F$20</f>
        <v>1953.8422854999999</v>
      </c>
      <c r="F26" s="36">
        <f>SUMIFS(СВЦЭМ!$C$33:$C$776,СВЦЭМ!$A$33:$A$776,$A26,СВЦЭМ!$B$33:$B$776,F$11)+'СЕТ СН'!$F$12+СВЦЭМ!$D$10+'СЕТ СН'!$F$5-'СЕТ СН'!$F$20</f>
        <v>1972.4932698500002</v>
      </c>
      <c r="G26" s="36">
        <f>SUMIFS(СВЦЭМ!$C$33:$C$776,СВЦЭМ!$A$33:$A$776,$A26,СВЦЭМ!$B$33:$B$776,G$11)+'СЕТ СН'!$F$12+СВЦЭМ!$D$10+'СЕТ СН'!$F$5-'СЕТ СН'!$F$20</f>
        <v>1965.65099173</v>
      </c>
      <c r="H26" s="36">
        <f>SUMIFS(СВЦЭМ!$C$33:$C$776,СВЦЭМ!$A$33:$A$776,$A26,СВЦЭМ!$B$33:$B$776,H$11)+'СЕТ СН'!$F$12+СВЦЭМ!$D$10+'СЕТ СН'!$F$5-'СЕТ СН'!$F$20</f>
        <v>1874.23357753</v>
      </c>
      <c r="I26" s="36">
        <f>SUMIFS(СВЦЭМ!$C$33:$C$776,СВЦЭМ!$A$33:$A$776,$A26,СВЦЭМ!$B$33:$B$776,I$11)+'СЕТ СН'!$F$12+СВЦЭМ!$D$10+'СЕТ СН'!$F$5-'СЕТ СН'!$F$20</f>
        <v>1789.48804565</v>
      </c>
      <c r="J26" s="36">
        <f>SUMIFS(СВЦЭМ!$C$33:$C$776,СВЦЭМ!$A$33:$A$776,$A26,СВЦЭМ!$B$33:$B$776,J$11)+'СЕТ СН'!$F$12+СВЦЭМ!$D$10+'СЕТ СН'!$F$5-'СЕТ СН'!$F$20</f>
        <v>1733.5044632200002</v>
      </c>
      <c r="K26" s="36">
        <f>SUMIFS(СВЦЭМ!$C$33:$C$776,СВЦЭМ!$A$33:$A$776,$A26,СВЦЭМ!$B$33:$B$776,K$11)+'СЕТ СН'!$F$12+СВЦЭМ!$D$10+'СЕТ СН'!$F$5-'СЕТ СН'!$F$20</f>
        <v>1681.2209210000001</v>
      </c>
      <c r="L26" s="36">
        <f>SUMIFS(СВЦЭМ!$C$33:$C$776,СВЦЭМ!$A$33:$A$776,$A26,СВЦЭМ!$B$33:$B$776,L$11)+'СЕТ СН'!$F$12+СВЦЭМ!$D$10+'СЕТ СН'!$F$5-'СЕТ СН'!$F$20</f>
        <v>1663.6056847499999</v>
      </c>
      <c r="M26" s="36">
        <f>SUMIFS(СВЦЭМ!$C$33:$C$776,СВЦЭМ!$A$33:$A$776,$A26,СВЦЭМ!$B$33:$B$776,M$11)+'СЕТ СН'!$F$12+СВЦЭМ!$D$10+'СЕТ СН'!$F$5-'СЕТ СН'!$F$20</f>
        <v>1675.78854445</v>
      </c>
      <c r="N26" s="36">
        <f>SUMIFS(СВЦЭМ!$C$33:$C$776,СВЦЭМ!$A$33:$A$776,$A26,СВЦЭМ!$B$33:$B$776,N$11)+'СЕТ СН'!$F$12+СВЦЭМ!$D$10+'СЕТ СН'!$F$5-'СЕТ СН'!$F$20</f>
        <v>1665.7504522600002</v>
      </c>
      <c r="O26" s="36">
        <f>SUMIFS(СВЦЭМ!$C$33:$C$776,СВЦЭМ!$A$33:$A$776,$A26,СВЦЭМ!$B$33:$B$776,O$11)+'СЕТ СН'!$F$12+СВЦЭМ!$D$10+'СЕТ СН'!$F$5-'СЕТ СН'!$F$20</f>
        <v>1683.1436076800001</v>
      </c>
      <c r="P26" s="36">
        <f>SUMIFS(СВЦЭМ!$C$33:$C$776,СВЦЭМ!$A$33:$A$776,$A26,СВЦЭМ!$B$33:$B$776,P$11)+'СЕТ СН'!$F$12+СВЦЭМ!$D$10+'СЕТ СН'!$F$5-'СЕТ СН'!$F$20</f>
        <v>1690.2038468200001</v>
      </c>
      <c r="Q26" s="36">
        <f>SUMIFS(СВЦЭМ!$C$33:$C$776,СВЦЭМ!$A$33:$A$776,$A26,СВЦЭМ!$B$33:$B$776,Q$11)+'СЕТ СН'!$F$12+СВЦЭМ!$D$10+'СЕТ СН'!$F$5-'СЕТ СН'!$F$20</f>
        <v>1679.91790298</v>
      </c>
      <c r="R26" s="36">
        <f>SUMIFS(СВЦЭМ!$C$33:$C$776,СВЦЭМ!$A$33:$A$776,$A26,СВЦЭМ!$B$33:$B$776,R$11)+'СЕТ СН'!$F$12+СВЦЭМ!$D$10+'СЕТ СН'!$F$5-'СЕТ СН'!$F$20</f>
        <v>1687.6147825600001</v>
      </c>
      <c r="S26" s="36">
        <f>SUMIFS(СВЦЭМ!$C$33:$C$776,СВЦЭМ!$A$33:$A$776,$A26,СВЦЭМ!$B$33:$B$776,S$11)+'СЕТ СН'!$F$12+СВЦЭМ!$D$10+'СЕТ СН'!$F$5-'СЕТ СН'!$F$20</f>
        <v>1707.57400104</v>
      </c>
      <c r="T26" s="36">
        <f>SUMIFS(СВЦЭМ!$C$33:$C$776,СВЦЭМ!$A$33:$A$776,$A26,СВЦЭМ!$B$33:$B$776,T$11)+'СЕТ СН'!$F$12+СВЦЭМ!$D$10+'СЕТ СН'!$F$5-'СЕТ СН'!$F$20</f>
        <v>1708.7024710600001</v>
      </c>
      <c r="U26" s="36">
        <f>SUMIFS(СВЦЭМ!$C$33:$C$776,СВЦЭМ!$A$33:$A$776,$A26,СВЦЭМ!$B$33:$B$776,U$11)+'СЕТ СН'!$F$12+СВЦЭМ!$D$10+'СЕТ СН'!$F$5-'СЕТ СН'!$F$20</f>
        <v>1699.6855390000001</v>
      </c>
      <c r="V26" s="36">
        <f>SUMIFS(СВЦЭМ!$C$33:$C$776,СВЦЭМ!$A$33:$A$776,$A26,СВЦЭМ!$B$33:$B$776,V$11)+'СЕТ СН'!$F$12+СВЦЭМ!$D$10+'СЕТ СН'!$F$5-'СЕТ СН'!$F$20</f>
        <v>1686.7869496000001</v>
      </c>
      <c r="W26" s="36">
        <f>SUMIFS(СВЦЭМ!$C$33:$C$776,СВЦЭМ!$A$33:$A$776,$A26,СВЦЭМ!$B$33:$B$776,W$11)+'СЕТ СН'!$F$12+СВЦЭМ!$D$10+'СЕТ СН'!$F$5-'СЕТ СН'!$F$20</f>
        <v>1687.6670801800001</v>
      </c>
      <c r="X26" s="36">
        <f>SUMIFS(СВЦЭМ!$C$33:$C$776,СВЦЭМ!$A$33:$A$776,$A26,СВЦЭМ!$B$33:$B$776,X$11)+'СЕТ СН'!$F$12+СВЦЭМ!$D$10+'СЕТ СН'!$F$5-'СЕТ СН'!$F$20</f>
        <v>1692.7434542599999</v>
      </c>
      <c r="Y26" s="36">
        <f>SUMIFS(СВЦЭМ!$C$33:$C$776,СВЦЭМ!$A$33:$A$776,$A26,СВЦЭМ!$B$33:$B$776,Y$11)+'СЕТ СН'!$F$12+СВЦЭМ!$D$10+'СЕТ СН'!$F$5-'СЕТ СН'!$F$20</f>
        <v>1768.5042171800001</v>
      </c>
    </row>
    <row r="27" spans="1:25" ht="15.75" x14ac:dyDescent="0.2">
      <c r="A27" s="35">
        <f t="shared" si="0"/>
        <v>43601</v>
      </c>
      <c r="B27" s="36">
        <f>SUMIFS(СВЦЭМ!$C$33:$C$776,СВЦЭМ!$A$33:$A$776,$A27,СВЦЭМ!$B$33:$B$776,B$11)+'СЕТ СН'!$F$12+СВЦЭМ!$D$10+'СЕТ СН'!$F$5-'СЕТ СН'!$F$20</f>
        <v>1809.45260183</v>
      </c>
      <c r="C27" s="36">
        <f>SUMIFS(СВЦЭМ!$C$33:$C$776,СВЦЭМ!$A$33:$A$776,$A27,СВЦЭМ!$B$33:$B$776,C$11)+'СЕТ СН'!$F$12+СВЦЭМ!$D$10+'СЕТ СН'!$F$5-'СЕТ СН'!$F$20</f>
        <v>1917.2215106000001</v>
      </c>
      <c r="D27" s="36">
        <f>SUMIFS(СВЦЭМ!$C$33:$C$776,СВЦЭМ!$A$33:$A$776,$A27,СВЦЭМ!$B$33:$B$776,D$11)+'СЕТ СН'!$F$12+СВЦЭМ!$D$10+'СЕТ СН'!$F$5-'СЕТ СН'!$F$20</f>
        <v>1976.6430407900002</v>
      </c>
      <c r="E27" s="36">
        <f>SUMIFS(СВЦЭМ!$C$33:$C$776,СВЦЭМ!$A$33:$A$776,$A27,СВЦЭМ!$B$33:$B$776,E$11)+'СЕТ СН'!$F$12+СВЦЭМ!$D$10+'СЕТ СН'!$F$5-'СЕТ СН'!$F$20</f>
        <v>1994.4253541500002</v>
      </c>
      <c r="F27" s="36">
        <f>SUMIFS(СВЦЭМ!$C$33:$C$776,СВЦЭМ!$A$33:$A$776,$A27,СВЦЭМ!$B$33:$B$776,F$11)+'СЕТ СН'!$F$12+СВЦЭМ!$D$10+'СЕТ СН'!$F$5-'СЕТ СН'!$F$20</f>
        <v>2005.5114027100001</v>
      </c>
      <c r="G27" s="36">
        <f>SUMIFS(СВЦЭМ!$C$33:$C$776,СВЦЭМ!$A$33:$A$776,$A27,СВЦЭМ!$B$33:$B$776,G$11)+'СЕТ СН'!$F$12+СВЦЭМ!$D$10+'СЕТ СН'!$F$5-'СЕТ СН'!$F$20</f>
        <v>1985.7364829400001</v>
      </c>
      <c r="H27" s="36">
        <f>SUMIFS(СВЦЭМ!$C$33:$C$776,СВЦЭМ!$A$33:$A$776,$A27,СВЦЭМ!$B$33:$B$776,H$11)+'СЕТ СН'!$F$12+СВЦЭМ!$D$10+'СЕТ СН'!$F$5-'СЕТ СН'!$F$20</f>
        <v>1906.1802925100001</v>
      </c>
      <c r="I27" s="36">
        <f>SUMIFS(СВЦЭМ!$C$33:$C$776,СВЦЭМ!$A$33:$A$776,$A27,СВЦЭМ!$B$33:$B$776,I$11)+'СЕТ СН'!$F$12+СВЦЭМ!$D$10+'СЕТ СН'!$F$5-'СЕТ СН'!$F$20</f>
        <v>1782.5512547100002</v>
      </c>
      <c r="J27" s="36">
        <f>SUMIFS(СВЦЭМ!$C$33:$C$776,СВЦЭМ!$A$33:$A$776,$A27,СВЦЭМ!$B$33:$B$776,J$11)+'СЕТ СН'!$F$12+СВЦЭМ!$D$10+'СЕТ СН'!$F$5-'СЕТ СН'!$F$20</f>
        <v>1734.15542269</v>
      </c>
      <c r="K27" s="36">
        <f>SUMIFS(СВЦЭМ!$C$33:$C$776,СВЦЭМ!$A$33:$A$776,$A27,СВЦЭМ!$B$33:$B$776,K$11)+'СЕТ СН'!$F$12+СВЦЭМ!$D$10+'СЕТ СН'!$F$5-'СЕТ СН'!$F$20</f>
        <v>1677.81484621</v>
      </c>
      <c r="L27" s="36">
        <f>SUMIFS(СВЦЭМ!$C$33:$C$776,СВЦЭМ!$A$33:$A$776,$A27,СВЦЭМ!$B$33:$B$776,L$11)+'СЕТ СН'!$F$12+СВЦЭМ!$D$10+'СЕТ СН'!$F$5-'СЕТ СН'!$F$20</f>
        <v>1657.0342054</v>
      </c>
      <c r="M27" s="36">
        <f>SUMIFS(СВЦЭМ!$C$33:$C$776,СВЦЭМ!$A$33:$A$776,$A27,СВЦЭМ!$B$33:$B$776,M$11)+'СЕТ СН'!$F$12+СВЦЭМ!$D$10+'СЕТ СН'!$F$5-'СЕТ СН'!$F$20</f>
        <v>1661.1499306999999</v>
      </c>
      <c r="N27" s="36">
        <f>SUMIFS(СВЦЭМ!$C$33:$C$776,СВЦЭМ!$A$33:$A$776,$A27,СВЦЭМ!$B$33:$B$776,N$11)+'СЕТ СН'!$F$12+СВЦЭМ!$D$10+'СЕТ СН'!$F$5-'СЕТ СН'!$F$20</f>
        <v>1662.59618882</v>
      </c>
      <c r="O27" s="36">
        <f>SUMIFS(СВЦЭМ!$C$33:$C$776,СВЦЭМ!$A$33:$A$776,$A27,СВЦЭМ!$B$33:$B$776,O$11)+'СЕТ СН'!$F$12+СВЦЭМ!$D$10+'СЕТ СН'!$F$5-'СЕТ СН'!$F$20</f>
        <v>1665.2673715599999</v>
      </c>
      <c r="P27" s="36">
        <f>SUMIFS(СВЦЭМ!$C$33:$C$776,СВЦЭМ!$A$33:$A$776,$A27,СВЦЭМ!$B$33:$B$776,P$11)+'СЕТ СН'!$F$12+СВЦЭМ!$D$10+'СЕТ СН'!$F$5-'СЕТ СН'!$F$20</f>
        <v>1661.9323304500001</v>
      </c>
      <c r="Q27" s="36">
        <f>SUMIFS(СВЦЭМ!$C$33:$C$776,СВЦЭМ!$A$33:$A$776,$A27,СВЦЭМ!$B$33:$B$776,Q$11)+'СЕТ СН'!$F$12+СВЦЭМ!$D$10+'СЕТ СН'!$F$5-'СЕТ СН'!$F$20</f>
        <v>1664.1456712300001</v>
      </c>
      <c r="R27" s="36">
        <f>SUMIFS(СВЦЭМ!$C$33:$C$776,СВЦЭМ!$A$33:$A$776,$A27,СВЦЭМ!$B$33:$B$776,R$11)+'СЕТ СН'!$F$12+СВЦЭМ!$D$10+'СЕТ СН'!$F$5-'СЕТ СН'!$F$20</f>
        <v>1665.0118581800002</v>
      </c>
      <c r="S27" s="36">
        <f>SUMIFS(СВЦЭМ!$C$33:$C$776,СВЦЭМ!$A$33:$A$776,$A27,СВЦЭМ!$B$33:$B$776,S$11)+'СЕТ СН'!$F$12+СВЦЭМ!$D$10+'СЕТ СН'!$F$5-'СЕТ СН'!$F$20</f>
        <v>1667.1928688800001</v>
      </c>
      <c r="T27" s="36">
        <f>SUMIFS(СВЦЭМ!$C$33:$C$776,СВЦЭМ!$A$33:$A$776,$A27,СВЦЭМ!$B$33:$B$776,T$11)+'СЕТ СН'!$F$12+СВЦЭМ!$D$10+'СЕТ СН'!$F$5-'СЕТ СН'!$F$20</f>
        <v>1661.9181860100002</v>
      </c>
      <c r="U27" s="36">
        <f>SUMIFS(СВЦЭМ!$C$33:$C$776,СВЦЭМ!$A$33:$A$776,$A27,СВЦЭМ!$B$33:$B$776,U$11)+'СЕТ СН'!$F$12+СВЦЭМ!$D$10+'СЕТ СН'!$F$5-'СЕТ СН'!$F$20</f>
        <v>1651.8074118100001</v>
      </c>
      <c r="V27" s="36">
        <f>SUMIFS(СВЦЭМ!$C$33:$C$776,СВЦЭМ!$A$33:$A$776,$A27,СВЦЭМ!$B$33:$B$776,V$11)+'СЕТ СН'!$F$12+СВЦЭМ!$D$10+'СЕТ СН'!$F$5-'СЕТ СН'!$F$20</f>
        <v>1640.89232429</v>
      </c>
      <c r="W27" s="36">
        <f>SUMIFS(СВЦЭМ!$C$33:$C$776,СВЦЭМ!$A$33:$A$776,$A27,СВЦЭМ!$B$33:$B$776,W$11)+'СЕТ СН'!$F$12+СВЦЭМ!$D$10+'СЕТ СН'!$F$5-'СЕТ СН'!$F$20</f>
        <v>1627.3621652400002</v>
      </c>
      <c r="X27" s="36">
        <f>SUMIFS(СВЦЭМ!$C$33:$C$776,СВЦЭМ!$A$33:$A$776,$A27,СВЦЭМ!$B$33:$B$776,X$11)+'СЕТ СН'!$F$12+СВЦЭМ!$D$10+'СЕТ СН'!$F$5-'СЕТ СН'!$F$20</f>
        <v>1652.6180242</v>
      </c>
      <c r="Y27" s="36">
        <f>SUMIFS(СВЦЭМ!$C$33:$C$776,СВЦЭМ!$A$33:$A$776,$A27,СВЦЭМ!$B$33:$B$776,Y$11)+'СЕТ СН'!$F$12+СВЦЭМ!$D$10+'СЕТ СН'!$F$5-'СЕТ СН'!$F$20</f>
        <v>1741.7497368700001</v>
      </c>
    </row>
    <row r="28" spans="1:25" ht="15.75" x14ac:dyDescent="0.2">
      <c r="A28" s="35">
        <f t="shared" si="0"/>
        <v>43602</v>
      </c>
      <c r="B28" s="36">
        <f>SUMIFS(СВЦЭМ!$C$33:$C$776,СВЦЭМ!$A$33:$A$776,$A28,СВЦЭМ!$B$33:$B$776,B$11)+'СЕТ СН'!$F$12+СВЦЭМ!$D$10+'СЕТ СН'!$F$5-'СЕТ СН'!$F$20</f>
        <v>1847.3511475099999</v>
      </c>
      <c r="C28" s="36">
        <f>SUMIFS(СВЦЭМ!$C$33:$C$776,СВЦЭМ!$A$33:$A$776,$A28,СВЦЭМ!$B$33:$B$776,C$11)+'СЕТ СН'!$F$12+СВЦЭМ!$D$10+'СЕТ СН'!$F$5-'СЕТ СН'!$F$20</f>
        <v>1936.8552310700002</v>
      </c>
      <c r="D28" s="36">
        <f>SUMIFS(СВЦЭМ!$C$33:$C$776,СВЦЭМ!$A$33:$A$776,$A28,СВЦЭМ!$B$33:$B$776,D$11)+'СЕТ СН'!$F$12+СВЦЭМ!$D$10+'СЕТ СН'!$F$5-'СЕТ СН'!$F$20</f>
        <v>2007.4838852100002</v>
      </c>
      <c r="E28" s="36">
        <f>SUMIFS(СВЦЭМ!$C$33:$C$776,СВЦЭМ!$A$33:$A$776,$A28,СВЦЭМ!$B$33:$B$776,E$11)+'СЕТ СН'!$F$12+СВЦЭМ!$D$10+'СЕТ СН'!$F$5-'СЕТ СН'!$F$20</f>
        <v>2022.2540937900001</v>
      </c>
      <c r="F28" s="36">
        <f>SUMIFS(СВЦЭМ!$C$33:$C$776,СВЦЭМ!$A$33:$A$776,$A28,СВЦЭМ!$B$33:$B$776,F$11)+'СЕТ СН'!$F$12+СВЦЭМ!$D$10+'СЕТ СН'!$F$5-'СЕТ СН'!$F$20</f>
        <v>2030.7130225599999</v>
      </c>
      <c r="G28" s="36">
        <f>SUMIFS(СВЦЭМ!$C$33:$C$776,СВЦЭМ!$A$33:$A$776,$A28,СВЦЭМ!$B$33:$B$776,G$11)+'СЕТ СН'!$F$12+СВЦЭМ!$D$10+'СЕТ СН'!$F$5-'СЕТ СН'!$F$20</f>
        <v>2012.3526842900001</v>
      </c>
      <c r="H28" s="36">
        <f>SUMIFS(СВЦЭМ!$C$33:$C$776,СВЦЭМ!$A$33:$A$776,$A28,СВЦЭМ!$B$33:$B$776,H$11)+'СЕТ СН'!$F$12+СВЦЭМ!$D$10+'СЕТ СН'!$F$5-'СЕТ СН'!$F$20</f>
        <v>1931.0430423900002</v>
      </c>
      <c r="I28" s="36">
        <f>SUMIFS(СВЦЭМ!$C$33:$C$776,СВЦЭМ!$A$33:$A$776,$A28,СВЦЭМ!$B$33:$B$776,I$11)+'СЕТ СН'!$F$12+СВЦЭМ!$D$10+'СЕТ СН'!$F$5-'СЕТ СН'!$F$20</f>
        <v>1815.8419954999999</v>
      </c>
      <c r="J28" s="36">
        <f>SUMIFS(СВЦЭМ!$C$33:$C$776,СВЦЭМ!$A$33:$A$776,$A28,СВЦЭМ!$B$33:$B$776,J$11)+'СЕТ СН'!$F$12+СВЦЭМ!$D$10+'СЕТ СН'!$F$5-'СЕТ СН'!$F$20</f>
        <v>1722.44670412</v>
      </c>
      <c r="K28" s="36">
        <f>SUMIFS(СВЦЭМ!$C$33:$C$776,СВЦЭМ!$A$33:$A$776,$A28,СВЦЭМ!$B$33:$B$776,K$11)+'СЕТ СН'!$F$12+СВЦЭМ!$D$10+'СЕТ СН'!$F$5-'СЕТ СН'!$F$20</f>
        <v>1650.37895772</v>
      </c>
      <c r="L28" s="36">
        <f>SUMIFS(СВЦЭМ!$C$33:$C$776,СВЦЭМ!$A$33:$A$776,$A28,СВЦЭМ!$B$33:$B$776,L$11)+'СЕТ СН'!$F$12+СВЦЭМ!$D$10+'СЕТ СН'!$F$5-'СЕТ СН'!$F$20</f>
        <v>1640.2473242400001</v>
      </c>
      <c r="M28" s="36">
        <f>SUMIFS(СВЦЭМ!$C$33:$C$776,СВЦЭМ!$A$33:$A$776,$A28,СВЦЭМ!$B$33:$B$776,M$11)+'СЕТ СН'!$F$12+СВЦЭМ!$D$10+'СЕТ СН'!$F$5-'СЕТ СН'!$F$20</f>
        <v>1643.29495344</v>
      </c>
      <c r="N28" s="36">
        <f>SUMIFS(СВЦЭМ!$C$33:$C$776,СВЦЭМ!$A$33:$A$776,$A28,СВЦЭМ!$B$33:$B$776,N$11)+'СЕТ СН'!$F$12+СВЦЭМ!$D$10+'СЕТ СН'!$F$5-'СЕТ СН'!$F$20</f>
        <v>1651.4065985500001</v>
      </c>
      <c r="O28" s="36">
        <f>SUMIFS(СВЦЭМ!$C$33:$C$776,СВЦЭМ!$A$33:$A$776,$A28,СВЦЭМ!$B$33:$B$776,O$11)+'СЕТ СН'!$F$12+СВЦЭМ!$D$10+'СЕТ СН'!$F$5-'СЕТ СН'!$F$20</f>
        <v>1645.3268524099999</v>
      </c>
      <c r="P28" s="36">
        <f>SUMIFS(СВЦЭМ!$C$33:$C$776,СВЦЭМ!$A$33:$A$776,$A28,СВЦЭМ!$B$33:$B$776,P$11)+'СЕТ СН'!$F$12+СВЦЭМ!$D$10+'СЕТ СН'!$F$5-'СЕТ СН'!$F$20</f>
        <v>1655.3304787300001</v>
      </c>
      <c r="Q28" s="36">
        <f>SUMIFS(СВЦЭМ!$C$33:$C$776,СВЦЭМ!$A$33:$A$776,$A28,СВЦЭМ!$B$33:$B$776,Q$11)+'СЕТ СН'!$F$12+СВЦЭМ!$D$10+'СЕТ СН'!$F$5-'СЕТ СН'!$F$20</f>
        <v>1656.7858206200001</v>
      </c>
      <c r="R28" s="36">
        <f>SUMIFS(СВЦЭМ!$C$33:$C$776,СВЦЭМ!$A$33:$A$776,$A28,СВЦЭМ!$B$33:$B$776,R$11)+'СЕТ СН'!$F$12+СВЦЭМ!$D$10+'СЕТ СН'!$F$5-'СЕТ СН'!$F$20</f>
        <v>1656.8843945600001</v>
      </c>
      <c r="S28" s="36">
        <f>SUMIFS(СВЦЭМ!$C$33:$C$776,СВЦЭМ!$A$33:$A$776,$A28,СВЦЭМ!$B$33:$B$776,S$11)+'СЕТ СН'!$F$12+СВЦЭМ!$D$10+'СЕТ СН'!$F$5-'СЕТ СН'!$F$20</f>
        <v>1659.6286606399999</v>
      </c>
      <c r="T28" s="36">
        <f>SUMIFS(СВЦЭМ!$C$33:$C$776,СВЦЭМ!$A$33:$A$776,$A28,СВЦЭМ!$B$33:$B$776,T$11)+'СЕТ СН'!$F$12+СВЦЭМ!$D$10+'СЕТ СН'!$F$5-'СЕТ СН'!$F$20</f>
        <v>1658.6760629300002</v>
      </c>
      <c r="U28" s="36">
        <f>SUMIFS(СВЦЭМ!$C$33:$C$776,СВЦЭМ!$A$33:$A$776,$A28,СВЦЭМ!$B$33:$B$776,U$11)+'СЕТ СН'!$F$12+СВЦЭМ!$D$10+'СЕТ СН'!$F$5-'СЕТ СН'!$F$20</f>
        <v>1656.65698531</v>
      </c>
      <c r="V28" s="36">
        <f>SUMIFS(СВЦЭМ!$C$33:$C$776,СВЦЭМ!$A$33:$A$776,$A28,СВЦЭМ!$B$33:$B$776,V$11)+'СЕТ СН'!$F$12+СВЦЭМ!$D$10+'СЕТ СН'!$F$5-'СЕТ СН'!$F$20</f>
        <v>1643.9834037099999</v>
      </c>
      <c r="W28" s="36">
        <f>SUMIFS(СВЦЭМ!$C$33:$C$776,СВЦЭМ!$A$33:$A$776,$A28,СВЦЭМ!$B$33:$B$776,W$11)+'СЕТ СН'!$F$12+СВЦЭМ!$D$10+'СЕТ СН'!$F$5-'СЕТ СН'!$F$20</f>
        <v>1627.3691001100001</v>
      </c>
      <c r="X28" s="36">
        <f>SUMIFS(СВЦЭМ!$C$33:$C$776,СВЦЭМ!$A$33:$A$776,$A28,СВЦЭМ!$B$33:$B$776,X$11)+'СЕТ СН'!$F$12+СВЦЭМ!$D$10+'СЕТ СН'!$F$5-'СЕТ СН'!$F$20</f>
        <v>1650.7363380100001</v>
      </c>
      <c r="Y28" s="36">
        <f>SUMIFS(СВЦЭМ!$C$33:$C$776,СВЦЭМ!$A$33:$A$776,$A28,СВЦЭМ!$B$33:$B$776,Y$11)+'СЕТ СН'!$F$12+СВЦЭМ!$D$10+'СЕТ СН'!$F$5-'СЕТ СН'!$F$20</f>
        <v>1737.41498508</v>
      </c>
    </row>
    <row r="29" spans="1:25" ht="15.75" x14ac:dyDescent="0.2">
      <c r="A29" s="35">
        <f t="shared" si="0"/>
        <v>43603</v>
      </c>
      <c r="B29" s="36">
        <f>SUMIFS(СВЦЭМ!$C$33:$C$776,СВЦЭМ!$A$33:$A$776,$A29,СВЦЭМ!$B$33:$B$776,B$11)+'СЕТ СН'!$F$12+СВЦЭМ!$D$10+'СЕТ СН'!$F$5-'СЕТ СН'!$F$20</f>
        <v>1788.28302293</v>
      </c>
      <c r="C29" s="36">
        <f>SUMIFS(СВЦЭМ!$C$33:$C$776,СВЦЭМ!$A$33:$A$776,$A29,СВЦЭМ!$B$33:$B$776,C$11)+'СЕТ СН'!$F$12+СВЦЭМ!$D$10+'СЕТ СН'!$F$5-'СЕТ СН'!$F$20</f>
        <v>1853.5019315</v>
      </c>
      <c r="D29" s="36">
        <f>SUMIFS(СВЦЭМ!$C$33:$C$776,СВЦЭМ!$A$33:$A$776,$A29,СВЦЭМ!$B$33:$B$776,D$11)+'СЕТ СН'!$F$12+СВЦЭМ!$D$10+'СЕТ СН'!$F$5-'СЕТ СН'!$F$20</f>
        <v>1929.7469321399999</v>
      </c>
      <c r="E29" s="36">
        <f>SUMIFS(СВЦЭМ!$C$33:$C$776,СВЦЭМ!$A$33:$A$776,$A29,СВЦЭМ!$B$33:$B$776,E$11)+'СЕТ СН'!$F$12+СВЦЭМ!$D$10+'СЕТ СН'!$F$5-'СЕТ СН'!$F$20</f>
        <v>1949.27427044</v>
      </c>
      <c r="F29" s="36">
        <f>SUMIFS(СВЦЭМ!$C$33:$C$776,СВЦЭМ!$A$33:$A$776,$A29,СВЦЭМ!$B$33:$B$776,F$11)+'СЕТ СН'!$F$12+СВЦЭМ!$D$10+'СЕТ СН'!$F$5-'СЕТ СН'!$F$20</f>
        <v>1957.4168314600001</v>
      </c>
      <c r="G29" s="36">
        <f>SUMIFS(СВЦЭМ!$C$33:$C$776,СВЦЭМ!$A$33:$A$776,$A29,СВЦЭМ!$B$33:$B$776,G$11)+'СЕТ СН'!$F$12+СВЦЭМ!$D$10+'СЕТ СН'!$F$5-'СЕТ СН'!$F$20</f>
        <v>1937.8391608500001</v>
      </c>
      <c r="H29" s="36">
        <f>SUMIFS(СВЦЭМ!$C$33:$C$776,СВЦЭМ!$A$33:$A$776,$A29,СВЦЭМ!$B$33:$B$776,H$11)+'СЕТ СН'!$F$12+СВЦЭМ!$D$10+'СЕТ СН'!$F$5-'СЕТ СН'!$F$20</f>
        <v>1857.4305987800001</v>
      </c>
      <c r="I29" s="36">
        <f>SUMIFS(СВЦЭМ!$C$33:$C$776,СВЦЭМ!$A$33:$A$776,$A29,СВЦЭМ!$B$33:$B$776,I$11)+'СЕТ СН'!$F$12+СВЦЭМ!$D$10+'СЕТ СН'!$F$5-'СЕТ СН'!$F$20</f>
        <v>1767.1132900900002</v>
      </c>
      <c r="J29" s="36">
        <f>SUMIFS(СВЦЭМ!$C$33:$C$776,СВЦЭМ!$A$33:$A$776,$A29,СВЦЭМ!$B$33:$B$776,J$11)+'СЕТ СН'!$F$12+СВЦЭМ!$D$10+'СЕТ СН'!$F$5-'СЕТ СН'!$F$20</f>
        <v>1694.0737002300002</v>
      </c>
      <c r="K29" s="36">
        <f>SUMIFS(СВЦЭМ!$C$33:$C$776,СВЦЭМ!$A$33:$A$776,$A29,СВЦЭМ!$B$33:$B$776,K$11)+'СЕТ СН'!$F$12+СВЦЭМ!$D$10+'СЕТ СН'!$F$5-'СЕТ СН'!$F$20</f>
        <v>1627.3313950300001</v>
      </c>
      <c r="L29" s="36">
        <f>SUMIFS(СВЦЭМ!$C$33:$C$776,СВЦЭМ!$A$33:$A$776,$A29,СВЦЭМ!$B$33:$B$776,L$11)+'СЕТ СН'!$F$12+СВЦЭМ!$D$10+'СЕТ СН'!$F$5-'СЕТ СН'!$F$20</f>
        <v>1596.7343953</v>
      </c>
      <c r="M29" s="36">
        <f>SUMIFS(СВЦЭМ!$C$33:$C$776,СВЦЭМ!$A$33:$A$776,$A29,СВЦЭМ!$B$33:$B$776,M$11)+'СЕТ СН'!$F$12+СВЦЭМ!$D$10+'СЕТ СН'!$F$5-'СЕТ СН'!$F$20</f>
        <v>1596.43269304</v>
      </c>
      <c r="N29" s="36">
        <f>SUMIFS(СВЦЭМ!$C$33:$C$776,СВЦЭМ!$A$33:$A$776,$A29,СВЦЭМ!$B$33:$B$776,N$11)+'СЕТ СН'!$F$12+СВЦЭМ!$D$10+'СЕТ СН'!$F$5-'СЕТ СН'!$F$20</f>
        <v>1600.7690977699999</v>
      </c>
      <c r="O29" s="36">
        <f>SUMIFS(СВЦЭМ!$C$33:$C$776,СВЦЭМ!$A$33:$A$776,$A29,СВЦЭМ!$B$33:$B$776,O$11)+'СЕТ СН'!$F$12+СВЦЭМ!$D$10+'СЕТ СН'!$F$5-'СЕТ СН'!$F$20</f>
        <v>1603.1541275200002</v>
      </c>
      <c r="P29" s="36">
        <f>SUMIFS(СВЦЭМ!$C$33:$C$776,СВЦЭМ!$A$33:$A$776,$A29,СВЦЭМ!$B$33:$B$776,P$11)+'СЕТ СН'!$F$12+СВЦЭМ!$D$10+'СЕТ СН'!$F$5-'СЕТ СН'!$F$20</f>
        <v>1606.6879725900001</v>
      </c>
      <c r="Q29" s="36">
        <f>SUMIFS(СВЦЭМ!$C$33:$C$776,СВЦЭМ!$A$33:$A$776,$A29,СВЦЭМ!$B$33:$B$776,Q$11)+'СЕТ СН'!$F$12+СВЦЭМ!$D$10+'СЕТ СН'!$F$5-'СЕТ СН'!$F$20</f>
        <v>1602.1285430800001</v>
      </c>
      <c r="R29" s="36">
        <f>SUMIFS(СВЦЭМ!$C$33:$C$776,СВЦЭМ!$A$33:$A$776,$A29,СВЦЭМ!$B$33:$B$776,R$11)+'СЕТ СН'!$F$12+СВЦЭМ!$D$10+'СЕТ СН'!$F$5-'СЕТ СН'!$F$20</f>
        <v>1605.7546668700002</v>
      </c>
      <c r="S29" s="36">
        <f>SUMIFS(СВЦЭМ!$C$33:$C$776,СВЦЭМ!$A$33:$A$776,$A29,СВЦЭМ!$B$33:$B$776,S$11)+'СЕТ СН'!$F$12+СВЦЭМ!$D$10+'СЕТ СН'!$F$5-'СЕТ СН'!$F$20</f>
        <v>1604.3901357100001</v>
      </c>
      <c r="T29" s="36">
        <f>SUMIFS(СВЦЭМ!$C$33:$C$776,СВЦЭМ!$A$33:$A$776,$A29,СВЦЭМ!$B$33:$B$776,T$11)+'СЕТ СН'!$F$12+СВЦЭМ!$D$10+'СЕТ СН'!$F$5-'СЕТ СН'!$F$20</f>
        <v>1591.52117266</v>
      </c>
      <c r="U29" s="36">
        <f>SUMIFS(СВЦЭМ!$C$33:$C$776,СВЦЭМ!$A$33:$A$776,$A29,СВЦЭМ!$B$33:$B$776,U$11)+'СЕТ СН'!$F$12+СВЦЭМ!$D$10+'СЕТ СН'!$F$5-'СЕТ СН'!$F$20</f>
        <v>1576.8808597699999</v>
      </c>
      <c r="V29" s="36">
        <f>SUMIFS(СВЦЭМ!$C$33:$C$776,СВЦЭМ!$A$33:$A$776,$A29,СВЦЭМ!$B$33:$B$776,V$11)+'СЕТ СН'!$F$12+СВЦЭМ!$D$10+'СЕТ СН'!$F$5-'СЕТ СН'!$F$20</f>
        <v>1560.8953305499999</v>
      </c>
      <c r="W29" s="36">
        <f>SUMIFS(СВЦЭМ!$C$33:$C$776,СВЦЭМ!$A$33:$A$776,$A29,СВЦЭМ!$B$33:$B$776,W$11)+'СЕТ СН'!$F$12+СВЦЭМ!$D$10+'СЕТ СН'!$F$5-'СЕТ СН'!$F$20</f>
        <v>1573.0573098499999</v>
      </c>
      <c r="X29" s="36">
        <f>SUMIFS(СВЦЭМ!$C$33:$C$776,СВЦЭМ!$A$33:$A$776,$A29,СВЦЭМ!$B$33:$B$776,X$11)+'СЕТ СН'!$F$12+СВЦЭМ!$D$10+'СЕТ СН'!$F$5-'СЕТ СН'!$F$20</f>
        <v>1584.87375563</v>
      </c>
      <c r="Y29" s="36">
        <f>SUMIFS(СВЦЭМ!$C$33:$C$776,СВЦЭМ!$A$33:$A$776,$A29,СВЦЭМ!$B$33:$B$776,Y$11)+'СЕТ СН'!$F$12+СВЦЭМ!$D$10+'СЕТ СН'!$F$5-'СЕТ СН'!$F$20</f>
        <v>1658.8294699500002</v>
      </c>
    </row>
    <row r="30" spans="1:25" ht="15.75" x14ac:dyDescent="0.2">
      <c r="A30" s="35">
        <f t="shared" si="0"/>
        <v>43604</v>
      </c>
      <c r="B30" s="36">
        <f>SUMIFS(СВЦЭМ!$C$33:$C$776,СВЦЭМ!$A$33:$A$776,$A30,СВЦЭМ!$B$33:$B$776,B$11)+'СЕТ СН'!$F$12+СВЦЭМ!$D$10+'СЕТ СН'!$F$5-'СЕТ СН'!$F$20</f>
        <v>1770.6517184200002</v>
      </c>
      <c r="C30" s="36">
        <f>SUMIFS(СВЦЭМ!$C$33:$C$776,СВЦЭМ!$A$33:$A$776,$A30,СВЦЭМ!$B$33:$B$776,C$11)+'СЕТ СН'!$F$12+СВЦЭМ!$D$10+'СЕТ СН'!$F$5-'СЕТ СН'!$F$20</f>
        <v>1871.47128722</v>
      </c>
      <c r="D30" s="36">
        <f>SUMIFS(СВЦЭМ!$C$33:$C$776,СВЦЭМ!$A$33:$A$776,$A30,СВЦЭМ!$B$33:$B$776,D$11)+'СЕТ СН'!$F$12+СВЦЭМ!$D$10+'СЕТ СН'!$F$5-'СЕТ СН'!$F$20</f>
        <v>1940.4725050100001</v>
      </c>
      <c r="E30" s="36">
        <f>SUMIFS(СВЦЭМ!$C$33:$C$776,СВЦЭМ!$A$33:$A$776,$A30,СВЦЭМ!$B$33:$B$776,E$11)+'СЕТ СН'!$F$12+СВЦЭМ!$D$10+'СЕТ СН'!$F$5-'СЕТ СН'!$F$20</f>
        <v>1963.6864510700002</v>
      </c>
      <c r="F30" s="36">
        <f>SUMIFS(СВЦЭМ!$C$33:$C$776,СВЦЭМ!$A$33:$A$776,$A30,СВЦЭМ!$B$33:$B$776,F$11)+'СЕТ СН'!$F$12+СВЦЭМ!$D$10+'СЕТ СН'!$F$5-'СЕТ СН'!$F$20</f>
        <v>1990.0692268600001</v>
      </c>
      <c r="G30" s="36">
        <f>SUMIFS(СВЦЭМ!$C$33:$C$776,СВЦЭМ!$A$33:$A$776,$A30,СВЦЭМ!$B$33:$B$776,G$11)+'СЕТ СН'!$F$12+СВЦЭМ!$D$10+'СЕТ СН'!$F$5-'СЕТ СН'!$F$20</f>
        <v>1963.6964585999999</v>
      </c>
      <c r="H30" s="36">
        <f>SUMIFS(СВЦЭМ!$C$33:$C$776,СВЦЭМ!$A$33:$A$776,$A30,СВЦЭМ!$B$33:$B$776,H$11)+'СЕТ СН'!$F$12+СВЦЭМ!$D$10+'СЕТ СН'!$F$5-'СЕТ СН'!$F$20</f>
        <v>1905.22312951</v>
      </c>
      <c r="I30" s="36">
        <f>SUMIFS(СВЦЭМ!$C$33:$C$776,СВЦЭМ!$A$33:$A$776,$A30,СВЦЭМ!$B$33:$B$776,I$11)+'СЕТ СН'!$F$12+СВЦЭМ!$D$10+'СЕТ СН'!$F$5-'СЕТ СН'!$F$20</f>
        <v>1812.2678814000001</v>
      </c>
      <c r="J30" s="36">
        <f>SUMIFS(СВЦЭМ!$C$33:$C$776,СВЦЭМ!$A$33:$A$776,$A30,СВЦЭМ!$B$33:$B$776,J$11)+'СЕТ СН'!$F$12+СВЦЭМ!$D$10+'СЕТ СН'!$F$5-'СЕТ СН'!$F$20</f>
        <v>1703.5831555499999</v>
      </c>
      <c r="K30" s="36">
        <f>SUMIFS(СВЦЭМ!$C$33:$C$776,СВЦЭМ!$A$33:$A$776,$A30,СВЦЭМ!$B$33:$B$776,K$11)+'СЕТ СН'!$F$12+СВЦЭМ!$D$10+'СЕТ СН'!$F$5-'СЕТ СН'!$F$20</f>
        <v>1618.1315643</v>
      </c>
      <c r="L30" s="36">
        <f>SUMIFS(СВЦЭМ!$C$33:$C$776,СВЦЭМ!$A$33:$A$776,$A30,СВЦЭМ!$B$33:$B$776,L$11)+'СЕТ СН'!$F$12+СВЦЭМ!$D$10+'СЕТ СН'!$F$5-'СЕТ СН'!$F$20</f>
        <v>1595.8760745</v>
      </c>
      <c r="M30" s="36">
        <f>SUMIFS(СВЦЭМ!$C$33:$C$776,СВЦЭМ!$A$33:$A$776,$A30,СВЦЭМ!$B$33:$B$776,M$11)+'СЕТ СН'!$F$12+СВЦЭМ!$D$10+'СЕТ СН'!$F$5-'СЕТ СН'!$F$20</f>
        <v>1598.7438095000002</v>
      </c>
      <c r="N30" s="36">
        <f>SUMIFS(СВЦЭМ!$C$33:$C$776,СВЦЭМ!$A$33:$A$776,$A30,СВЦЭМ!$B$33:$B$776,N$11)+'СЕТ СН'!$F$12+СВЦЭМ!$D$10+'СЕТ СН'!$F$5-'СЕТ СН'!$F$20</f>
        <v>1615.74182561</v>
      </c>
      <c r="O30" s="36">
        <f>SUMIFS(СВЦЭМ!$C$33:$C$776,СВЦЭМ!$A$33:$A$776,$A30,СВЦЭМ!$B$33:$B$776,O$11)+'СЕТ СН'!$F$12+СВЦЭМ!$D$10+'СЕТ СН'!$F$5-'СЕТ СН'!$F$20</f>
        <v>1623.94758071</v>
      </c>
      <c r="P30" s="36">
        <f>SUMIFS(СВЦЭМ!$C$33:$C$776,СВЦЭМ!$A$33:$A$776,$A30,СВЦЭМ!$B$33:$B$776,P$11)+'СЕТ СН'!$F$12+СВЦЭМ!$D$10+'СЕТ СН'!$F$5-'СЕТ СН'!$F$20</f>
        <v>1643.6430305399999</v>
      </c>
      <c r="Q30" s="36">
        <f>SUMIFS(СВЦЭМ!$C$33:$C$776,СВЦЭМ!$A$33:$A$776,$A30,СВЦЭМ!$B$33:$B$776,Q$11)+'СЕТ СН'!$F$12+СВЦЭМ!$D$10+'СЕТ СН'!$F$5-'СЕТ СН'!$F$20</f>
        <v>1638.01094577</v>
      </c>
      <c r="R30" s="36">
        <f>SUMIFS(СВЦЭМ!$C$33:$C$776,СВЦЭМ!$A$33:$A$776,$A30,СВЦЭМ!$B$33:$B$776,R$11)+'СЕТ СН'!$F$12+СВЦЭМ!$D$10+'СЕТ СН'!$F$5-'СЕТ СН'!$F$20</f>
        <v>1632.7298952400001</v>
      </c>
      <c r="S30" s="36">
        <f>SUMIFS(СВЦЭМ!$C$33:$C$776,СВЦЭМ!$A$33:$A$776,$A30,СВЦЭМ!$B$33:$B$776,S$11)+'СЕТ СН'!$F$12+СВЦЭМ!$D$10+'СЕТ СН'!$F$5-'СЕТ СН'!$F$20</f>
        <v>1626.7374918099999</v>
      </c>
      <c r="T30" s="36">
        <f>SUMIFS(СВЦЭМ!$C$33:$C$776,СВЦЭМ!$A$33:$A$776,$A30,СВЦЭМ!$B$33:$B$776,T$11)+'СЕТ СН'!$F$12+СВЦЭМ!$D$10+'СЕТ СН'!$F$5-'СЕТ СН'!$F$20</f>
        <v>1620.1663434400002</v>
      </c>
      <c r="U30" s="36">
        <f>SUMIFS(СВЦЭМ!$C$33:$C$776,СВЦЭМ!$A$33:$A$776,$A30,СВЦЭМ!$B$33:$B$776,U$11)+'СЕТ СН'!$F$12+СВЦЭМ!$D$10+'СЕТ СН'!$F$5-'СЕТ СН'!$F$20</f>
        <v>1600.0208892999999</v>
      </c>
      <c r="V30" s="36">
        <f>SUMIFS(СВЦЭМ!$C$33:$C$776,СВЦЭМ!$A$33:$A$776,$A30,СВЦЭМ!$B$33:$B$776,V$11)+'СЕТ СН'!$F$12+СВЦЭМ!$D$10+'СЕТ СН'!$F$5-'СЕТ СН'!$F$20</f>
        <v>1568.5325261500002</v>
      </c>
      <c r="W30" s="36">
        <f>SUMIFS(СВЦЭМ!$C$33:$C$776,СВЦЭМ!$A$33:$A$776,$A30,СВЦЭМ!$B$33:$B$776,W$11)+'СЕТ СН'!$F$12+СВЦЭМ!$D$10+'СЕТ СН'!$F$5-'СЕТ СН'!$F$20</f>
        <v>1570.8488393800001</v>
      </c>
      <c r="X30" s="36">
        <f>SUMIFS(СВЦЭМ!$C$33:$C$776,СВЦЭМ!$A$33:$A$776,$A30,СВЦЭМ!$B$33:$B$776,X$11)+'СЕТ СН'!$F$12+СВЦЭМ!$D$10+'СЕТ СН'!$F$5-'СЕТ СН'!$F$20</f>
        <v>1594.9460464700001</v>
      </c>
      <c r="Y30" s="36">
        <f>SUMIFS(СВЦЭМ!$C$33:$C$776,СВЦЭМ!$A$33:$A$776,$A30,СВЦЭМ!$B$33:$B$776,Y$11)+'СЕТ СН'!$F$12+СВЦЭМ!$D$10+'СЕТ СН'!$F$5-'СЕТ СН'!$F$20</f>
        <v>1665.4635073200002</v>
      </c>
    </row>
    <row r="31" spans="1:25" ht="15.75" x14ac:dyDescent="0.2">
      <c r="A31" s="35">
        <f t="shared" si="0"/>
        <v>43605</v>
      </c>
      <c r="B31" s="36">
        <f>SUMIFS(СВЦЭМ!$C$33:$C$776,СВЦЭМ!$A$33:$A$776,$A31,СВЦЭМ!$B$33:$B$776,B$11)+'СЕТ СН'!$F$12+СВЦЭМ!$D$10+'СЕТ СН'!$F$5-'СЕТ СН'!$F$20</f>
        <v>1766.0773533900001</v>
      </c>
      <c r="C31" s="36">
        <f>SUMIFS(СВЦЭМ!$C$33:$C$776,СВЦЭМ!$A$33:$A$776,$A31,СВЦЭМ!$B$33:$B$776,C$11)+'СЕТ СН'!$F$12+СВЦЭМ!$D$10+'СЕТ СН'!$F$5-'СЕТ СН'!$F$20</f>
        <v>1861.5825585600001</v>
      </c>
      <c r="D31" s="36">
        <f>SUMIFS(СВЦЭМ!$C$33:$C$776,СВЦЭМ!$A$33:$A$776,$A31,СВЦЭМ!$B$33:$B$776,D$11)+'СЕТ СН'!$F$12+СВЦЭМ!$D$10+'СЕТ СН'!$F$5-'СЕТ СН'!$F$20</f>
        <v>1931.7720838099999</v>
      </c>
      <c r="E31" s="36">
        <f>SUMIFS(СВЦЭМ!$C$33:$C$776,СВЦЭМ!$A$33:$A$776,$A31,СВЦЭМ!$B$33:$B$776,E$11)+'СЕТ СН'!$F$12+СВЦЭМ!$D$10+'СЕТ СН'!$F$5-'СЕТ СН'!$F$20</f>
        <v>1931.4992961299999</v>
      </c>
      <c r="F31" s="36">
        <f>SUMIFS(СВЦЭМ!$C$33:$C$776,СВЦЭМ!$A$33:$A$776,$A31,СВЦЭМ!$B$33:$B$776,F$11)+'СЕТ СН'!$F$12+СВЦЭМ!$D$10+'СЕТ СН'!$F$5-'СЕТ СН'!$F$20</f>
        <v>1924.7053679200001</v>
      </c>
      <c r="G31" s="36">
        <f>SUMIFS(СВЦЭМ!$C$33:$C$776,СВЦЭМ!$A$33:$A$776,$A31,СВЦЭМ!$B$33:$B$776,G$11)+'СЕТ СН'!$F$12+СВЦЭМ!$D$10+'СЕТ СН'!$F$5-'СЕТ СН'!$F$20</f>
        <v>1928.26061574</v>
      </c>
      <c r="H31" s="36">
        <f>SUMIFS(СВЦЭМ!$C$33:$C$776,СВЦЭМ!$A$33:$A$776,$A31,СВЦЭМ!$B$33:$B$776,H$11)+'СЕТ СН'!$F$12+СВЦЭМ!$D$10+'СЕТ СН'!$F$5-'СЕТ СН'!$F$20</f>
        <v>1847.6425023500001</v>
      </c>
      <c r="I31" s="36">
        <f>SUMIFS(СВЦЭМ!$C$33:$C$776,СВЦЭМ!$A$33:$A$776,$A31,СВЦЭМ!$B$33:$B$776,I$11)+'СЕТ СН'!$F$12+СВЦЭМ!$D$10+'СЕТ СН'!$F$5-'СЕТ СН'!$F$20</f>
        <v>1759.5684819400001</v>
      </c>
      <c r="J31" s="36">
        <f>SUMIFS(СВЦЭМ!$C$33:$C$776,СВЦЭМ!$A$33:$A$776,$A31,СВЦЭМ!$B$33:$B$776,J$11)+'СЕТ СН'!$F$12+СВЦЭМ!$D$10+'СЕТ СН'!$F$5-'СЕТ СН'!$F$20</f>
        <v>1702.5104530399999</v>
      </c>
      <c r="K31" s="36">
        <f>SUMIFS(СВЦЭМ!$C$33:$C$776,СВЦЭМ!$A$33:$A$776,$A31,СВЦЭМ!$B$33:$B$776,K$11)+'СЕТ СН'!$F$12+СВЦЭМ!$D$10+'СЕТ СН'!$F$5-'СЕТ СН'!$F$20</f>
        <v>1655.3855438400001</v>
      </c>
      <c r="L31" s="36">
        <f>SUMIFS(СВЦЭМ!$C$33:$C$776,СВЦЭМ!$A$33:$A$776,$A31,СВЦЭМ!$B$33:$B$776,L$11)+'СЕТ СН'!$F$12+СВЦЭМ!$D$10+'СЕТ СН'!$F$5-'СЕТ СН'!$F$20</f>
        <v>1637.1388658800001</v>
      </c>
      <c r="M31" s="36">
        <f>SUMIFS(СВЦЭМ!$C$33:$C$776,СВЦЭМ!$A$33:$A$776,$A31,СВЦЭМ!$B$33:$B$776,M$11)+'СЕТ СН'!$F$12+СВЦЭМ!$D$10+'СЕТ СН'!$F$5-'СЕТ СН'!$F$20</f>
        <v>1629.5145471599999</v>
      </c>
      <c r="N31" s="36">
        <f>SUMIFS(СВЦЭМ!$C$33:$C$776,СВЦЭМ!$A$33:$A$776,$A31,СВЦЭМ!$B$33:$B$776,N$11)+'СЕТ СН'!$F$12+СВЦЭМ!$D$10+'СЕТ СН'!$F$5-'СЕТ СН'!$F$20</f>
        <v>1632.7148295300001</v>
      </c>
      <c r="O31" s="36">
        <f>SUMIFS(СВЦЭМ!$C$33:$C$776,СВЦЭМ!$A$33:$A$776,$A31,СВЦЭМ!$B$33:$B$776,O$11)+'СЕТ СН'!$F$12+СВЦЭМ!$D$10+'СЕТ СН'!$F$5-'СЕТ СН'!$F$20</f>
        <v>1633.1922271799999</v>
      </c>
      <c r="P31" s="36">
        <f>SUMIFS(СВЦЭМ!$C$33:$C$776,СВЦЭМ!$A$33:$A$776,$A31,СВЦЭМ!$B$33:$B$776,P$11)+'СЕТ СН'!$F$12+СВЦЭМ!$D$10+'СЕТ СН'!$F$5-'СЕТ СН'!$F$20</f>
        <v>1639.5997424400002</v>
      </c>
      <c r="Q31" s="36">
        <f>SUMIFS(СВЦЭМ!$C$33:$C$776,СВЦЭМ!$A$33:$A$776,$A31,СВЦЭМ!$B$33:$B$776,Q$11)+'СЕТ СН'!$F$12+СВЦЭМ!$D$10+'СЕТ СН'!$F$5-'СЕТ СН'!$F$20</f>
        <v>1645.23985182</v>
      </c>
      <c r="R31" s="36">
        <f>SUMIFS(СВЦЭМ!$C$33:$C$776,СВЦЭМ!$A$33:$A$776,$A31,СВЦЭМ!$B$33:$B$776,R$11)+'СЕТ СН'!$F$12+СВЦЭМ!$D$10+'СЕТ СН'!$F$5-'СЕТ СН'!$F$20</f>
        <v>1646.6862764100001</v>
      </c>
      <c r="S31" s="36">
        <f>SUMIFS(СВЦЭМ!$C$33:$C$776,СВЦЭМ!$A$33:$A$776,$A31,СВЦЭМ!$B$33:$B$776,S$11)+'СЕТ СН'!$F$12+СВЦЭМ!$D$10+'СЕТ СН'!$F$5-'СЕТ СН'!$F$20</f>
        <v>1647.9435281999999</v>
      </c>
      <c r="T31" s="36">
        <f>SUMIFS(СВЦЭМ!$C$33:$C$776,СВЦЭМ!$A$33:$A$776,$A31,СВЦЭМ!$B$33:$B$776,T$11)+'СЕТ СН'!$F$12+СВЦЭМ!$D$10+'СЕТ СН'!$F$5-'СЕТ СН'!$F$20</f>
        <v>1649.5822277000002</v>
      </c>
      <c r="U31" s="36">
        <f>SUMIFS(СВЦЭМ!$C$33:$C$776,СВЦЭМ!$A$33:$A$776,$A31,СВЦЭМ!$B$33:$B$776,U$11)+'СЕТ СН'!$F$12+СВЦЭМ!$D$10+'СЕТ СН'!$F$5-'СЕТ СН'!$F$20</f>
        <v>1647.80623363</v>
      </c>
      <c r="V31" s="36">
        <f>SUMIFS(СВЦЭМ!$C$33:$C$776,СВЦЭМ!$A$33:$A$776,$A31,СВЦЭМ!$B$33:$B$776,V$11)+'СЕТ СН'!$F$12+СВЦЭМ!$D$10+'СЕТ СН'!$F$5-'СЕТ СН'!$F$20</f>
        <v>1653.1038782700002</v>
      </c>
      <c r="W31" s="36">
        <f>SUMIFS(СВЦЭМ!$C$33:$C$776,СВЦЭМ!$A$33:$A$776,$A31,СВЦЭМ!$B$33:$B$776,W$11)+'СЕТ СН'!$F$12+СВЦЭМ!$D$10+'СЕТ СН'!$F$5-'СЕТ СН'!$F$20</f>
        <v>1657.9092879100001</v>
      </c>
      <c r="X31" s="36">
        <f>SUMIFS(СВЦЭМ!$C$33:$C$776,СВЦЭМ!$A$33:$A$776,$A31,СВЦЭМ!$B$33:$B$776,X$11)+'СЕТ СН'!$F$12+СВЦЭМ!$D$10+'СЕТ СН'!$F$5-'СЕТ СН'!$F$20</f>
        <v>1665.9830170099999</v>
      </c>
      <c r="Y31" s="36">
        <f>SUMIFS(СВЦЭМ!$C$33:$C$776,СВЦЭМ!$A$33:$A$776,$A31,СВЦЭМ!$B$33:$B$776,Y$11)+'СЕТ СН'!$F$12+СВЦЭМ!$D$10+'СЕТ СН'!$F$5-'СЕТ СН'!$F$20</f>
        <v>1725.28673916</v>
      </c>
    </row>
    <row r="32" spans="1:25" ht="15.75" x14ac:dyDescent="0.2">
      <c r="A32" s="35">
        <f t="shared" si="0"/>
        <v>43606</v>
      </c>
      <c r="B32" s="36">
        <f>SUMIFS(СВЦЭМ!$C$33:$C$776,СВЦЭМ!$A$33:$A$776,$A32,СВЦЭМ!$B$33:$B$776,B$11)+'СЕТ СН'!$F$12+СВЦЭМ!$D$10+'СЕТ СН'!$F$5-'СЕТ СН'!$F$20</f>
        <v>1802.84097038</v>
      </c>
      <c r="C32" s="36">
        <f>SUMIFS(СВЦЭМ!$C$33:$C$776,СВЦЭМ!$A$33:$A$776,$A32,СВЦЭМ!$B$33:$B$776,C$11)+'СЕТ СН'!$F$12+СВЦЭМ!$D$10+'СЕТ СН'!$F$5-'СЕТ СН'!$F$20</f>
        <v>1880.5759317300001</v>
      </c>
      <c r="D32" s="36">
        <f>SUMIFS(СВЦЭМ!$C$33:$C$776,СВЦЭМ!$A$33:$A$776,$A32,СВЦЭМ!$B$33:$B$776,D$11)+'СЕТ СН'!$F$12+СВЦЭМ!$D$10+'СЕТ СН'!$F$5-'СЕТ СН'!$F$20</f>
        <v>1965.1521540000001</v>
      </c>
      <c r="E32" s="36">
        <f>SUMIFS(СВЦЭМ!$C$33:$C$776,СВЦЭМ!$A$33:$A$776,$A32,СВЦЭМ!$B$33:$B$776,E$11)+'СЕТ СН'!$F$12+СВЦЭМ!$D$10+'СЕТ СН'!$F$5-'СЕТ СН'!$F$20</f>
        <v>1975.34868643</v>
      </c>
      <c r="F32" s="36">
        <f>SUMIFS(СВЦЭМ!$C$33:$C$776,СВЦЭМ!$A$33:$A$776,$A32,СВЦЭМ!$B$33:$B$776,F$11)+'СЕТ СН'!$F$12+СВЦЭМ!$D$10+'СЕТ СН'!$F$5-'СЕТ СН'!$F$20</f>
        <v>1962.2146952200001</v>
      </c>
      <c r="G32" s="36">
        <f>SUMIFS(СВЦЭМ!$C$33:$C$776,СВЦЭМ!$A$33:$A$776,$A32,СВЦЭМ!$B$33:$B$776,G$11)+'СЕТ СН'!$F$12+СВЦЭМ!$D$10+'СЕТ СН'!$F$5-'СЕТ СН'!$F$20</f>
        <v>1950.2516042900002</v>
      </c>
      <c r="H32" s="36">
        <f>SUMIFS(СВЦЭМ!$C$33:$C$776,СВЦЭМ!$A$33:$A$776,$A32,СВЦЭМ!$B$33:$B$776,H$11)+'СЕТ СН'!$F$12+СВЦЭМ!$D$10+'СЕТ СН'!$F$5-'СЕТ СН'!$F$20</f>
        <v>1869.99505677</v>
      </c>
      <c r="I32" s="36">
        <f>SUMIFS(СВЦЭМ!$C$33:$C$776,СВЦЭМ!$A$33:$A$776,$A32,СВЦЭМ!$B$33:$B$776,I$11)+'СЕТ СН'!$F$12+СВЦЭМ!$D$10+'СЕТ СН'!$F$5-'СЕТ СН'!$F$20</f>
        <v>1777.9679682599999</v>
      </c>
      <c r="J32" s="36">
        <f>SUMIFS(СВЦЭМ!$C$33:$C$776,СВЦЭМ!$A$33:$A$776,$A32,СВЦЭМ!$B$33:$B$776,J$11)+'СЕТ СН'!$F$12+СВЦЭМ!$D$10+'СЕТ СН'!$F$5-'СЕТ СН'!$F$20</f>
        <v>1681.11509686</v>
      </c>
      <c r="K32" s="36">
        <f>SUMIFS(СВЦЭМ!$C$33:$C$776,СВЦЭМ!$A$33:$A$776,$A32,СВЦЭМ!$B$33:$B$776,K$11)+'СЕТ СН'!$F$12+СВЦЭМ!$D$10+'СЕТ СН'!$F$5-'СЕТ СН'!$F$20</f>
        <v>1640.4102566500001</v>
      </c>
      <c r="L32" s="36">
        <f>SUMIFS(СВЦЭМ!$C$33:$C$776,СВЦЭМ!$A$33:$A$776,$A32,СВЦЭМ!$B$33:$B$776,L$11)+'СЕТ СН'!$F$12+СВЦЭМ!$D$10+'СЕТ СН'!$F$5-'СЕТ СН'!$F$20</f>
        <v>1624.9556789100002</v>
      </c>
      <c r="M32" s="36">
        <f>SUMIFS(СВЦЭМ!$C$33:$C$776,СВЦЭМ!$A$33:$A$776,$A32,СВЦЭМ!$B$33:$B$776,M$11)+'СЕТ СН'!$F$12+СВЦЭМ!$D$10+'СЕТ СН'!$F$5-'СЕТ СН'!$F$20</f>
        <v>1623.39997612</v>
      </c>
      <c r="N32" s="36">
        <f>SUMIFS(СВЦЭМ!$C$33:$C$776,СВЦЭМ!$A$33:$A$776,$A32,СВЦЭМ!$B$33:$B$776,N$11)+'СЕТ СН'!$F$12+СВЦЭМ!$D$10+'СЕТ СН'!$F$5-'СЕТ СН'!$F$20</f>
        <v>1619.1839942500001</v>
      </c>
      <c r="O32" s="36">
        <f>SUMIFS(СВЦЭМ!$C$33:$C$776,СВЦЭМ!$A$33:$A$776,$A32,СВЦЭМ!$B$33:$B$776,O$11)+'СЕТ СН'!$F$12+СВЦЭМ!$D$10+'СЕТ СН'!$F$5-'СЕТ СН'!$F$20</f>
        <v>1624.6836422599999</v>
      </c>
      <c r="P32" s="36">
        <f>SUMIFS(СВЦЭМ!$C$33:$C$776,СВЦЭМ!$A$33:$A$776,$A32,СВЦЭМ!$B$33:$B$776,P$11)+'СЕТ СН'!$F$12+СВЦЭМ!$D$10+'СЕТ СН'!$F$5-'СЕТ СН'!$F$20</f>
        <v>1634.7731447599999</v>
      </c>
      <c r="Q32" s="36">
        <f>SUMIFS(СВЦЭМ!$C$33:$C$776,СВЦЭМ!$A$33:$A$776,$A32,СВЦЭМ!$B$33:$B$776,Q$11)+'СЕТ СН'!$F$12+СВЦЭМ!$D$10+'СЕТ СН'!$F$5-'СЕТ СН'!$F$20</f>
        <v>1637.54395348</v>
      </c>
      <c r="R32" s="36">
        <f>SUMIFS(СВЦЭМ!$C$33:$C$776,СВЦЭМ!$A$33:$A$776,$A32,СВЦЭМ!$B$33:$B$776,R$11)+'СЕТ СН'!$F$12+СВЦЭМ!$D$10+'СЕТ СН'!$F$5-'СЕТ СН'!$F$20</f>
        <v>1639.2864739400002</v>
      </c>
      <c r="S32" s="36">
        <f>SUMIFS(СВЦЭМ!$C$33:$C$776,СВЦЭМ!$A$33:$A$776,$A32,СВЦЭМ!$B$33:$B$776,S$11)+'СЕТ СН'!$F$12+СВЦЭМ!$D$10+'СЕТ СН'!$F$5-'СЕТ СН'!$F$20</f>
        <v>1641.6877371700002</v>
      </c>
      <c r="T32" s="36">
        <f>SUMIFS(СВЦЭМ!$C$33:$C$776,СВЦЭМ!$A$33:$A$776,$A32,СВЦЭМ!$B$33:$B$776,T$11)+'СЕТ СН'!$F$12+СВЦЭМ!$D$10+'СЕТ СН'!$F$5-'СЕТ СН'!$F$20</f>
        <v>1635.1731303700001</v>
      </c>
      <c r="U32" s="36">
        <f>SUMIFS(СВЦЭМ!$C$33:$C$776,СВЦЭМ!$A$33:$A$776,$A32,СВЦЭМ!$B$33:$B$776,U$11)+'СЕТ СН'!$F$12+СВЦЭМ!$D$10+'СЕТ СН'!$F$5-'СЕТ СН'!$F$20</f>
        <v>1630.98028604</v>
      </c>
      <c r="V32" s="36">
        <f>SUMIFS(СВЦЭМ!$C$33:$C$776,СВЦЭМ!$A$33:$A$776,$A32,СВЦЭМ!$B$33:$B$776,V$11)+'СЕТ СН'!$F$12+СВЦЭМ!$D$10+'СЕТ СН'!$F$5-'СЕТ СН'!$F$20</f>
        <v>1642.2407613800001</v>
      </c>
      <c r="W32" s="36">
        <f>SUMIFS(СВЦЭМ!$C$33:$C$776,СВЦЭМ!$A$33:$A$776,$A32,СВЦЭМ!$B$33:$B$776,W$11)+'СЕТ СН'!$F$12+СВЦЭМ!$D$10+'СЕТ СН'!$F$5-'СЕТ СН'!$F$20</f>
        <v>1648.1003593300002</v>
      </c>
      <c r="X32" s="36">
        <f>SUMIFS(СВЦЭМ!$C$33:$C$776,СВЦЭМ!$A$33:$A$776,$A32,СВЦЭМ!$B$33:$B$776,X$11)+'СЕТ СН'!$F$12+СВЦЭМ!$D$10+'СЕТ СН'!$F$5-'СЕТ СН'!$F$20</f>
        <v>1652.2804410000001</v>
      </c>
      <c r="Y32" s="36">
        <f>SUMIFS(СВЦЭМ!$C$33:$C$776,СВЦЭМ!$A$33:$A$776,$A32,СВЦЭМ!$B$33:$B$776,Y$11)+'СЕТ СН'!$F$12+СВЦЭМ!$D$10+'СЕТ СН'!$F$5-'СЕТ СН'!$F$20</f>
        <v>1725.6643271100002</v>
      </c>
    </row>
    <row r="33" spans="1:25" ht="15.75" x14ac:dyDescent="0.2">
      <c r="A33" s="35">
        <f t="shared" si="0"/>
        <v>43607</v>
      </c>
      <c r="B33" s="36">
        <f>SUMIFS(СВЦЭМ!$C$33:$C$776,СВЦЭМ!$A$33:$A$776,$A33,СВЦЭМ!$B$33:$B$776,B$11)+'СЕТ СН'!$F$12+СВЦЭМ!$D$10+'СЕТ СН'!$F$5-'СЕТ СН'!$F$20</f>
        <v>1808.5955086399999</v>
      </c>
      <c r="C33" s="36">
        <f>SUMIFS(СВЦЭМ!$C$33:$C$776,СВЦЭМ!$A$33:$A$776,$A33,СВЦЭМ!$B$33:$B$776,C$11)+'СЕТ СН'!$F$12+СВЦЭМ!$D$10+'СЕТ СН'!$F$5-'СЕТ СН'!$F$20</f>
        <v>1906.4340196400001</v>
      </c>
      <c r="D33" s="36">
        <f>SUMIFS(СВЦЭМ!$C$33:$C$776,СВЦЭМ!$A$33:$A$776,$A33,СВЦЭМ!$B$33:$B$776,D$11)+'СЕТ СН'!$F$12+СВЦЭМ!$D$10+'СЕТ СН'!$F$5-'СЕТ СН'!$F$20</f>
        <v>1956.56990898</v>
      </c>
      <c r="E33" s="36">
        <f>SUMIFS(СВЦЭМ!$C$33:$C$776,СВЦЭМ!$A$33:$A$776,$A33,СВЦЭМ!$B$33:$B$776,E$11)+'СЕТ СН'!$F$12+СВЦЭМ!$D$10+'СЕТ СН'!$F$5-'СЕТ СН'!$F$20</f>
        <v>1957.4015257000001</v>
      </c>
      <c r="F33" s="36">
        <f>SUMIFS(СВЦЭМ!$C$33:$C$776,СВЦЭМ!$A$33:$A$776,$A33,СВЦЭМ!$B$33:$B$776,F$11)+'СЕТ СН'!$F$12+СВЦЭМ!$D$10+'СЕТ СН'!$F$5-'СЕТ СН'!$F$20</f>
        <v>1949.9730044</v>
      </c>
      <c r="G33" s="36">
        <f>SUMIFS(СВЦЭМ!$C$33:$C$776,СВЦЭМ!$A$33:$A$776,$A33,СВЦЭМ!$B$33:$B$776,G$11)+'СЕТ СН'!$F$12+СВЦЭМ!$D$10+'СЕТ СН'!$F$5-'СЕТ СН'!$F$20</f>
        <v>1950.1298230000002</v>
      </c>
      <c r="H33" s="36">
        <f>SUMIFS(СВЦЭМ!$C$33:$C$776,СВЦЭМ!$A$33:$A$776,$A33,СВЦЭМ!$B$33:$B$776,H$11)+'СЕТ СН'!$F$12+СВЦЭМ!$D$10+'СЕТ СН'!$F$5-'СЕТ СН'!$F$20</f>
        <v>1865.6536537300001</v>
      </c>
      <c r="I33" s="36">
        <f>SUMIFS(СВЦЭМ!$C$33:$C$776,СВЦЭМ!$A$33:$A$776,$A33,СВЦЭМ!$B$33:$B$776,I$11)+'СЕТ СН'!$F$12+СВЦЭМ!$D$10+'СЕТ СН'!$F$5-'СЕТ СН'!$F$20</f>
        <v>1770.74191453</v>
      </c>
      <c r="J33" s="36">
        <f>SUMIFS(СВЦЭМ!$C$33:$C$776,СВЦЭМ!$A$33:$A$776,$A33,СВЦЭМ!$B$33:$B$776,J$11)+'СЕТ СН'!$F$12+СВЦЭМ!$D$10+'СЕТ СН'!$F$5-'СЕТ СН'!$F$20</f>
        <v>1690.73487862</v>
      </c>
      <c r="K33" s="36">
        <f>SUMIFS(СВЦЭМ!$C$33:$C$776,СВЦЭМ!$A$33:$A$776,$A33,СВЦЭМ!$B$33:$B$776,K$11)+'СЕТ СН'!$F$12+СВЦЭМ!$D$10+'СЕТ СН'!$F$5-'СЕТ СН'!$F$20</f>
        <v>1652.20328939</v>
      </c>
      <c r="L33" s="36">
        <f>SUMIFS(СВЦЭМ!$C$33:$C$776,СВЦЭМ!$A$33:$A$776,$A33,СВЦЭМ!$B$33:$B$776,L$11)+'СЕТ СН'!$F$12+СВЦЭМ!$D$10+'СЕТ СН'!$F$5-'СЕТ СН'!$F$20</f>
        <v>1634.5890751900001</v>
      </c>
      <c r="M33" s="36">
        <f>SUMIFS(СВЦЭМ!$C$33:$C$776,СВЦЭМ!$A$33:$A$776,$A33,СВЦЭМ!$B$33:$B$776,M$11)+'СЕТ СН'!$F$12+СВЦЭМ!$D$10+'СЕТ СН'!$F$5-'СЕТ СН'!$F$20</f>
        <v>1629.6604047400001</v>
      </c>
      <c r="N33" s="36">
        <f>SUMIFS(СВЦЭМ!$C$33:$C$776,СВЦЭМ!$A$33:$A$776,$A33,СВЦЭМ!$B$33:$B$776,N$11)+'СЕТ СН'!$F$12+СВЦЭМ!$D$10+'СЕТ СН'!$F$5-'СЕТ СН'!$F$20</f>
        <v>1627.3493730099999</v>
      </c>
      <c r="O33" s="36">
        <f>SUMIFS(СВЦЭМ!$C$33:$C$776,СВЦЭМ!$A$33:$A$776,$A33,СВЦЭМ!$B$33:$B$776,O$11)+'СЕТ СН'!$F$12+СВЦЭМ!$D$10+'СЕТ СН'!$F$5-'СЕТ СН'!$F$20</f>
        <v>1626.2275547700001</v>
      </c>
      <c r="P33" s="36">
        <f>SUMIFS(СВЦЭМ!$C$33:$C$776,СВЦЭМ!$A$33:$A$776,$A33,СВЦЭМ!$B$33:$B$776,P$11)+'СЕТ СН'!$F$12+СВЦЭМ!$D$10+'СЕТ СН'!$F$5-'СЕТ СН'!$F$20</f>
        <v>1632.2251308</v>
      </c>
      <c r="Q33" s="36">
        <f>SUMIFS(СВЦЭМ!$C$33:$C$776,СВЦЭМ!$A$33:$A$776,$A33,СВЦЭМ!$B$33:$B$776,Q$11)+'СЕТ СН'!$F$12+СВЦЭМ!$D$10+'СЕТ СН'!$F$5-'СЕТ СН'!$F$20</f>
        <v>1628.8313466100001</v>
      </c>
      <c r="R33" s="36">
        <f>SUMIFS(СВЦЭМ!$C$33:$C$776,СВЦЭМ!$A$33:$A$776,$A33,СВЦЭМ!$B$33:$B$776,R$11)+'СЕТ СН'!$F$12+СВЦЭМ!$D$10+'СЕТ СН'!$F$5-'СЕТ СН'!$F$20</f>
        <v>1626.8917950499999</v>
      </c>
      <c r="S33" s="36">
        <f>SUMIFS(СВЦЭМ!$C$33:$C$776,СВЦЭМ!$A$33:$A$776,$A33,СВЦЭМ!$B$33:$B$776,S$11)+'СЕТ СН'!$F$12+СВЦЭМ!$D$10+'СЕТ СН'!$F$5-'СЕТ СН'!$F$20</f>
        <v>1629.0408013599999</v>
      </c>
      <c r="T33" s="36">
        <f>SUMIFS(СВЦЭМ!$C$33:$C$776,СВЦЭМ!$A$33:$A$776,$A33,СВЦЭМ!$B$33:$B$776,T$11)+'СЕТ СН'!$F$12+СВЦЭМ!$D$10+'СЕТ СН'!$F$5-'СЕТ СН'!$F$20</f>
        <v>1628.7290857200001</v>
      </c>
      <c r="U33" s="36">
        <f>SUMIFS(СВЦЭМ!$C$33:$C$776,СВЦЭМ!$A$33:$A$776,$A33,СВЦЭМ!$B$33:$B$776,U$11)+'СЕТ СН'!$F$12+СВЦЭМ!$D$10+'СЕТ СН'!$F$5-'СЕТ СН'!$F$20</f>
        <v>1631.4803767600001</v>
      </c>
      <c r="V33" s="36">
        <f>SUMIFS(СВЦЭМ!$C$33:$C$776,СВЦЭМ!$A$33:$A$776,$A33,СВЦЭМ!$B$33:$B$776,V$11)+'СЕТ СН'!$F$12+СВЦЭМ!$D$10+'СЕТ СН'!$F$5-'СЕТ СН'!$F$20</f>
        <v>1639.6202962699999</v>
      </c>
      <c r="W33" s="36">
        <f>SUMIFS(СВЦЭМ!$C$33:$C$776,СВЦЭМ!$A$33:$A$776,$A33,СВЦЭМ!$B$33:$B$776,W$11)+'СЕТ СН'!$F$12+СВЦЭМ!$D$10+'СЕТ СН'!$F$5-'СЕТ СН'!$F$20</f>
        <v>1644.27162954</v>
      </c>
      <c r="X33" s="36">
        <f>SUMIFS(СВЦЭМ!$C$33:$C$776,СВЦЭМ!$A$33:$A$776,$A33,СВЦЭМ!$B$33:$B$776,X$11)+'СЕТ СН'!$F$12+СВЦЭМ!$D$10+'СЕТ СН'!$F$5-'СЕТ СН'!$F$20</f>
        <v>1649.5761284</v>
      </c>
      <c r="Y33" s="36">
        <f>SUMIFS(СВЦЭМ!$C$33:$C$776,СВЦЭМ!$A$33:$A$776,$A33,СВЦЭМ!$B$33:$B$776,Y$11)+'СЕТ СН'!$F$12+СВЦЭМ!$D$10+'СЕТ СН'!$F$5-'СЕТ СН'!$F$20</f>
        <v>1703.8471794400002</v>
      </c>
    </row>
    <row r="34" spans="1:25" ht="15.75" x14ac:dyDescent="0.2">
      <c r="A34" s="35">
        <f t="shared" si="0"/>
        <v>43608</v>
      </c>
      <c r="B34" s="36">
        <f>SUMIFS(СВЦЭМ!$C$33:$C$776,СВЦЭМ!$A$33:$A$776,$A34,СВЦЭМ!$B$33:$B$776,B$11)+'СЕТ СН'!$F$12+СВЦЭМ!$D$10+'СЕТ СН'!$F$5-'СЕТ СН'!$F$20</f>
        <v>1813.9504713900001</v>
      </c>
      <c r="C34" s="36">
        <f>SUMIFS(СВЦЭМ!$C$33:$C$776,СВЦЭМ!$A$33:$A$776,$A34,СВЦЭМ!$B$33:$B$776,C$11)+'СЕТ СН'!$F$12+СВЦЭМ!$D$10+'СЕТ СН'!$F$5-'СЕТ СН'!$F$20</f>
        <v>1901.7592326500001</v>
      </c>
      <c r="D34" s="36">
        <f>SUMIFS(СВЦЭМ!$C$33:$C$776,СВЦЭМ!$A$33:$A$776,$A34,СВЦЭМ!$B$33:$B$776,D$11)+'СЕТ СН'!$F$12+СВЦЭМ!$D$10+'СЕТ СН'!$F$5-'СЕТ СН'!$F$20</f>
        <v>1953.32682213</v>
      </c>
      <c r="E34" s="36">
        <f>SUMIFS(СВЦЭМ!$C$33:$C$776,СВЦЭМ!$A$33:$A$776,$A34,СВЦЭМ!$B$33:$B$776,E$11)+'СЕТ СН'!$F$12+СВЦЭМ!$D$10+'СЕТ СН'!$F$5-'СЕТ СН'!$F$20</f>
        <v>1958.7095372000001</v>
      </c>
      <c r="F34" s="36">
        <f>SUMIFS(СВЦЭМ!$C$33:$C$776,СВЦЭМ!$A$33:$A$776,$A34,СВЦЭМ!$B$33:$B$776,F$11)+'СЕТ СН'!$F$12+СВЦЭМ!$D$10+'СЕТ СН'!$F$5-'СЕТ СН'!$F$20</f>
        <v>1946.71906371</v>
      </c>
      <c r="G34" s="36">
        <f>SUMIFS(СВЦЭМ!$C$33:$C$776,СВЦЭМ!$A$33:$A$776,$A34,СВЦЭМ!$B$33:$B$776,G$11)+'СЕТ СН'!$F$12+СВЦЭМ!$D$10+'СЕТ СН'!$F$5-'СЕТ СН'!$F$20</f>
        <v>1948.7676664700002</v>
      </c>
      <c r="H34" s="36">
        <f>SUMIFS(СВЦЭМ!$C$33:$C$776,СВЦЭМ!$A$33:$A$776,$A34,СВЦЭМ!$B$33:$B$776,H$11)+'СЕТ СН'!$F$12+СВЦЭМ!$D$10+'СЕТ СН'!$F$5-'СЕТ СН'!$F$20</f>
        <v>1864.5589964300002</v>
      </c>
      <c r="I34" s="36">
        <f>SUMIFS(СВЦЭМ!$C$33:$C$776,СВЦЭМ!$A$33:$A$776,$A34,СВЦЭМ!$B$33:$B$776,I$11)+'СЕТ СН'!$F$12+СВЦЭМ!$D$10+'СЕТ СН'!$F$5-'СЕТ СН'!$F$20</f>
        <v>1751.3171754300001</v>
      </c>
      <c r="J34" s="36">
        <f>SUMIFS(СВЦЭМ!$C$33:$C$776,СВЦЭМ!$A$33:$A$776,$A34,СВЦЭМ!$B$33:$B$776,J$11)+'СЕТ СН'!$F$12+СВЦЭМ!$D$10+'СЕТ СН'!$F$5-'СЕТ СН'!$F$20</f>
        <v>1685.1811655900001</v>
      </c>
      <c r="K34" s="36">
        <f>SUMIFS(СВЦЭМ!$C$33:$C$776,СВЦЭМ!$A$33:$A$776,$A34,СВЦЭМ!$B$33:$B$776,K$11)+'СЕТ СН'!$F$12+СВЦЭМ!$D$10+'СЕТ СН'!$F$5-'СЕТ СН'!$F$20</f>
        <v>1646.0916861800001</v>
      </c>
      <c r="L34" s="36">
        <f>SUMIFS(СВЦЭМ!$C$33:$C$776,СВЦЭМ!$A$33:$A$776,$A34,СВЦЭМ!$B$33:$B$776,L$11)+'СЕТ СН'!$F$12+СВЦЭМ!$D$10+'СЕТ СН'!$F$5-'СЕТ СН'!$F$20</f>
        <v>1626.97257429</v>
      </c>
      <c r="M34" s="36">
        <f>SUMIFS(СВЦЭМ!$C$33:$C$776,СВЦЭМ!$A$33:$A$776,$A34,СВЦЭМ!$B$33:$B$776,M$11)+'СЕТ СН'!$F$12+СВЦЭМ!$D$10+'СЕТ СН'!$F$5-'СЕТ СН'!$F$20</f>
        <v>1617.8822804400002</v>
      </c>
      <c r="N34" s="36">
        <f>SUMIFS(СВЦЭМ!$C$33:$C$776,СВЦЭМ!$A$33:$A$776,$A34,СВЦЭМ!$B$33:$B$776,N$11)+'СЕТ СН'!$F$12+СВЦЭМ!$D$10+'СЕТ СН'!$F$5-'СЕТ СН'!$F$20</f>
        <v>1614.4538948100001</v>
      </c>
      <c r="O34" s="36">
        <f>SUMIFS(СВЦЭМ!$C$33:$C$776,СВЦЭМ!$A$33:$A$776,$A34,СВЦЭМ!$B$33:$B$776,O$11)+'СЕТ СН'!$F$12+СВЦЭМ!$D$10+'СЕТ СН'!$F$5-'СЕТ СН'!$F$20</f>
        <v>1601.8099265599999</v>
      </c>
      <c r="P34" s="36">
        <f>SUMIFS(СВЦЭМ!$C$33:$C$776,СВЦЭМ!$A$33:$A$776,$A34,СВЦЭМ!$B$33:$B$776,P$11)+'СЕТ СН'!$F$12+СВЦЭМ!$D$10+'СЕТ СН'!$F$5-'СЕТ СН'!$F$20</f>
        <v>1612.1796481900001</v>
      </c>
      <c r="Q34" s="36">
        <f>SUMIFS(СВЦЭМ!$C$33:$C$776,СВЦЭМ!$A$33:$A$776,$A34,СВЦЭМ!$B$33:$B$776,Q$11)+'СЕТ СН'!$F$12+СВЦЭМ!$D$10+'СЕТ СН'!$F$5-'СЕТ СН'!$F$20</f>
        <v>1618.2352982800001</v>
      </c>
      <c r="R34" s="36">
        <f>SUMIFS(СВЦЭМ!$C$33:$C$776,СВЦЭМ!$A$33:$A$776,$A34,СВЦЭМ!$B$33:$B$776,R$11)+'СЕТ СН'!$F$12+СВЦЭМ!$D$10+'СЕТ СН'!$F$5-'СЕТ СН'!$F$20</f>
        <v>1620.9515701700002</v>
      </c>
      <c r="S34" s="36">
        <f>SUMIFS(СВЦЭМ!$C$33:$C$776,СВЦЭМ!$A$33:$A$776,$A34,СВЦЭМ!$B$33:$B$776,S$11)+'СЕТ СН'!$F$12+СВЦЭМ!$D$10+'СЕТ СН'!$F$5-'СЕТ СН'!$F$20</f>
        <v>1616.3074153100001</v>
      </c>
      <c r="T34" s="36">
        <f>SUMIFS(СВЦЭМ!$C$33:$C$776,СВЦЭМ!$A$33:$A$776,$A34,СВЦЭМ!$B$33:$B$776,T$11)+'СЕТ СН'!$F$12+СВЦЭМ!$D$10+'СЕТ СН'!$F$5-'СЕТ СН'!$F$20</f>
        <v>1618.0202860600002</v>
      </c>
      <c r="U34" s="36">
        <f>SUMIFS(СВЦЭМ!$C$33:$C$776,СВЦЭМ!$A$33:$A$776,$A34,СВЦЭМ!$B$33:$B$776,U$11)+'СЕТ СН'!$F$12+СВЦЭМ!$D$10+'СЕТ СН'!$F$5-'СЕТ СН'!$F$20</f>
        <v>1617.5938279699999</v>
      </c>
      <c r="V34" s="36">
        <f>SUMIFS(СВЦЭМ!$C$33:$C$776,СВЦЭМ!$A$33:$A$776,$A34,СВЦЭМ!$B$33:$B$776,V$11)+'СЕТ СН'!$F$12+СВЦЭМ!$D$10+'СЕТ СН'!$F$5-'СЕТ СН'!$F$20</f>
        <v>1622.81568642</v>
      </c>
      <c r="W34" s="36">
        <f>SUMIFS(СВЦЭМ!$C$33:$C$776,СВЦЭМ!$A$33:$A$776,$A34,СВЦЭМ!$B$33:$B$776,W$11)+'СЕТ СН'!$F$12+СВЦЭМ!$D$10+'СЕТ СН'!$F$5-'СЕТ СН'!$F$20</f>
        <v>1625.5139915700001</v>
      </c>
      <c r="X34" s="36">
        <f>SUMIFS(СВЦЭМ!$C$33:$C$776,СВЦЭМ!$A$33:$A$776,$A34,СВЦЭМ!$B$33:$B$776,X$11)+'СЕТ СН'!$F$12+СВЦЭМ!$D$10+'СЕТ СН'!$F$5-'СЕТ СН'!$F$20</f>
        <v>1638.4952712600002</v>
      </c>
      <c r="Y34" s="36">
        <f>SUMIFS(СВЦЭМ!$C$33:$C$776,СВЦЭМ!$A$33:$A$776,$A34,СВЦЭМ!$B$33:$B$776,Y$11)+'СЕТ СН'!$F$12+СВЦЭМ!$D$10+'СЕТ СН'!$F$5-'СЕТ СН'!$F$20</f>
        <v>1680.8871872</v>
      </c>
    </row>
    <row r="35" spans="1:25" ht="15.75" x14ac:dyDescent="0.2">
      <c r="A35" s="35">
        <f t="shared" si="0"/>
        <v>43609</v>
      </c>
      <c r="B35" s="36">
        <f>SUMIFS(СВЦЭМ!$C$33:$C$776,СВЦЭМ!$A$33:$A$776,$A35,СВЦЭМ!$B$33:$B$776,B$11)+'СЕТ СН'!$F$12+СВЦЭМ!$D$10+'СЕТ СН'!$F$5-'СЕТ СН'!$F$20</f>
        <v>1791.1681142299999</v>
      </c>
      <c r="C35" s="36">
        <f>SUMIFS(СВЦЭМ!$C$33:$C$776,СВЦЭМ!$A$33:$A$776,$A35,СВЦЭМ!$B$33:$B$776,C$11)+'СЕТ СН'!$F$12+СВЦЭМ!$D$10+'СЕТ СН'!$F$5-'СЕТ СН'!$F$20</f>
        <v>1869.1904232900001</v>
      </c>
      <c r="D35" s="36">
        <f>SUMIFS(СВЦЭМ!$C$33:$C$776,СВЦЭМ!$A$33:$A$776,$A35,СВЦЭМ!$B$33:$B$776,D$11)+'СЕТ СН'!$F$12+СВЦЭМ!$D$10+'СЕТ СН'!$F$5-'СЕТ СН'!$F$20</f>
        <v>1968.9096823899999</v>
      </c>
      <c r="E35" s="36">
        <f>SUMIFS(СВЦЭМ!$C$33:$C$776,СВЦЭМ!$A$33:$A$776,$A35,СВЦЭМ!$B$33:$B$776,E$11)+'СЕТ СН'!$F$12+СВЦЭМ!$D$10+'СЕТ СН'!$F$5-'СЕТ СН'!$F$20</f>
        <v>1991.23387271</v>
      </c>
      <c r="F35" s="36">
        <f>SUMIFS(СВЦЭМ!$C$33:$C$776,СВЦЭМ!$A$33:$A$776,$A35,СВЦЭМ!$B$33:$B$776,F$11)+'СЕТ СН'!$F$12+СВЦЭМ!$D$10+'СЕТ СН'!$F$5-'СЕТ СН'!$F$20</f>
        <v>1994.46349543</v>
      </c>
      <c r="G35" s="36">
        <f>SUMIFS(СВЦЭМ!$C$33:$C$776,СВЦЭМ!$A$33:$A$776,$A35,СВЦЭМ!$B$33:$B$776,G$11)+'СЕТ СН'!$F$12+СВЦЭМ!$D$10+'СЕТ СН'!$F$5-'СЕТ СН'!$F$20</f>
        <v>1982.68346858</v>
      </c>
      <c r="H35" s="36">
        <f>SUMIFS(СВЦЭМ!$C$33:$C$776,СВЦЭМ!$A$33:$A$776,$A35,СВЦЭМ!$B$33:$B$776,H$11)+'СЕТ СН'!$F$12+СВЦЭМ!$D$10+'СЕТ СН'!$F$5-'СЕТ СН'!$F$20</f>
        <v>1859.8129218600002</v>
      </c>
      <c r="I35" s="36">
        <f>SUMIFS(СВЦЭМ!$C$33:$C$776,СВЦЭМ!$A$33:$A$776,$A35,СВЦЭМ!$B$33:$B$776,I$11)+'СЕТ СН'!$F$12+СВЦЭМ!$D$10+'СЕТ СН'!$F$5-'СЕТ СН'!$F$20</f>
        <v>1759.7299159200002</v>
      </c>
      <c r="J35" s="36">
        <f>SUMIFS(СВЦЭМ!$C$33:$C$776,СВЦЭМ!$A$33:$A$776,$A35,СВЦЭМ!$B$33:$B$776,J$11)+'СЕТ СН'!$F$12+СВЦЭМ!$D$10+'СЕТ СН'!$F$5-'СЕТ СН'!$F$20</f>
        <v>1697.2606103400001</v>
      </c>
      <c r="K35" s="36">
        <f>SUMIFS(СВЦЭМ!$C$33:$C$776,СВЦЭМ!$A$33:$A$776,$A35,СВЦЭМ!$B$33:$B$776,K$11)+'СЕТ СН'!$F$12+СВЦЭМ!$D$10+'СЕТ СН'!$F$5-'СЕТ СН'!$F$20</f>
        <v>1657.14187722</v>
      </c>
      <c r="L35" s="36">
        <f>SUMIFS(СВЦЭМ!$C$33:$C$776,СВЦЭМ!$A$33:$A$776,$A35,СВЦЭМ!$B$33:$B$776,L$11)+'СЕТ СН'!$F$12+СВЦЭМ!$D$10+'СЕТ СН'!$F$5-'СЕТ СН'!$F$20</f>
        <v>1633.3403976899999</v>
      </c>
      <c r="M35" s="36">
        <f>SUMIFS(СВЦЭМ!$C$33:$C$776,СВЦЭМ!$A$33:$A$776,$A35,СВЦЭМ!$B$33:$B$776,M$11)+'СЕТ СН'!$F$12+СВЦЭМ!$D$10+'СЕТ СН'!$F$5-'СЕТ СН'!$F$20</f>
        <v>1623.0854487199999</v>
      </c>
      <c r="N35" s="36">
        <f>SUMIFS(СВЦЭМ!$C$33:$C$776,СВЦЭМ!$A$33:$A$776,$A35,СВЦЭМ!$B$33:$B$776,N$11)+'СЕТ СН'!$F$12+СВЦЭМ!$D$10+'СЕТ СН'!$F$5-'СЕТ СН'!$F$20</f>
        <v>1623.0272376500002</v>
      </c>
      <c r="O35" s="36">
        <f>SUMIFS(СВЦЭМ!$C$33:$C$776,СВЦЭМ!$A$33:$A$776,$A35,СВЦЭМ!$B$33:$B$776,O$11)+'СЕТ СН'!$F$12+СВЦЭМ!$D$10+'СЕТ СН'!$F$5-'СЕТ СН'!$F$20</f>
        <v>1613.3275089700001</v>
      </c>
      <c r="P35" s="36">
        <f>SUMIFS(СВЦЭМ!$C$33:$C$776,СВЦЭМ!$A$33:$A$776,$A35,СВЦЭМ!$B$33:$B$776,P$11)+'СЕТ СН'!$F$12+СВЦЭМ!$D$10+'СЕТ СН'!$F$5-'СЕТ СН'!$F$20</f>
        <v>1614.74627723</v>
      </c>
      <c r="Q35" s="36">
        <f>SUMIFS(СВЦЭМ!$C$33:$C$776,СВЦЭМ!$A$33:$A$776,$A35,СВЦЭМ!$B$33:$B$776,Q$11)+'СЕТ СН'!$F$12+СВЦЭМ!$D$10+'СЕТ СН'!$F$5-'СЕТ СН'!$F$20</f>
        <v>1612.3115450300002</v>
      </c>
      <c r="R35" s="36">
        <f>SUMIFS(СВЦЭМ!$C$33:$C$776,СВЦЭМ!$A$33:$A$776,$A35,СВЦЭМ!$B$33:$B$776,R$11)+'СЕТ СН'!$F$12+СВЦЭМ!$D$10+'СЕТ СН'!$F$5-'СЕТ СН'!$F$20</f>
        <v>1612.66535881</v>
      </c>
      <c r="S35" s="36">
        <f>SUMIFS(СВЦЭМ!$C$33:$C$776,СВЦЭМ!$A$33:$A$776,$A35,СВЦЭМ!$B$33:$B$776,S$11)+'СЕТ СН'!$F$12+СВЦЭМ!$D$10+'СЕТ СН'!$F$5-'СЕТ СН'!$F$20</f>
        <v>1618.3176389</v>
      </c>
      <c r="T35" s="36">
        <f>SUMIFS(СВЦЭМ!$C$33:$C$776,СВЦЭМ!$A$33:$A$776,$A35,СВЦЭМ!$B$33:$B$776,T$11)+'СЕТ СН'!$F$12+СВЦЭМ!$D$10+'СЕТ СН'!$F$5-'СЕТ СН'!$F$20</f>
        <v>1627.5863847200001</v>
      </c>
      <c r="U35" s="36">
        <f>SUMIFS(СВЦЭМ!$C$33:$C$776,СВЦЭМ!$A$33:$A$776,$A35,СВЦЭМ!$B$33:$B$776,U$11)+'СЕТ СН'!$F$12+СВЦЭМ!$D$10+'СЕТ СН'!$F$5-'СЕТ СН'!$F$20</f>
        <v>1624.3618408100001</v>
      </c>
      <c r="V35" s="36">
        <f>SUMIFS(СВЦЭМ!$C$33:$C$776,СВЦЭМ!$A$33:$A$776,$A35,СВЦЭМ!$B$33:$B$776,V$11)+'СЕТ СН'!$F$12+СВЦЭМ!$D$10+'СЕТ СН'!$F$5-'СЕТ СН'!$F$20</f>
        <v>1626.74305964</v>
      </c>
      <c r="W35" s="36">
        <f>SUMIFS(СВЦЭМ!$C$33:$C$776,СВЦЭМ!$A$33:$A$776,$A35,СВЦЭМ!$B$33:$B$776,W$11)+'СЕТ СН'!$F$12+СВЦЭМ!$D$10+'СЕТ СН'!$F$5-'СЕТ СН'!$F$20</f>
        <v>1631.09877811</v>
      </c>
      <c r="X35" s="36">
        <f>SUMIFS(СВЦЭМ!$C$33:$C$776,СВЦЭМ!$A$33:$A$776,$A35,СВЦЭМ!$B$33:$B$776,X$11)+'СЕТ СН'!$F$12+СВЦЭМ!$D$10+'СЕТ СН'!$F$5-'СЕТ СН'!$F$20</f>
        <v>1639.14199504</v>
      </c>
      <c r="Y35" s="36">
        <f>SUMIFS(СВЦЭМ!$C$33:$C$776,СВЦЭМ!$A$33:$A$776,$A35,СВЦЭМ!$B$33:$B$776,Y$11)+'СЕТ СН'!$F$12+СВЦЭМ!$D$10+'СЕТ СН'!$F$5-'СЕТ СН'!$F$20</f>
        <v>1675.76903834</v>
      </c>
    </row>
    <row r="36" spans="1:25" ht="15.75" x14ac:dyDescent="0.2">
      <c r="A36" s="35">
        <f t="shared" si="0"/>
        <v>43610</v>
      </c>
      <c r="B36" s="36">
        <f>SUMIFS(СВЦЭМ!$C$33:$C$776,СВЦЭМ!$A$33:$A$776,$A36,СВЦЭМ!$B$33:$B$776,B$11)+'СЕТ СН'!$F$12+СВЦЭМ!$D$10+'СЕТ СН'!$F$5-'СЕТ СН'!$F$20</f>
        <v>1756.9552294800001</v>
      </c>
      <c r="C36" s="36">
        <f>SUMIFS(СВЦЭМ!$C$33:$C$776,СВЦЭМ!$A$33:$A$776,$A36,СВЦЭМ!$B$33:$B$776,C$11)+'СЕТ СН'!$F$12+СВЦЭМ!$D$10+'СЕТ СН'!$F$5-'СЕТ СН'!$F$20</f>
        <v>1809.81240703</v>
      </c>
      <c r="D36" s="36">
        <f>SUMIFS(СВЦЭМ!$C$33:$C$776,СВЦЭМ!$A$33:$A$776,$A36,СВЦЭМ!$B$33:$B$776,D$11)+'СЕТ СН'!$F$12+СВЦЭМ!$D$10+'СЕТ СН'!$F$5-'СЕТ СН'!$F$20</f>
        <v>1878.1204664900001</v>
      </c>
      <c r="E36" s="36">
        <f>SUMIFS(СВЦЭМ!$C$33:$C$776,СВЦЭМ!$A$33:$A$776,$A36,СВЦЭМ!$B$33:$B$776,E$11)+'СЕТ СН'!$F$12+СВЦЭМ!$D$10+'СЕТ СН'!$F$5-'СЕТ СН'!$F$20</f>
        <v>1903.5669281600001</v>
      </c>
      <c r="F36" s="36">
        <f>SUMIFS(СВЦЭМ!$C$33:$C$776,СВЦЭМ!$A$33:$A$776,$A36,СВЦЭМ!$B$33:$B$776,F$11)+'СЕТ СН'!$F$12+СВЦЭМ!$D$10+'СЕТ СН'!$F$5-'СЕТ СН'!$F$20</f>
        <v>1906.57019545</v>
      </c>
      <c r="G36" s="36">
        <f>SUMIFS(СВЦЭМ!$C$33:$C$776,СВЦЭМ!$A$33:$A$776,$A36,СВЦЭМ!$B$33:$B$776,G$11)+'СЕТ СН'!$F$12+СВЦЭМ!$D$10+'СЕТ СН'!$F$5-'СЕТ СН'!$F$20</f>
        <v>1917.6450375300001</v>
      </c>
      <c r="H36" s="36">
        <f>SUMIFS(СВЦЭМ!$C$33:$C$776,СВЦЭМ!$A$33:$A$776,$A36,СВЦЭМ!$B$33:$B$776,H$11)+'СЕТ СН'!$F$12+СВЦЭМ!$D$10+'СЕТ СН'!$F$5-'СЕТ СН'!$F$20</f>
        <v>1830.55384643</v>
      </c>
      <c r="I36" s="36">
        <f>SUMIFS(СВЦЭМ!$C$33:$C$776,СВЦЭМ!$A$33:$A$776,$A36,СВЦЭМ!$B$33:$B$776,I$11)+'СЕТ СН'!$F$12+СВЦЭМ!$D$10+'СЕТ СН'!$F$5-'СЕТ СН'!$F$20</f>
        <v>1742.9540630500001</v>
      </c>
      <c r="J36" s="36">
        <f>SUMIFS(СВЦЭМ!$C$33:$C$776,СВЦЭМ!$A$33:$A$776,$A36,СВЦЭМ!$B$33:$B$776,J$11)+'СЕТ СН'!$F$12+СВЦЭМ!$D$10+'СЕТ СН'!$F$5-'СЕТ СН'!$F$20</f>
        <v>1685.9953705500002</v>
      </c>
      <c r="K36" s="36">
        <f>SUMIFS(СВЦЭМ!$C$33:$C$776,СВЦЭМ!$A$33:$A$776,$A36,СВЦЭМ!$B$33:$B$776,K$11)+'СЕТ СН'!$F$12+СВЦЭМ!$D$10+'СЕТ СН'!$F$5-'СЕТ СН'!$F$20</f>
        <v>1639.96067085</v>
      </c>
      <c r="L36" s="36">
        <f>SUMIFS(СВЦЭМ!$C$33:$C$776,СВЦЭМ!$A$33:$A$776,$A36,СВЦЭМ!$B$33:$B$776,L$11)+'СЕТ СН'!$F$12+СВЦЭМ!$D$10+'СЕТ СН'!$F$5-'СЕТ СН'!$F$20</f>
        <v>1627.56539557</v>
      </c>
      <c r="M36" s="36">
        <f>SUMIFS(СВЦЭМ!$C$33:$C$776,СВЦЭМ!$A$33:$A$776,$A36,СВЦЭМ!$B$33:$B$776,M$11)+'СЕТ СН'!$F$12+СВЦЭМ!$D$10+'СЕТ СН'!$F$5-'СЕТ СН'!$F$20</f>
        <v>1615.0617299200001</v>
      </c>
      <c r="N36" s="36">
        <f>SUMIFS(СВЦЭМ!$C$33:$C$776,СВЦЭМ!$A$33:$A$776,$A36,СВЦЭМ!$B$33:$B$776,N$11)+'СЕТ СН'!$F$12+СВЦЭМ!$D$10+'СЕТ СН'!$F$5-'СЕТ СН'!$F$20</f>
        <v>1617.9779594800002</v>
      </c>
      <c r="O36" s="36">
        <f>SUMIFS(СВЦЭМ!$C$33:$C$776,СВЦЭМ!$A$33:$A$776,$A36,СВЦЭМ!$B$33:$B$776,O$11)+'СЕТ СН'!$F$12+СВЦЭМ!$D$10+'СЕТ СН'!$F$5-'СЕТ СН'!$F$20</f>
        <v>1611.5518186300001</v>
      </c>
      <c r="P36" s="36">
        <f>SUMIFS(СВЦЭМ!$C$33:$C$776,СВЦЭМ!$A$33:$A$776,$A36,СВЦЭМ!$B$33:$B$776,P$11)+'СЕТ СН'!$F$12+СВЦЭМ!$D$10+'СЕТ СН'!$F$5-'СЕТ СН'!$F$20</f>
        <v>1610.75897779</v>
      </c>
      <c r="Q36" s="36">
        <f>SUMIFS(СВЦЭМ!$C$33:$C$776,СВЦЭМ!$A$33:$A$776,$A36,СВЦЭМ!$B$33:$B$776,Q$11)+'СЕТ СН'!$F$12+СВЦЭМ!$D$10+'СЕТ СН'!$F$5-'СЕТ СН'!$F$20</f>
        <v>1607.71684514</v>
      </c>
      <c r="R36" s="36">
        <f>SUMIFS(СВЦЭМ!$C$33:$C$776,СВЦЭМ!$A$33:$A$776,$A36,СВЦЭМ!$B$33:$B$776,R$11)+'СЕТ СН'!$F$12+СВЦЭМ!$D$10+'СЕТ СН'!$F$5-'СЕТ СН'!$F$20</f>
        <v>1603.1984107600001</v>
      </c>
      <c r="S36" s="36">
        <f>SUMIFS(СВЦЭМ!$C$33:$C$776,СВЦЭМ!$A$33:$A$776,$A36,СВЦЭМ!$B$33:$B$776,S$11)+'СЕТ СН'!$F$12+СВЦЭМ!$D$10+'СЕТ СН'!$F$5-'СЕТ СН'!$F$20</f>
        <v>1588.63060642</v>
      </c>
      <c r="T36" s="36">
        <f>SUMIFS(СВЦЭМ!$C$33:$C$776,СВЦЭМ!$A$33:$A$776,$A36,СВЦЭМ!$B$33:$B$776,T$11)+'СЕТ СН'!$F$12+СВЦЭМ!$D$10+'СЕТ СН'!$F$5-'СЕТ СН'!$F$20</f>
        <v>1589.6625791700001</v>
      </c>
      <c r="U36" s="36">
        <f>SUMIFS(СВЦЭМ!$C$33:$C$776,СВЦЭМ!$A$33:$A$776,$A36,СВЦЭМ!$B$33:$B$776,U$11)+'СЕТ СН'!$F$12+СВЦЭМ!$D$10+'СЕТ СН'!$F$5-'СЕТ СН'!$F$20</f>
        <v>1586.65702403</v>
      </c>
      <c r="V36" s="36">
        <f>SUMIFS(СВЦЭМ!$C$33:$C$776,СВЦЭМ!$A$33:$A$776,$A36,СВЦЭМ!$B$33:$B$776,V$11)+'СЕТ СН'!$F$12+СВЦЭМ!$D$10+'СЕТ СН'!$F$5-'СЕТ СН'!$F$20</f>
        <v>1581.15732372</v>
      </c>
      <c r="W36" s="36">
        <f>SUMIFS(СВЦЭМ!$C$33:$C$776,СВЦЭМ!$A$33:$A$776,$A36,СВЦЭМ!$B$33:$B$776,W$11)+'СЕТ СН'!$F$12+СВЦЭМ!$D$10+'СЕТ СН'!$F$5-'СЕТ СН'!$F$20</f>
        <v>1596.0036218700002</v>
      </c>
      <c r="X36" s="36">
        <f>SUMIFS(СВЦЭМ!$C$33:$C$776,СВЦЭМ!$A$33:$A$776,$A36,СВЦЭМ!$B$33:$B$776,X$11)+'СЕТ СН'!$F$12+СВЦЭМ!$D$10+'СЕТ СН'!$F$5-'СЕТ СН'!$F$20</f>
        <v>1608.2112846300001</v>
      </c>
      <c r="Y36" s="36">
        <f>SUMIFS(СВЦЭМ!$C$33:$C$776,СВЦЭМ!$A$33:$A$776,$A36,СВЦЭМ!$B$33:$B$776,Y$11)+'СЕТ СН'!$F$12+СВЦЭМ!$D$10+'СЕТ СН'!$F$5-'СЕТ СН'!$F$20</f>
        <v>1648.5986065699999</v>
      </c>
    </row>
    <row r="37" spans="1:25" ht="15.75" x14ac:dyDescent="0.2">
      <c r="A37" s="35">
        <f t="shared" si="0"/>
        <v>43611</v>
      </c>
      <c r="B37" s="36">
        <f>SUMIFS(СВЦЭМ!$C$33:$C$776,СВЦЭМ!$A$33:$A$776,$A37,СВЦЭМ!$B$33:$B$776,B$11)+'СЕТ СН'!$F$12+СВЦЭМ!$D$10+'СЕТ СН'!$F$5-'СЕТ СН'!$F$20</f>
        <v>1734.5596406300001</v>
      </c>
      <c r="C37" s="36">
        <f>SUMIFS(СВЦЭМ!$C$33:$C$776,СВЦЭМ!$A$33:$A$776,$A37,СВЦЭМ!$B$33:$B$776,C$11)+'СЕТ СН'!$F$12+СВЦЭМ!$D$10+'СЕТ СН'!$F$5-'СЕТ СН'!$F$20</f>
        <v>1841.05456194</v>
      </c>
      <c r="D37" s="36">
        <f>SUMIFS(СВЦЭМ!$C$33:$C$776,СВЦЭМ!$A$33:$A$776,$A37,СВЦЭМ!$B$33:$B$776,D$11)+'СЕТ СН'!$F$12+СВЦЭМ!$D$10+'СЕТ СН'!$F$5-'СЕТ СН'!$F$20</f>
        <v>1933.8550988000002</v>
      </c>
      <c r="E37" s="36">
        <f>SUMIFS(СВЦЭМ!$C$33:$C$776,СВЦЭМ!$A$33:$A$776,$A37,СВЦЭМ!$B$33:$B$776,E$11)+'СЕТ СН'!$F$12+СВЦЭМ!$D$10+'СЕТ СН'!$F$5-'СЕТ СН'!$F$20</f>
        <v>1947.83056117</v>
      </c>
      <c r="F37" s="36">
        <f>SUMIFS(СВЦЭМ!$C$33:$C$776,СВЦЭМ!$A$33:$A$776,$A37,СВЦЭМ!$B$33:$B$776,F$11)+'СЕТ СН'!$F$12+СВЦЭМ!$D$10+'СЕТ СН'!$F$5-'СЕТ СН'!$F$20</f>
        <v>1946.3281472399999</v>
      </c>
      <c r="G37" s="36">
        <f>SUMIFS(СВЦЭМ!$C$33:$C$776,СВЦЭМ!$A$33:$A$776,$A37,СВЦЭМ!$B$33:$B$776,G$11)+'СЕТ СН'!$F$12+СВЦЭМ!$D$10+'СЕТ СН'!$F$5-'СЕТ СН'!$F$20</f>
        <v>1943.53212859</v>
      </c>
      <c r="H37" s="36">
        <f>SUMIFS(СВЦЭМ!$C$33:$C$776,СВЦЭМ!$A$33:$A$776,$A37,СВЦЭМ!$B$33:$B$776,H$11)+'СЕТ СН'!$F$12+СВЦЭМ!$D$10+'СЕТ СН'!$F$5-'СЕТ СН'!$F$20</f>
        <v>1867.5443744300001</v>
      </c>
      <c r="I37" s="36">
        <f>SUMIFS(СВЦЭМ!$C$33:$C$776,СВЦЭМ!$A$33:$A$776,$A37,СВЦЭМ!$B$33:$B$776,I$11)+'СЕТ СН'!$F$12+СВЦЭМ!$D$10+'СЕТ СН'!$F$5-'СЕТ СН'!$F$20</f>
        <v>1764.44933292</v>
      </c>
      <c r="J37" s="36">
        <f>SUMIFS(СВЦЭМ!$C$33:$C$776,СВЦЭМ!$A$33:$A$776,$A37,СВЦЭМ!$B$33:$B$776,J$11)+'СЕТ СН'!$F$12+СВЦЭМ!$D$10+'СЕТ СН'!$F$5-'СЕТ СН'!$F$20</f>
        <v>1651.6433932300001</v>
      </c>
      <c r="K37" s="36">
        <f>SUMIFS(СВЦЭМ!$C$33:$C$776,СВЦЭМ!$A$33:$A$776,$A37,СВЦЭМ!$B$33:$B$776,K$11)+'СЕТ СН'!$F$12+СВЦЭМ!$D$10+'СЕТ СН'!$F$5-'СЕТ СН'!$F$20</f>
        <v>1624.6977744300002</v>
      </c>
      <c r="L37" s="36">
        <f>SUMIFS(СВЦЭМ!$C$33:$C$776,СВЦЭМ!$A$33:$A$776,$A37,СВЦЭМ!$B$33:$B$776,L$11)+'СЕТ СН'!$F$12+СВЦЭМ!$D$10+'СЕТ СН'!$F$5-'СЕТ СН'!$F$20</f>
        <v>1621.4701274900001</v>
      </c>
      <c r="M37" s="36">
        <f>SUMIFS(СВЦЭМ!$C$33:$C$776,СВЦЭМ!$A$33:$A$776,$A37,СВЦЭМ!$B$33:$B$776,M$11)+'СЕТ СН'!$F$12+СВЦЭМ!$D$10+'СЕТ СН'!$F$5-'СЕТ СН'!$F$20</f>
        <v>1615.50021614</v>
      </c>
      <c r="N37" s="36">
        <f>SUMIFS(СВЦЭМ!$C$33:$C$776,СВЦЭМ!$A$33:$A$776,$A37,СВЦЭМ!$B$33:$B$776,N$11)+'СЕТ СН'!$F$12+СВЦЭМ!$D$10+'СЕТ СН'!$F$5-'СЕТ СН'!$F$20</f>
        <v>1617.4021196100002</v>
      </c>
      <c r="O37" s="36">
        <f>SUMIFS(СВЦЭМ!$C$33:$C$776,СВЦЭМ!$A$33:$A$776,$A37,СВЦЭМ!$B$33:$B$776,O$11)+'СЕТ СН'!$F$12+СВЦЭМ!$D$10+'СЕТ СН'!$F$5-'СЕТ СН'!$F$20</f>
        <v>1614.8255138300001</v>
      </c>
      <c r="P37" s="36">
        <f>SUMIFS(СВЦЭМ!$C$33:$C$776,СВЦЭМ!$A$33:$A$776,$A37,СВЦЭМ!$B$33:$B$776,P$11)+'СЕТ СН'!$F$12+СВЦЭМ!$D$10+'СЕТ СН'!$F$5-'СЕТ СН'!$F$20</f>
        <v>1617.51998613</v>
      </c>
      <c r="Q37" s="36">
        <f>SUMIFS(СВЦЭМ!$C$33:$C$776,СВЦЭМ!$A$33:$A$776,$A37,СВЦЭМ!$B$33:$B$776,Q$11)+'СЕТ СН'!$F$12+СВЦЭМ!$D$10+'СЕТ СН'!$F$5-'СЕТ СН'!$F$20</f>
        <v>1620.9628054499999</v>
      </c>
      <c r="R37" s="36">
        <f>SUMIFS(СВЦЭМ!$C$33:$C$776,СВЦЭМ!$A$33:$A$776,$A37,СВЦЭМ!$B$33:$B$776,R$11)+'СЕТ СН'!$F$12+СВЦЭМ!$D$10+'СЕТ СН'!$F$5-'СЕТ СН'!$F$20</f>
        <v>1621.7963178499999</v>
      </c>
      <c r="S37" s="36">
        <f>SUMIFS(СВЦЭМ!$C$33:$C$776,СВЦЭМ!$A$33:$A$776,$A37,СВЦЭМ!$B$33:$B$776,S$11)+'СЕТ СН'!$F$12+СВЦЭМ!$D$10+'СЕТ СН'!$F$5-'СЕТ СН'!$F$20</f>
        <v>1565.3552015800001</v>
      </c>
      <c r="T37" s="36">
        <f>SUMIFS(СВЦЭМ!$C$33:$C$776,СВЦЭМ!$A$33:$A$776,$A37,СВЦЭМ!$B$33:$B$776,T$11)+'СЕТ СН'!$F$12+СВЦЭМ!$D$10+'СЕТ СН'!$F$5-'СЕТ СН'!$F$20</f>
        <v>1562.7143395500002</v>
      </c>
      <c r="U37" s="36">
        <f>SUMIFS(СВЦЭМ!$C$33:$C$776,СВЦЭМ!$A$33:$A$776,$A37,СВЦЭМ!$B$33:$B$776,U$11)+'СЕТ СН'!$F$12+СВЦЭМ!$D$10+'СЕТ СН'!$F$5-'СЕТ СН'!$F$20</f>
        <v>1551.7564252900002</v>
      </c>
      <c r="V37" s="36">
        <f>SUMIFS(СВЦЭМ!$C$33:$C$776,СВЦЭМ!$A$33:$A$776,$A37,СВЦЭМ!$B$33:$B$776,V$11)+'СЕТ СН'!$F$12+СВЦЭМ!$D$10+'СЕТ СН'!$F$5-'СЕТ СН'!$F$20</f>
        <v>1554.54191446</v>
      </c>
      <c r="W37" s="36">
        <f>SUMIFS(СВЦЭМ!$C$33:$C$776,СВЦЭМ!$A$33:$A$776,$A37,СВЦЭМ!$B$33:$B$776,W$11)+'СЕТ СН'!$F$12+СВЦЭМ!$D$10+'СЕТ СН'!$F$5-'СЕТ СН'!$F$20</f>
        <v>1581.9316484200001</v>
      </c>
      <c r="X37" s="36">
        <f>SUMIFS(СВЦЭМ!$C$33:$C$776,СВЦЭМ!$A$33:$A$776,$A37,СВЦЭМ!$B$33:$B$776,X$11)+'СЕТ СН'!$F$12+СВЦЭМ!$D$10+'СЕТ СН'!$F$5-'СЕТ СН'!$F$20</f>
        <v>1576.3663840700001</v>
      </c>
      <c r="Y37" s="36">
        <f>SUMIFS(СВЦЭМ!$C$33:$C$776,СВЦЭМ!$A$33:$A$776,$A37,СВЦЭМ!$B$33:$B$776,Y$11)+'СЕТ СН'!$F$12+СВЦЭМ!$D$10+'СЕТ СН'!$F$5-'СЕТ СН'!$F$20</f>
        <v>1604.10487797</v>
      </c>
    </row>
    <row r="38" spans="1:25" ht="15.75" x14ac:dyDescent="0.2">
      <c r="A38" s="35">
        <f t="shared" si="0"/>
        <v>43612</v>
      </c>
      <c r="B38" s="36">
        <f>SUMIFS(СВЦЭМ!$C$33:$C$776,СВЦЭМ!$A$33:$A$776,$A38,СВЦЭМ!$B$33:$B$776,B$11)+'СЕТ СН'!$F$12+СВЦЭМ!$D$10+'СЕТ СН'!$F$5-'СЕТ СН'!$F$20</f>
        <v>1746.0957681100001</v>
      </c>
      <c r="C38" s="36">
        <f>SUMIFS(СВЦЭМ!$C$33:$C$776,СВЦЭМ!$A$33:$A$776,$A38,СВЦЭМ!$B$33:$B$776,C$11)+'СЕТ СН'!$F$12+СВЦЭМ!$D$10+'СЕТ СН'!$F$5-'СЕТ СН'!$F$20</f>
        <v>1799.9147574100002</v>
      </c>
      <c r="D38" s="36">
        <f>SUMIFS(СВЦЭМ!$C$33:$C$776,СВЦЭМ!$A$33:$A$776,$A38,СВЦЭМ!$B$33:$B$776,D$11)+'СЕТ СН'!$F$12+СВЦЭМ!$D$10+'СЕТ СН'!$F$5-'СЕТ СН'!$F$20</f>
        <v>1871.4082777900001</v>
      </c>
      <c r="E38" s="36">
        <f>SUMIFS(СВЦЭМ!$C$33:$C$776,СВЦЭМ!$A$33:$A$776,$A38,СВЦЭМ!$B$33:$B$776,E$11)+'СЕТ СН'!$F$12+СВЦЭМ!$D$10+'СЕТ СН'!$F$5-'СЕТ СН'!$F$20</f>
        <v>1888.3607806099999</v>
      </c>
      <c r="F38" s="36">
        <f>SUMIFS(СВЦЭМ!$C$33:$C$776,СВЦЭМ!$A$33:$A$776,$A38,СВЦЭМ!$B$33:$B$776,F$11)+'СЕТ СН'!$F$12+СВЦЭМ!$D$10+'СЕТ СН'!$F$5-'СЕТ СН'!$F$20</f>
        <v>1900.3619541500002</v>
      </c>
      <c r="G38" s="36">
        <f>SUMIFS(СВЦЭМ!$C$33:$C$776,СВЦЭМ!$A$33:$A$776,$A38,СВЦЭМ!$B$33:$B$776,G$11)+'СЕТ СН'!$F$12+СВЦЭМ!$D$10+'СЕТ СН'!$F$5-'СЕТ СН'!$F$20</f>
        <v>1893.1455034400001</v>
      </c>
      <c r="H38" s="36">
        <f>SUMIFS(СВЦЭМ!$C$33:$C$776,СВЦЭМ!$A$33:$A$776,$A38,СВЦЭМ!$B$33:$B$776,H$11)+'СЕТ СН'!$F$12+СВЦЭМ!$D$10+'СЕТ СН'!$F$5-'СЕТ СН'!$F$20</f>
        <v>1797.9614816600001</v>
      </c>
      <c r="I38" s="36">
        <f>SUMIFS(СВЦЭМ!$C$33:$C$776,СВЦЭМ!$A$33:$A$776,$A38,СВЦЭМ!$B$33:$B$776,I$11)+'СЕТ СН'!$F$12+СВЦЭМ!$D$10+'СЕТ СН'!$F$5-'СЕТ СН'!$F$20</f>
        <v>1745.7958149200001</v>
      </c>
      <c r="J38" s="36">
        <f>SUMIFS(СВЦЭМ!$C$33:$C$776,СВЦЭМ!$A$33:$A$776,$A38,СВЦЭМ!$B$33:$B$776,J$11)+'СЕТ СН'!$F$12+СВЦЭМ!$D$10+'СЕТ СН'!$F$5-'СЕТ СН'!$F$20</f>
        <v>1703.3443653300001</v>
      </c>
      <c r="K38" s="36">
        <f>SUMIFS(СВЦЭМ!$C$33:$C$776,СВЦЭМ!$A$33:$A$776,$A38,СВЦЭМ!$B$33:$B$776,K$11)+'СЕТ СН'!$F$12+СВЦЭМ!$D$10+'СЕТ СН'!$F$5-'СЕТ СН'!$F$20</f>
        <v>1640.89265303</v>
      </c>
      <c r="L38" s="36">
        <f>SUMIFS(СВЦЭМ!$C$33:$C$776,СВЦЭМ!$A$33:$A$776,$A38,СВЦЭМ!$B$33:$B$776,L$11)+'СЕТ СН'!$F$12+СВЦЭМ!$D$10+'СЕТ СН'!$F$5-'СЕТ СН'!$F$20</f>
        <v>1630.0969141400001</v>
      </c>
      <c r="M38" s="36">
        <f>SUMIFS(СВЦЭМ!$C$33:$C$776,СВЦЭМ!$A$33:$A$776,$A38,СВЦЭМ!$B$33:$B$776,M$11)+'СЕТ СН'!$F$12+СВЦЭМ!$D$10+'СЕТ СН'!$F$5-'СЕТ СН'!$F$20</f>
        <v>1619.8821672300001</v>
      </c>
      <c r="N38" s="36">
        <f>SUMIFS(СВЦЭМ!$C$33:$C$776,СВЦЭМ!$A$33:$A$776,$A38,СВЦЭМ!$B$33:$B$776,N$11)+'СЕТ СН'!$F$12+СВЦЭМ!$D$10+'СЕТ СН'!$F$5-'СЕТ СН'!$F$20</f>
        <v>1608.2991527700001</v>
      </c>
      <c r="O38" s="36">
        <f>SUMIFS(СВЦЭМ!$C$33:$C$776,СВЦЭМ!$A$33:$A$776,$A38,СВЦЭМ!$B$33:$B$776,O$11)+'СЕТ СН'!$F$12+СВЦЭМ!$D$10+'СЕТ СН'!$F$5-'СЕТ СН'!$F$20</f>
        <v>1620.3377385900001</v>
      </c>
      <c r="P38" s="36">
        <f>SUMIFS(СВЦЭМ!$C$33:$C$776,СВЦЭМ!$A$33:$A$776,$A38,СВЦЭМ!$B$33:$B$776,P$11)+'СЕТ СН'!$F$12+СВЦЭМ!$D$10+'СЕТ СН'!$F$5-'СЕТ СН'!$F$20</f>
        <v>1618.79094323</v>
      </c>
      <c r="Q38" s="36">
        <f>SUMIFS(СВЦЭМ!$C$33:$C$776,СВЦЭМ!$A$33:$A$776,$A38,СВЦЭМ!$B$33:$B$776,Q$11)+'СЕТ СН'!$F$12+СВЦЭМ!$D$10+'СЕТ СН'!$F$5-'СЕТ СН'!$F$20</f>
        <v>1616.7391804399999</v>
      </c>
      <c r="R38" s="36">
        <f>SUMIFS(СВЦЭМ!$C$33:$C$776,СВЦЭМ!$A$33:$A$776,$A38,СВЦЭМ!$B$33:$B$776,R$11)+'СЕТ СН'!$F$12+СВЦЭМ!$D$10+'СЕТ СН'!$F$5-'СЕТ СН'!$F$20</f>
        <v>1611.9872833100001</v>
      </c>
      <c r="S38" s="36">
        <f>SUMIFS(СВЦЭМ!$C$33:$C$776,СВЦЭМ!$A$33:$A$776,$A38,СВЦЭМ!$B$33:$B$776,S$11)+'СЕТ СН'!$F$12+СВЦЭМ!$D$10+'СЕТ СН'!$F$5-'СЕТ СН'!$F$20</f>
        <v>1624.13297371</v>
      </c>
      <c r="T38" s="36">
        <f>SUMIFS(СВЦЭМ!$C$33:$C$776,СВЦЭМ!$A$33:$A$776,$A38,СВЦЭМ!$B$33:$B$776,T$11)+'СЕТ СН'!$F$12+СВЦЭМ!$D$10+'СЕТ СН'!$F$5-'СЕТ СН'!$F$20</f>
        <v>1621.1718936500001</v>
      </c>
      <c r="U38" s="36">
        <f>SUMIFS(СВЦЭМ!$C$33:$C$776,СВЦЭМ!$A$33:$A$776,$A38,СВЦЭМ!$B$33:$B$776,U$11)+'СЕТ СН'!$F$12+СВЦЭМ!$D$10+'СЕТ СН'!$F$5-'СЕТ СН'!$F$20</f>
        <v>1616.38583268</v>
      </c>
      <c r="V38" s="36">
        <f>SUMIFS(СВЦЭМ!$C$33:$C$776,СВЦЭМ!$A$33:$A$776,$A38,СВЦЭМ!$B$33:$B$776,V$11)+'СЕТ СН'!$F$12+СВЦЭМ!$D$10+'СЕТ СН'!$F$5-'СЕТ СН'!$F$20</f>
        <v>1606.3113481300002</v>
      </c>
      <c r="W38" s="36">
        <f>SUMIFS(СВЦЭМ!$C$33:$C$776,СВЦЭМ!$A$33:$A$776,$A38,СВЦЭМ!$B$33:$B$776,W$11)+'СЕТ СН'!$F$12+СВЦЭМ!$D$10+'СЕТ СН'!$F$5-'СЕТ СН'!$F$20</f>
        <v>1571.0355814700001</v>
      </c>
      <c r="X38" s="36">
        <f>SUMIFS(СВЦЭМ!$C$33:$C$776,СВЦЭМ!$A$33:$A$776,$A38,СВЦЭМ!$B$33:$B$776,X$11)+'СЕТ СН'!$F$12+СВЦЭМ!$D$10+'СЕТ СН'!$F$5-'СЕТ СН'!$F$20</f>
        <v>1588.6998265699999</v>
      </c>
      <c r="Y38" s="36">
        <f>SUMIFS(СВЦЭМ!$C$33:$C$776,СВЦЭМ!$A$33:$A$776,$A38,СВЦЭМ!$B$33:$B$776,Y$11)+'СЕТ СН'!$F$12+СВЦЭМ!$D$10+'СЕТ СН'!$F$5-'СЕТ СН'!$F$20</f>
        <v>1668.49402981</v>
      </c>
    </row>
    <row r="39" spans="1:25" ht="15.75" x14ac:dyDescent="0.2">
      <c r="A39" s="35">
        <f t="shared" si="0"/>
        <v>43613</v>
      </c>
      <c r="B39" s="36">
        <f>SUMIFS(СВЦЭМ!$C$33:$C$776,СВЦЭМ!$A$33:$A$776,$A39,СВЦЭМ!$B$33:$B$776,B$11)+'СЕТ СН'!$F$12+СВЦЭМ!$D$10+'СЕТ СН'!$F$5-'СЕТ СН'!$F$20</f>
        <v>1790.6235399699999</v>
      </c>
      <c r="C39" s="36">
        <f>SUMIFS(СВЦЭМ!$C$33:$C$776,СВЦЭМ!$A$33:$A$776,$A39,СВЦЭМ!$B$33:$B$776,C$11)+'СЕТ СН'!$F$12+СВЦЭМ!$D$10+'СЕТ СН'!$F$5-'СЕТ СН'!$F$20</f>
        <v>1871.0967399800002</v>
      </c>
      <c r="D39" s="36">
        <f>SUMIFS(СВЦЭМ!$C$33:$C$776,СВЦЭМ!$A$33:$A$776,$A39,СВЦЭМ!$B$33:$B$776,D$11)+'СЕТ СН'!$F$12+СВЦЭМ!$D$10+'СЕТ СН'!$F$5-'СЕТ СН'!$F$20</f>
        <v>1966.7276470100001</v>
      </c>
      <c r="E39" s="36">
        <f>SUMIFS(СВЦЭМ!$C$33:$C$776,СВЦЭМ!$A$33:$A$776,$A39,СВЦЭМ!$B$33:$B$776,E$11)+'СЕТ СН'!$F$12+СВЦЭМ!$D$10+'СЕТ СН'!$F$5-'СЕТ СН'!$F$20</f>
        <v>1983.7253352299999</v>
      </c>
      <c r="F39" s="36">
        <f>SUMIFS(СВЦЭМ!$C$33:$C$776,СВЦЭМ!$A$33:$A$776,$A39,СВЦЭМ!$B$33:$B$776,F$11)+'СЕТ СН'!$F$12+СВЦЭМ!$D$10+'СЕТ СН'!$F$5-'СЕТ СН'!$F$20</f>
        <v>1982.7746328799999</v>
      </c>
      <c r="G39" s="36">
        <f>SUMIFS(СВЦЭМ!$C$33:$C$776,СВЦЭМ!$A$33:$A$776,$A39,СВЦЭМ!$B$33:$B$776,G$11)+'СЕТ СН'!$F$12+СВЦЭМ!$D$10+'СЕТ СН'!$F$5-'СЕТ СН'!$F$20</f>
        <v>1992.71690489</v>
      </c>
      <c r="H39" s="36">
        <f>SUMIFS(СВЦЭМ!$C$33:$C$776,СВЦЭМ!$A$33:$A$776,$A39,СВЦЭМ!$B$33:$B$776,H$11)+'СЕТ СН'!$F$12+СВЦЭМ!$D$10+'СЕТ СН'!$F$5-'СЕТ СН'!$F$20</f>
        <v>1905.5541762100002</v>
      </c>
      <c r="I39" s="36">
        <f>SUMIFS(СВЦЭМ!$C$33:$C$776,СВЦЭМ!$A$33:$A$776,$A39,СВЦЭМ!$B$33:$B$776,I$11)+'СЕТ СН'!$F$12+СВЦЭМ!$D$10+'СЕТ СН'!$F$5-'СЕТ СН'!$F$20</f>
        <v>1774.7776485100001</v>
      </c>
      <c r="J39" s="36">
        <f>SUMIFS(СВЦЭМ!$C$33:$C$776,СВЦЭМ!$A$33:$A$776,$A39,СВЦЭМ!$B$33:$B$776,J$11)+'СЕТ СН'!$F$12+СВЦЭМ!$D$10+'СЕТ СН'!$F$5-'СЕТ СН'!$F$20</f>
        <v>1680.0856739300002</v>
      </c>
      <c r="K39" s="36">
        <f>SUMIFS(СВЦЭМ!$C$33:$C$776,СВЦЭМ!$A$33:$A$776,$A39,СВЦЭМ!$B$33:$B$776,K$11)+'СЕТ СН'!$F$12+СВЦЭМ!$D$10+'СЕТ СН'!$F$5-'СЕТ СН'!$F$20</f>
        <v>1610.02882918</v>
      </c>
      <c r="L39" s="36">
        <f>SUMIFS(СВЦЭМ!$C$33:$C$776,СВЦЭМ!$A$33:$A$776,$A39,СВЦЭМ!$B$33:$B$776,L$11)+'СЕТ СН'!$F$12+СВЦЭМ!$D$10+'СЕТ СН'!$F$5-'СЕТ СН'!$F$20</f>
        <v>1584.54166394</v>
      </c>
      <c r="M39" s="36">
        <f>SUMIFS(СВЦЭМ!$C$33:$C$776,СВЦЭМ!$A$33:$A$776,$A39,СВЦЭМ!$B$33:$B$776,M$11)+'СЕТ СН'!$F$12+СВЦЭМ!$D$10+'СЕТ СН'!$F$5-'СЕТ СН'!$F$20</f>
        <v>1576.5378932900001</v>
      </c>
      <c r="N39" s="36">
        <f>SUMIFS(СВЦЭМ!$C$33:$C$776,СВЦЭМ!$A$33:$A$776,$A39,СВЦЭМ!$B$33:$B$776,N$11)+'СЕТ СН'!$F$12+СВЦЭМ!$D$10+'СЕТ СН'!$F$5-'СЕТ СН'!$F$20</f>
        <v>1577.5663895299999</v>
      </c>
      <c r="O39" s="36">
        <f>SUMIFS(СВЦЭМ!$C$33:$C$776,СВЦЭМ!$A$33:$A$776,$A39,СВЦЭМ!$B$33:$B$776,O$11)+'СЕТ СН'!$F$12+СВЦЭМ!$D$10+'СЕТ СН'!$F$5-'СЕТ СН'!$F$20</f>
        <v>1574.6649026800001</v>
      </c>
      <c r="P39" s="36">
        <f>SUMIFS(СВЦЭМ!$C$33:$C$776,СВЦЭМ!$A$33:$A$776,$A39,СВЦЭМ!$B$33:$B$776,P$11)+'СЕТ СН'!$F$12+СВЦЭМ!$D$10+'СЕТ СН'!$F$5-'СЕТ СН'!$F$20</f>
        <v>1577.62846448</v>
      </c>
      <c r="Q39" s="36">
        <f>SUMIFS(СВЦЭМ!$C$33:$C$776,СВЦЭМ!$A$33:$A$776,$A39,СВЦЭМ!$B$33:$B$776,Q$11)+'СЕТ СН'!$F$12+СВЦЭМ!$D$10+'СЕТ СН'!$F$5-'СЕТ СН'!$F$20</f>
        <v>1577.6821399700002</v>
      </c>
      <c r="R39" s="36">
        <f>SUMIFS(СВЦЭМ!$C$33:$C$776,СВЦЭМ!$A$33:$A$776,$A39,СВЦЭМ!$B$33:$B$776,R$11)+'СЕТ СН'!$F$12+СВЦЭМ!$D$10+'СЕТ СН'!$F$5-'СЕТ СН'!$F$20</f>
        <v>1585.3929516200001</v>
      </c>
      <c r="S39" s="36">
        <f>SUMIFS(СВЦЭМ!$C$33:$C$776,СВЦЭМ!$A$33:$A$776,$A39,СВЦЭМ!$B$33:$B$776,S$11)+'СЕТ СН'!$F$12+СВЦЭМ!$D$10+'СЕТ СН'!$F$5-'СЕТ СН'!$F$20</f>
        <v>1593.9878867299999</v>
      </c>
      <c r="T39" s="36">
        <f>SUMIFS(СВЦЭМ!$C$33:$C$776,СВЦЭМ!$A$33:$A$776,$A39,СВЦЭМ!$B$33:$B$776,T$11)+'СЕТ СН'!$F$12+СВЦЭМ!$D$10+'СЕТ СН'!$F$5-'СЕТ СН'!$F$20</f>
        <v>1595.5770001400001</v>
      </c>
      <c r="U39" s="36">
        <f>SUMIFS(СВЦЭМ!$C$33:$C$776,СВЦЭМ!$A$33:$A$776,$A39,СВЦЭМ!$B$33:$B$776,U$11)+'СЕТ СН'!$F$12+СВЦЭМ!$D$10+'СЕТ СН'!$F$5-'СЕТ СН'!$F$20</f>
        <v>1614.2074015100002</v>
      </c>
      <c r="V39" s="36">
        <f>SUMIFS(СВЦЭМ!$C$33:$C$776,СВЦЭМ!$A$33:$A$776,$A39,СВЦЭМ!$B$33:$B$776,V$11)+'СЕТ СН'!$F$12+СВЦЭМ!$D$10+'СЕТ СН'!$F$5-'СЕТ СН'!$F$20</f>
        <v>1616.81390648</v>
      </c>
      <c r="W39" s="36">
        <f>SUMIFS(СВЦЭМ!$C$33:$C$776,СВЦЭМ!$A$33:$A$776,$A39,СВЦЭМ!$B$33:$B$776,W$11)+'СЕТ СН'!$F$12+СВЦЭМ!$D$10+'СЕТ СН'!$F$5-'СЕТ СН'!$F$20</f>
        <v>1599.24940442</v>
      </c>
      <c r="X39" s="36">
        <f>SUMIFS(СВЦЭМ!$C$33:$C$776,СВЦЭМ!$A$33:$A$776,$A39,СВЦЭМ!$B$33:$B$776,X$11)+'СЕТ СН'!$F$12+СВЦЭМ!$D$10+'СЕТ СН'!$F$5-'СЕТ СН'!$F$20</f>
        <v>1635.77621847</v>
      </c>
      <c r="Y39" s="36">
        <f>SUMIFS(СВЦЭМ!$C$33:$C$776,СВЦЭМ!$A$33:$A$776,$A39,СВЦЭМ!$B$33:$B$776,Y$11)+'СЕТ СН'!$F$12+СВЦЭМ!$D$10+'СЕТ СН'!$F$5-'СЕТ СН'!$F$20</f>
        <v>1704.9345011</v>
      </c>
    </row>
    <row r="40" spans="1:25" ht="15.75" x14ac:dyDescent="0.2">
      <c r="A40" s="35">
        <f t="shared" si="0"/>
        <v>43614</v>
      </c>
      <c r="B40" s="36">
        <f>SUMIFS(СВЦЭМ!$C$33:$C$776,СВЦЭМ!$A$33:$A$776,$A40,СВЦЭМ!$B$33:$B$776,B$11)+'СЕТ СН'!$F$12+СВЦЭМ!$D$10+'СЕТ СН'!$F$5-'СЕТ СН'!$F$20</f>
        <v>1857.8341579800001</v>
      </c>
      <c r="C40" s="36">
        <f>SUMIFS(СВЦЭМ!$C$33:$C$776,СВЦЭМ!$A$33:$A$776,$A40,СВЦЭМ!$B$33:$B$776,C$11)+'СЕТ СН'!$F$12+СВЦЭМ!$D$10+'СЕТ СН'!$F$5-'СЕТ СН'!$F$20</f>
        <v>1945.5427158699999</v>
      </c>
      <c r="D40" s="36">
        <f>SUMIFS(СВЦЭМ!$C$33:$C$776,СВЦЭМ!$A$33:$A$776,$A40,СВЦЭМ!$B$33:$B$776,D$11)+'СЕТ СН'!$F$12+СВЦЭМ!$D$10+'СЕТ СН'!$F$5-'СЕТ СН'!$F$20</f>
        <v>1975.0806065000002</v>
      </c>
      <c r="E40" s="36">
        <f>SUMIFS(СВЦЭМ!$C$33:$C$776,СВЦЭМ!$A$33:$A$776,$A40,СВЦЭМ!$B$33:$B$776,E$11)+'СЕТ СН'!$F$12+СВЦЭМ!$D$10+'СЕТ СН'!$F$5-'СЕТ СН'!$F$20</f>
        <v>1966.91903826</v>
      </c>
      <c r="F40" s="36">
        <f>SUMIFS(СВЦЭМ!$C$33:$C$776,СВЦЭМ!$A$33:$A$776,$A40,СВЦЭМ!$B$33:$B$776,F$11)+'СЕТ СН'!$F$12+СВЦЭМ!$D$10+'СЕТ СН'!$F$5-'СЕТ СН'!$F$20</f>
        <v>1965.7944988200002</v>
      </c>
      <c r="G40" s="36">
        <f>SUMIFS(СВЦЭМ!$C$33:$C$776,СВЦЭМ!$A$33:$A$776,$A40,СВЦЭМ!$B$33:$B$776,G$11)+'СЕТ СН'!$F$12+СВЦЭМ!$D$10+'СЕТ СН'!$F$5-'СЕТ СН'!$F$20</f>
        <v>1969.3351460600002</v>
      </c>
      <c r="H40" s="36">
        <f>SUMIFS(СВЦЭМ!$C$33:$C$776,СВЦЭМ!$A$33:$A$776,$A40,СВЦЭМ!$B$33:$B$776,H$11)+'СЕТ СН'!$F$12+СВЦЭМ!$D$10+'СЕТ СН'!$F$5-'СЕТ СН'!$F$20</f>
        <v>1956.68282228</v>
      </c>
      <c r="I40" s="36">
        <f>SUMIFS(СВЦЭМ!$C$33:$C$776,СВЦЭМ!$A$33:$A$776,$A40,СВЦЭМ!$B$33:$B$776,I$11)+'СЕТ СН'!$F$12+СВЦЭМ!$D$10+'СЕТ СН'!$F$5-'СЕТ СН'!$F$20</f>
        <v>1844.3139981500001</v>
      </c>
      <c r="J40" s="36">
        <f>SUMIFS(СВЦЭМ!$C$33:$C$776,СВЦЭМ!$A$33:$A$776,$A40,СВЦЭМ!$B$33:$B$776,J$11)+'СЕТ СН'!$F$12+СВЦЭМ!$D$10+'СЕТ СН'!$F$5-'СЕТ СН'!$F$20</f>
        <v>1754.0870821000001</v>
      </c>
      <c r="K40" s="36">
        <f>SUMIFS(СВЦЭМ!$C$33:$C$776,СВЦЭМ!$A$33:$A$776,$A40,СВЦЭМ!$B$33:$B$776,K$11)+'СЕТ СН'!$F$12+СВЦЭМ!$D$10+'СЕТ СН'!$F$5-'СЕТ СН'!$F$20</f>
        <v>1687.27070048</v>
      </c>
      <c r="L40" s="36">
        <f>SUMIFS(СВЦЭМ!$C$33:$C$776,СВЦЭМ!$A$33:$A$776,$A40,СВЦЭМ!$B$33:$B$776,L$11)+'СЕТ СН'!$F$12+СВЦЭМ!$D$10+'СЕТ СН'!$F$5-'СЕТ СН'!$F$20</f>
        <v>1675.7046941000001</v>
      </c>
      <c r="M40" s="36">
        <f>SUMIFS(СВЦЭМ!$C$33:$C$776,СВЦЭМ!$A$33:$A$776,$A40,СВЦЭМ!$B$33:$B$776,M$11)+'СЕТ СН'!$F$12+СВЦЭМ!$D$10+'СЕТ СН'!$F$5-'СЕТ СН'!$F$20</f>
        <v>1678.0470112400001</v>
      </c>
      <c r="N40" s="36">
        <f>SUMIFS(СВЦЭМ!$C$33:$C$776,СВЦЭМ!$A$33:$A$776,$A40,СВЦЭМ!$B$33:$B$776,N$11)+'СЕТ СН'!$F$12+СВЦЭМ!$D$10+'СЕТ СН'!$F$5-'СЕТ СН'!$F$20</f>
        <v>1681.3192668199999</v>
      </c>
      <c r="O40" s="36">
        <f>SUMIFS(СВЦЭМ!$C$33:$C$776,СВЦЭМ!$A$33:$A$776,$A40,СВЦЭМ!$B$33:$B$776,O$11)+'СЕТ СН'!$F$12+СВЦЭМ!$D$10+'СЕТ СН'!$F$5-'СЕТ СН'!$F$20</f>
        <v>1681.9674016200001</v>
      </c>
      <c r="P40" s="36">
        <f>SUMIFS(СВЦЭМ!$C$33:$C$776,СВЦЭМ!$A$33:$A$776,$A40,СВЦЭМ!$B$33:$B$776,P$11)+'СЕТ СН'!$F$12+СВЦЭМ!$D$10+'СЕТ СН'!$F$5-'СЕТ СН'!$F$20</f>
        <v>1695.64822486</v>
      </c>
      <c r="Q40" s="36">
        <f>SUMIFS(СВЦЭМ!$C$33:$C$776,СВЦЭМ!$A$33:$A$776,$A40,СВЦЭМ!$B$33:$B$776,Q$11)+'СЕТ СН'!$F$12+СВЦЭМ!$D$10+'СЕТ СН'!$F$5-'СЕТ СН'!$F$20</f>
        <v>1682.3036425600001</v>
      </c>
      <c r="R40" s="36">
        <f>SUMIFS(СВЦЭМ!$C$33:$C$776,СВЦЭМ!$A$33:$A$776,$A40,СВЦЭМ!$B$33:$B$776,R$11)+'СЕТ СН'!$F$12+СВЦЭМ!$D$10+'СЕТ СН'!$F$5-'СЕТ СН'!$F$20</f>
        <v>1680.6401007300001</v>
      </c>
      <c r="S40" s="36">
        <f>SUMIFS(СВЦЭМ!$C$33:$C$776,СВЦЭМ!$A$33:$A$776,$A40,СВЦЭМ!$B$33:$B$776,S$11)+'СЕТ СН'!$F$12+СВЦЭМ!$D$10+'СЕТ СН'!$F$5-'СЕТ СН'!$F$20</f>
        <v>1690.1206915</v>
      </c>
      <c r="T40" s="36">
        <f>SUMIFS(СВЦЭМ!$C$33:$C$776,СВЦЭМ!$A$33:$A$776,$A40,СВЦЭМ!$B$33:$B$776,T$11)+'СЕТ СН'!$F$12+СВЦЭМ!$D$10+'СЕТ СН'!$F$5-'СЕТ СН'!$F$20</f>
        <v>1677.9121087600001</v>
      </c>
      <c r="U40" s="36">
        <f>SUMIFS(СВЦЭМ!$C$33:$C$776,СВЦЭМ!$A$33:$A$776,$A40,СВЦЭМ!$B$33:$B$776,U$11)+'СЕТ СН'!$F$12+СВЦЭМ!$D$10+'СЕТ СН'!$F$5-'СЕТ СН'!$F$20</f>
        <v>1668.1119241199999</v>
      </c>
      <c r="V40" s="36">
        <f>SUMIFS(СВЦЭМ!$C$33:$C$776,СВЦЭМ!$A$33:$A$776,$A40,СВЦЭМ!$B$33:$B$776,V$11)+'СЕТ СН'!$F$12+СВЦЭМ!$D$10+'СЕТ СН'!$F$5-'СЕТ СН'!$F$20</f>
        <v>1662.35597953</v>
      </c>
      <c r="W40" s="36">
        <f>SUMIFS(СВЦЭМ!$C$33:$C$776,СВЦЭМ!$A$33:$A$776,$A40,СВЦЭМ!$B$33:$B$776,W$11)+'СЕТ СН'!$F$12+СВЦЭМ!$D$10+'СЕТ СН'!$F$5-'СЕТ СН'!$F$20</f>
        <v>1658.52265945</v>
      </c>
      <c r="X40" s="36">
        <f>SUMIFS(СВЦЭМ!$C$33:$C$776,СВЦЭМ!$A$33:$A$776,$A40,СВЦЭМ!$B$33:$B$776,X$11)+'СЕТ СН'!$F$12+СВЦЭМ!$D$10+'СЕТ СН'!$F$5-'СЕТ СН'!$F$20</f>
        <v>1695.8908569300002</v>
      </c>
      <c r="Y40" s="36">
        <f>SUMIFS(СВЦЭМ!$C$33:$C$776,СВЦЭМ!$A$33:$A$776,$A40,СВЦЭМ!$B$33:$B$776,Y$11)+'СЕТ СН'!$F$12+СВЦЭМ!$D$10+'СЕТ СН'!$F$5-'СЕТ СН'!$F$20</f>
        <v>1784.50344096</v>
      </c>
    </row>
    <row r="41" spans="1:25" ht="15.75" x14ac:dyDescent="0.2">
      <c r="A41" s="35">
        <f t="shared" si="0"/>
        <v>43615</v>
      </c>
      <c r="B41" s="36">
        <f>SUMIFS(СВЦЭМ!$C$33:$C$776,СВЦЭМ!$A$33:$A$776,$A41,СВЦЭМ!$B$33:$B$776,B$11)+'СЕТ СН'!$F$12+СВЦЭМ!$D$10+'СЕТ СН'!$F$5-'СЕТ СН'!$F$20</f>
        <v>1895.8505329700001</v>
      </c>
      <c r="C41" s="36">
        <f>SUMIFS(СВЦЭМ!$C$33:$C$776,СВЦЭМ!$A$33:$A$776,$A41,СВЦЭМ!$B$33:$B$776,C$11)+'СЕТ СН'!$F$12+СВЦЭМ!$D$10+'СЕТ СН'!$F$5-'СЕТ СН'!$F$20</f>
        <v>1924.4300754800001</v>
      </c>
      <c r="D41" s="36">
        <f>SUMIFS(СВЦЭМ!$C$33:$C$776,СВЦЭМ!$A$33:$A$776,$A41,СВЦЭМ!$B$33:$B$776,D$11)+'СЕТ СН'!$F$12+СВЦЭМ!$D$10+'СЕТ СН'!$F$5-'СЕТ СН'!$F$20</f>
        <v>1986.98542456</v>
      </c>
      <c r="E41" s="36">
        <f>SUMIFS(СВЦЭМ!$C$33:$C$776,СВЦЭМ!$A$33:$A$776,$A41,СВЦЭМ!$B$33:$B$776,E$11)+'СЕТ СН'!$F$12+СВЦЭМ!$D$10+'СЕТ СН'!$F$5-'СЕТ СН'!$F$20</f>
        <v>1976.7459792200002</v>
      </c>
      <c r="F41" s="36">
        <f>SUMIFS(СВЦЭМ!$C$33:$C$776,СВЦЭМ!$A$33:$A$776,$A41,СВЦЭМ!$B$33:$B$776,F$11)+'СЕТ СН'!$F$12+СВЦЭМ!$D$10+'СЕТ СН'!$F$5-'СЕТ СН'!$F$20</f>
        <v>1975.0030943100001</v>
      </c>
      <c r="G41" s="36">
        <f>SUMIFS(СВЦЭМ!$C$33:$C$776,СВЦЭМ!$A$33:$A$776,$A41,СВЦЭМ!$B$33:$B$776,G$11)+'СЕТ СН'!$F$12+СВЦЭМ!$D$10+'СЕТ СН'!$F$5-'СЕТ СН'!$F$20</f>
        <v>1979.9857923100001</v>
      </c>
      <c r="H41" s="36">
        <f>SUMIFS(СВЦЭМ!$C$33:$C$776,СВЦЭМ!$A$33:$A$776,$A41,СВЦЭМ!$B$33:$B$776,H$11)+'СЕТ СН'!$F$12+СВЦЭМ!$D$10+'СЕТ СН'!$F$5-'СЕТ СН'!$F$20</f>
        <v>1978.8631271900001</v>
      </c>
      <c r="I41" s="36">
        <f>SUMIFS(СВЦЭМ!$C$33:$C$776,СВЦЭМ!$A$33:$A$776,$A41,СВЦЭМ!$B$33:$B$776,I$11)+'СЕТ СН'!$F$12+СВЦЭМ!$D$10+'СЕТ СН'!$F$5-'СЕТ СН'!$F$20</f>
        <v>1890.6000393100001</v>
      </c>
      <c r="J41" s="36">
        <f>SUMIFS(СВЦЭМ!$C$33:$C$776,СВЦЭМ!$A$33:$A$776,$A41,СВЦЭМ!$B$33:$B$776,J$11)+'СЕТ СН'!$F$12+СВЦЭМ!$D$10+'СЕТ СН'!$F$5-'СЕТ СН'!$F$20</f>
        <v>1793.4531391600001</v>
      </c>
      <c r="K41" s="36">
        <f>SUMIFS(СВЦЭМ!$C$33:$C$776,СВЦЭМ!$A$33:$A$776,$A41,СВЦЭМ!$B$33:$B$776,K$11)+'СЕТ СН'!$F$12+СВЦЭМ!$D$10+'СЕТ СН'!$F$5-'СЕТ СН'!$F$20</f>
        <v>1724.1125527500001</v>
      </c>
      <c r="L41" s="36">
        <f>SUMIFS(СВЦЭМ!$C$33:$C$776,СВЦЭМ!$A$33:$A$776,$A41,СВЦЭМ!$B$33:$B$776,L$11)+'СЕТ СН'!$F$12+СВЦЭМ!$D$10+'СЕТ СН'!$F$5-'СЕТ СН'!$F$20</f>
        <v>1712.11146792</v>
      </c>
      <c r="M41" s="36">
        <f>SUMIFS(СВЦЭМ!$C$33:$C$776,СВЦЭМ!$A$33:$A$776,$A41,СВЦЭМ!$B$33:$B$776,M$11)+'СЕТ СН'!$F$12+СВЦЭМ!$D$10+'СЕТ СН'!$F$5-'СЕТ СН'!$F$20</f>
        <v>1726.89352166</v>
      </c>
      <c r="N41" s="36">
        <f>SUMIFS(СВЦЭМ!$C$33:$C$776,СВЦЭМ!$A$33:$A$776,$A41,СВЦЭМ!$B$33:$B$776,N$11)+'СЕТ СН'!$F$12+СВЦЭМ!$D$10+'СЕТ СН'!$F$5-'СЕТ СН'!$F$20</f>
        <v>1716.0858129500002</v>
      </c>
      <c r="O41" s="36">
        <f>SUMIFS(СВЦЭМ!$C$33:$C$776,СВЦЭМ!$A$33:$A$776,$A41,СВЦЭМ!$B$33:$B$776,O$11)+'СЕТ СН'!$F$12+СВЦЭМ!$D$10+'СЕТ СН'!$F$5-'СЕТ СН'!$F$20</f>
        <v>1708.2823513000001</v>
      </c>
      <c r="P41" s="36">
        <f>SUMIFS(СВЦЭМ!$C$33:$C$776,СВЦЭМ!$A$33:$A$776,$A41,СВЦЭМ!$B$33:$B$776,P$11)+'СЕТ СН'!$F$12+СВЦЭМ!$D$10+'СЕТ СН'!$F$5-'СЕТ СН'!$F$20</f>
        <v>1708.1355206500002</v>
      </c>
      <c r="Q41" s="36">
        <f>SUMIFS(СВЦЭМ!$C$33:$C$776,СВЦЭМ!$A$33:$A$776,$A41,СВЦЭМ!$B$33:$B$776,Q$11)+'СЕТ СН'!$F$12+СВЦЭМ!$D$10+'СЕТ СН'!$F$5-'СЕТ СН'!$F$20</f>
        <v>1727.9637816300001</v>
      </c>
      <c r="R41" s="36">
        <f>SUMIFS(СВЦЭМ!$C$33:$C$776,СВЦЭМ!$A$33:$A$776,$A41,СВЦЭМ!$B$33:$B$776,R$11)+'СЕТ СН'!$F$12+СВЦЭМ!$D$10+'СЕТ СН'!$F$5-'СЕТ СН'!$F$20</f>
        <v>1721.8519837200001</v>
      </c>
      <c r="S41" s="36">
        <f>SUMIFS(СВЦЭМ!$C$33:$C$776,СВЦЭМ!$A$33:$A$776,$A41,СВЦЭМ!$B$33:$B$776,S$11)+'СЕТ СН'!$F$12+СВЦЭМ!$D$10+'СЕТ СН'!$F$5-'СЕТ СН'!$F$20</f>
        <v>1725.76397516</v>
      </c>
      <c r="T41" s="36">
        <f>SUMIFS(СВЦЭМ!$C$33:$C$776,СВЦЭМ!$A$33:$A$776,$A41,СВЦЭМ!$B$33:$B$776,T$11)+'СЕТ СН'!$F$12+СВЦЭМ!$D$10+'СЕТ СН'!$F$5-'СЕТ СН'!$F$20</f>
        <v>1734.7846074500001</v>
      </c>
      <c r="U41" s="36">
        <f>SUMIFS(СВЦЭМ!$C$33:$C$776,СВЦЭМ!$A$33:$A$776,$A41,СВЦЭМ!$B$33:$B$776,U$11)+'СЕТ СН'!$F$12+СВЦЭМ!$D$10+'СЕТ СН'!$F$5-'СЕТ СН'!$F$20</f>
        <v>1722.4184858200001</v>
      </c>
      <c r="V41" s="36">
        <f>SUMIFS(СВЦЭМ!$C$33:$C$776,СВЦЭМ!$A$33:$A$776,$A41,СВЦЭМ!$B$33:$B$776,V$11)+'СЕТ СН'!$F$12+СВЦЭМ!$D$10+'СЕТ СН'!$F$5-'СЕТ СН'!$F$20</f>
        <v>1699.6465313799999</v>
      </c>
      <c r="W41" s="36">
        <f>SUMIFS(СВЦЭМ!$C$33:$C$776,СВЦЭМ!$A$33:$A$776,$A41,СВЦЭМ!$B$33:$B$776,W$11)+'СЕТ СН'!$F$12+СВЦЭМ!$D$10+'СЕТ СН'!$F$5-'СЕТ СН'!$F$20</f>
        <v>1669.0109426200002</v>
      </c>
      <c r="X41" s="36">
        <f>SUMIFS(СВЦЭМ!$C$33:$C$776,СВЦЭМ!$A$33:$A$776,$A41,СВЦЭМ!$B$33:$B$776,X$11)+'СЕТ СН'!$F$12+СВЦЭМ!$D$10+'СЕТ СН'!$F$5-'СЕТ СН'!$F$20</f>
        <v>1661.51015755</v>
      </c>
      <c r="Y41" s="36">
        <f>SUMIFS(СВЦЭМ!$C$33:$C$776,СВЦЭМ!$A$33:$A$776,$A41,СВЦЭМ!$B$33:$B$776,Y$11)+'СЕТ СН'!$F$12+СВЦЭМ!$D$10+'СЕТ СН'!$F$5-'СЕТ СН'!$F$20</f>
        <v>1726.6046837900001</v>
      </c>
    </row>
    <row r="42" spans="1:25" ht="15.75" x14ac:dyDescent="0.2">
      <c r="A42" s="35">
        <f t="shared" si="0"/>
        <v>43616</v>
      </c>
      <c r="B42" s="36">
        <f>SUMIFS(СВЦЭМ!$C$33:$C$776,СВЦЭМ!$A$33:$A$776,$A42,СВЦЭМ!$B$33:$B$776,B$11)+'СЕТ СН'!$F$12+СВЦЭМ!$D$10+'СЕТ СН'!$F$5-'СЕТ СН'!$F$20</f>
        <v>1864.9197918100001</v>
      </c>
      <c r="C42" s="36">
        <f>SUMIFS(СВЦЭМ!$C$33:$C$776,СВЦЭМ!$A$33:$A$776,$A42,СВЦЭМ!$B$33:$B$776,C$11)+'СЕТ СН'!$F$12+СВЦЭМ!$D$10+'СЕТ СН'!$F$5-'СЕТ СН'!$F$20</f>
        <v>1917.5603682200001</v>
      </c>
      <c r="D42" s="36">
        <f>SUMIFS(СВЦЭМ!$C$33:$C$776,СВЦЭМ!$A$33:$A$776,$A42,СВЦЭМ!$B$33:$B$776,D$11)+'СЕТ СН'!$F$12+СВЦЭМ!$D$10+'СЕТ СН'!$F$5-'СЕТ СН'!$F$20</f>
        <v>1987.0179513100002</v>
      </c>
      <c r="E42" s="36">
        <f>SUMIFS(СВЦЭМ!$C$33:$C$776,СВЦЭМ!$A$33:$A$776,$A42,СВЦЭМ!$B$33:$B$776,E$11)+'СЕТ СН'!$F$12+СВЦЭМ!$D$10+'СЕТ СН'!$F$5-'СЕТ СН'!$F$20</f>
        <v>1978.6590405900001</v>
      </c>
      <c r="F42" s="36">
        <f>SUMIFS(СВЦЭМ!$C$33:$C$776,СВЦЭМ!$A$33:$A$776,$A42,СВЦЭМ!$B$33:$B$776,F$11)+'СЕТ СН'!$F$12+СВЦЭМ!$D$10+'СЕТ СН'!$F$5-'СЕТ СН'!$F$20</f>
        <v>1971.3084154200001</v>
      </c>
      <c r="G42" s="36">
        <f>SUMIFS(СВЦЭМ!$C$33:$C$776,СВЦЭМ!$A$33:$A$776,$A42,СВЦЭМ!$B$33:$B$776,G$11)+'СЕТ СН'!$F$12+СВЦЭМ!$D$10+'СЕТ СН'!$F$5-'СЕТ СН'!$F$20</f>
        <v>1969.4879476800002</v>
      </c>
      <c r="H42" s="36">
        <f>SUMIFS(СВЦЭМ!$C$33:$C$776,СВЦЭМ!$A$33:$A$776,$A42,СВЦЭМ!$B$33:$B$776,H$11)+'СЕТ СН'!$F$12+СВЦЭМ!$D$10+'СЕТ СН'!$F$5-'СЕТ СН'!$F$20</f>
        <v>1974.2623086000001</v>
      </c>
      <c r="I42" s="36">
        <f>SUMIFS(СВЦЭМ!$C$33:$C$776,СВЦЭМ!$A$33:$A$776,$A42,СВЦЭМ!$B$33:$B$776,I$11)+'СЕТ СН'!$F$12+СВЦЭМ!$D$10+'СЕТ СН'!$F$5-'СЕТ СН'!$F$20</f>
        <v>1885.4685275000002</v>
      </c>
      <c r="J42" s="36">
        <f>SUMIFS(СВЦЭМ!$C$33:$C$776,СВЦЭМ!$A$33:$A$776,$A42,СВЦЭМ!$B$33:$B$776,J$11)+'СЕТ СН'!$F$12+СВЦЭМ!$D$10+'СЕТ СН'!$F$5-'СЕТ СН'!$F$20</f>
        <v>1788.3239960300002</v>
      </c>
      <c r="K42" s="36">
        <f>SUMIFS(СВЦЭМ!$C$33:$C$776,СВЦЭМ!$A$33:$A$776,$A42,СВЦЭМ!$B$33:$B$776,K$11)+'СЕТ СН'!$F$12+СВЦЭМ!$D$10+'СЕТ СН'!$F$5-'СЕТ СН'!$F$20</f>
        <v>1734.64140363</v>
      </c>
      <c r="L42" s="36">
        <f>SUMIFS(СВЦЭМ!$C$33:$C$776,СВЦЭМ!$A$33:$A$776,$A42,СВЦЭМ!$B$33:$B$776,L$11)+'СЕТ СН'!$F$12+СВЦЭМ!$D$10+'СЕТ СН'!$F$5-'СЕТ СН'!$F$20</f>
        <v>1704.90131051</v>
      </c>
      <c r="M42" s="36">
        <f>SUMIFS(СВЦЭМ!$C$33:$C$776,СВЦЭМ!$A$33:$A$776,$A42,СВЦЭМ!$B$33:$B$776,M$11)+'СЕТ СН'!$F$12+СВЦЭМ!$D$10+'СЕТ СН'!$F$5-'СЕТ СН'!$F$20</f>
        <v>1705.35168249</v>
      </c>
      <c r="N42" s="36">
        <f>SUMIFS(СВЦЭМ!$C$33:$C$776,СВЦЭМ!$A$33:$A$776,$A42,СВЦЭМ!$B$33:$B$776,N$11)+'СЕТ СН'!$F$12+СВЦЭМ!$D$10+'СЕТ СН'!$F$5-'СЕТ СН'!$F$20</f>
        <v>1699.1561602000002</v>
      </c>
      <c r="O42" s="36">
        <f>SUMIFS(СВЦЭМ!$C$33:$C$776,СВЦЭМ!$A$33:$A$776,$A42,СВЦЭМ!$B$33:$B$776,O$11)+'СЕТ СН'!$F$12+СВЦЭМ!$D$10+'СЕТ СН'!$F$5-'СЕТ СН'!$F$20</f>
        <v>1693.7779325700001</v>
      </c>
      <c r="P42" s="36">
        <f>SUMIFS(СВЦЭМ!$C$33:$C$776,СВЦЭМ!$A$33:$A$776,$A42,СВЦЭМ!$B$33:$B$776,P$11)+'СЕТ СН'!$F$12+СВЦЭМ!$D$10+'СЕТ СН'!$F$5-'СЕТ СН'!$F$20</f>
        <v>1699.6941930100002</v>
      </c>
      <c r="Q42" s="36">
        <f>SUMIFS(СВЦЭМ!$C$33:$C$776,СВЦЭМ!$A$33:$A$776,$A42,СВЦЭМ!$B$33:$B$776,Q$11)+'СЕТ СН'!$F$12+СВЦЭМ!$D$10+'СЕТ СН'!$F$5-'СЕТ СН'!$F$20</f>
        <v>1708.3219156700002</v>
      </c>
      <c r="R42" s="36">
        <f>SUMIFS(СВЦЭМ!$C$33:$C$776,СВЦЭМ!$A$33:$A$776,$A42,СВЦЭМ!$B$33:$B$776,R$11)+'СЕТ СН'!$F$12+СВЦЭМ!$D$10+'СЕТ СН'!$F$5-'СЕТ СН'!$F$20</f>
        <v>1698.6632417800001</v>
      </c>
      <c r="S42" s="36">
        <f>SUMIFS(СВЦЭМ!$C$33:$C$776,СВЦЭМ!$A$33:$A$776,$A42,СВЦЭМ!$B$33:$B$776,S$11)+'СЕТ СН'!$F$12+СВЦЭМ!$D$10+'СЕТ СН'!$F$5-'СЕТ СН'!$F$20</f>
        <v>1700.4243879999999</v>
      </c>
      <c r="T42" s="36">
        <f>SUMIFS(СВЦЭМ!$C$33:$C$776,СВЦЭМ!$A$33:$A$776,$A42,СВЦЭМ!$B$33:$B$776,T$11)+'СЕТ СН'!$F$12+СВЦЭМ!$D$10+'СЕТ СН'!$F$5-'СЕТ СН'!$F$20</f>
        <v>1702.20421928</v>
      </c>
      <c r="U42" s="36">
        <f>SUMIFS(СВЦЭМ!$C$33:$C$776,СВЦЭМ!$A$33:$A$776,$A42,СВЦЭМ!$B$33:$B$776,U$11)+'СЕТ СН'!$F$12+СВЦЭМ!$D$10+'СЕТ СН'!$F$5-'СЕТ СН'!$F$20</f>
        <v>1696.26948098</v>
      </c>
      <c r="V42" s="36">
        <f>SUMIFS(СВЦЭМ!$C$33:$C$776,СВЦЭМ!$A$33:$A$776,$A42,СВЦЭМ!$B$33:$B$776,V$11)+'СЕТ СН'!$F$12+СВЦЭМ!$D$10+'СЕТ СН'!$F$5-'СЕТ СН'!$F$20</f>
        <v>1680.5715919200002</v>
      </c>
      <c r="W42" s="36">
        <f>SUMIFS(СВЦЭМ!$C$33:$C$776,СВЦЭМ!$A$33:$A$776,$A42,СВЦЭМ!$B$33:$B$776,W$11)+'СЕТ СН'!$F$12+СВЦЭМ!$D$10+'СЕТ СН'!$F$5-'СЕТ СН'!$F$20</f>
        <v>1667.3307964999999</v>
      </c>
      <c r="X42" s="36">
        <f>SUMIFS(СВЦЭМ!$C$33:$C$776,СВЦЭМ!$A$33:$A$776,$A42,СВЦЭМ!$B$33:$B$776,X$11)+'СЕТ СН'!$F$12+СВЦЭМ!$D$10+'СЕТ СН'!$F$5-'СЕТ СН'!$F$20</f>
        <v>1700.80584247</v>
      </c>
      <c r="Y42" s="36">
        <f>SUMIFS(СВЦЭМ!$C$33:$C$776,СВЦЭМ!$A$33:$A$776,$A42,СВЦЭМ!$B$33:$B$776,Y$11)+'СЕТ СН'!$F$12+СВЦЭМ!$D$10+'СЕТ СН'!$F$5-'СЕТ СН'!$F$20</f>
        <v>1763.0942206200002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СН'!$G$12+СВЦЭМ!$D$10+'СЕТ СН'!$G$5-'СЕТ СН'!$G$20</f>
        <v>2680.1059658499998</v>
      </c>
      <c r="C48" s="36">
        <f>SUMIFS(СВЦЭМ!$C$33:$C$776,СВЦЭМ!$A$33:$A$776,$A48,СВЦЭМ!$B$33:$B$776,C$47)+'СЕТ СН'!$G$12+СВЦЭМ!$D$10+'СЕТ СН'!$G$5-'СЕТ СН'!$G$20</f>
        <v>2682.70195053</v>
      </c>
      <c r="D48" s="36">
        <f>SUMIFS(СВЦЭМ!$C$33:$C$776,СВЦЭМ!$A$33:$A$776,$A48,СВЦЭМ!$B$33:$B$776,D$47)+'СЕТ СН'!$G$12+СВЦЭМ!$D$10+'СЕТ СН'!$G$5-'СЕТ СН'!$G$20</f>
        <v>2701.2902797399997</v>
      </c>
      <c r="E48" s="36">
        <f>SUMIFS(СВЦЭМ!$C$33:$C$776,СВЦЭМ!$A$33:$A$776,$A48,СВЦЭМ!$B$33:$B$776,E$47)+'СЕТ СН'!$G$12+СВЦЭМ!$D$10+'СЕТ СН'!$G$5-'СЕТ СН'!$G$20</f>
        <v>2710.6675762300001</v>
      </c>
      <c r="F48" s="36">
        <f>SUMIFS(СВЦЭМ!$C$33:$C$776,СВЦЭМ!$A$33:$A$776,$A48,СВЦЭМ!$B$33:$B$776,F$47)+'СЕТ СН'!$G$12+СВЦЭМ!$D$10+'СЕТ СН'!$G$5-'СЕТ СН'!$G$20</f>
        <v>2712.9577673599997</v>
      </c>
      <c r="G48" s="36">
        <f>SUMIFS(СВЦЭМ!$C$33:$C$776,СВЦЭМ!$A$33:$A$776,$A48,СВЦЭМ!$B$33:$B$776,G$47)+'СЕТ СН'!$G$12+СВЦЭМ!$D$10+'СЕТ СН'!$G$5-'СЕТ СН'!$G$20</f>
        <v>2696.0621310500001</v>
      </c>
      <c r="H48" s="36">
        <f>SUMIFS(СВЦЭМ!$C$33:$C$776,СВЦЭМ!$A$33:$A$776,$A48,СВЦЭМ!$B$33:$B$776,H$47)+'СЕТ СН'!$G$12+СВЦЭМ!$D$10+'СЕТ СН'!$G$5-'СЕТ СН'!$G$20</f>
        <v>2676.4946958099999</v>
      </c>
      <c r="I48" s="36">
        <f>SUMIFS(СВЦЭМ!$C$33:$C$776,СВЦЭМ!$A$33:$A$776,$A48,СВЦЭМ!$B$33:$B$776,I$47)+'СЕТ СН'!$G$12+СВЦЭМ!$D$10+'СЕТ СН'!$G$5-'СЕТ СН'!$G$20</f>
        <v>2653.5725897699999</v>
      </c>
      <c r="J48" s="36">
        <f>SUMIFS(СВЦЭМ!$C$33:$C$776,СВЦЭМ!$A$33:$A$776,$A48,СВЦЭМ!$B$33:$B$776,J$47)+'СЕТ СН'!$G$12+СВЦЭМ!$D$10+'СЕТ СН'!$G$5-'СЕТ СН'!$G$20</f>
        <v>2616.82275901</v>
      </c>
      <c r="K48" s="36">
        <f>SUMIFS(СВЦЭМ!$C$33:$C$776,СВЦЭМ!$A$33:$A$776,$A48,СВЦЭМ!$B$33:$B$776,K$47)+'СЕТ СН'!$G$12+СВЦЭМ!$D$10+'СЕТ СН'!$G$5-'СЕТ СН'!$G$20</f>
        <v>2581.0307330199998</v>
      </c>
      <c r="L48" s="36">
        <f>SUMIFS(СВЦЭМ!$C$33:$C$776,СВЦЭМ!$A$33:$A$776,$A48,СВЦЭМ!$B$33:$B$776,L$47)+'СЕТ СН'!$G$12+СВЦЭМ!$D$10+'СЕТ СН'!$G$5-'СЕТ СН'!$G$20</f>
        <v>2577.1910653300001</v>
      </c>
      <c r="M48" s="36">
        <f>SUMIFS(СВЦЭМ!$C$33:$C$776,СВЦЭМ!$A$33:$A$776,$A48,СВЦЭМ!$B$33:$B$776,M$47)+'СЕТ СН'!$G$12+СВЦЭМ!$D$10+'СЕТ СН'!$G$5-'СЕТ СН'!$G$20</f>
        <v>2588.46323076</v>
      </c>
      <c r="N48" s="36">
        <f>SUMIFS(СВЦЭМ!$C$33:$C$776,СВЦЭМ!$A$33:$A$776,$A48,СВЦЭМ!$B$33:$B$776,N$47)+'СЕТ СН'!$G$12+СВЦЭМ!$D$10+'СЕТ СН'!$G$5-'СЕТ СН'!$G$20</f>
        <v>2599.70740733</v>
      </c>
      <c r="O48" s="36">
        <f>SUMIFS(СВЦЭМ!$C$33:$C$776,СВЦЭМ!$A$33:$A$776,$A48,СВЦЭМ!$B$33:$B$776,O$47)+'СЕТ СН'!$G$12+СВЦЭМ!$D$10+'СЕТ СН'!$G$5-'СЕТ СН'!$G$20</f>
        <v>2600.3236281999998</v>
      </c>
      <c r="P48" s="36">
        <f>SUMIFS(СВЦЭМ!$C$33:$C$776,СВЦЭМ!$A$33:$A$776,$A48,СВЦЭМ!$B$33:$B$776,P$47)+'СЕТ СН'!$G$12+СВЦЭМ!$D$10+'СЕТ СН'!$G$5-'СЕТ СН'!$G$20</f>
        <v>2606.12907021</v>
      </c>
      <c r="Q48" s="36">
        <f>SUMIFS(СВЦЭМ!$C$33:$C$776,СВЦЭМ!$A$33:$A$776,$A48,СВЦЭМ!$B$33:$B$776,Q$47)+'СЕТ СН'!$G$12+СВЦЭМ!$D$10+'СЕТ СН'!$G$5-'СЕТ СН'!$G$20</f>
        <v>2613.5887435999998</v>
      </c>
      <c r="R48" s="36">
        <f>SUMIFS(СВЦЭМ!$C$33:$C$776,СВЦЭМ!$A$33:$A$776,$A48,СВЦЭМ!$B$33:$B$776,R$47)+'СЕТ СН'!$G$12+СВЦЭМ!$D$10+'СЕТ СН'!$G$5-'СЕТ СН'!$G$20</f>
        <v>2612.6022219199999</v>
      </c>
      <c r="S48" s="36">
        <f>SUMIFS(СВЦЭМ!$C$33:$C$776,СВЦЭМ!$A$33:$A$776,$A48,СВЦЭМ!$B$33:$B$776,S$47)+'СЕТ СН'!$G$12+СВЦЭМ!$D$10+'СЕТ СН'!$G$5-'СЕТ СН'!$G$20</f>
        <v>2604.3734660099999</v>
      </c>
      <c r="T48" s="36">
        <f>SUMIFS(СВЦЭМ!$C$33:$C$776,СВЦЭМ!$A$33:$A$776,$A48,СВЦЭМ!$B$33:$B$776,T$47)+'СЕТ СН'!$G$12+СВЦЭМ!$D$10+'СЕТ СН'!$G$5-'СЕТ СН'!$G$20</f>
        <v>2582.2354922</v>
      </c>
      <c r="U48" s="36">
        <f>SUMIFS(СВЦЭМ!$C$33:$C$776,СВЦЭМ!$A$33:$A$776,$A48,СВЦЭМ!$B$33:$B$776,U$47)+'СЕТ СН'!$G$12+СВЦЭМ!$D$10+'СЕТ СН'!$G$5-'СЕТ СН'!$G$20</f>
        <v>2572.3418015500001</v>
      </c>
      <c r="V48" s="36">
        <f>SUMIFS(СВЦЭМ!$C$33:$C$776,СВЦЭМ!$A$33:$A$776,$A48,СВЦЭМ!$B$33:$B$776,V$47)+'СЕТ СН'!$G$12+СВЦЭМ!$D$10+'СЕТ СН'!$G$5-'СЕТ СН'!$G$20</f>
        <v>2549.4037667899997</v>
      </c>
      <c r="W48" s="36">
        <f>SUMIFS(СВЦЭМ!$C$33:$C$776,СВЦЭМ!$A$33:$A$776,$A48,СВЦЭМ!$B$33:$B$776,W$47)+'СЕТ СН'!$G$12+СВЦЭМ!$D$10+'СЕТ СН'!$G$5-'СЕТ СН'!$G$20</f>
        <v>2555.2018000899998</v>
      </c>
      <c r="X48" s="36">
        <f>SUMIFS(СВЦЭМ!$C$33:$C$776,СВЦЭМ!$A$33:$A$776,$A48,СВЦЭМ!$B$33:$B$776,X$47)+'СЕТ СН'!$G$12+СВЦЭМ!$D$10+'СЕТ СН'!$G$5-'СЕТ СН'!$G$20</f>
        <v>2572.71810396</v>
      </c>
      <c r="Y48" s="36">
        <f>SUMIFS(СВЦЭМ!$C$33:$C$776,СВЦЭМ!$A$33:$A$776,$A48,СВЦЭМ!$B$33:$B$776,Y$47)+'СЕТ СН'!$G$12+СВЦЭМ!$D$10+'СЕТ СН'!$G$5-'СЕТ СН'!$G$20</f>
        <v>2559.11545763</v>
      </c>
    </row>
    <row r="49" spans="1:25" ht="15.75" x14ac:dyDescent="0.2">
      <c r="A49" s="35">
        <f>A48+1</f>
        <v>43587</v>
      </c>
      <c r="B49" s="36">
        <f>SUMIFS(СВЦЭМ!$C$33:$C$776,СВЦЭМ!$A$33:$A$776,$A49,СВЦЭМ!$B$33:$B$776,B$47)+'СЕТ СН'!$G$12+СВЦЭМ!$D$10+'СЕТ СН'!$G$5-'СЕТ СН'!$G$20</f>
        <v>2587.6544261399999</v>
      </c>
      <c r="C49" s="36">
        <f>SUMIFS(СВЦЭМ!$C$33:$C$776,СВЦЭМ!$A$33:$A$776,$A49,СВЦЭМ!$B$33:$B$776,C$47)+'СЕТ СН'!$G$12+СВЦЭМ!$D$10+'СЕТ СН'!$G$5-'СЕТ СН'!$G$20</f>
        <v>2622.88681559</v>
      </c>
      <c r="D49" s="36">
        <f>SUMIFS(СВЦЭМ!$C$33:$C$776,СВЦЭМ!$A$33:$A$776,$A49,СВЦЭМ!$B$33:$B$776,D$47)+'СЕТ СН'!$G$12+СВЦЭМ!$D$10+'СЕТ СН'!$G$5-'СЕТ СН'!$G$20</f>
        <v>2643.80521722</v>
      </c>
      <c r="E49" s="36">
        <f>SUMIFS(СВЦЭМ!$C$33:$C$776,СВЦЭМ!$A$33:$A$776,$A49,СВЦЭМ!$B$33:$B$776,E$47)+'СЕТ СН'!$G$12+СВЦЭМ!$D$10+'СЕТ СН'!$G$5-'СЕТ СН'!$G$20</f>
        <v>2657.9241347399998</v>
      </c>
      <c r="F49" s="36">
        <f>SUMIFS(СВЦЭМ!$C$33:$C$776,СВЦЭМ!$A$33:$A$776,$A49,СВЦЭМ!$B$33:$B$776,F$47)+'СЕТ СН'!$G$12+СВЦЭМ!$D$10+'СЕТ СН'!$G$5-'СЕТ СН'!$G$20</f>
        <v>2672.86720526</v>
      </c>
      <c r="G49" s="36">
        <f>SUMIFS(СВЦЭМ!$C$33:$C$776,СВЦЭМ!$A$33:$A$776,$A49,СВЦЭМ!$B$33:$B$776,G$47)+'СЕТ СН'!$G$12+СВЦЭМ!$D$10+'СЕТ СН'!$G$5-'СЕТ СН'!$G$20</f>
        <v>2667.6799753</v>
      </c>
      <c r="H49" s="36">
        <f>SUMIFS(СВЦЭМ!$C$33:$C$776,СВЦЭМ!$A$33:$A$776,$A49,СВЦЭМ!$B$33:$B$776,H$47)+'СЕТ СН'!$G$12+СВЦЭМ!$D$10+'СЕТ СН'!$G$5-'СЕТ СН'!$G$20</f>
        <v>2691.0263692099998</v>
      </c>
      <c r="I49" s="36">
        <f>SUMIFS(СВЦЭМ!$C$33:$C$776,СВЦЭМ!$A$33:$A$776,$A49,СВЦЭМ!$B$33:$B$776,I$47)+'СЕТ СН'!$G$12+СВЦЭМ!$D$10+'СЕТ СН'!$G$5-'СЕТ СН'!$G$20</f>
        <v>2658.6323083699999</v>
      </c>
      <c r="J49" s="36">
        <f>SUMIFS(СВЦЭМ!$C$33:$C$776,СВЦЭМ!$A$33:$A$776,$A49,СВЦЭМ!$B$33:$B$776,J$47)+'СЕТ СН'!$G$12+СВЦЭМ!$D$10+'СЕТ СН'!$G$5-'СЕТ СН'!$G$20</f>
        <v>2606.1064535400001</v>
      </c>
      <c r="K49" s="36">
        <f>SUMIFS(СВЦЭМ!$C$33:$C$776,СВЦЭМ!$A$33:$A$776,$A49,СВЦЭМ!$B$33:$B$776,K$47)+'СЕТ СН'!$G$12+СВЦЭМ!$D$10+'СЕТ СН'!$G$5-'СЕТ СН'!$G$20</f>
        <v>2556.1904161299999</v>
      </c>
      <c r="L49" s="36">
        <f>SUMIFS(СВЦЭМ!$C$33:$C$776,СВЦЭМ!$A$33:$A$776,$A49,СВЦЭМ!$B$33:$B$776,L$47)+'СЕТ СН'!$G$12+СВЦЭМ!$D$10+'СЕТ СН'!$G$5-'СЕТ СН'!$G$20</f>
        <v>2545.7701418199999</v>
      </c>
      <c r="M49" s="36">
        <f>SUMIFS(СВЦЭМ!$C$33:$C$776,СВЦЭМ!$A$33:$A$776,$A49,СВЦЭМ!$B$33:$B$776,M$47)+'СЕТ СН'!$G$12+СВЦЭМ!$D$10+'СЕТ СН'!$G$5-'СЕТ СН'!$G$20</f>
        <v>2546.7799569499998</v>
      </c>
      <c r="N49" s="36">
        <f>SUMIFS(СВЦЭМ!$C$33:$C$776,СВЦЭМ!$A$33:$A$776,$A49,СВЦЭМ!$B$33:$B$776,N$47)+'СЕТ СН'!$G$12+СВЦЭМ!$D$10+'СЕТ СН'!$G$5-'СЕТ СН'!$G$20</f>
        <v>2575.9484878899998</v>
      </c>
      <c r="O49" s="36">
        <f>SUMIFS(СВЦЭМ!$C$33:$C$776,СВЦЭМ!$A$33:$A$776,$A49,СВЦЭМ!$B$33:$B$776,O$47)+'СЕТ СН'!$G$12+СВЦЭМ!$D$10+'СЕТ СН'!$G$5-'СЕТ СН'!$G$20</f>
        <v>2585.6502229299999</v>
      </c>
      <c r="P49" s="36">
        <f>SUMIFS(СВЦЭМ!$C$33:$C$776,СВЦЭМ!$A$33:$A$776,$A49,СВЦЭМ!$B$33:$B$776,P$47)+'СЕТ СН'!$G$12+СВЦЭМ!$D$10+'СЕТ СН'!$G$5-'СЕТ СН'!$G$20</f>
        <v>2591.5271880599998</v>
      </c>
      <c r="Q49" s="36">
        <f>SUMIFS(СВЦЭМ!$C$33:$C$776,СВЦЭМ!$A$33:$A$776,$A49,СВЦЭМ!$B$33:$B$776,Q$47)+'СЕТ СН'!$G$12+СВЦЭМ!$D$10+'СЕТ СН'!$G$5-'СЕТ СН'!$G$20</f>
        <v>2595.3425303499998</v>
      </c>
      <c r="R49" s="36">
        <f>SUMIFS(СВЦЭМ!$C$33:$C$776,СВЦЭМ!$A$33:$A$776,$A49,СВЦЭМ!$B$33:$B$776,R$47)+'СЕТ СН'!$G$12+СВЦЭМ!$D$10+'СЕТ СН'!$G$5-'СЕТ СН'!$G$20</f>
        <v>2607.7673266199999</v>
      </c>
      <c r="S49" s="36">
        <f>SUMIFS(СВЦЭМ!$C$33:$C$776,СВЦЭМ!$A$33:$A$776,$A49,СВЦЭМ!$B$33:$B$776,S$47)+'СЕТ СН'!$G$12+СВЦЭМ!$D$10+'СЕТ СН'!$G$5-'СЕТ СН'!$G$20</f>
        <v>2612.2216300099999</v>
      </c>
      <c r="T49" s="36">
        <f>SUMIFS(СВЦЭМ!$C$33:$C$776,СВЦЭМ!$A$33:$A$776,$A49,СВЦЭМ!$B$33:$B$776,T$47)+'СЕТ СН'!$G$12+СВЦЭМ!$D$10+'СЕТ СН'!$G$5-'СЕТ СН'!$G$20</f>
        <v>2607.2641339699999</v>
      </c>
      <c r="U49" s="36">
        <f>SUMIFS(СВЦЭМ!$C$33:$C$776,СВЦЭМ!$A$33:$A$776,$A49,СВЦЭМ!$B$33:$B$776,U$47)+'СЕТ СН'!$G$12+СВЦЭМ!$D$10+'СЕТ СН'!$G$5-'СЕТ СН'!$G$20</f>
        <v>2610.8904015499998</v>
      </c>
      <c r="V49" s="36">
        <f>SUMIFS(СВЦЭМ!$C$33:$C$776,СВЦЭМ!$A$33:$A$776,$A49,СВЦЭМ!$B$33:$B$776,V$47)+'СЕТ СН'!$G$12+СВЦЭМ!$D$10+'СЕТ СН'!$G$5-'СЕТ СН'!$G$20</f>
        <v>2592.9466059899996</v>
      </c>
      <c r="W49" s="36">
        <f>SUMIFS(СВЦЭМ!$C$33:$C$776,СВЦЭМ!$A$33:$A$776,$A49,СВЦЭМ!$B$33:$B$776,W$47)+'СЕТ СН'!$G$12+СВЦЭМ!$D$10+'СЕТ СН'!$G$5-'СЕТ СН'!$G$20</f>
        <v>2588.8698033599999</v>
      </c>
      <c r="X49" s="36">
        <f>SUMIFS(СВЦЭМ!$C$33:$C$776,СВЦЭМ!$A$33:$A$776,$A49,СВЦЭМ!$B$33:$B$776,X$47)+'СЕТ СН'!$G$12+СВЦЭМ!$D$10+'СЕТ СН'!$G$5-'СЕТ СН'!$G$20</f>
        <v>2607.8564846899999</v>
      </c>
      <c r="Y49" s="36">
        <f>SUMIFS(СВЦЭМ!$C$33:$C$776,СВЦЭМ!$A$33:$A$776,$A49,СВЦЭМ!$B$33:$B$776,Y$47)+'СЕТ СН'!$G$12+СВЦЭМ!$D$10+'СЕТ СН'!$G$5-'СЕТ СН'!$G$20</f>
        <v>2638.7619338999998</v>
      </c>
    </row>
    <row r="50" spans="1:25" ht="15.75" x14ac:dyDescent="0.2">
      <c r="A50" s="35">
        <f t="shared" ref="A50:A78" si="1">A49+1</f>
        <v>43588</v>
      </c>
      <c r="B50" s="36">
        <f>SUMIFS(СВЦЭМ!$C$33:$C$776,СВЦЭМ!$A$33:$A$776,$A50,СВЦЭМ!$B$33:$B$776,B$47)+'СЕТ СН'!$G$12+СВЦЭМ!$D$10+'СЕТ СН'!$G$5-'СЕТ СН'!$G$20</f>
        <v>2581.5761645899997</v>
      </c>
      <c r="C50" s="36">
        <f>SUMIFS(СВЦЭМ!$C$33:$C$776,СВЦЭМ!$A$33:$A$776,$A50,СВЦЭМ!$B$33:$B$776,C$47)+'СЕТ СН'!$G$12+СВЦЭМ!$D$10+'СЕТ СН'!$G$5-'СЕТ СН'!$G$20</f>
        <v>2612.1820982499999</v>
      </c>
      <c r="D50" s="36">
        <f>SUMIFS(СВЦЭМ!$C$33:$C$776,СВЦЭМ!$A$33:$A$776,$A50,СВЦЭМ!$B$33:$B$776,D$47)+'СЕТ СН'!$G$12+СВЦЭМ!$D$10+'СЕТ СН'!$G$5-'СЕТ СН'!$G$20</f>
        <v>2633.85680465</v>
      </c>
      <c r="E50" s="36">
        <f>SUMIFS(СВЦЭМ!$C$33:$C$776,СВЦЭМ!$A$33:$A$776,$A50,СВЦЭМ!$B$33:$B$776,E$47)+'СЕТ СН'!$G$12+СВЦЭМ!$D$10+'СЕТ СН'!$G$5-'СЕТ СН'!$G$20</f>
        <v>2650.00554001</v>
      </c>
      <c r="F50" s="36">
        <f>SUMIFS(СВЦЭМ!$C$33:$C$776,СВЦЭМ!$A$33:$A$776,$A50,СВЦЭМ!$B$33:$B$776,F$47)+'СЕТ СН'!$G$12+СВЦЭМ!$D$10+'СЕТ СН'!$G$5-'СЕТ СН'!$G$20</f>
        <v>2644.17136463</v>
      </c>
      <c r="G50" s="36">
        <f>SUMIFS(СВЦЭМ!$C$33:$C$776,СВЦЭМ!$A$33:$A$776,$A50,СВЦЭМ!$B$33:$B$776,G$47)+'СЕТ СН'!$G$12+СВЦЭМ!$D$10+'СЕТ СН'!$G$5-'СЕТ СН'!$G$20</f>
        <v>2652.5100258900002</v>
      </c>
      <c r="H50" s="36">
        <f>SUMIFS(СВЦЭМ!$C$33:$C$776,СВЦЭМ!$A$33:$A$776,$A50,СВЦЭМ!$B$33:$B$776,H$47)+'СЕТ СН'!$G$12+СВЦЭМ!$D$10+'СЕТ СН'!$G$5-'СЕТ СН'!$G$20</f>
        <v>2654.45324824</v>
      </c>
      <c r="I50" s="36">
        <f>SUMIFS(СВЦЭМ!$C$33:$C$776,СВЦЭМ!$A$33:$A$776,$A50,СВЦЭМ!$B$33:$B$776,I$47)+'СЕТ СН'!$G$12+СВЦЭМ!$D$10+'СЕТ СН'!$G$5-'СЕТ СН'!$G$20</f>
        <v>2616.7919789500002</v>
      </c>
      <c r="J50" s="36">
        <f>SUMIFS(СВЦЭМ!$C$33:$C$776,СВЦЭМ!$A$33:$A$776,$A50,СВЦЭМ!$B$33:$B$776,J$47)+'СЕТ СН'!$G$12+СВЦЭМ!$D$10+'СЕТ СН'!$G$5-'СЕТ СН'!$G$20</f>
        <v>2581.5363219800001</v>
      </c>
      <c r="K50" s="36">
        <f>SUMIFS(СВЦЭМ!$C$33:$C$776,СВЦЭМ!$A$33:$A$776,$A50,СВЦЭМ!$B$33:$B$776,K$47)+'СЕТ СН'!$G$12+СВЦЭМ!$D$10+'СЕТ СН'!$G$5-'СЕТ СН'!$G$20</f>
        <v>2553.1172071299998</v>
      </c>
      <c r="L50" s="36">
        <f>SUMIFS(СВЦЭМ!$C$33:$C$776,СВЦЭМ!$A$33:$A$776,$A50,СВЦЭМ!$B$33:$B$776,L$47)+'СЕТ СН'!$G$12+СВЦЭМ!$D$10+'СЕТ СН'!$G$5-'СЕТ СН'!$G$20</f>
        <v>2555.8123358599996</v>
      </c>
      <c r="M50" s="36">
        <f>SUMIFS(СВЦЭМ!$C$33:$C$776,СВЦЭМ!$A$33:$A$776,$A50,СВЦЭМ!$B$33:$B$776,M$47)+'СЕТ СН'!$G$12+СВЦЭМ!$D$10+'СЕТ СН'!$G$5-'СЕТ СН'!$G$20</f>
        <v>2560.0404346400001</v>
      </c>
      <c r="N50" s="36">
        <f>SUMIFS(СВЦЭМ!$C$33:$C$776,СВЦЭМ!$A$33:$A$776,$A50,СВЦЭМ!$B$33:$B$776,N$47)+'СЕТ СН'!$G$12+СВЦЭМ!$D$10+'СЕТ СН'!$G$5-'СЕТ СН'!$G$20</f>
        <v>2569.3821137699997</v>
      </c>
      <c r="O50" s="36">
        <f>SUMIFS(СВЦЭМ!$C$33:$C$776,СВЦЭМ!$A$33:$A$776,$A50,СВЦЭМ!$B$33:$B$776,O$47)+'СЕТ СН'!$G$12+СВЦЭМ!$D$10+'СЕТ СН'!$G$5-'СЕТ СН'!$G$20</f>
        <v>2588.6772145199998</v>
      </c>
      <c r="P50" s="36">
        <f>SUMIFS(СВЦЭМ!$C$33:$C$776,СВЦЭМ!$A$33:$A$776,$A50,СВЦЭМ!$B$33:$B$776,P$47)+'СЕТ СН'!$G$12+СВЦЭМ!$D$10+'СЕТ СН'!$G$5-'СЕТ СН'!$G$20</f>
        <v>2622.2933209899998</v>
      </c>
      <c r="Q50" s="36">
        <f>SUMIFS(СВЦЭМ!$C$33:$C$776,СВЦЭМ!$A$33:$A$776,$A50,СВЦЭМ!$B$33:$B$776,Q$47)+'СЕТ СН'!$G$12+СВЦЭМ!$D$10+'СЕТ СН'!$G$5-'СЕТ СН'!$G$20</f>
        <v>2645.2032366899998</v>
      </c>
      <c r="R50" s="36">
        <f>SUMIFS(СВЦЭМ!$C$33:$C$776,СВЦЭМ!$A$33:$A$776,$A50,СВЦЭМ!$B$33:$B$776,R$47)+'СЕТ СН'!$G$12+СВЦЭМ!$D$10+'СЕТ СН'!$G$5-'СЕТ СН'!$G$20</f>
        <v>2620.4348929299999</v>
      </c>
      <c r="S50" s="36">
        <f>SUMIFS(СВЦЭМ!$C$33:$C$776,СВЦЭМ!$A$33:$A$776,$A50,СВЦЭМ!$B$33:$B$776,S$47)+'СЕТ СН'!$G$12+СВЦЭМ!$D$10+'СЕТ СН'!$G$5-'СЕТ СН'!$G$20</f>
        <v>2623.62085321</v>
      </c>
      <c r="T50" s="36">
        <f>SUMIFS(СВЦЭМ!$C$33:$C$776,СВЦЭМ!$A$33:$A$776,$A50,СВЦЭМ!$B$33:$B$776,T$47)+'СЕТ СН'!$G$12+СВЦЭМ!$D$10+'СЕТ СН'!$G$5-'СЕТ СН'!$G$20</f>
        <v>2616.5230242299999</v>
      </c>
      <c r="U50" s="36">
        <f>SUMIFS(СВЦЭМ!$C$33:$C$776,СВЦЭМ!$A$33:$A$776,$A50,СВЦЭМ!$B$33:$B$776,U$47)+'СЕТ СН'!$G$12+СВЦЭМ!$D$10+'СЕТ СН'!$G$5-'СЕТ СН'!$G$20</f>
        <v>2603.1142894999998</v>
      </c>
      <c r="V50" s="36">
        <f>SUMIFS(СВЦЭМ!$C$33:$C$776,СВЦЭМ!$A$33:$A$776,$A50,СВЦЭМ!$B$33:$B$776,V$47)+'СЕТ СН'!$G$12+СВЦЭМ!$D$10+'СЕТ СН'!$G$5-'СЕТ СН'!$G$20</f>
        <v>2577.2160334199998</v>
      </c>
      <c r="W50" s="36">
        <f>SUMIFS(СВЦЭМ!$C$33:$C$776,СВЦЭМ!$A$33:$A$776,$A50,СВЦЭМ!$B$33:$B$776,W$47)+'СЕТ СН'!$G$12+СВЦЭМ!$D$10+'СЕТ СН'!$G$5-'СЕТ СН'!$G$20</f>
        <v>2559.3108207300002</v>
      </c>
      <c r="X50" s="36">
        <f>SUMIFS(СВЦЭМ!$C$33:$C$776,СВЦЭМ!$A$33:$A$776,$A50,СВЦЭМ!$B$33:$B$776,X$47)+'СЕТ СН'!$G$12+СВЦЭМ!$D$10+'СЕТ СН'!$G$5-'СЕТ СН'!$G$20</f>
        <v>2583.8756306</v>
      </c>
      <c r="Y50" s="36">
        <f>SUMIFS(СВЦЭМ!$C$33:$C$776,СВЦЭМ!$A$33:$A$776,$A50,СВЦЭМ!$B$33:$B$776,Y$47)+'СЕТ СН'!$G$12+СВЦЭМ!$D$10+'СЕТ СН'!$G$5-'СЕТ СН'!$G$20</f>
        <v>2587.1223122799997</v>
      </c>
    </row>
    <row r="51" spans="1:25" ht="15.75" x14ac:dyDescent="0.2">
      <c r="A51" s="35">
        <f t="shared" si="1"/>
        <v>43589</v>
      </c>
      <c r="B51" s="36">
        <f>SUMIFS(СВЦЭМ!$C$33:$C$776,СВЦЭМ!$A$33:$A$776,$A51,СВЦЭМ!$B$33:$B$776,B$47)+'СЕТ СН'!$G$12+СВЦЭМ!$D$10+'СЕТ СН'!$G$5-'СЕТ СН'!$G$20</f>
        <v>2613.4978911899998</v>
      </c>
      <c r="C51" s="36">
        <f>SUMIFS(СВЦЭМ!$C$33:$C$776,СВЦЭМ!$A$33:$A$776,$A51,СВЦЭМ!$B$33:$B$776,C$47)+'СЕТ СН'!$G$12+СВЦЭМ!$D$10+'СЕТ СН'!$G$5-'СЕТ СН'!$G$20</f>
        <v>2646.3008877799998</v>
      </c>
      <c r="D51" s="36">
        <f>SUMIFS(СВЦЭМ!$C$33:$C$776,СВЦЭМ!$A$33:$A$776,$A51,СВЦЭМ!$B$33:$B$776,D$47)+'СЕТ СН'!$G$12+СВЦЭМ!$D$10+'СЕТ СН'!$G$5-'СЕТ СН'!$G$20</f>
        <v>2681.3562643699997</v>
      </c>
      <c r="E51" s="36">
        <f>SUMIFS(СВЦЭМ!$C$33:$C$776,СВЦЭМ!$A$33:$A$776,$A51,СВЦЭМ!$B$33:$B$776,E$47)+'СЕТ СН'!$G$12+СВЦЭМ!$D$10+'СЕТ СН'!$G$5-'СЕТ СН'!$G$20</f>
        <v>2686.5854934199997</v>
      </c>
      <c r="F51" s="36">
        <f>SUMIFS(СВЦЭМ!$C$33:$C$776,СВЦЭМ!$A$33:$A$776,$A51,СВЦЭМ!$B$33:$B$776,F$47)+'СЕТ СН'!$G$12+СВЦЭМ!$D$10+'СЕТ СН'!$G$5-'СЕТ СН'!$G$20</f>
        <v>2698.6005949299997</v>
      </c>
      <c r="G51" s="36">
        <f>SUMIFS(СВЦЭМ!$C$33:$C$776,СВЦЭМ!$A$33:$A$776,$A51,СВЦЭМ!$B$33:$B$776,G$47)+'СЕТ СН'!$G$12+СВЦЭМ!$D$10+'СЕТ СН'!$G$5-'СЕТ СН'!$G$20</f>
        <v>2698.68979902</v>
      </c>
      <c r="H51" s="36">
        <f>SUMIFS(СВЦЭМ!$C$33:$C$776,СВЦЭМ!$A$33:$A$776,$A51,СВЦЭМ!$B$33:$B$776,H$47)+'СЕТ СН'!$G$12+СВЦЭМ!$D$10+'СЕТ СН'!$G$5-'СЕТ СН'!$G$20</f>
        <v>2669.1666130799999</v>
      </c>
      <c r="I51" s="36">
        <f>SUMIFS(СВЦЭМ!$C$33:$C$776,СВЦЭМ!$A$33:$A$776,$A51,СВЦЭМ!$B$33:$B$776,I$47)+'СЕТ СН'!$G$12+СВЦЭМ!$D$10+'СЕТ СН'!$G$5-'СЕТ СН'!$G$20</f>
        <v>2634.1066769099998</v>
      </c>
      <c r="J51" s="36">
        <f>SUMIFS(СВЦЭМ!$C$33:$C$776,СВЦЭМ!$A$33:$A$776,$A51,СВЦЭМ!$B$33:$B$776,J$47)+'СЕТ СН'!$G$12+СВЦЭМ!$D$10+'СЕТ СН'!$G$5-'СЕТ СН'!$G$20</f>
        <v>2598.9095897099996</v>
      </c>
      <c r="K51" s="36">
        <f>SUMIFS(СВЦЭМ!$C$33:$C$776,СВЦЭМ!$A$33:$A$776,$A51,СВЦЭМ!$B$33:$B$776,K$47)+'СЕТ СН'!$G$12+СВЦЭМ!$D$10+'СЕТ СН'!$G$5-'СЕТ СН'!$G$20</f>
        <v>2565.6459657799996</v>
      </c>
      <c r="L51" s="36">
        <f>SUMIFS(СВЦЭМ!$C$33:$C$776,СВЦЭМ!$A$33:$A$776,$A51,СВЦЭМ!$B$33:$B$776,L$47)+'СЕТ СН'!$G$12+СВЦЭМ!$D$10+'СЕТ СН'!$G$5-'СЕТ СН'!$G$20</f>
        <v>2561.7821315699998</v>
      </c>
      <c r="M51" s="36">
        <f>SUMIFS(СВЦЭМ!$C$33:$C$776,СВЦЭМ!$A$33:$A$776,$A51,СВЦЭМ!$B$33:$B$776,M$47)+'СЕТ СН'!$G$12+СВЦЭМ!$D$10+'СЕТ СН'!$G$5-'СЕТ СН'!$G$20</f>
        <v>2571.8367055999997</v>
      </c>
      <c r="N51" s="36">
        <f>SUMIFS(СВЦЭМ!$C$33:$C$776,СВЦЭМ!$A$33:$A$776,$A51,СВЦЭМ!$B$33:$B$776,N$47)+'СЕТ СН'!$G$12+СВЦЭМ!$D$10+'СЕТ СН'!$G$5-'СЕТ СН'!$G$20</f>
        <v>2595.7149258499999</v>
      </c>
      <c r="O51" s="36">
        <f>SUMIFS(СВЦЭМ!$C$33:$C$776,СВЦЭМ!$A$33:$A$776,$A51,СВЦЭМ!$B$33:$B$776,O$47)+'СЕТ СН'!$G$12+СВЦЭМ!$D$10+'СЕТ СН'!$G$5-'СЕТ СН'!$G$20</f>
        <v>2602.81823863</v>
      </c>
      <c r="P51" s="36">
        <f>SUMIFS(СВЦЭМ!$C$33:$C$776,СВЦЭМ!$A$33:$A$776,$A51,СВЦЭМ!$B$33:$B$776,P$47)+'СЕТ СН'!$G$12+СВЦЭМ!$D$10+'СЕТ СН'!$G$5-'СЕТ СН'!$G$20</f>
        <v>2611.4453298099997</v>
      </c>
      <c r="Q51" s="36">
        <f>SUMIFS(СВЦЭМ!$C$33:$C$776,СВЦЭМ!$A$33:$A$776,$A51,СВЦЭМ!$B$33:$B$776,Q$47)+'СЕТ СН'!$G$12+СВЦЭМ!$D$10+'СЕТ СН'!$G$5-'СЕТ СН'!$G$20</f>
        <v>2618.4664029999999</v>
      </c>
      <c r="R51" s="36">
        <f>SUMIFS(СВЦЭМ!$C$33:$C$776,СВЦЭМ!$A$33:$A$776,$A51,СВЦЭМ!$B$33:$B$776,R$47)+'СЕТ СН'!$G$12+СВЦЭМ!$D$10+'СЕТ СН'!$G$5-'СЕТ СН'!$G$20</f>
        <v>2624.66563017</v>
      </c>
      <c r="S51" s="36">
        <f>SUMIFS(СВЦЭМ!$C$33:$C$776,СВЦЭМ!$A$33:$A$776,$A51,СВЦЭМ!$B$33:$B$776,S$47)+'СЕТ СН'!$G$12+СВЦЭМ!$D$10+'СЕТ СН'!$G$5-'СЕТ СН'!$G$20</f>
        <v>2632.1278172799998</v>
      </c>
      <c r="T51" s="36">
        <f>SUMIFS(СВЦЭМ!$C$33:$C$776,СВЦЭМ!$A$33:$A$776,$A51,СВЦЭМ!$B$33:$B$776,T$47)+'СЕТ СН'!$G$12+СВЦЭМ!$D$10+'СЕТ СН'!$G$5-'СЕТ СН'!$G$20</f>
        <v>2612.5160680199997</v>
      </c>
      <c r="U51" s="36">
        <f>SUMIFS(СВЦЭМ!$C$33:$C$776,СВЦЭМ!$A$33:$A$776,$A51,СВЦЭМ!$B$33:$B$776,U$47)+'СЕТ СН'!$G$12+СВЦЭМ!$D$10+'СЕТ СН'!$G$5-'СЕТ СН'!$G$20</f>
        <v>2573.3799225600001</v>
      </c>
      <c r="V51" s="36">
        <f>SUMIFS(СВЦЭМ!$C$33:$C$776,СВЦЭМ!$A$33:$A$776,$A51,СВЦЭМ!$B$33:$B$776,V$47)+'СЕТ СН'!$G$12+СВЦЭМ!$D$10+'СЕТ СН'!$G$5-'СЕТ СН'!$G$20</f>
        <v>2539.0993733599998</v>
      </c>
      <c r="W51" s="36">
        <f>SUMIFS(СВЦЭМ!$C$33:$C$776,СВЦЭМ!$A$33:$A$776,$A51,СВЦЭМ!$B$33:$B$776,W$47)+'СЕТ СН'!$G$12+СВЦЭМ!$D$10+'СЕТ СН'!$G$5-'СЕТ СН'!$G$20</f>
        <v>2553.25135258</v>
      </c>
      <c r="X51" s="36">
        <f>SUMIFS(СВЦЭМ!$C$33:$C$776,СВЦЭМ!$A$33:$A$776,$A51,СВЦЭМ!$B$33:$B$776,X$47)+'СЕТ СН'!$G$12+СВЦЭМ!$D$10+'СЕТ СН'!$G$5-'СЕТ СН'!$G$20</f>
        <v>2553.7146325599997</v>
      </c>
      <c r="Y51" s="36">
        <f>SUMIFS(СВЦЭМ!$C$33:$C$776,СВЦЭМ!$A$33:$A$776,$A51,СВЦЭМ!$B$33:$B$776,Y$47)+'СЕТ СН'!$G$12+СВЦЭМ!$D$10+'СЕТ СН'!$G$5-'СЕТ СН'!$G$20</f>
        <v>2565.4330685800001</v>
      </c>
    </row>
    <row r="52" spans="1:25" ht="15.75" x14ac:dyDescent="0.2">
      <c r="A52" s="35">
        <f t="shared" si="1"/>
        <v>43590</v>
      </c>
      <c r="B52" s="36">
        <f>SUMIFS(СВЦЭМ!$C$33:$C$776,СВЦЭМ!$A$33:$A$776,$A52,СВЦЭМ!$B$33:$B$776,B$47)+'СЕТ СН'!$G$12+СВЦЭМ!$D$10+'СЕТ СН'!$G$5-'СЕТ СН'!$G$20</f>
        <v>2622.3462716399999</v>
      </c>
      <c r="C52" s="36">
        <f>SUMIFS(СВЦЭМ!$C$33:$C$776,СВЦЭМ!$A$33:$A$776,$A52,СВЦЭМ!$B$33:$B$776,C$47)+'СЕТ СН'!$G$12+СВЦЭМ!$D$10+'СЕТ СН'!$G$5-'СЕТ СН'!$G$20</f>
        <v>2667.55997566</v>
      </c>
      <c r="D52" s="36">
        <f>SUMIFS(СВЦЭМ!$C$33:$C$776,СВЦЭМ!$A$33:$A$776,$A52,СВЦЭМ!$B$33:$B$776,D$47)+'СЕТ СН'!$G$12+СВЦЭМ!$D$10+'СЕТ СН'!$G$5-'СЕТ СН'!$G$20</f>
        <v>2700.9380153799998</v>
      </c>
      <c r="E52" s="36">
        <f>SUMIFS(СВЦЭМ!$C$33:$C$776,СВЦЭМ!$A$33:$A$776,$A52,СВЦЭМ!$B$33:$B$776,E$47)+'СЕТ СН'!$G$12+СВЦЭМ!$D$10+'СЕТ СН'!$G$5-'СЕТ СН'!$G$20</f>
        <v>2720.7053611399997</v>
      </c>
      <c r="F52" s="36">
        <f>SUMIFS(СВЦЭМ!$C$33:$C$776,СВЦЭМ!$A$33:$A$776,$A52,СВЦЭМ!$B$33:$B$776,F$47)+'СЕТ СН'!$G$12+СВЦЭМ!$D$10+'СЕТ СН'!$G$5-'СЕТ СН'!$G$20</f>
        <v>2728.26105383</v>
      </c>
      <c r="G52" s="36">
        <f>SUMIFS(СВЦЭМ!$C$33:$C$776,СВЦЭМ!$A$33:$A$776,$A52,СВЦЭМ!$B$33:$B$776,G$47)+'СЕТ СН'!$G$12+СВЦЭМ!$D$10+'СЕТ СН'!$G$5-'СЕТ СН'!$G$20</f>
        <v>2719.7380624699999</v>
      </c>
      <c r="H52" s="36">
        <f>SUMIFS(СВЦЭМ!$C$33:$C$776,СВЦЭМ!$A$33:$A$776,$A52,СВЦЭМ!$B$33:$B$776,H$47)+'СЕТ СН'!$G$12+СВЦЭМ!$D$10+'СЕТ СН'!$G$5-'СЕТ СН'!$G$20</f>
        <v>2691.4154404699998</v>
      </c>
      <c r="I52" s="36">
        <f>SUMIFS(СВЦЭМ!$C$33:$C$776,СВЦЭМ!$A$33:$A$776,$A52,СВЦЭМ!$B$33:$B$776,I$47)+'СЕТ СН'!$G$12+СВЦЭМ!$D$10+'СЕТ СН'!$G$5-'СЕТ СН'!$G$20</f>
        <v>2646.7580244299998</v>
      </c>
      <c r="J52" s="36">
        <f>SUMIFS(СВЦЭМ!$C$33:$C$776,СВЦЭМ!$A$33:$A$776,$A52,СВЦЭМ!$B$33:$B$776,J$47)+'СЕТ СН'!$G$12+СВЦЭМ!$D$10+'СЕТ СН'!$G$5-'СЕТ СН'!$G$20</f>
        <v>2601.3473261899999</v>
      </c>
      <c r="K52" s="36">
        <f>SUMIFS(СВЦЭМ!$C$33:$C$776,СВЦЭМ!$A$33:$A$776,$A52,СВЦЭМ!$B$33:$B$776,K$47)+'СЕТ СН'!$G$12+СВЦЭМ!$D$10+'СЕТ СН'!$G$5-'СЕТ СН'!$G$20</f>
        <v>2601.9414294499998</v>
      </c>
      <c r="L52" s="36">
        <f>SUMIFS(СВЦЭМ!$C$33:$C$776,СВЦЭМ!$A$33:$A$776,$A52,СВЦЭМ!$B$33:$B$776,L$47)+'СЕТ СН'!$G$12+СВЦЭМ!$D$10+'СЕТ СН'!$G$5-'СЕТ СН'!$G$20</f>
        <v>2603.02445287</v>
      </c>
      <c r="M52" s="36">
        <f>SUMIFS(СВЦЭМ!$C$33:$C$776,СВЦЭМ!$A$33:$A$776,$A52,СВЦЭМ!$B$33:$B$776,M$47)+'СЕТ СН'!$G$12+СВЦЭМ!$D$10+'СЕТ СН'!$G$5-'СЕТ СН'!$G$20</f>
        <v>2597.7385362099999</v>
      </c>
      <c r="N52" s="36">
        <f>SUMIFS(СВЦЭМ!$C$33:$C$776,СВЦЭМ!$A$33:$A$776,$A52,СВЦЭМ!$B$33:$B$776,N$47)+'СЕТ СН'!$G$12+СВЦЭМ!$D$10+'СЕТ СН'!$G$5-'СЕТ СН'!$G$20</f>
        <v>2598.3795853000001</v>
      </c>
      <c r="O52" s="36">
        <f>SUMIFS(СВЦЭМ!$C$33:$C$776,СВЦЭМ!$A$33:$A$776,$A52,СВЦЭМ!$B$33:$B$776,O$47)+'СЕТ СН'!$G$12+СВЦЭМ!$D$10+'СЕТ СН'!$G$5-'СЕТ СН'!$G$20</f>
        <v>2595.0256685999998</v>
      </c>
      <c r="P52" s="36">
        <f>SUMIFS(СВЦЭМ!$C$33:$C$776,СВЦЭМ!$A$33:$A$776,$A52,СВЦЭМ!$B$33:$B$776,P$47)+'СЕТ СН'!$G$12+СВЦЭМ!$D$10+'СЕТ СН'!$G$5-'СЕТ СН'!$G$20</f>
        <v>2606.8104283499997</v>
      </c>
      <c r="Q52" s="36">
        <f>SUMIFS(СВЦЭМ!$C$33:$C$776,СВЦЭМ!$A$33:$A$776,$A52,СВЦЭМ!$B$33:$B$776,Q$47)+'СЕТ СН'!$G$12+СВЦЭМ!$D$10+'СЕТ СН'!$G$5-'СЕТ СН'!$G$20</f>
        <v>2602.81841227</v>
      </c>
      <c r="R52" s="36">
        <f>SUMIFS(СВЦЭМ!$C$33:$C$776,СВЦЭМ!$A$33:$A$776,$A52,СВЦЭМ!$B$33:$B$776,R$47)+'СЕТ СН'!$G$12+СВЦЭМ!$D$10+'СЕТ СН'!$G$5-'СЕТ СН'!$G$20</f>
        <v>2584.9171484600001</v>
      </c>
      <c r="S52" s="36">
        <f>SUMIFS(СВЦЭМ!$C$33:$C$776,СВЦЭМ!$A$33:$A$776,$A52,СВЦЭМ!$B$33:$B$776,S$47)+'СЕТ СН'!$G$12+СВЦЭМ!$D$10+'СЕТ СН'!$G$5-'СЕТ СН'!$G$20</f>
        <v>2585.6516509100002</v>
      </c>
      <c r="T52" s="36">
        <f>SUMIFS(СВЦЭМ!$C$33:$C$776,СВЦЭМ!$A$33:$A$776,$A52,СВЦЭМ!$B$33:$B$776,T$47)+'СЕТ СН'!$G$12+СВЦЭМ!$D$10+'СЕТ СН'!$G$5-'СЕТ СН'!$G$20</f>
        <v>2595.1574274300001</v>
      </c>
      <c r="U52" s="36">
        <f>SUMIFS(СВЦЭМ!$C$33:$C$776,СВЦЭМ!$A$33:$A$776,$A52,СВЦЭМ!$B$33:$B$776,U$47)+'СЕТ СН'!$G$12+СВЦЭМ!$D$10+'СЕТ СН'!$G$5-'СЕТ СН'!$G$20</f>
        <v>2588.49923588</v>
      </c>
      <c r="V52" s="36">
        <f>SUMIFS(СВЦЭМ!$C$33:$C$776,СВЦЭМ!$A$33:$A$776,$A52,СВЦЭМ!$B$33:$B$776,V$47)+'СЕТ СН'!$G$12+СВЦЭМ!$D$10+'СЕТ СН'!$G$5-'СЕТ СН'!$G$20</f>
        <v>2551.0326071599998</v>
      </c>
      <c r="W52" s="36">
        <f>SUMIFS(СВЦЭМ!$C$33:$C$776,СВЦЭМ!$A$33:$A$776,$A52,СВЦЭМ!$B$33:$B$776,W$47)+'СЕТ СН'!$G$12+СВЦЭМ!$D$10+'СЕТ СН'!$G$5-'СЕТ СН'!$G$20</f>
        <v>2542.4388064999998</v>
      </c>
      <c r="X52" s="36">
        <f>SUMIFS(СВЦЭМ!$C$33:$C$776,СВЦЭМ!$A$33:$A$776,$A52,СВЦЭМ!$B$33:$B$776,X$47)+'СЕТ СН'!$G$12+СВЦЭМ!$D$10+'СЕТ СН'!$G$5-'СЕТ СН'!$G$20</f>
        <v>2561.1546181599997</v>
      </c>
      <c r="Y52" s="36">
        <f>SUMIFS(СВЦЭМ!$C$33:$C$776,СВЦЭМ!$A$33:$A$776,$A52,СВЦЭМ!$B$33:$B$776,Y$47)+'СЕТ СН'!$G$12+СВЦЭМ!$D$10+'СЕТ СН'!$G$5-'СЕТ СН'!$G$20</f>
        <v>2600.5672565</v>
      </c>
    </row>
    <row r="53" spans="1:25" ht="15.75" x14ac:dyDescent="0.2">
      <c r="A53" s="35">
        <f t="shared" si="1"/>
        <v>43591</v>
      </c>
      <c r="B53" s="36">
        <f>SUMIFS(СВЦЭМ!$C$33:$C$776,СВЦЭМ!$A$33:$A$776,$A53,СВЦЭМ!$B$33:$B$776,B$47)+'СЕТ СН'!$G$12+СВЦЭМ!$D$10+'СЕТ СН'!$G$5-'СЕТ СН'!$G$20</f>
        <v>2689.91504545</v>
      </c>
      <c r="C53" s="36">
        <f>SUMIFS(СВЦЭМ!$C$33:$C$776,СВЦЭМ!$A$33:$A$776,$A53,СВЦЭМ!$B$33:$B$776,C$47)+'СЕТ СН'!$G$12+СВЦЭМ!$D$10+'СЕТ СН'!$G$5-'СЕТ СН'!$G$20</f>
        <v>2751.21649209</v>
      </c>
      <c r="D53" s="36">
        <f>SUMIFS(СВЦЭМ!$C$33:$C$776,СВЦЭМ!$A$33:$A$776,$A53,СВЦЭМ!$B$33:$B$776,D$47)+'СЕТ СН'!$G$12+СВЦЭМ!$D$10+'СЕТ СН'!$G$5-'СЕТ СН'!$G$20</f>
        <v>2777.4063623399998</v>
      </c>
      <c r="E53" s="36">
        <f>SUMIFS(СВЦЭМ!$C$33:$C$776,СВЦЭМ!$A$33:$A$776,$A53,СВЦЭМ!$B$33:$B$776,E$47)+'СЕТ СН'!$G$12+СВЦЭМ!$D$10+'СЕТ СН'!$G$5-'СЕТ СН'!$G$20</f>
        <v>2791.2911291699997</v>
      </c>
      <c r="F53" s="36">
        <f>SUMIFS(СВЦЭМ!$C$33:$C$776,СВЦЭМ!$A$33:$A$776,$A53,СВЦЭМ!$B$33:$B$776,F$47)+'СЕТ СН'!$G$12+СВЦЭМ!$D$10+'СЕТ СН'!$G$5-'СЕТ СН'!$G$20</f>
        <v>2779.8558313899998</v>
      </c>
      <c r="G53" s="36">
        <f>SUMIFS(СВЦЭМ!$C$33:$C$776,СВЦЭМ!$A$33:$A$776,$A53,СВЦЭМ!$B$33:$B$776,G$47)+'СЕТ СН'!$G$12+СВЦЭМ!$D$10+'СЕТ СН'!$G$5-'СЕТ СН'!$G$20</f>
        <v>2753.5359852299998</v>
      </c>
      <c r="H53" s="36">
        <f>SUMIFS(СВЦЭМ!$C$33:$C$776,СВЦЭМ!$A$33:$A$776,$A53,СВЦЭМ!$B$33:$B$776,H$47)+'СЕТ СН'!$G$12+СВЦЭМ!$D$10+'СЕТ СН'!$G$5-'СЕТ СН'!$G$20</f>
        <v>2691.9868265599998</v>
      </c>
      <c r="I53" s="36">
        <f>SUMIFS(СВЦЭМ!$C$33:$C$776,СВЦЭМ!$A$33:$A$776,$A53,СВЦЭМ!$B$33:$B$776,I$47)+'СЕТ СН'!$G$12+СВЦЭМ!$D$10+'СЕТ СН'!$G$5-'СЕТ СН'!$G$20</f>
        <v>2643.1243971599997</v>
      </c>
      <c r="J53" s="36">
        <f>SUMIFS(СВЦЭМ!$C$33:$C$776,СВЦЭМ!$A$33:$A$776,$A53,СВЦЭМ!$B$33:$B$776,J$47)+'СЕТ СН'!$G$12+СВЦЭМ!$D$10+'СЕТ СН'!$G$5-'СЕТ СН'!$G$20</f>
        <v>2610.1474520299998</v>
      </c>
      <c r="K53" s="36">
        <f>SUMIFS(СВЦЭМ!$C$33:$C$776,СВЦЭМ!$A$33:$A$776,$A53,СВЦЭМ!$B$33:$B$776,K$47)+'СЕТ СН'!$G$12+СВЦЭМ!$D$10+'СЕТ СН'!$G$5-'СЕТ СН'!$G$20</f>
        <v>2595.0180887400002</v>
      </c>
      <c r="L53" s="36">
        <f>SUMIFS(СВЦЭМ!$C$33:$C$776,СВЦЭМ!$A$33:$A$776,$A53,СВЦЭМ!$B$33:$B$776,L$47)+'СЕТ СН'!$G$12+СВЦЭМ!$D$10+'СЕТ СН'!$G$5-'СЕТ СН'!$G$20</f>
        <v>2585.54990133</v>
      </c>
      <c r="M53" s="36">
        <f>SUMIFS(СВЦЭМ!$C$33:$C$776,СВЦЭМ!$A$33:$A$776,$A53,СВЦЭМ!$B$33:$B$776,M$47)+'СЕТ СН'!$G$12+СВЦЭМ!$D$10+'СЕТ СН'!$G$5-'СЕТ СН'!$G$20</f>
        <v>2581.2490146199998</v>
      </c>
      <c r="N53" s="36">
        <f>SUMIFS(СВЦЭМ!$C$33:$C$776,СВЦЭМ!$A$33:$A$776,$A53,СВЦЭМ!$B$33:$B$776,N$47)+'СЕТ СН'!$G$12+СВЦЭМ!$D$10+'СЕТ СН'!$G$5-'СЕТ СН'!$G$20</f>
        <v>2591.2908340399999</v>
      </c>
      <c r="O53" s="36">
        <f>SUMIFS(СВЦЭМ!$C$33:$C$776,СВЦЭМ!$A$33:$A$776,$A53,СВЦЭМ!$B$33:$B$776,O$47)+'СЕТ СН'!$G$12+СВЦЭМ!$D$10+'СЕТ СН'!$G$5-'СЕТ СН'!$G$20</f>
        <v>2589.5803597200002</v>
      </c>
      <c r="P53" s="36">
        <f>SUMIFS(СВЦЭМ!$C$33:$C$776,СВЦЭМ!$A$33:$A$776,$A53,СВЦЭМ!$B$33:$B$776,P$47)+'СЕТ СН'!$G$12+СВЦЭМ!$D$10+'СЕТ СН'!$G$5-'СЕТ СН'!$G$20</f>
        <v>2604.1659939199999</v>
      </c>
      <c r="Q53" s="36">
        <f>SUMIFS(СВЦЭМ!$C$33:$C$776,СВЦЭМ!$A$33:$A$776,$A53,СВЦЭМ!$B$33:$B$776,Q$47)+'СЕТ СН'!$G$12+СВЦЭМ!$D$10+'СЕТ СН'!$G$5-'СЕТ СН'!$G$20</f>
        <v>2614.7972755999999</v>
      </c>
      <c r="R53" s="36">
        <f>SUMIFS(СВЦЭМ!$C$33:$C$776,СВЦЭМ!$A$33:$A$776,$A53,СВЦЭМ!$B$33:$B$776,R$47)+'СЕТ СН'!$G$12+СВЦЭМ!$D$10+'СЕТ СН'!$G$5-'СЕТ СН'!$G$20</f>
        <v>2610.7103024799999</v>
      </c>
      <c r="S53" s="36">
        <f>SUMIFS(СВЦЭМ!$C$33:$C$776,СВЦЭМ!$A$33:$A$776,$A53,СВЦЭМ!$B$33:$B$776,S$47)+'СЕТ СН'!$G$12+СВЦЭМ!$D$10+'СЕТ СН'!$G$5-'СЕТ СН'!$G$20</f>
        <v>2600.6342170799999</v>
      </c>
      <c r="T53" s="36">
        <f>SUMIFS(СВЦЭМ!$C$33:$C$776,СВЦЭМ!$A$33:$A$776,$A53,СВЦЭМ!$B$33:$B$776,T$47)+'СЕТ СН'!$G$12+СВЦЭМ!$D$10+'СЕТ СН'!$G$5-'СЕТ СН'!$G$20</f>
        <v>2593.9908086199998</v>
      </c>
      <c r="U53" s="36">
        <f>SUMIFS(СВЦЭМ!$C$33:$C$776,СВЦЭМ!$A$33:$A$776,$A53,СВЦЭМ!$B$33:$B$776,U$47)+'СЕТ СН'!$G$12+СВЦЭМ!$D$10+'СЕТ СН'!$G$5-'СЕТ СН'!$G$20</f>
        <v>2572.10126085</v>
      </c>
      <c r="V53" s="36">
        <f>SUMIFS(СВЦЭМ!$C$33:$C$776,СВЦЭМ!$A$33:$A$776,$A53,СВЦЭМ!$B$33:$B$776,V$47)+'СЕТ СН'!$G$12+СВЦЭМ!$D$10+'СЕТ СН'!$G$5-'СЕТ СН'!$G$20</f>
        <v>2565.1953595499999</v>
      </c>
      <c r="W53" s="36">
        <f>SUMIFS(СВЦЭМ!$C$33:$C$776,СВЦЭМ!$A$33:$A$776,$A53,СВЦЭМ!$B$33:$B$776,W$47)+'СЕТ СН'!$G$12+СВЦЭМ!$D$10+'СЕТ СН'!$G$5-'СЕТ СН'!$G$20</f>
        <v>2560.9757410900002</v>
      </c>
      <c r="X53" s="36">
        <f>SUMIFS(СВЦЭМ!$C$33:$C$776,СВЦЭМ!$A$33:$A$776,$A53,СВЦЭМ!$B$33:$B$776,X$47)+'СЕТ СН'!$G$12+СВЦЭМ!$D$10+'СЕТ СН'!$G$5-'СЕТ СН'!$G$20</f>
        <v>2576.7002750499996</v>
      </c>
      <c r="Y53" s="36">
        <f>SUMIFS(СВЦЭМ!$C$33:$C$776,СВЦЭМ!$A$33:$A$776,$A53,СВЦЭМ!$B$33:$B$776,Y$47)+'СЕТ СН'!$G$12+СВЦЭМ!$D$10+'СЕТ СН'!$G$5-'СЕТ СН'!$G$20</f>
        <v>2639.9931006399997</v>
      </c>
    </row>
    <row r="54" spans="1:25" ht="15.75" x14ac:dyDescent="0.2">
      <c r="A54" s="35">
        <f t="shared" si="1"/>
        <v>43592</v>
      </c>
      <c r="B54" s="36">
        <f>SUMIFS(СВЦЭМ!$C$33:$C$776,СВЦЭМ!$A$33:$A$776,$A54,СВЦЭМ!$B$33:$B$776,B$47)+'СЕТ СН'!$G$12+СВЦЭМ!$D$10+'СЕТ СН'!$G$5-'СЕТ СН'!$G$20</f>
        <v>2670.8807193499997</v>
      </c>
      <c r="C54" s="36">
        <f>SUMIFS(СВЦЭМ!$C$33:$C$776,СВЦЭМ!$A$33:$A$776,$A54,СВЦЭМ!$B$33:$B$776,C$47)+'СЕТ СН'!$G$12+СВЦЭМ!$D$10+'СЕТ СН'!$G$5-'СЕТ СН'!$G$20</f>
        <v>2701.71805262</v>
      </c>
      <c r="D54" s="36">
        <f>SUMIFS(СВЦЭМ!$C$33:$C$776,СВЦЭМ!$A$33:$A$776,$A54,СВЦЭМ!$B$33:$B$776,D$47)+'СЕТ СН'!$G$12+СВЦЭМ!$D$10+'СЕТ СН'!$G$5-'СЕТ СН'!$G$20</f>
        <v>2710.9703299399998</v>
      </c>
      <c r="E54" s="36">
        <f>SUMIFS(СВЦЭМ!$C$33:$C$776,СВЦЭМ!$A$33:$A$776,$A54,СВЦЭМ!$B$33:$B$776,E$47)+'СЕТ СН'!$G$12+СВЦЭМ!$D$10+'СЕТ СН'!$G$5-'СЕТ СН'!$G$20</f>
        <v>2714.3383830600001</v>
      </c>
      <c r="F54" s="36">
        <f>SUMIFS(СВЦЭМ!$C$33:$C$776,СВЦЭМ!$A$33:$A$776,$A54,СВЦЭМ!$B$33:$B$776,F$47)+'СЕТ СН'!$G$12+СВЦЭМ!$D$10+'СЕТ СН'!$G$5-'СЕТ СН'!$G$20</f>
        <v>2712.4752087100001</v>
      </c>
      <c r="G54" s="36">
        <f>SUMIFS(СВЦЭМ!$C$33:$C$776,СВЦЭМ!$A$33:$A$776,$A54,СВЦЭМ!$B$33:$B$776,G$47)+'СЕТ СН'!$G$12+СВЦЭМ!$D$10+'СЕТ СН'!$G$5-'СЕТ СН'!$G$20</f>
        <v>2697.4677424199999</v>
      </c>
      <c r="H54" s="36">
        <f>SUMIFS(СВЦЭМ!$C$33:$C$776,СВЦЭМ!$A$33:$A$776,$A54,СВЦЭМ!$B$33:$B$776,H$47)+'СЕТ СН'!$G$12+СВЦЭМ!$D$10+'СЕТ СН'!$G$5-'СЕТ СН'!$G$20</f>
        <v>2657.9207986000001</v>
      </c>
      <c r="I54" s="36">
        <f>SUMIFS(СВЦЭМ!$C$33:$C$776,СВЦЭМ!$A$33:$A$776,$A54,СВЦЭМ!$B$33:$B$776,I$47)+'СЕТ СН'!$G$12+СВЦЭМ!$D$10+'СЕТ СН'!$G$5-'СЕТ СН'!$G$20</f>
        <v>2602.8826788199999</v>
      </c>
      <c r="J54" s="36">
        <f>SUMIFS(СВЦЭМ!$C$33:$C$776,СВЦЭМ!$A$33:$A$776,$A54,СВЦЭМ!$B$33:$B$776,J$47)+'СЕТ СН'!$G$12+СВЦЭМ!$D$10+'СЕТ СН'!$G$5-'СЕТ СН'!$G$20</f>
        <v>2584.3997536299999</v>
      </c>
      <c r="K54" s="36">
        <f>SUMIFS(СВЦЭМ!$C$33:$C$776,СВЦЭМ!$A$33:$A$776,$A54,СВЦЭМ!$B$33:$B$776,K$47)+'СЕТ СН'!$G$12+СВЦЭМ!$D$10+'СЕТ СН'!$G$5-'СЕТ СН'!$G$20</f>
        <v>2591.7475107199998</v>
      </c>
      <c r="L54" s="36">
        <f>SUMIFS(СВЦЭМ!$C$33:$C$776,СВЦЭМ!$A$33:$A$776,$A54,СВЦЭМ!$B$33:$B$776,L$47)+'СЕТ СН'!$G$12+СВЦЭМ!$D$10+'СЕТ СН'!$G$5-'СЕТ СН'!$G$20</f>
        <v>2583.5009692599997</v>
      </c>
      <c r="M54" s="36">
        <f>SUMIFS(СВЦЭМ!$C$33:$C$776,СВЦЭМ!$A$33:$A$776,$A54,СВЦЭМ!$B$33:$B$776,M$47)+'СЕТ СН'!$G$12+СВЦЭМ!$D$10+'СЕТ СН'!$G$5-'СЕТ СН'!$G$20</f>
        <v>2592.1845478300002</v>
      </c>
      <c r="N54" s="36">
        <f>SUMIFS(СВЦЭМ!$C$33:$C$776,СВЦЭМ!$A$33:$A$776,$A54,СВЦЭМ!$B$33:$B$776,N$47)+'СЕТ СН'!$G$12+СВЦЭМ!$D$10+'СЕТ СН'!$G$5-'СЕТ СН'!$G$20</f>
        <v>2599.4710327299999</v>
      </c>
      <c r="O54" s="36">
        <f>SUMIFS(СВЦЭМ!$C$33:$C$776,СВЦЭМ!$A$33:$A$776,$A54,СВЦЭМ!$B$33:$B$776,O$47)+'СЕТ СН'!$G$12+СВЦЭМ!$D$10+'СЕТ СН'!$G$5-'СЕТ СН'!$G$20</f>
        <v>2577.1819661700001</v>
      </c>
      <c r="P54" s="36">
        <f>SUMIFS(СВЦЭМ!$C$33:$C$776,СВЦЭМ!$A$33:$A$776,$A54,СВЦЭМ!$B$33:$B$776,P$47)+'СЕТ СН'!$G$12+СВЦЭМ!$D$10+'СЕТ СН'!$G$5-'СЕТ СН'!$G$20</f>
        <v>2586.55789731</v>
      </c>
      <c r="Q54" s="36">
        <f>SUMIFS(СВЦЭМ!$C$33:$C$776,СВЦЭМ!$A$33:$A$776,$A54,СВЦЭМ!$B$33:$B$776,Q$47)+'СЕТ СН'!$G$12+СВЦЭМ!$D$10+'СЕТ СН'!$G$5-'СЕТ СН'!$G$20</f>
        <v>2598.7778231399998</v>
      </c>
      <c r="R54" s="36">
        <f>SUMIFS(СВЦЭМ!$C$33:$C$776,СВЦЭМ!$A$33:$A$776,$A54,СВЦЭМ!$B$33:$B$776,R$47)+'СЕТ СН'!$G$12+СВЦЭМ!$D$10+'СЕТ СН'!$G$5-'СЕТ СН'!$G$20</f>
        <v>2599.31714367</v>
      </c>
      <c r="S54" s="36">
        <f>SUMIFS(СВЦЭМ!$C$33:$C$776,СВЦЭМ!$A$33:$A$776,$A54,СВЦЭМ!$B$33:$B$776,S$47)+'СЕТ СН'!$G$12+СВЦЭМ!$D$10+'СЕТ СН'!$G$5-'СЕТ СН'!$G$20</f>
        <v>2599.3944132699999</v>
      </c>
      <c r="T54" s="36">
        <f>SUMIFS(СВЦЭМ!$C$33:$C$776,СВЦЭМ!$A$33:$A$776,$A54,СВЦЭМ!$B$33:$B$776,T$47)+'СЕТ СН'!$G$12+СВЦЭМ!$D$10+'СЕТ СН'!$G$5-'СЕТ СН'!$G$20</f>
        <v>2581.5615241799997</v>
      </c>
      <c r="U54" s="36">
        <f>SUMIFS(СВЦЭМ!$C$33:$C$776,СВЦЭМ!$A$33:$A$776,$A54,СВЦЭМ!$B$33:$B$776,U$47)+'СЕТ СН'!$G$12+СВЦЭМ!$D$10+'СЕТ СН'!$G$5-'СЕТ СН'!$G$20</f>
        <v>2589.31894169</v>
      </c>
      <c r="V54" s="36">
        <f>SUMIFS(СВЦЭМ!$C$33:$C$776,СВЦЭМ!$A$33:$A$776,$A54,СВЦЭМ!$B$33:$B$776,V$47)+'СЕТ СН'!$G$12+СВЦЭМ!$D$10+'СЕТ СН'!$G$5-'СЕТ СН'!$G$20</f>
        <v>2584.7234999100001</v>
      </c>
      <c r="W54" s="36">
        <f>SUMIFS(СВЦЭМ!$C$33:$C$776,СВЦЭМ!$A$33:$A$776,$A54,СВЦЭМ!$B$33:$B$776,W$47)+'СЕТ СН'!$G$12+СВЦЭМ!$D$10+'СЕТ СН'!$G$5-'СЕТ СН'!$G$20</f>
        <v>2565.2224884299999</v>
      </c>
      <c r="X54" s="36">
        <f>SUMIFS(СВЦЭМ!$C$33:$C$776,СВЦЭМ!$A$33:$A$776,$A54,СВЦЭМ!$B$33:$B$776,X$47)+'СЕТ СН'!$G$12+СВЦЭМ!$D$10+'СЕТ СН'!$G$5-'СЕТ СН'!$G$20</f>
        <v>2593.7072748099999</v>
      </c>
      <c r="Y54" s="36">
        <f>SUMIFS(СВЦЭМ!$C$33:$C$776,СВЦЭМ!$A$33:$A$776,$A54,СВЦЭМ!$B$33:$B$776,Y$47)+'СЕТ СН'!$G$12+СВЦЭМ!$D$10+'СЕТ СН'!$G$5-'СЕТ СН'!$G$20</f>
        <v>2602.6441031999998</v>
      </c>
    </row>
    <row r="55" spans="1:25" ht="15.75" x14ac:dyDescent="0.2">
      <c r="A55" s="35">
        <f t="shared" si="1"/>
        <v>43593</v>
      </c>
      <c r="B55" s="36">
        <f>SUMIFS(СВЦЭМ!$C$33:$C$776,СВЦЭМ!$A$33:$A$776,$A55,СВЦЭМ!$B$33:$B$776,B$47)+'СЕТ СН'!$G$12+СВЦЭМ!$D$10+'СЕТ СН'!$G$5-'СЕТ СН'!$G$20</f>
        <v>2637.1169518799998</v>
      </c>
      <c r="C55" s="36">
        <f>SUMIFS(СВЦЭМ!$C$33:$C$776,СВЦЭМ!$A$33:$A$776,$A55,СВЦЭМ!$B$33:$B$776,C$47)+'СЕТ СН'!$G$12+СВЦЭМ!$D$10+'СЕТ СН'!$G$5-'СЕТ СН'!$G$20</f>
        <v>2655.9606952899999</v>
      </c>
      <c r="D55" s="36">
        <f>SUMIFS(СВЦЭМ!$C$33:$C$776,СВЦЭМ!$A$33:$A$776,$A55,СВЦЭМ!$B$33:$B$776,D$47)+'СЕТ СН'!$G$12+СВЦЭМ!$D$10+'СЕТ СН'!$G$5-'СЕТ СН'!$G$20</f>
        <v>2656.54099275</v>
      </c>
      <c r="E55" s="36">
        <f>SUMIFS(СВЦЭМ!$C$33:$C$776,СВЦЭМ!$A$33:$A$776,$A55,СВЦЭМ!$B$33:$B$776,E$47)+'СЕТ СН'!$G$12+СВЦЭМ!$D$10+'СЕТ СН'!$G$5-'СЕТ СН'!$G$20</f>
        <v>2663.0238073599999</v>
      </c>
      <c r="F55" s="36">
        <f>SUMIFS(СВЦЭМ!$C$33:$C$776,СВЦЭМ!$A$33:$A$776,$A55,СВЦЭМ!$B$33:$B$776,F$47)+'СЕТ СН'!$G$12+СВЦЭМ!$D$10+'СЕТ СН'!$G$5-'СЕТ СН'!$G$20</f>
        <v>2662.8236446800001</v>
      </c>
      <c r="G55" s="36">
        <f>SUMIFS(СВЦЭМ!$C$33:$C$776,СВЦЭМ!$A$33:$A$776,$A55,СВЦЭМ!$B$33:$B$776,G$47)+'СЕТ СН'!$G$12+СВЦЭМ!$D$10+'СЕТ СН'!$G$5-'СЕТ СН'!$G$20</f>
        <v>2641.0014389200001</v>
      </c>
      <c r="H55" s="36">
        <f>SUMIFS(СВЦЭМ!$C$33:$C$776,СВЦЭМ!$A$33:$A$776,$A55,СВЦЭМ!$B$33:$B$776,H$47)+'СЕТ СН'!$G$12+СВЦЭМ!$D$10+'СЕТ СН'!$G$5-'СЕТ СН'!$G$20</f>
        <v>2618.1503135299999</v>
      </c>
      <c r="I55" s="36">
        <f>SUMIFS(СВЦЭМ!$C$33:$C$776,СВЦЭМ!$A$33:$A$776,$A55,СВЦЭМ!$B$33:$B$776,I$47)+'СЕТ СН'!$G$12+СВЦЭМ!$D$10+'СЕТ СН'!$G$5-'СЕТ СН'!$G$20</f>
        <v>2587.1946932299998</v>
      </c>
      <c r="J55" s="36">
        <f>SUMIFS(СВЦЭМ!$C$33:$C$776,СВЦЭМ!$A$33:$A$776,$A55,СВЦЭМ!$B$33:$B$776,J$47)+'СЕТ СН'!$G$12+СВЦЭМ!$D$10+'СЕТ СН'!$G$5-'СЕТ СН'!$G$20</f>
        <v>2585.6244877199997</v>
      </c>
      <c r="K55" s="36">
        <f>SUMIFS(СВЦЭМ!$C$33:$C$776,СВЦЭМ!$A$33:$A$776,$A55,СВЦЭМ!$B$33:$B$776,K$47)+'СЕТ СН'!$G$12+СВЦЭМ!$D$10+'СЕТ СН'!$G$5-'СЕТ СН'!$G$20</f>
        <v>2589.5029341999998</v>
      </c>
      <c r="L55" s="36">
        <f>SUMIFS(СВЦЭМ!$C$33:$C$776,СВЦЭМ!$A$33:$A$776,$A55,СВЦЭМ!$B$33:$B$776,L$47)+'СЕТ СН'!$G$12+СВЦЭМ!$D$10+'СЕТ СН'!$G$5-'СЕТ СН'!$G$20</f>
        <v>2597.0489963</v>
      </c>
      <c r="M55" s="36">
        <f>SUMIFS(СВЦЭМ!$C$33:$C$776,СВЦЭМ!$A$33:$A$776,$A55,СВЦЭМ!$B$33:$B$776,M$47)+'СЕТ СН'!$G$12+СВЦЭМ!$D$10+'СЕТ СН'!$G$5-'СЕТ СН'!$G$20</f>
        <v>2601.8029599500001</v>
      </c>
      <c r="N55" s="36">
        <f>SUMIFS(СВЦЭМ!$C$33:$C$776,СВЦЭМ!$A$33:$A$776,$A55,СВЦЭМ!$B$33:$B$776,N$47)+'СЕТ СН'!$G$12+СВЦЭМ!$D$10+'СЕТ СН'!$G$5-'СЕТ СН'!$G$20</f>
        <v>2603.74641359</v>
      </c>
      <c r="O55" s="36">
        <f>SUMIFS(СВЦЭМ!$C$33:$C$776,СВЦЭМ!$A$33:$A$776,$A55,СВЦЭМ!$B$33:$B$776,O$47)+'СЕТ СН'!$G$12+СВЦЭМ!$D$10+'СЕТ СН'!$G$5-'СЕТ СН'!$G$20</f>
        <v>2596.65581479</v>
      </c>
      <c r="P55" s="36">
        <f>SUMIFS(СВЦЭМ!$C$33:$C$776,СВЦЭМ!$A$33:$A$776,$A55,СВЦЭМ!$B$33:$B$776,P$47)+'СЕТ СН'!$G$12+СВЦЭМ!$D$10+'СЕТ СН'!$G$5-'СЕТ СН'!$G$20</f>
        <v>2605.7524034899998</v>
      </c>
      <c r="Q55" s="36">
        <f>SUMIFS(СВЦЭМ!$C$33:$C$776,СВЦЭМ!$A$33:$A$776,$A55,СВЦЭМ!$B$33:$B$776,Q$47)+'СЕТ СН'!$G$12+СВЦЭМ!$D$10+'СЕТ СН'!$G$5-'СЕТ СН'!$G$20</f>
        <v>2608.5218990099997</v>
      </c>
      <c r="R55" s="36">
        <f>SUMIFS(СВЦЭМ!$C$33:$C$776,СВЦЭМ!$A$33:$A$776,$A55,СВЦЭМ!$B$33:$B$776,R$47)+'СЕТ СН'!$G$12+СВЦЭМ!$D$10+'СЕТ СН'!$G$5-'СЕТ СН'!$G$20</f>
        <v>2606.88735559</v>
      </c>
      <c r="S55" s="36">
        <f>SUMIFS(СВЦЭМ!$C$33:$C$776,СВЦЭМ!$A$33:$A$776,$A55,СВЦЭМ!$B$33:$B$776,S$47)+'СЕТ СН'!$G$12+СВЦЭМ!$D$10+'СЕТ СН'!$G$5-'СЕТ СН'!$G$20</f>
        <v>2612.1511968199998</v>
      </c>
      <c r="T55" s="36">
        <f>SUMIFS(СВЦЭМ!$C$33:$C$776,СВЦЭМ!$A$33:$A$776,$A55,СВЦЭМ!$B$33:$B$776,T$47)+'СЕТ СН'!$G$12+СВЦЭМ!$D$10+'СЕТ СН'!$G$5-'СЕТ СН'!$G$20</f>
        <v>2602.9419423599998</v>
      </c>
      <c r="U55" s="36">
        <f>SUMIFS(СВЦЭМ!$C$33:$C$776,СВЦЭМ!$A$33:$A$776,$A55,СВЦЭМ!$B$33:$B$776,U$47)+'СЕТ СН'!$G$12+СВЦЭМ!$D$10+'СЕТ СН'!$G$5-'СЕТ СН'!$G$20</f>
        <v>2594.5469068399998</v>
      </c>
      <c r="V55" s="36">
        <f>SUMIFS(СВЦЭМ!$C$33:$C$776,СВЦЭМ!$A$33:$A$776,$A55,СВЦЭМ!$B$33:$B$776,V$47)+'СЕТ СН'!$G$12+СВЦЭМ!$D$10+'СЕТ СН'!$G$5-'СЕТ СН'!$G$20</f>
        <v>2590.0077230699999</v>
      </c>
      <c r="W55" s="36">
        <f>SUMIFS(СВЦЭМ!$C$33:$C$776,СВЦЭМ!$A$33:$A$776,$A55,СВЦЭМ!$B$33:$B$776,W$47)+'СЕТ СН'!$G$12+СВЦЭМ!$D$10+'СЕТ СН'!$G$5-'СЕТ СН'!$G$20</f>
        <v>2580.18431113</v>
      </c>
      <c r="X55" s="36">
        <f>SUMIFS(СВЦЭМ!$C$33:$C$776,СВЦЭМ!$A$33:$A$776,$A55,СВЦЭМ!$B$33:$B$776,X$47)+'СЕТ СН'!$G$12+СВЦЭМ!$D$10+'СЕТ СН'!$G$5-'СЕТ СН'!$G$20</f>
        <v>2591.8899580299999</v>
      </c>
      <c r="Y55" s="36">
        <f>SUMIFS(СВЦЭМ!$C$33:$C$776,СВЦЭМ!$A$33:$A$776,$A55,СВЦЭМ!$B$33:$B$776,Y$47)+'СЕТ СН'!$G$12+СВЦЭМ!$D$10+'СЕТ СН'!$G$5-'СЕТ СН'!$G$20</f>
        <v>2613.5054419899998</v>
      </c>
    </row>
    <row r="56" spans="1:25" ht="15.75" x14ac:dyDescent="0.2">
      <c r="A56" s="35">
        <f t="shared" si="1"/>
        <v>43594</v>
      </c>
      <c r="B56" s="36">
        <f>SUMIFS(СВЦЭМ!$C$33:$C$776,СВЦЭМ!$A$33:$A$776,$A56,СВЦЭМ!$B$33:$B$776,B$47)+'СЕТ СН'!$G$12+СВЦЭМ!$D$10+'СЕТ СН'!$G$5-'СЕТ СН'!$G$20</f>
        <v>2594.68911643</v>
      </c>
      <c r="C56" s="36">
        <f>SUMIFS(СВЦЭМ!$C$33:$C$776,СВЦЭМ!$A$33:$A$776,$A56,СВЦЭМ!$B$33:$B$776,C$47)+'СЕТ СН'!$G$12+СВЦЭМ!$D$10+'СЕТ СН'!$G$5-'СЕТ СН'!$G$20</f>
        <v>2608.4207318099998</v>
      </c>
      <c r="D56" s="36">
        <f>SUMIFS(СВЦЭМ!$C$33:$C$776,СВЦЭМ!$A$33:$A$776,$A56,СВЦЭМ!$B$33:$B$776,D$47)+'СЕТ СН'!$G$12+СВЦЭМ!$D$10+'СЕТ СН'!$G$5-'СЕТ СН'!$G$20</f>
        <v>2610.40630293</v>
      </c>
      <c r="E56" s="36">
        <f>SUMIFS(СВЦЭМ!$C$33:$C$776,СВЦЭМ!$A$33:$A$776,$A56,СВЦЭМ!$B$33:$B$776,E$47)+'СЕТ СН'!$G$12+СВЦЭМ!$D$10+'СЕТ СН'!$G$5-'СЕТ СН'!$G$20</f>
        <v>2616.5407092599999</v>
      </c>
      <c r="F56" s="36">
        <f>SUMIFS(СВЦЭМ!$C$33:$C$776,СВЦЭМ!$A$33:$A$776,$A56,СВЦЭМ!$B$33:$B$776,F$47)+'СЕТ СН'!$G$12+СВЦЭМ!$D$10+'СЕТ СН'!$G$5-'СЕТ СН'!$G$20</f>
        <v>2618.0367691599999</v>
      </c>
      <c r="G56" s="36">
        <f>SUMIFS(СВЦЭМ!$C$33:$C$776,СВЦЭМ!$A$33:$A$776,$A56,СВЦЭМ!$B$33:$B$776,G$47)+'СЕТ СН'!$G$12+СВЦЭМ!$D$10+'СЕТ СН'!$G$5-'СЕТ СН'!$G$20</f>
        <v>2622.9091409799998</v>
      </c>
      <c r="H56" s="36">
        <f>SUMIFS(СВЦЭМ!$C$33:$C$776,СВЦЭМ!$A$33:$A$776,$A56,СВЦЭМ!$B$33:$B$776,H$47)+'СЕТ СН'!$G$12+СВЦЭМ!$D$10+'СЕТ СН'!$G$5-'СЕТ СН'!$G$20</f>
        <v>2608.7254789499998</v>
      </c>
      <c r="I56" s="36">
        <f>SUMIFS(СВЦЭМ!$C$33:$C$776,СВЦЭМ!$A$33:$A$776,$A56,СВЦЭМ!$B$33:$B$776,I$47)+'СЕТ СН'!$G$12+СВЦЭМ!$D$10+'СЕТ СН'!$G$5-'СЕТ СН'!$G$20</f>
        <v>2578.49153957</v>
      </c>
      <c r="J56" s="36">
        <f>SUMIFS(СВЦЭМ!$C$33:$C$776,СВЦЭМ!$A$33:$A$776,$A56,СВЦЭМ!$B$33:$B$776,J$47)+'СЕТ СН'!$G$12+СВЦЭМ!$D$10+'СЕТ СН'!$G$5-'СЕТ СН'!$G$20</f>
        <v>2552.0061037400001</v>
      </c>
      <c r="K56" s="36">
        <f>SUMIFS(СВЦЭМ!$C$33:$C$776,СВЦЭМ!$A$33:$A$776,$A56,СВЦЭМ!$B$33:$B$776,K$47)+'СЕТ СН'!$G$12+СВЦЭМ!$D$10+'СЕТ СН'!$G$5-'СЕТ СН'!$G$20</f>
        <v>2541.8820102999998</v>
      </c>
      <c r="L56" s="36">
        <f>SUMIFS(СВЦЭМ!$C$33:$C$776,СВЦЭМ!$A$33:$A$776,$A56,СВЦЭМ!$B$33:$B$776,L$47)+'СЕТ СН'!$G$12+СВЦЭМ!$D$10+'СЕТ СН'!$G$5-'СЕТ СН'!$G$20</f>
        <v>2559.4367717499999</v>
      </c>
      <c r="M56" s="36">
        <f>SUMIFS(СВЦЭМ!$C$33:$C$776,СВЦЭМ!$A$33:$A$776,$A56,СВЦЭМ!$B$33:$B$776,M$47)+'СЕТ СН'!$G$12+СВЦЭМ!$D$10+'СЕТ СН'!$G$5-'СЕТ СН'!$G$20</f>
        <v>2585.1157681300001</v>
      </c>
      <c r="N56" s="36">
        <f>SUMIFS(СВЦЭМ!$C$33:$C$776,СВЦЭМ!$A$33:$A$776,$A56,СВЦЭМ!$B$33:$B$776,N$47)+'СЕТ СН'!$G$12+СВЦЭМ!$D$10+'СЕТ СН'!$G$5-'СЕТ СН'!$G$20</f>
        <v>2641.90814047</v>
      </c>
      <c r="O56" s="36">
        <f>SUMIFS(СВЦЭМ!$C$33:$C$776,СВЦЭМ!$A$33:$A$776,$A56,СВЦЭМ!$B$33:$B$776,O$47)+'СЕТ СН'!$G$12+СВЦЭМ!$D$10+'СЕТ СН'!$G$5-'СЕТ СН'!$G$20</f>
        <v>2630.7644121599997</v>
      </c>
      <c r="P56" s="36">
        <f>SUMIFS(СВЦЭМ!$C$33:$C$776,СВЦЭМ!$A$33:$A$776,$A56,СВЦЭМ!$B$33:$B$776,P$47)+'СЕТ СН'!$G$12+СВЦЭМ!$D$10+'СЕТ СН'!$G$5-'СЕТ СН'!$G$20</f>
        <v>2638.18929015</v>
      </c>
      <c r="Q56" s="36">
        <f>SUMIFS(СВЦЭМ!$C$33:$C$776,СВЦЭМ!$A$33:$A$776,$A56,СВЦЭМ!$B$33:$B$776,Q$47)+'СЕТ СН'!$G$12+СВЦЭМ!$D$10+'СЕТ СН'!$G$5-'СЕТ СН'!$G$20</f>
        <v>2644.9850999599998</v>
      </c>
      <c r="R56" s="36">
        <f>SUMIFS(СВЦЭМ!$C$33:$C$776,СВЦЭМ!$A$33:$A$776,$A56,СВЦЭМ!$B$33:$B$776,R$47)+'СЕТ СН'!$G$12+СВЦЭМ!$D$10+'СЕТ СН'!$G$5-'СЕТ СН'!$G$20</f>
        <v>2653.9253984500001</v>
      </c>
      <c r="S56" s="36">
        <f>SUMIFS(СВЦЭМ!$C$33:$C$776,СВЦЭМ!$A$33:$A$776,$A56,СВЦЭМ!$B$33:$B$776,S$47)+'СЕТ СН'!$G$12+СВЦЭМ!$D$10+'СЕТ СН'!$G$5-'СЕТ СН'!$G$20</f>
        <v>2644.2854894499997</v>
      </c>
      <c r="T56" s="36">
        <f>SUMIFS(СВЦЭМ!$C$33:$C$776,СВЦЭМ!$A$33:$A$776,$A56,СВЦЭМ!$B$33:$B$776,T$47)+'СЕТ СН'!$G$12+СВЦЭМ!$D$10+'СЕТ СН'!$G$5-'СЕТ СН'!$G$20</f>
        <v>2638.3685153699998</v>
      </c>
      <c r="U56" s="36">
        <f>SUMIFS(СВЦЭМ!$C$33:$C$776,СВЦЭМ!$A$33:$A$776,$A56,СВЦЭМ!$B$33:$B$776,U$47)+'СЕТ СН'!$G$12+СВЦЭМ!$D$10+'СЕТ СН'!$G$5-'СЕТ СН'!$G$20</f>
        <v>2629.1742489600001</v>
      </c>
      <c r="V56" s="36">
        <f>SUMIFS(СВЦЭМ!$C$33:$C$776,СВЦЭМ!$A$33:$A$776,$A56,СВЦЭМ!$B$33:$B$776,V$47)+'СЕТ СН'!$G$12+СВЦЭМ!$D$10+'СЕТ СН'!$G$5-'СЕТ СН'!$G$20</f>
        <v>2583.9187960999998</v>
      </c>
      <c r="W56" s="36">
        <f>SUMIFS(СВЦЭМ!$C$33:$C$776,СВЦЭМ!$A$33:$A$776,$A56,СВЦЭМ!$B$33:$B$776,W$47)+'СЕТ СН'!$G$12+СВЦЭМ!$D$10+'СЕТ СН'!$G$5-'СЕТ СН'!$G$20</f>
        <v>2562.6126935499997</v>
      </c>
      <c r="X56" s="36">
        <f>SUMIFS(СВЦЭМ!$C$33:$C$776,СВЦЭМ!$A$33:$A$776,$A56,СВЦЭМ!$B$33:$B$776,X$47)+'СЕТ СН'!$G$12+СВЦЭМ!$D$10+'СЕТ СН'!$G$5-'СЕТ СН'!$G$20</f>
        <v>2592.3157082600001</v>
      </c>
      <c r="Y56" s="36">
        <f>SUMIFS(СВЦЭМ!$C$33:$C$776,СВЦЭМ!$A$33:$A$776,$A56,СВЦЭМ!$B$33:$B$776,Y$47)+'СЕТ СН'!$G$12+СВЦЭМ!$D$10+'СЕТ СН'!$G$5-'СЕТ СН'!$G$20</f>
        <v>2578.8747198999999</v>
      </c>
    </row>
    <row r="57" spans="1:25" ht="15.75" x14ac:dyDescent="0.2">
      <c r="A57" s="35">
        <f t="shared" si="1"/>
        <v>43595</v>
      </c>
      <c r="B57" s="36">
        <f>SUMIFS(СВЦЭМ!$C$33:$C$776,СВЦЭМ!$A$33:$A$776,$A57,СВЦЭМ!$B$33:$B$776,B$47)+'СЕТ СН'!$G$12+СВЦЭМ!$D$10+'СЕТ СН'!$G$5-'СЕТ СН'!$G$20</f>
        <v>2599.404955</v>
      </c>
      <c r="C57" s="36">
        <f>SUMIFS(СВЦЭМ!$C$33:$C$776,СВЦЭМ!$A$33:$A$776,$A57,СВЦЭМ!$B$33:$B$776,C$47)+'СЕТ СН'!$G$12+СВЦЭМ!$D$10+'СЕТ СН'!$G$5-'СЕТ СН'!$G$20</f>
        <v>2651.0232316000001</v>
      </c>
      <c r="D57" s="36">
        <f>SUMIFS(СВЦЭМ!$C$33:$C$776,СВЦЭМ!$A$33:$A$776,$A57,СВЦЭМ!$B$33:$B$776,D$47)+'СЕТ СН'!$G$12+СВЦЭМ!$D$10+'СЕТ СН'!$G$5-'СЕТ СН'!$G$20</f>
        <v>2666.6208568699999</v>
      </c>
      <c r="E57" s="36">
        <f>SUMIFS(СВЦЭМ!$C$33:$C$776,СВЦЭМ!$A$33:$A$776,$A57,СВЦЭМ!$B$33:$B$776,E$47)+'СЕТ СН'!$G$12+СВЦЭМ!$D$10+'СЕТ СН'!$G$5-'СЕТ СН'!$G$20</f>
        <v>2684.10810274</v>
      </c>
      <c r="F57" s="36">
        <f>SUMIFS(СВЦЭМ!$C$33:$C$776,СВЦЭМ!$A$33:$A$776,$A57,СВЦЭМ!$B$33:$B$776,F$47)+'СЕТ СН'!$G$12+СВЦЭМ!$D$10+'СЕТ СН'!$G$5-'СЕТ СН'!$G$20</f>
        <v>2700.650717</v>
      </c>
      <c r="G57" s="36">
        <f>SUMIFS(СВЦЭМ!$C$33:$C$776,СВЦЭМ!$A$33:$A$776,$A57,СВЦЭМ!$B$33:$B$776,G$47)+'СЕТ СН'!$G$12+СВЦЭМ!$D$10+'СЕТ СН'!$G$5-'СЕТ СН'!$G$20</f>
        <v>2700.5855144299999</v>
      </c>
      <c r="H57" s="36">
        <f>SUMIFS(СВЦЭМ!$C$33:$C$776,СВЦЭМ!$A$33:$A$776,$A57,СВЦЭМ!$B$33:$B$776,H$47)+'СЕТ СН'!$G$12+СВЦЭМ!$D$10+'СЕТ СН'!$G$5-'СЕТ СН'!$G$20</f>
        <v>2692.7291941899998</v>
      </c>
      <c r="I57" s="36">
        <f>SUMIFS(СВЦЭМ!$C$33:$C$776,СВЦЭМ!$A$33:$A$776,$A57,СВЦЭМ!$B$33:$B$776,I$47)+'СЕТ СН'!$G$12+СВЦЭМ!$D$10+'СЕТ СН'!$G$5-'СЕТ СН'!$G$20</f>
        <v>2666.3064462299999</v>
      </c>
      <c r="J57" s="36">
        <f>SUMIFS(СВЦЭМ!$C$33:$C$776,СВЦЭМ!$A$33:$A$776,$A57,СВЦЭМ!$B$33:$B$776,J$47)+'СЕТ СН'!$G$12+СВЦЭМ!$D$10+'СЕТ СН'!$G$5-'СЕТ СН'!$G$20</f>
        <v>2623.0475056099999</v>
      </c>
      <c r="K57" s="36">
        <f>SUMIFS(СВЦЭМ!$C$33:$C$776,СВЦЭМ!$A$33:$A$776,$A57,СВЦЭМ!$B$33:$B$776,K$47)+'СЕТ СН'!$G$12+СВЦЭМ!$D$10+'СЕТ СН'!$G$5-'СЕТ СН'!$G$20</f>
        <v>2592.3226607799998</v>
      </c>
      <c r="L57" s="36">
        <f>SUMIFS(СВЦЭМ!$C$33:$C$776,СВЦЭМ!$A$33:$A$776,$A57,СВЦЭМ!$B$33:$B$776,L$47)+'СЕТ СН'!$G$12+СВЦЭМ!$D$10+'СЕТ СН'!$G$5-'СЕТ СН'!$G$20</f>
        <v>2585.1002559999997</v>
      </c>
      <c r="M57" s="36">
        <f>SUMIFS(СВЦЭМ!$C$33:$C$776,СВЦЭМ!$A$33:$A$776,$A57,СВЦЭМ!$B$33:$B$776,M$47)+'СЕТ СН'!$G$12+СВЦЭМ!$D$10+'СЕТ СН'!$G$5-'СЕТ СН'!$G$20</f>
        <v>2584.3364599799997</v>
      </c>
      <c r="N57" s="36">
        <f>SUMIFS(СВЦЭМ!$C$33:$C$776,СВЦЭМ!$A$33:$A$776,$A57,СВЦЭМ!$B$33:$B$776,N$47)+'СЕТ СН'!$G$12+СВЦЭМ!$D$10+'СЕТ СН'!$G$5-'СЕТ СН'!$G$20</f>
        <v>2596.07724968</v>
      </c>
      <c r="O57" s="36">
        <f>SUMIFS(СВЦЭМ!$C$33:$C$776,СВЦЭМ!$A$33:$A$776,$A57,СВЦЭМ!$B$33:$B$776,O$47)+'СЕТ СН'!$G$12+СВЦЭМ!$D$10+'СЕТ СН'!$G$5-'СЕТ СН'!$G$20</f>
        <v>2619.7274834999998</v>
      </c>
      <c r="P57" s="36">
        <f>SUMIFS(СВЦЭМ!$C$33:$C$776,СВЦЭМ!$A$33:$A$776,$A57,СВЦЭМ!$B$33:$B$776,P$47)+'СЕТ СН'!$G$12+СВЦЭМ!$D$10+'СЕТ СН'!$G$5-'СЕТ СН'!$G$20</f>
        <v>2625.9002984199997</v>
      </c>
      <c r="Q57" s="36">
        <f>SUMIFS(СВЦЭМ!$C$33:$C$776,СВЦЭМ!$A$33:$A$776,$A57,СВЦЭМ!$B$33:$B$776,Q$47)+'СЕТ СН'!$G$12+СВЦЭМ!$D$10+'СЕТ СН'!$G$5-'СЕТ СН'!$G$20</f>
        <v>2644.4760962400001</v>
      </c>
      <c r="R57" s="36">
        <f>SUMIFS(СВЦЭМ!$C$33:$C$776,СВЦЭМ!$A$33:$A$776,$A57,СВЦЭМ!$B$33:$B$776,R$47)+'СЕТ СН'!$G$12+СВЦЭМ!$D$10+'СЕТ СН'!$G$5-'СЕТ СН'!$G$20</f>
        <v>2655.15321554</v>
      </c>
      <c r="S57" s="36">
        <f>SUMIFS(СВЦЭМ!$C$33:$C$776,СВЦЭМ!$A$33:$A$776,$A57,СВЦЭМ!$B$33:$B$776,S$47)+'СЕТ СН'!$G$12+СВЦЭМ!$D$10+'СЕТ СН'!$G$5-'СЕТ СН'!$G$20</f>
        <v>2656.3685080499999</v>
      </c>
      <c r="T57" s="36">
        <f>SUMIFS(СВЦЭМ!$C$33:$C$776,СВЦЭМ!$A$33:$A$776,$A57,СВЦЭМ!$B$33:$B$776,T$47)+'СЕТ СН'!$G$12+СВЦЭМ!$D$10+'СЕТ СН'!$G$5-'СЕТ СН'!$G$20</f>
        <v>2639.91805127</v>
      </c>
      <c r="U57" s="36">
        <f>SUMIFS(СВЦЭМ!$C$33:$C$776,СВЦЭМ!$A$33:$A$776,$A57,СВЦЭМ!$B$33:$B$776,U$47)+'СЕТ СН'!$G$12+СВЦЭМ!$D$10+'СЕТ СН'!$G$5-'СЕТ СН'!$G$20</f>
        <v>2624.0376942399998</v>
      </c>
      <c r="V57" s="36">
        <f>SUMIFS(СВЦЭМ!$C$33:$C$776,СВЦЭМ!$A$33:$A$776,$A57,СВЦЭМ!$B$33:$B$776,V$47)+'СЕТ СН'!$G$12+СВЦЭМ!$D$10+'СЕТ СН'!$G$5-'СЕТ СН'!$G$20</f>
        <v>2590.7758912700001</v>
      </c>
      <c r="W57" s="36">
        <f>SUMIFS(СВЦЭМ!$C$33:$C$776,СВЦЭМ!$A$33:$A$776,$A57,СВЦЭМ!$B$33:$B$776,W$47)+'СЕТ СН'!$G$12+СВЦЭМ!$D$10+'СЕТ СН'!$G$5-'СЕТ СН'!$G$20</f>
        <v>2565.68009562</v>
      </c>
      <c r="X57" s="36">
        <f>SUMIFS(СВЦЭМ!$C$33:$C$776,СВЦЭМ!$A$33:$A$776,$A57,СВЦЭМ!$B$33:$B$776,X$47)+'СЕТ СН'!$G$12+СВЦЭМ!$D$10+'СЕТ СН'!$G$5-'СЕТ СН'!$G$20</f>
        <v>2592.5684653499998</v>
      </c>
      <c r="Y57" s="36">
        <f>SUMIFS(СВЦЭМ!$C$33:$C$776,СВЦЭМ!$A$33:$A$776,$A57,СВЦЭМ!$B$33:$B$776,Y$47)+'СЕТ СН'!$G$12+СВЦЭМ!$D$10+'СЕТ СН'!$G$5-'СЕТ СН'!$G$20</f>
        <v>2623.7135215600001</v>
      </c>
    </row>
    <row r="58" spans="1:25" ht="15.75" x14ac:dyDescent="0.2">
      <c r="A58" s="35">
        <f t="shared" si="1"/>
        <v>43596</v>
      </c>
      <c r="B58" s="36">
        <f>SUMIFS(СВЦЭМ!$C$33:$C$776,СВЦЭМ!$A$33:$A$776,$A58,СВЦЭМ!$B$33:$B$776,B$47)+'СЕТ СН'!$G$12+СВЦЭМ!$D$10+'СЕТ СН'!$G$5-'СЕТ СН'!$G$20</f>
        <v>2668.0201979099998</v>
      </c>
      <c r="C58" s="36">
        <f>SUMIFS(СВЦЭМ!$C$33:$C$776,СВЦЭМ!$A$33:$A$776,$A58,СВЦЭМ!$B$33:$B$776,C$47)+'СЕТ СН'!$G$12+СВЦЭМ!$D$10+'СЕТ СН'!$G$5-'СЕТ СН'!$G$20</f>
        <v>2673.0797858400001</v>
      </c>
      <c r="D58" s="36">
        <f>SUMIFS(СВЦЭМ!$C$33:$C$776,СВЦЭМ!$A$33:$A$776,$A58,СВЦЭМ!$B$33:$B$776,D$47)+'СЕТ СН'!$G$12+СВЦЭМ!$D$10+'СЕТ СН'!$G$5-'СЕТ СН'!$G$20</f>
        <v>2708.3646192299998</v>
      </c>
      <c r="E58" s="36">
        <f>SUMIFS(СВЦЭМ!$C$33:$C$776,СВЦЭМ!$A$33:$A$776,$A58,СВЦЭМ!$B$33:$B$776,E$47)+'СЕТ СН'!$G$12+СВЦЭМ!$D$10+'СЕТ СН'!$G$5-'СЕТ СН'!$G$20</f>
        <v>2703.1036361199999</v>
      </c>
      <c r="F58" s="36">
        <f>SUMIFS(СВЦЭМ!$C$33:$C$776,СВЦЭМ!$A$33:$A$776,$A58,СВЦЭМ!$B$33:$B$776,F$47)+'СЕТ СН'!$G$12+СВЦЭМ!$D$10+'СЕТ СН'!$G$5-'СЕТ СН'!$G$20</f>
        <v>2727.0134508299998</v>
      </c>
      <c r="G58" s="36">
        <f>SUMIFS(СВЦЭМ!$C$33:$C$776,СВЦЭМ!$A$33:$A$776,$A58,СВЦЭМ!$B$33:$B$776,G$47)+'СЕТ СН'!$G$12+СВЦЭМ!$D$10+'СЕТ СН'!$G$5-'СЕТ СН'!$G$20</f>
        <v>2726.4371301900001</v>
      </c>
      <c r="H58" s="36">
        <f>SUMIFS(СВЦЭМ!$C$33:$C$776,СВЦЭМ!$A$33:$A$776,$A58,СВЦЭМ!$B$33:$B$776,H$47)+'СЕТ СН'!$G$12+СВЦЭМ!$D$10+'СЕТ СН'!$G$5-'СЕТ СН'!$G$20</f>
        <v>2650.1376577399997</v>
      </c>
      <c r="I58" s="36">
        <f>SUMIFS(СВЦЭМ!$C$33:$C$776,СВЦЭМ!$A$33:$A$776,$A58,СВЦЭМ!$B$33:$B$776,I$47)+'СЕТ СН'!$G$12+СВЦЭМ!$D$10+'СЕТ СН'!$G$5-'СЕТ СН'!$G$20</f>
        <v>2613.1491663899997</v>
      </c>
      <c r="J58" s="36">
        <f>SUMIFS(СВЦЭМ!$C$33:$C$776,СВЦЭМ!$A$33:$A$776,$A58,СВЦЭМ!$B$33:$B$776,J$47)+'СЕТ СН'!$G$12+СВЦЭМ!$D$10+'СЕТ СН'!$G$5-'СЕТ СН'!$G$20</f>
        <v>2509.8511102900002</v>
      </c>
      <c r="K58" s="36">
        <f>SUMIFS(СВЦЭМ!$C$33:$C$776,СВЦЭМ!$A$33:$A$776,$A58,СВЦЭМ!$B$33:$B$776,K$47)+'СЕТ СН'!$G$12+СВЦЭМ!$D$10+'СЕТ СН'!$G$5-'СЕТ СН'!$G$20</f>
        <v>2434.3003357999996</v>
      </c>
      <c r="L58" s="36">
        <f>SUMIFS(СВЦЭМ!$C$33:$C$776,СВЦЭМ!$A$33:$A$776,$A58,СВЦЭМ!$B$33:$B$776,L$47)+'СЕТ СН'!$G$12+СВЦЭМ!$D$10+'СЕТ СН'!$G$5-'СЕТ СН'!$G$20</f>
        <v>2411.1549238699999</v>
      </c>
      <c r="M58" s="36">
        <f>SUMIFS(СВЦЭМ!$C$33:$C$776,СВЦЭМ!$A$33:$A$776,$A58,СВЦЭМ!$B$33:$B$776,M$47)+'СЕТ СН'!$G$12+СВЦЭМ!$D$10+'СЕТ СН'!$G$5-'СЕТ СН'!$G$20</f>
        <v>2412.5674835499999</v>
      </c>
      <c r="N58" s="36">
        <f>SUMIFS(СВЦЭМ!$C$33:$C$776,СВЦЭМ!$A$33:$A$776,$A58,СВЦЭМ!$B$33:$B$776,N$47)+'СЕТ СН'!$G$12+СВЦЭМ!$D$10+'СЕТ СН'!$G$5-'СЕТ СН'!$G$20</f>
        <v>2425.2377637700001</v>
      </c>
      <c r="O58" s="36">
        <f>SUMIFS(СВЦЭМ!$C$33:$C$776,СВЦЭМ!$A$33:$A$776,$A58,СВЦЭМ!$B$33:$B$776,O$47)+'СЕТ СН'!$G$12+СВЦЭМ!$D$10+'СЕТ СН'!$G$5-'СЕТ СН'!$G$20</f>
        <v>2431.8764653799999</v>
      </c>
      <c r="P58" s="36">
        <f>SUMIFS(СВЦЭМ!$C$33:$C$776,СВЦЭМ!$A$33:$A$776,$A58,СВЦЭМ!$B$33:$B$776,P$47)+'СЕТ СН'!$G$12+СВЦЭМ!$D$10+'СЕТ СН'!$G$5-'СЕТ СН'!$G$20</f>
        <v>2440.4523977899998</v>
      </c>
      <c r="Q58" s="36">
        <f>SUMIFS(СВЦЭМ!$C$33:$C$776,СВЦЭМ!$A$33:$A$776,$A58,СВЦЭМ!$B$33:$B$776,Q$47)+'СЕТ СН'!$G$12+СВЦЭМ!$D$10+'СЕТ СН'!$G$5-'СЕТ СН'!$G$20</f>
        <v>2443.0495150299998</v>
      </c>
      <c r="R58" s="36">
        <f>SUMIFS(СВЦЭМ!$C$33:$C$776,СВЦЭМ!$A$33:$A$776,$A58,СВЦЭМ!$B$33:$B$776,R$47)+'СЕТ СН'!$G$12+СВЦЭМ!$D$10+'СЕТ СН'!$G$5-'СЕТ СН'!$G$20</f>
        <v>2438.0917844400001</v>
      </c>
      <c r="S58" s="36">
        <f>SUMIFS(СВЦЭМ!$C$33:$C$776,СВЦЭМ!$A$33:$A$776,$A58,СВЦЭМ!$B$33:$B$776,S$47)+'СЕТ СН'!$G$12+СВЦЭМ!$D$10+'СЕТ СН'!$G$5-'СЕТ СН'!$G$20</f>
        <v>2440.5973317200001</v>
      </c>
      <c r="T58" s="36">
        <f>SUMIFS(СВЦЭМ!$C$33:$C$776,СВЦЭМ!$A$33:$A$776,$A58,СВЦЭМ!$B$33:$B$776,T$47)+'СЕТ СН'!$G$12+СВЦЭМ!$D$10+'СЕТ СН'!$G$5-'СЕТ СН'!$G$20</f>
        <v>2431.5922873099998</v>
      </c>
      <c r="U58" s="36">
        <f>SUMIFS(СВЦЭМ!$C$33:$C$776,СВЦЭМ!$A$33:$A$776,$A58,СВЦЭМ!$B$33:$B$776,U$47)+'СЕТ СН'!$G$12+СВЦЭМ!$D$10+'СЕТ СН'!$G$5-'СЕТ СН'!$G$20</f>
        <v>2418.6202239899999</v>
      </c>
      <c r="V58" s="36">
        <f>SUMIFS(СВЦЭМ!$C$33:$C$776,СВЦЭМ!$A$33:$A$776,$A58,СВЦЭМ!$B$33:$B$776,V$47)+'СЕТ СН'!$G$12+СВЦЭМ!$D$10+'СЕТ СН'!$G$5-'СЕТ СН'!$G$20</f>
        <v>2408.59327433</v>
      </c>
      <c r="W58" s="36">
        <f>SUMIFS(СВЦЭМ!$C$33:$C$776,СВЦЭМ!$A$33:$A$776,$A58,СВЦЭМ!$B$33:$B$776,W$47)+'СЕТ СН'!$G$12+СВЦЭМ!$D$10+'СЕТ СН'!$G$5-'СЕТ СН'!$G$20</f>
        <v>2415.5216205899997</v>
      </c>
      <c r="X58" s="36">
        <f>SUMIFS(СВЦЭМ!$C$33:$C$776,СВЦЭМ!$A$33:$A$776,$A58,СВЦЭМ!$B$33:$B$776,X$47)+'СЕТ СН'!$G$12+СВЦЭМ!$D$10+'СЕТ СН'!$G$5-'СЕТ СН'!$G$20</f>
        <v>2435.19695843</v>
      </c>
      <c r="Y58" s="36">
        <f>SUMIFS(СВЦЭМ!$C$33:$C$776,СВЦЭМ!$A$33:$A$776,$A58,СВЦЭМ!$B$33:$B$776,Y$47)+'СЕТ СН'!$G$12+СВЦЭМ!$D$10+'СЕТ СН'!$G$5-'СЕТ СН'!$G$20</f>
        <v>2513.1497113</v>
      </c>
    </row>
    <row r="59" spans="1:25" ht="15.75" x14ac:dyDescent="0.2">
      <c r="A59" s="35">
        <f t="shared" si="1"/>
        <v>43597</v>
      </c>
      <c r="B59" s="36">
        <f>SUMIFS(СВЦЭМ!$C$33:$C$776,СВЦЭМ!$A$33:$A$776,$A59,СВЦЭМ!$B$33:$B$776,B$47)+'СЕТ СН'!$G$12+СВЦЭМ!$D$10+'СЕТ СН'!$G$5-'СЕТ СН'!$G$20</f>
        <v>2595.1730745300001</v>
      </c>
      <c r="C59" s="36">
        <f>SUMIFS(СВЦЭМ!$C$33:$C$776,СВЦЭМ!$A$33:$A$776,$A59,СВЦЭМ!$B$33:$B$776,C$47)+'СЕТ СН'!$G$12+СВЦЭМ!$D$10+'СЕТ СН'!$G$5-'СЕТ СН'!$G$20</f>
        <v>2685.2967501399999</v>
      </c>
      <c r="D59" s="36">
        <f>SUMIFS(СВЦЭМ!$C$33:$C$776,СВЦЭМ!$A$33:$A$776,$A59,СВЦЭМ!$B$33:$B$776,D$47)+'СЕТ СН'!$G$12+СВЦЭМ!$D$10+'СЕТ СН'!$G$5-'СЕТ СН'!$G$20</f>
        <v>2763.2781625799998</v>
      </c>
      <c r="E59" s="36">
        <f>SUMIFS(СВЦЭМ!$C$33:$C$776,СВЦЭМ!$A$33:$A$776,$A59,СВЦЭМ!$B$33:$B$776,E$47)+'СЕТ СН'!$G$12+СВЦЭМ!$D$10+'СЕТ СН'!$G$5-'СЕТ СН'!$G$20</f>
        <v>2757.7484738599996</v>
      </c>
      <c r="F59" s="36">
        <f>SUMIFS(СВЦЭМ!$C$33:$C$776,СВЦЭМ!$A$33:$A$776,$A59,СВЦЭМ!$B$33:$B$776,F$47)+'СЕТ СН'!$G$12+СВЦЭМ!$D$10+'СЕТ СН'!$G$5-'СЕТ СН'!$G$20</f>
        <v>2766.5020410699999</v>
      </c>
      <c r="G59" s="36">
        <f>SUMIFS(СВЦЭМ!$C$33:$C$776,СВЦЭМ!$A$33:$A$776,$A59,СВЦЭМ!$B$33:$B$776,G$47)+'СЕТ СН'!$G$12+СВЦЭМ!$D$10+'СЕТ СН'!$G$5-'СЕТ СН'!$G$20</f>
        <v>2780.7985026699998</v>
      </c>
      <c r="H59" s="36">
        <f>SUMIFS(СВЦЭМ!$C$33:$C$776,СВЦЭМ!$A$33:$A$776,$A59,СВЦЭМ!$B$33:$B$776,H$47)+'СЕТ СН'!$G$12+СВЦЭМ!$D$10+'СЕТ СН'!$G$5-'СЕТ СН'!$G$20</f>
        <v>2722.71218942</v>
      </c>
      <c r="I59" s="36">
        <f>SUMIFS(СВЦЭМ!$C$33:$C$776,СВЦЭМ!$A$33:$A$776,$A59,СВЦЭМ!$B$33:$B$776,I$47)+'СЕТ СН'!$G$12+СВЦЭМ!$D$10+'СЕТ СН'!$G$5-'СЕТ СН'!$G$20</f>
        <v>2644.51860033</v>
      </c>
      <c r="J59" s="36">
        <f>SUMIFS(СВЦЭМ!$C$33:$C$776,СВЦЭМ!$A$33:$A$776,$A59,СВЦЭМ!$B$33:$B$776,J$47)+'СЕТ СН'!$G$12+СВЦЭМ!$D$10+'СЕТ СН'!$G$5-'СЕТ СН'!$G$20</f>
        <v>2556.4299869799997</v>
      </c>
      <c r="K59" s="36">
        <f>SUMIFS(СВЦЭМ!$C$33:$C$776,СВЦЭМ!$A$33:$A$776,$A59,СВЦЭМ!$B$33:$B$776,K$47)+'СЕТ СН'!$G$12+СВЦЭМ!$D$10+'СЕТ СН'!$G$5-'СЕТ СН'!$G$20</f>
        <v>2461.9386244099996</v>
      </c>
      <c r="L59" s="36">
        <f>SUMIFS(СВЦЭМ!$C$33:$C$776,СВЦЭМ!$A$33:$A$776,$A59,СВЦЭМ!$B$33:$B$776,L$47)+'СЕТ СН'!$G$12+СВЦЭМ!$D$10+'СЕТ СН'!$G$5-'СЕТ СН'!$G$20</f>
        <v>2418.2314945600001</v>
      </c>
      <c r="M59" s="36">
        <f>SUMIFS(СВЦЭМ!$C$33:$C$776,СВЦЭМ!$A$33:$A$776,$A59,СВЦЭМ!$B$33:$B$776,M$47)+'СЕТ СН'!$G$12+СВЦЭМ!$D$10+'СЕТ СН'!$G$5-'СЕТ СН'!$G$20</f>
        <v>2399.5636894899999</v>
      </c>
      <c r="N59" s="36">
        <f>SUMIFS(СВЦЭМ!$C$33:$C$776,СВЦЭМ!$A$33:$A$776,$A59,СВЦЭМ!$B$33:$B$776,N$47)+'СЕТ СН'!$G$12+СВЦЭМ!$D$10+'СЕТ СН'!$G$5-'СЕТ СН'!$G$20</f>
        <v>2409.2024317300002</v>
      </c>
      <c r="O59" s="36">
        <f>SUMIFS(СВЦЭМ!$C$33:$C$776,СВЦЭМ!$A$33:$A$776,$A59,СВЦЭМ!$B$33:$B$776,O$47)+'СЕТ СН'!$G$12+СВЦЭМ!$D$10+'СЕТ СН'!$G$5-'СЕТ СН'!$G$20</f>
        <v>2410.6034157599997</v>
      </c>
      <c r="P59" s="36">
        <f>SUMIFS(СВЦЭМ!$C$33:$C$776,СВЦЭМ!$A$33:$A$776,$A59,СВЦЭМ!$B$33:$B$776,P$47)+'СЕТ СН'!$G$12+СВЦЭМ!$D$10+'СЕТ СН'!$G$5-'СЕТ СН'!$G$20</f>
        <v>2423.8409236899997</v>
      </c>
      <c r="Q59" s="36">
        <f>SUMIFS(СВЦЭМ!$C$33:$C$776,СВЦЭМ!$A$33:$A$776,$A59,СВЦЭМ!$B$33:$B$776,Q$47)+'СЕТ СН'!$G$12+СВЦЭМ!$D$10+'СЕТ СН'!$G$5-'СЕТ СН'!$G$20</f>
        <v>2440.4402830399999</v>
      </c>
      <c r="R59" s="36">
        <f>SUMIFS(СВЦЭМ!$C$33:$C$776,СВЦЭМ!$A$33:$A$776,$A59,СВЦЭМ!$B$33:$B$776,R$47)+'СЕТ СН'!$G$12+СВЦЭМ!$D$10+'СЕТ СН'!$G$5-'СЕТ СН'!$G$20</f>
        <v>2441.8392314799999</v>
      </c>
      <c r="S59" s="36">
        <f>SUMIFS(СВЦЭМ!$C$33:$C$776,СВЦЭМ!$A$33:$A$776,$A59,СВЦЭМ!$B$33:$B$776,S$47)+'СЕТ СН'!$G$12+СВЦЭМ!$D$10+'СЕТ СН'!$G$5-'СЕТ СН'!$G$20</f>
        <v>2429.1728137499999</v>
      </c>
      <c r="T59" s="36">
        <f>SUMIFS(СВЦЭМ!$C$33:$C$776,СВЦЭМ!$A$33:$A$776,$A59,СВЦЭМ!$B$33:$B$776,T$47)+'СЕТ СН'!$G$12+СВЦЭМ!$D$10+'СЕТ СН'!$G$5-'СЕТ СН'!$G$20</f>
        <v>2416.1678032299997</v>
      </c>
      <c r="U59" s="36">
        <f>SUMIFS(СВЦЭМ!$C$33:$C$776,СВЦЭМ!$A$33:$A$776,$A59,СВЦЭМ!$B$33:$B$776,U$47)+'СЕТ СН'!$G$12+СВЦЭМ!$D$10+'СЕТ СН'!$G$5-'СЕТ СН'!$G$20</f>
        <v>2395.64855455</v>
      </c>
      <c r="V59" s="36">
        <f>SUMIFS(СВЦЭМ!$C$33:$C$776,СВЦЭМ!$A$33:$A$776,$A59,СВЦЭМ!$B$33:$B$776,V$47)+'СЕТ СН'!$G$12+СВЦЭМ!$D$10+'СЕТ СН'!$G$5-'СЕТ СН'!$G$20</f>
        <v>2364.9669289599997</v>
      </c>
      <c r="W59" s="36">
        <f>SUMIFS(СВЦЭМ!$C$33:$C$776,СВЦЭМ!$A$33:$A$776,$A59,СВЦЭМ!$B$33:$B$776,W$47)+'СЕТ СН'!$G$12+СВЦЭМ!$D$10+'СЕТ СН'!$G$5-'СЕТ СН'!$G$20</f>
        <v>2364.2772291900001</v>
      </c>
      <c r="X59" s="36">
        <f>SUMIFS(СВЦЭМ!$C$33:$C$776,СВЦЭМ!$A$33:$A$776,$A59,СВЦЭМ!$B$33:$B$776,X$47)+'СЕТ СН'!$G$12+СВЦЭМ!$D$10+'СЕТ СН'!$G$5-'СЕТ СН'!$G$20</f>
        <v>2399.5721890499999</v>
      </c>
      <c r="Y59" s="36">
        <f>SUMIFS(СВЦЭМ!$C$33:$C$776,СВЦЭМ!$A$33:$A$776,$A59,СВЦЭМ!$B$33:$B$776,Y$47)+'СЕТ СН'!$G$12+СВЦЭМ!$D$10+'СЕТ СН'!$G$5-'СЕТ СН'!$G$20</f>
        <v>2471.7321112599998</v>
      </c>
    </row>
    <row r="60" spans="1:25" ht="15.75" x14ac:dyDescent="0.2">
      <c r="A60" s="35">
        <f t="shared" si="1"/>
        <v>43598</v>
      </c>
      <c r="B60" s="36">
        <f>SUMIFS(СВЦЭМ!$C$33:$C$776,СВЦЭМ!$A$33:$A$776,$A60,СВЦЭМ!$B$33:$B$776,B$47)+'СЕТ СН'!$G$12+СВЦЭМ!$D$10+'СЕТ СН'!$G$5-'СЕТ СН'!$G$20</f>
        <v>2500.60667057</v>
      </c>
      <c r="C60" s="36">
        <f>SUMIFS(СВЦЭМ!$C$33:$C$776,СВЦЭМ!$A$33:$A$776,$A60,СВЦЭМ!$B$33:$B$776,C$47)+'СЕТ СН'!$G$12+СВЦЭМ!$D$10+'СЕТ СН'!$G$5-'СЕТ СН'!$G$20</f>
        <v>2585.9491634999999</v>
      </c>
      <c r="D60" s="36">
        <f>SUMIFS(СВЦЭМ!$C$33:$C$776,СВЦЭМ!$A$33:$A$776,$A60,СВЦЭМ!$B$33:$B$776,D$47)+'СЕТ СН'!$G$12+СВЦЭМ!$D$10+'СЕТ СН'!$G$5-'СЕТ СН'!$G$20</f>
        <v>2688.6540638799997</v>
      </c>
      <c r="E60" s="36">
        <f>SUMIFS(СВЦЭМ!$C$33:$C$776,СВЦЭМ!$A$33:$A$776,$A60,СВЦЭМ!$B$33:$B$776,E$47)+'СЕТ СН'!$G$12+СВЦЭМ!$D$10+'СЕТ СН'!$G$5-'СЕТ СН'!$G$20</f>
        <v>2699.9088951200001</v>
      </c>
      <c r="F60" s="36">
        <f>SUMIFS(СВЦЭМ!$C$33:$C$776,СВЦЭМ!$A$33:$A$776,$A60,СВЦЭМ!$B$33:$B$776,F$47)+'СЕТ СН'!$G$12+СВЦЭМ!$D$10+'СЕТ СН'!$G$5-'СЕТ СН'!$G$20</f>
        <v>2710.4986599899999</v>
      </c>
      <c r="G60" s="36">
        <f>SUMIFS(СВЦЭМ!$C$33:$C$776,СВЦЭМ!$A$33:$A$776,$A60,СВЦЭМ!$B$33:$B$776,G$47)+'СЕТ СН'!$G$12+СВЦЭМ!$D$10+'СЕТ СН'!$G$5-'СЕТ СН'!$G$20</f>
        <v>2708.5623950700001</v>
      </c>
      <c r="H60" s="36">
        <f>SUMIFS(СВЦЭМ!$C$33:$C$776,СВЦЭМ!$A$33:$A$776,$A60,СВЦЭМ!$B$33:$B$776,H$47)+'СЕТ СН'!$G$12+СВЦЭМ!$D$10+'СЕТ СН'!$G$5-'СЕТ СН'!$G$20</f>
        <v>2645.1181190799998</v>
      </c>
      <c r="I60" s="36">
        <f>SUMIFS(СВЦЭМ!$C$33:$C$776,СВЦЭМ!$A$33:$A$776,$A60,СВЦЭМ!$B$33:$B$776,I$47)+'СЕТ СН'!$G$12+СВЦЭМ!$D$10+'СЕТ СН'!$G$5-'СЕТ СН'!$G$20</f>
        <v>2556.1003165100001</v>
      </c>
      <c r="J60" s="36">
        <f>SUMIFS(СВЦЭМ!$C$33:$C$776,СВЦЭМ!$A$33:$A$776,$A60,СВЦЭМ!$B$33:$B$776,J$47)+'СЕТ СН'!$G$12+СВЦЭМ!$D$10+'СЕТ СН'!$G$5-'СЕТ СН'!$G$20</f>
        <v>2492.24404706</v>
      </c>
      <c r="K60" s="36">
        <f>SUMIFS(СВЦЭМ!$C$33:$C$776,СВЦЭМ!$A$33:$A$776,$A60,СВЦЭМ!$B$33:$B$776,K$47)+'СЕТ СН'!$G$12+СВЦЭМ!$D$10+'СЕТ СН'!$G$5-'СЕТ СН'!$G$20</f>
        <v>2469.0134467799999</v>
      </c>
      <c r="L60" s="36">
        <f>SUMIFS(СВЦЭМ!$C$33:$C$776,СВЦЭМ!$A$33:$A$776,$A60,СВЦЭМ!$B$33:$B$776,L$47)+'СЕТ СН'!$G$12+СВЦЭМ!$D$10+'СЕТ СН'!$G$5-'СЕТ СН'!$G$20</f>
        <v>2445.1417988899998</v>
      </c>
      <c r="M60" s="36">
        <f>SUMIFS(СВЦЭМ!$C$33:$C$776,СВЦЭМ!$A$33:$A$776,$A60,СВЦЭМ!$B$33:$B$776,M$47)+'СЕТ СН'!$G$12+СВЦЭМ!$D$10+'СЕТ СН'!$G$5-'СЕТ СН'!$G$20</f>
        <v>2443.2455850400002</v>
      </c>
      <c r="N60" s="36">
        <f>SUMIFS(СВЦЭМ!$C$33:$C$776,СВЦЭМ!$A$33:$A$776,$A60,СВЦЭМ!$B$33:$B$776,N$47)+'СЕТ СН'!$G$12+СВЦЭМ!$D$10+'СЕТ СН'!$G$5-'СЕТ СН'!$G$20</f>
        <v>2437.5354229599998</v>
      </c>
      <c r="O60" s="36">
        <f>SUMIFS(СВЦЭМ!$C$33:$C$776,СВЦЭМ!$A$33:$A$776,$A60,СВЦЭМ!$B$33:$B$776,O$47)+'СЕТ СН'!$G$12+СВЦЭМ!$D$10+'СЕТ СН'!$G$5-'СЕТ СН'!$G$20</f>
        <v>2444.5857259499999</v>
      </c>
      <c r="P60" s="36">
        <f>SUMIFS(СВЦЭМ!$C$33:$C$776,СВЦЭМ!$A$33:$A$776,$A60,СВЦЭМ!$B$33:$B$776,P$47)+'СЕТ СН'!$G$12+СВЦЭМ!$D$10+'СЕТ СН'!$G$5-'СЕТ СН'!$G$20</f>
        <v>2451.8780255000001</v>
      </c>
      <c r="Q60" s="36">
        <f>SUMIFS(СВЦЭМ!$C$33:$C$776,СВЦЭМ!$A$33:$A$776,$A60,СВЦЭМ!$B$33:$B$776,Q$47)+'СЕТ СН'!$G$12+СВЦЭМ!$D$10+'СЕТ СН'!$G$5-'СЕТ СН'!$G$20</f>
        <v>2446.7377680299996</v>
      </c>
      <c r="R60" s="36">
        <f>SUMIFS(СВЦЭМ!$C$33:$C$776,СВЦЭМ!$A$33:$A$776,$A60,СВЦЭМ!$B$33:$B$776,R$47)+'СЕТ СН'!$G$12+СВЦЭМ!$D$10+'СЕТ СН'!$G$5-'СЕТ СН'!$G$20</f>
        <v>2455.2198270999997</v>
      </c>
      <c r="S60" s="36">
        <f>SUMIFS(СВЦЭМ!$C$33:$C$776,СВЦЭМ!$A$33:$A$776,$A60,СВЦЭМ!$B$33:$B$776,S$47)+'СЕТ СН'!$G$12+СВЦЭМ!$D$10+'СЕТ СН'!$G$5-'СЕТ СН'!$G$20</f>
        <v>2457.5140461399997</v>
      </c>
      <c r="T60" s="36">
        <f>SUMIFS(СВЦЭМ!$C$33:$C$776,СВЦЭМ!$A$33:$A$776,$A60,СВЦЭМ!$B$33:$B$776,T$47)+'СЕТ СН'!$G$12+СВЦЭМ!$D$10+'СЕТ СН'!$G$5-'СЕТ СН'!$G$20</f>
        <v>2449.4152914900001</v>
      </c>
      <c r="U60" s="36">
        <f>SUMIFS(СВЦЭМ!$C$33:$C$776,СВЦЭМ!$A$33:$A$776,$A60,СВЦЭМ!$B$33:$B$776,U$47)+'СЕТ СН'!$G$12+СВЦЭМ!$D$10+'СЕТ СН'!$G$5-'СЕТ СН'!$G$20</f>
        <v>2451.90188782</v>
      </c>
      <c r="V60" s="36">
        <f>SUMIFS(СВЦЭМ!$C$33:$C$776,СВЦЭМ!$A$33:$A$776,$A60,СВЦЭМ!$B$33:$B$776,V$47)+'СЕТ СН'!$G$12+СВЦЭМ!$D$10+'СЕТ СН'!$G$5-'СЕТ СН'!$G$20</f>
        <v>2452.3026071099998</v>
      </c>
      <c r="W60" s="36">
        <f>SUMIFS(СВЦЭМ!$C$33:$C$776,СВЦЭМ!$A$33:$A$776,$A60,СВЦЭМ!$B$33:$B$776,W$47)+'СЕТ СН'!$G$12+СВЦЭМ!$D$10+'СЕТ СН'!$G$5-'СЕТ СН'!$G$20</f>
        <v>2432.8320570299998</v>
      </c>
      <c r="X60" s="36">
        <f>SUMIFS(СВЦЭМ!$C$33:$C$776,СВЦЭМ!$A$33:$A$776,$A60,СВЦЭМ!$B$33:$B$776,X$47)+'СЕТ СН'!$G$12+СВЦЭМ!$D$10+'СЕТ СН'!$G$5-'СЕТ СН'!$G$20</f>
        <v>2467.3798308400001</v>
      </c>
      <c r="Y60" s="36">
        <f>SUMIFS(СВЦЭМ!$C$33:$C$776,СВЦЭМ!$A$33:$A$776,$A60,СВЦЭМ!$B$33:$B$776,Y$47)+'СЕТ СН'!$G$12+СВЦЭМ!$D$10+'СЕТ СН'!$G$5-'СЕТ СН'!$G$20</f>
        <v>2523.5761457499998</v>
      </c>
    </row>
    <row r="61" spans="1:25" ht="15.75" x14ac:dyDescent="0.2">
      <c r="A61" s="35">
        <f t="shared" si="1"/>
        <v>43599</v>
      </c>
      <c r="B61" s="36">
        <f>SUMIFS(СВЦЭМ!$C$33:$C$776,СВЦЭМ!$A$33:$A$776,$A61,СВЦЭМ!$B$33:$B$776,B$47)+'СЕТ СН'!$G$12+СВЦЭМ!$D$10+'СЕТ СН'!$G$5-'СЕТ СН'!$G$20</f>
        <v>2599.6139441199998</v>
      </c>
      <c r="C61" s="36">
        <f>SUMIFS(СВЦЭМ!$C$33:$C$776,СВЦЭМ!$A$33:$A$776,$A61,СВЦЭМ!$B$33:$B$776,C$47)+'СЕТ СН'!$G$12+СВЦЭМ!$D$10+'СЕТ СН'!$G$5-'СЕТ СН'!$G$20</f>
        <v>2717.2589641499999</v>
      </c>
      <c r="D61" s="36">
        <f>SUMIFS(СВЦЭМ!$C$33:$C$776,СВЦЭМ!$A$33:$A$776,$A61,СВЦЭМ!$B$33:$B$776,D$47)+'СЕТ СН'!$G$12+СВЦЭМ!$D$10+'СЕТ СН'!$G$5-'СЕТ СН'!$G$20</f>
        <v>2803.9267637899998</v>
      </c>
      <c r="E61" s="36">
        <f>SUMIFS(СВЦЭМ!$C$33:$C$776,СВЦЭМ!$A$33:$A$776,$A61,СВЦЭМ!$B$33:$B$776,E$47)+'СЕТ СН'!$G$12+СВЦЭМ!$D$10+'СЕТ СН'!$G$5-'СЕТ СН'!$G$20</f>
        <v>2804.3190586999999</v>
      </c>
      <c r="F61" s="36">
        <f>SUMIFS(СВЦЭМ!$C$33:$C$776,СВЦЭМ!$A$33:$A$776,$A61,СВЦЭМ!$B$33:$B$776,F$47)+'СЕТ СН'!$G$12+СВЦЭМ!$D$10+'СЕТ СН'!$G$5-'СЕТ СН'!$G$20</f>
        <v>2812.00122057</v>
      </c>
      <c r="G61" s="36">
        <f>SUMIFS(СВЦЭМ!$C$33:$C$776,СВЦЭМ!$A$33:$A$776,$A61,СВЦЭМ!$B$33:$B$776,G$47)+'СЕТ СН'!$G$12+СВЦЭМ!$D$10+'СЕТ СН'!$G$5-'СЕТ СН'!$G$20</f>
        <v>2790.8024201899998</v>
      </c>
      <c r="H61" s="36">
        <f>SUMIFS(СВЦЭМ!$C$33:$C$776,СВЦЭМ!$A$33:$A$776,$A61,СВЦЭМ!$B$33:$B$776,H$47)+'СЕТ СН'!$G$12+СВЦЭМ!$D$10+'СЕТ СН'!$G$5-'СЕТ СН'!$G$20</f>
        <v>2677.59506358</v>
      </c>
      <c r="I61" s="36">
        <f>SUMIFS(СВЦЭМ!$C$33:$C$776,СВЦЭМ!$A$33:$A$776,$A61,СВЦЭМ!$B$33:$B$776,I$47)+'СЕТ СН'!$G$12+СВЦЭМ!$D$10+'СЕТ СН'!$G$5-'СЕТ СН'!$G$20</f>
        <v>2563.3997667899998</v>
      </c>
      <c r="J61" s="36">
        <f>SUMIFS(СВЦЭМ!$C$33:$C$776,СВЦЭМ!$A$33:$A$776,$A61,СВЦЭМ!$B$33:$B$776,J$47)+'СЕТ СН'!$G$12+СВЦЭМ!$D$10+'СЕТ СН'!$G$5-'СЕТ СН'!$G$20</f>
        <v>2506.2930580499997</v>
      </c>
      <c r="K61" s="36">
        <f>SUMIFS(СВЦЭМ!$C$33:$C$776,СВЦЭМ!$A$33:$A$776,$A61,СВЦЭМ!$B$33:$B$776,K$47)+'СЕТ СН'!$G$12+СВЦЭМ!$D$10+'СЕТ СН'!$G$5-'СЕТ СН'!$G$20</f>
        <v>2444.9534685099998</v>
      </c>
      <c r="L61" s="36">
        <f>SUMIFS(СВЦЭМ!$C$33:$C$776,СВЦЭМ!$A$33:$A$776,$A61,СВЦЭМ!$B$33:$B$776,L$47)+'СЕТ СН'!$G$12+СВЦЭМ!$D$10+'СЕТ СН'!$G$5-'СЕТ СН'!$G$20</f>
        <v>2430.0138854799998</v>
      </c>
      <c r="M61" s="36">
        <f>SUMIFS(СВЦЭМ!$C$33:$C$776,СВЦЭМ!$A$33:$A$776,$A61,СВЦЭМ!$B$33:$B$776,M$47)+'СЕТ СН'!$G$12+СВЦЭМ!$D$10+'СЕТ СН'!$G$5-'СЕТ СН'!$G$20</f>
        <v>2422.1690077399999</v>
      </c>
      <c r="N61" s="36">
        <f>SUMIFS(СВЦЭМ!$C$33:$C$776,СВЦЭМ!$A$33:$A$776,$A61,СВЦЭМ!$B$33:$B$776,N$47)+'СЕТ СН'!$G$12+СВЦЭМ!$D$10+'СЕТ СН'!$G$5-'СЕТ СН'!$G$20</f>
        <v>2430.70201748</v>
      </c>
      <c r="O61" s="36">
        <f>SUMIFS(СВЦЭМ!$C$33:$C$776,СВЦЭМ!$A$33:$A$776,$A61,СВЦЭМ!$B$33:$B$776,O$47)+'СЕТ СН'!$G$12+СВЦЭМ!$D$10+'СЕТ СН'!$G$5-'СЕТ СН'!$G$20</f>
        <v>2436.2221806500002</v>
      </c>
      <c r="P61" s="36">
        <f>SUMIFS(СВЦЭМ!$C$33:$C$776,СВЦЭМ!$A$33:$A$776,$A61,СВЦЭМ!$B$33:$B$776,P$47)+'СЕТ СН'!$G$12+СВЦЭМ!$D$10+'СЕТ СН'!$G$5-'СЕТ СН'!$G$20</f>
        <v>2444.6737414700001</v>
      </c>
      <c r="Q61" s="36">
        <f>SUMIFS(СВЦЭМ!$C$33:$C$776,СВЦЭМ!$A$33:$A$776,$A61,СВЦЭМ!$B$33:$B$776,Q$47)+'СЕТ СН'!$G$12+СВЦЭМ!$D$10+'СЕТ СН'!$G$5-'СЕТ СН'!$G$20</f>
        <v>2447.2014059599996</v>
      </c>
      <c r="R61" s="36">
        <f>SUMIFS(СВЦЭМ!$C$33:$C$776,СВЦЭМ!$A$33:$A$776,$A61,СВЦЭМ!$B$33:$B$776,R$47)+'СЕТ СН'!$G$12+СВЦЭМ!$D$10+'СЕТ СН'!$G$5-'СЕТ СН'!$G$20</f>
        <v>2442.9456703699998</v>
      </c>
      <c r="S61" s="36">
        <f>SUMIFS(СВЦЭМ!$C$33:$C$776,СВЦЭМ!$A$33:$A$776,$A61,СВЦЭМ!$B$33:$B$776,S$47)+'СЕТ СН'!$G$12+СВЦЭМ!$D$10+'СЕТ СН'!$G$5-'СЕТ СН'!$G$20</f>
        <v>2444.9430629600001</v>
      </c>
      <c r="T61" s="36">
        <f>SUMIFS(СВЦЭМ!$C$33:$C$776,СВЦЭМ!$A$33:$A$776,$A61,СВЦЭМ!$B$33:$B$776,T$47)+'СЕТ СН'!$G$12+СВЦЭМ!$D$10+'СЕТ СН'!$G$5-'СЕТ СН'!$G$20</f>
        <v>2443.5895278099997</v>
      </c>
      <c r="U61" s="36">
        <f>SUMIFS(СВЦЭМ!$C$33:$C$776,СВЦЭМ!$A$33:$A$776,$A61,СВЦЭМ!$B$33:$B$776,U$47)+'СЕТ СН'!$G$12+СВЦЭМ!$D$10+'СЕТ СН'!$G$5-'СЕТ СН'!$G$20</f>
        <v>2425.2631572</v>
      </c>
      <c r="V61" s="36">
        <f>SUMIFS(СВЦЭМ!$C$33:$C$776,СВЦЭМ!$A$33:$A$776,$A61,СВЦЭМ!$B$33:$B$776,V$47)+'СЕТ СН'!$G$12+СВЦЭМ!$D$10+'СЕТ СН'!$G$5-'СЕТ СН'!$G$20</f>
        <v>2413.6048673300002</v>
      </c>
      <c r="W61" s="36">
        <f>SUMIFS(СВЦЭМ!$C$33:$C$776,СВЦЭМ!$A$33:$A$776,$A61,СВЦЭМ!$B$33:$B$776,W$47)+'СЕТ СН'!$G$12+СВЦЭМ!$D$10+'СЕТ СН'!$G$5-'СЕТ СН'!$G$20</f>
        <v>2424.9694583999999</v>
      </c>
      <c r="X61" s="36">
        <f>SUMIFS(СВЦЭМ!$C$33:$C$776,СВЦЭМ!$A$33:$A$776,$A61,СВЦЭМ!$B$33:$B$776,X$47)+'СЕТ СН'!$G$12+СВЦЭМ!$D$10+'СЕТ СН'!$G$5-'СЕТ СН'!$G$20</f>
        <v>2405.2001784200002</v>
      </c>
      <c r="Y61" s="36">
        <f>SUMIFS(СВЦЭМ!$C$33:$C$776,СВЦЭМ!$A$33:$A$776,$A61,СВЦЭМ!$B$33:$B$776,Y$47)+'СЕТ СН'!$G$12+СВЦЭМ!$D$10+'СЕТ СН'!$G$5-'СЕТ СН'!$G$20</f>
        <v>2471.8921620699998</v>
      </c>
    </row>
    <row r="62" spans="1:25" ht="15.75" x14ac:dyDescent="0.2">
      <c r="A62" s="35">
        <f t="shared" si="1"/>
        <v>43600</v>
      </c>
      <c r="B62" s="36">
        <f>SUMIFS(СВЦЭМ!$C$33:$C$776,СВЦЭМ!$A$33:$A$776,$A62,СВЦЭМ!$B$33:$B$776,B$47)+'СЕТ СН'!$G$12+СВЦЭМ!$D$10+'СЕТ СН'!$G$5-'СЕТ СН'!$G$20</f>
        <v>2535.7765808499998</v>
      </c>
      <c r="C62" s="36">
        <f>SUMIFS(СВЦЭМ!$C$33:$C$776,СВЦЭМ!$A$33:$A$776,$A62,СВЦЭМ!$B$33:$B$776,C$47)+'СЕТ СН'!$G$12+СВЦЭМ!$D$10+'СЕТ СН'!$G$5-'СЕТ СН'!$G$20</f>
        <v>2621.8418375699998</v>
      </c>
      <c r="D62" s="36">
        <f>SUMIFS(СВЦЭМ!$C$33:$C$776,СВЦЭМ!$A$33:$A$776,$A62,СВЦЭМ!$B$33:$B$776,D$47)+'СЕТ СН'!$G$12+СВЦЭМ!$D$10+'СЕТ СН'!$G$5-'СЕТ СН'!$G$20</f>
        <v>2703.6216078899997</v>
      </c>
      <c r="E62" s="36">
        <f>SUMIFS(СВЦЭМ!$C$33:$C$776,СВЦЭМ!$A$33:$A$776,$A62,СВЦЭМ!$B$33:$B$776,E$47)+'СЕТ СН'!$G$12+СВЦЭМ!$D$10+'СЕТ СН'!$G$5-'СЕТ СН'!$G$20</f>
        <v>2705.5122855</v>
      </c>
      <c r="F62" s="36">
        <f>SUMIFS(СВЦЭМ!$C$33:$C$776,СВЦЭМ!$A$33:$A$776,$A62,СВЦЭМ!$B$33:$B$776,F$47)+'СЕТ СН'!$G$12+СВЦЭМ!$D$10+'СЕТ СН'!$G$5-'СЕТ СН'!$G$20</f>
        <v>2724.1632698499998</v>
      </c>
      <c r="G62" s="36">
        <f>SUMIFS(СВЦЭМ!$C$33:$C$776,СВЦЭМ!$A$33:$A$776,$A62,СВЦЭМ!$B$33:$B$776,G$47)+'СЕТ СН'!$G$12+СВЦЭМ!$D$10+'СЕТ СН'!$G$5-'СЕТ СН'!$G$20</f>
        <v>2717.3209917300001</v>
      </c>
      <c r="H62" s="36">
        <f>SUMIFS(СВЦЭМ!$C$33:$C$776,СВЦЭМ!$A$33:$A$776,$A62,СВЦЭМ!$B$33:$B$776,H$47)+'СЕТ СН'!$G$12+СВЦЭМ!$D$10+'СЕТ СН'!$G$5-'СЕТ СН'!$G$20</f>
        <v>2625.9035775299999</v>
      </c>
      <c r="I62" s="36">
        <f>SUMIFS(СВЦЭМ!$C$33:$C$776,СВЦЭМ!$A$33:$A$776,$A62,СВЦЭМ!$B$33:$B$776,I$47)+'СЕТ СН'!$G$12+СВЦЭМ!$D$10+'СЕТ СН'!$G$5-'СЕТ СН'!$G$20</f>
        <v>2541.1580456499996</v>
      </c>
      <c r="J62" s="36">
        <f>SUMIFS(СВЦЭМ!$C$33:$C$776,СВЦЭМ!$A$33:$A$776,$A62,СВЦЭМ!$B$33:$B$776,J$47)+'СЕТ СН'!$G$12+СВЦЭМ!$D$10+'СЕТ СН'!$G$5-'СЕТ СН'!$G$20</f>
        <v>2485.1744632199998</v>
      </c>
      <c r="K62" s="36">
        <f>SUMIFS(СВЦЭМ!$C$33:$C$776,СВЦЭМ!$A$33:$A$776,$A62,СВЦЭМ!$B$33:$B$776,K$47)+'СЕТ СН'!$G$12+СВЦЭМ!$D$10+'СЕТ СН'!$G$5-'СЕТ СН'!$G$20</f>
        <v>2432.8909210000002</v>
      </c>
      <c r="L62" s="36">
        <f>SUMIFS(СВЦЭМ!$C$33:$C$776,СВЦЭМ!$A$33:$A$776,$A62,СВЦЭМ!$B$33:$B$776,L$47)+'СЕТ СН'!$G$12+СВЦЭМ!$D$10+'СЕТ СН'!$G$5-'СЕТ СН'!$G$20</f>
        <v>2415.27568475</v>
      </c>
      <c r="M62" s="36">
        <f>SUMIFS(СВЦЭМ!$C$33:$C$776,СВЦЭМ!$A$33:$A$776,$A62,СВЦЭМ!$B$33:$B$776,M$47)+'СЕТ СН'!$G$12+СВЦЭМ!$D$10+'СЕТ СН'!$G$5-'СЕТ СН'!$G$20</f>
        <v>2427.4585444499999</v>
      </c>
      <c r="N62" s="36">
        <f>SUMIFS(СВЦЭМ!$C$33:$C$776,СВЦЭМ!$A$33:$A$776,$A62,СВЦЭМ!$B$33:$B$776,N$47)+'СЕТ СН'!$G$12+СВЦЭМ!$D$10+'СЕТ СН'!$G$5-'СЕТ СН'!$G$20</f>
        <v>2417.4204522599998</v>
      </c>
      <c r="O62" s="36">
        <f>SUMIFS(СВЦЭМ!$C$33:$C$776,СВЦЭМ!$A$33:$A$776,$A62,СВЦЭМ!$B$33:$B$776,O$47)+'СЕТ СН'!$G$12+СВЦЭМ!$D$10+'СЕТ СН'!$G$5-'СЕТ СН'!$G$20</f>
        <v>2434.8136076800001</v>
      </c>
      <c r="P62" s="36">
        <f>SUMIFS(СВЦЭМ!$C$33:$C$776,СВЦЭМ!$A$33:$A$776,$A62,СВЦЭМ!$B$33:$B$776,P$47)+'СЕТ СН'!$G$12+СВЦЭМ!$D$10+'СЕТ СН'!$G$5-'СЕТ СН'!$G$20</f>
        <v>2441.8738468199999</v>
      </c>
      <c r="Q62" s="36">
        <f>SUMIFS(СВЦЭМ!$C$33:$C$776,СВЦЭМ!$A$33:$A$776,$A62,СВЦЭМ!$B$33:$B$776,Q$47)+'СЕТ СН'!$G$12+СВЦЭМ!$D$10+'СЕТ СН'!$G$5-'СЕТ СН'!$G$20</f>
        <v>2431.5879029799999</v>
      </c>
      <c r="R62" s="36">
        <f>SUMIFS(СВЦЭМ!$C$33:$C$776,СВЦЭМ!$A$33:$A$776,$A62,СВЦЭМ!$B$33:$B$776,R$47)+'СЕТ СН'!$G$12+СВЦЭМ!$D$10+'СЕТ СН'!$G$5-'СЕТ СН'!$G$20</f>
        <v>2439.2847825600002</v>
      </c>
      <c r="S62" s="36">
        <f>SUMIFS(СВЦЭМ!$C$33:$C$776,СВЦЭМ!$A$33:$A$776,$A62,СВЦЭМ!$B$33:$B$776,S$47)+'СЕТ СН'!$G$12+СВЦЭМ!$D$10+'СЕТ СН'!$G$5-'СЕТ СН'!$G$20</f>
        <v>2459.2440010400001</v>
      </c>
      <c r="T62" s="36">
        <f>SUMIFS(СВЦЭМ!$C$33:$C$776,СВЦЭМ!$A$33:$A$776,$A62,СВЦЭМ!$B$33:$B$776,T$47)+'СЕТ СН'!$G$12+СВЦЭМ!$D$10+'СЕТ СН'!$G$5-'СЕТ СН'!$G$20</f>
        <v>2460.37247106</v>
      </c>
      <c r="U62" s="36">
        <f>SUMIFS(СВЦЭМ!$C$33:$C$776,СВЦЭМ!$A$33:$A$776,$A62,СВЦЭМ!$B$33:$B$776,U$47)+'СЕТ СН'!$G$12+СВЦЭМ!$D$10+'СЕТ СН'!$G$5-'СЕТ СН'!$G$20</f>
        <v>2451.3555390000001</v>
      </c>
      <c r="V62" s="36">
        <f>SUMIFS(СВЦЭМ!$C$33:$C$776,СВЦЭМ!$A$33:$A$776,$A62,СВЦЭМ!$B$33:$B$776,V$47)+'СЕТ СН'!$G$12+СВЦЭМ!$D$10+'СЕТ СН'!$G$5-'СЕТ СН'!$G$20</f>
        <v>2438.4569495999999</v>
      </c>
      <c r="W62" s="36">
        <f>SUMIFS(СВЦЭМ!$C$33:$C$776,СВЦЭМ!$A$33:$A$776,$A62,СВЦЭМ!$B$33:$B$776,W$47)+'СЕТ СН'!$G$12+СВЦЭМ!$D$10+'СЕТ СН'!$G$5-'СЕТ СН'!$G$20</f>
        <v>2439.3370801800002</v>
      </c>
      <c r="X62" s="36">
        <f>SUMIFS(СВЦЭМ!$C$33:$C$776,СВЦЭМ!$A$33:$A$776,$A62,СВЦЭМ!$B$33:$B$776,X$47)+'СЕТ СН'!$G$12+СВЦЭМ!$D$10+'СЕТ СН'!$G$5-'СЕТ СН'!$G$20</f>
        <v>2444.41345426</v>
      </c>
      <c r="Y62" s="36">
        <f>SUMIFS(СВЦЭМ!$C$33:$C$776,СВЦЭМ!$A$33:$A$776,$A62,СВЦЭМ!$B$33:$B$776,Y$47)+'СЕТ СН'!$G$12+СВЦЭМ!$D$10+'СЕТ СН'!$G$5-'СЕТ СН'!$G$20</f>
        <v>2520.1742171799997</v>
      </c>
    </row>
    <row r="63" spans="1:25" ht="15.75" x14ac:dyDescent="0.2">
      <c r="A63" s="35">
        <f t="shared" si="1"/>
        <v>43601</v>
      </c>
      <c r="B63" s="36">
        <f>SUMIFS(СВЦЭМ!$C$33:$C$776,СВЦЭМ!$A$33:$A$776,$A63,СВЦЭМ!$B$33:$B$776,B$47)+'СЕТ СН'!$G$12+СВЦЭМ!$D$10+'СЕТ СН'!$G$5-'СЕТ СН'!$G$20</f>
        <v>2561.1226018299999</v>
      </c>
      <c r="C63" s="36">
        <f>SUMIFS(СВЦЭМ!$C$33:$C$776,СВЦЭМ!$A$33:$A$776,$A63,СВЦЭМ!$B$33:$B$776,C$47)+'СЕТ СН'!$G$12+СВЦЭМ!$D$10+'СЕТ СН'!$G$5-'СЕТ СН'!$G$20</f>
        <v>2668.8915105999999</v>
      </c>
      <c r="D63" s="36">
        <f>SUMIFS(СВЦЭМ!$C$33:$C$776,СВЦЭМ!$A$33:$A$776,$A63,СВЦЭМ!$B$33:$B$776,D$47)+'СЕТ СН'!$G$12+СВЦЭМ!$D$10+'СЕТ СН'!$G$5-'СЕТ СН'!$G$20</f>
        <v>2728.3130407899998</v>
      </c>
      <c r="E63" s="36">
        <f>SUMIFS(СВЦЭМ!$C$33:$C$776,СВЦЭМ!$A$33:$A$776,$A63,СВЦЭМ!$B$33:$B$776,E$47)+'СЕТ СН'!$G$12+СВЦЭМ!$D$10+'СЕТ СН'!$G$5-'СЕТ СН'!$G$20</f>
        <v>2746.0953541499998</v>
      </c>
      <c r="F63" s="36">
        <f>SUMIFS(СВЦЭМ!$C$33:$C$776,СВЦЭМ!$A$33:$A$776,$A63,СВЦЭМ!$B$33:$B$776,F$47)+'СЕТ СН'!$G$12+СВЦЭМ!$D$10+'СЕТ СН'!$G$5-'СЕТ СН'!$G$20</f>
        <v>2757.1814027099999</v>
      </c>
      <c r="G63" s="36">
        <f>SUMIFS(СВЦЭМ!$C$33:$C$776,СВЦЭМ!$A$33:$A$776,$A63,СВЦЭМ!$B$33:$B$776,G$47)+'СЕТ СН'!$G$12+СВЦЭМ!$D$10+'СЕТ СН'!$G$5-'СЕТ СН'!$G$20</f>
        <v>2737.4064829399999</v>
      </c>
      <c r="H63" s="36">
        <f>SUMIFS(СВЦЭМ!$C$33:$C$776,СВЦЭМ!$A$33:$A$776,$A63,СВЦЭМ!$B$33:$B$776,H$47)+'СЕТ СН'!$G$12+СВЦЭМ!$D$10+'СЕТ СН'!$G$5-'СЕТ СН'!$G$20</f>
        <v>2657.8502925100001</v>
      </c>
      <c r="I63" s="36">
        <f>SUMIFS(СВЦЭМ!$C$33:$C$776,СВЦЭМ!$A$33:$A$776,$A63,СВЦЭМ!$B$33:$B$776,I$47)+'СЕТ СН'!$G$12+СВЦЭМ!$D$10+'СЕТ СН'!$G$5-'СЕТ СН'!$G$20</f>
        <v>2534.2212547099998</v>
      </c>
      <c r="J63" s="36">
        <f>SUMIFS(СВЦЭМ!$C$33:$C$776,СВЦЭМ!$A$33:$A$776,$A63,СВЦЭМ!$B$33:$B$776,J$47)+'СЕТ СН'!$G$12+СВЦЭМ!$D$10+'СЕТ СН'!$G$5-'СЕТ СН'!$G$20</f>
        <v>2485.8254226899999</v>
      </c>
      <c r="K63" s="36">
        <f>SUMIFS(СВЦЭМ!$C$33:$C$776,СВЦЭМ!$A$33:$A$776,$A63,СВЦЭМ!$B$33:$B$776,K$47)+'СЕТ СН'!$G$12+СВЦЭМ!$D$10+'СЕТ СН'!$G$5-'СЕТ СН'!$G$20</f>
        <v>2429.4848462099999</v>
      </c>
      <c r="L63" s="36">
        <f>SUMIFS(СВЦЭМ!$C$33:$C$776,СВЦЭМ!$A$33:$A$776,$A63,СВЦЭМ!$B$33:$B$776,L$47)+'СЕТ СН'!$G$12+СВЦЭМ!$D$10+'СЕТ СН'!$G$5-'СЕТ СН'!$G$20</f>
        <v>2408.7042053999999</v>
      </c>
      <c r="M63" s="36">
        <f>SUMIFS(СВЦЭМ!$C$33:$C$776,СВЦЭМ!$A$33:$A$776,$A63,СВЦЭМ!$B$33:$B$776,M$47)+'СЕТ СН'!$G$12+СВЦЭМ!$D$10+'СЕТ СН'!$G$5-'СЕТ СН'!$G$20</f>
        <v>2412.8199307</v>
      </c>
      <c r="N63" s="36">
        <f>SUMIFS(СВЦЭМ!$C$33:$C$776,СВЦЭМ!$A$33:$A$776,$A63,СВЦЭМ!$B$33:$B$776,N$47)+'СЕТ СН'!$G$12+СВЦЭМ!$D$10+'СЕТ СН'!$G$5-'СЕТ СН'!$G$20</f>
        <v>2414.26618882</v>
      </c>
      <c r="O63" s="36">
        <f>SUMIFS(СВЦЭМ!$C$33:$C$776,СВЦЭМ!$A$33:$A$776,$A63,СВЦЭМ!$B$33:$B$776,O$47)+'СЕТ СН'!$G$12+СВЦЭМ!$D$10+'СЕТ СН'!$G$5-'СЕТ СН'!$G$20</f>
        <v>2416.93737156</v>
      </c>
      <c r="P63" s="36">
        <f>SUMIFS(СВЦЭМ!$C$33:$C$776,СВЦЭМ!$A$33:$A$776,$A63,СВЦЭМ!$B$33:$B$776,P$47)+'СЕТ СН'!$G$12+СВЦЭМ!$D$10+'СЕТ СН'!$G$5-'СЕТ СН'!$G$20</f>
        <v>2413.60233045</v>
      </c>
      <c r="Q63" s="36">
        <f>SUMIFS(СВЦЭМ!$C$33:$C$776,СВЦЭМ!$A$33:$A$776,$A63,СВЦЭМ!$B$33:$B$776,Q$47)+'СЕТ СН'!$G$12+СВЦЭМ!$D$10+'СЕТ СН'!$G$5-'СЕТ СН'!$G$20</f>
        <v>2415.8156712299997</v>
      </c>
      <c r="R63" s="36">
        <f>SUMIFS(СВЦЭМ!$C$33:$C$776,СВЦЭМ!$A$33:$A$776,$A63,СВЦЭМ!$B$33:$B$776,R$47)+'СЕТ СН'!$G$12+СВЦЭМ!$D$10+'СЕТ СН'!$G$5-'СЕТ СН'!$G$20</f>
        <v>2416.6818581799998</v>
      </c>
      <c r="S63" s="36">
        <f>SUMIFS(СВЦЭМ!$C$33:$C$776,СВЦЭМ!$A$33:$A$776,$A63,СВЦЭМ!$B$33:$B$776,S$47)+'СЕТ СН'!$G$12+СВЦЭМ!$D$10+'СЕТ СН'!$G$5-'СЕТ СН'!$G$20</f>
        <v>2418.86286888</v>
      </c>
      <c r="T63" s="36">
        <f>SUMIFS(СВЦЭМ!$C$33:$C$776,СВЦЭМ!$A$33:$A$776,$A63,СВЦЭМ!$B$33:$B$776,T$47)+'СЕТ СН'!$G$12+СВЦЭМ!$D$10+'СЕТ СН'!$G$5-'СЕТ СН'!$G$20</f>
        <v>2413.5881860099998</v>
      </c>
      <c r="U63" s="36">
        <f>SUMIFS(СВЦЭМ!$C$33:$C$776,СВЦЭМ!$A$33:$A$776,$A63,СВЦЭМ!$B$33:$B$776,U$47)+'СЕТ СН'!$G$12+СВЦЭМ!$D$10+'СЕТ СН'!$G$5-'СЕТ СН'!$G$20</f>
        <v>2403.4774118099999</v>
      </c>
      <c r="V63" s="36">
        <f>SUMIFS(СВЦЭМ!$C$33:$C$776,СВЦЭМ!$A$33:$A$776,$A63,СВЦЭМ!$B$33:$B$776,V$47)+'СЕТ СН'!$G$12+СВЦЭМ!$D$10+'СЕТ СН'!$G$5-'СЕТ СН'!$G$20</f>
        <v>2392.5623242900001</v>
      </c>
      <c r="W63" s="36">
        <f>SUMIFS(СВЦЭМ!$C$33:$C$776,СВЦЭМ!$A$33:$A$776,$A63,СВЦЭМ!$B$33:$B$776,W$47)+'СЕТ СН'!$G$12+СВЦЭМ!$D$10+'СЕТ СН'!$G$5-'СЕТ СН'!$G$20</f>
        <v>2379.0321652399998</v>
      </c>
      <c r="X63" s="36">
        <f>SUMIFS(СВЦЭМ!$C$33:$C$776,СВЦЭМ!$A$33:$A$776,$A63,СВЦЭМ!$B$33:$B$776,X$47)+'СЕТ СН'!$G$12+СВЦЭМ!$D$10+'СЕТ СН'!$G$5-'СЕТ СН'!$G$20</f>
        <v>2404.2880242000001</v>
      </c>
      <c r="Y63" s="36">
        <f>SUMIFS(СВЦЭМ!$C$33:$C$776,СВЦЭМ!$A$33:$A$776,$A63,СВЦЭМ!$B$33:$B$776,Y$47)+'СЕТ СН'!$G$12+СВЦЭМ!$D$10+'СЕТ СН'!$G$5-'СЕТ СН'!$G$20</f>
        <v>2493.4197368699997</v>
      </c>
    </row>
    <row r="64" spans="1:25" ht="15.75" x14ac:dyDescent="0.2">
      <c r="A64" s="35">
        <f t="shared" si="1"/>
        <v>43602</v>
      </c>
      <c r="B64" s="36">
        <f>SUMIFS(СВЦЭМ!$C$33:$C$776,СВЦЭМ!$A$33:$A$776,$A64,СВЦЭМ!$B$33:$B$776,B$47)+'СЕТ СН'!$G$12+СВЦЭМ!$D$10+'СЕТ СН'!$G$5-'СЕТ СН'!$G$20</f>
        <v>2599.02114751</v>
      </c>
      <c r="C64" s="36">
        <f>SUMIFS(СВЦЭМ!$C$33:$C$776,СВЦЭМ!$A$33:$A$776,$A64,СВЦЭМ!$B$33:$B$776,C$47)+'СЕТ СН'!$G$12+СВЦЭМ!$D$10+'СЕТ СН'!$G$5-'СЕТ СН'!$G$20</f>
        <v>2688.5252310699998</v>
      </c>
      <c r="D64" s="36">
        <f>SUMIFS(СВЦЭМ!$C$33:$C$776,СВЦЭМ!$A$33:$A$776,$A64,СВЦЭМ!$B$33:$B$776,D$47)+'СЕТ СН'!$G$12+СВЦЭМ!$D$10+'СЕТ СН'!$G$5-'СЕТ СН'!$G$20</f>
        <v>2759.1538852099998</v>
      </c>
      <c r="E64" s="36">
        <f>SUMIFS(СВЦЭМ!$C$33:$C$776,СВЦЭМ!$A$33:$A$776,$A64,СВЦЭМ!$B$33:$B$776,E$47)+'СЕТ СН'!$G$12+СВЦЭМ!$D$10+'СЕТ СН'!$G$5-'СЕТ СН'!$G$20</f>
        <v>2773.9240937899999</v>
      </c>
      <c r="F64" s="36">
        <f>SUMIFS(СВЦЭМ!$C$33:$C$776,СВЦЭМ!$A$33:$A$776,$A64,СВЦЭМ!$B$33:$B$776,F$47)+'СЕТ СН'!$G$12+СВЦЭМ!$D$10+'СЕТ СН'!$G$5-'СЕТ СН'!$G$20</f>
        <v>2782.38302256</v>
      </c>
      <c r="G64" s="36">
        <f>SUMIFS(СВЦЭМ!$C$33:$C$776,СВЦЭМ!$A$33:$A$776,$A64,СВЦЭМ!$B$33:$B$776,G$47)+'СЕТ СН'!$G$12+СВЦЭМ!$D$10+'СЕТ СН'!$G$5-'СЕТ СН'!$G$20</f>
        <v>2764.0226842900001</v>
      </c>
      <c r="H64" s="36">
        <f>SUMIFS(СВЦЭМ!$C$33:$C$776,СВЦЭМ!$A$33:$A$776,$A64,СВЦЭМ!$B$33:$B$776,H$47)+'СЕТ СН'!$G$12+СВЦЭМ!$D$10+'СЕТ СН'!$G$5-'СЕТ СН'!$G$20</f>
        <v>2682.7130423899998</v>
      </c>
      <c r="I64" s="36">
        <f>SUMIFS(СВЦЭМ!$C$33:$C$776,СВЦЭМ!$A$33:$A$776,$A64,СВЦЭМ!$B$33:$B$776,I$47)+'СЕТ СН'!$G$12+СВЦЭМ!$D$10+'СЕТ СН'!$G$5-'СЕТ СН'!$G$20</f>
        <v>2567.5119955</v>
      </c>
      <c r="J64" s="36">
        <f>SUMIFS(СВЦЭМ!$C$33:$C$776,СВЦЭМ!$A$33:$A$776,$A64,СВЦЭМ!$B$33:$B$776,J$47)+'СЕТ СН'!$G$12+СВЦЭМ!$D$10+'СЕТ СН'!$G$5-'СЕТ СН'!$G$20</f>
        <v>2474.1167041199997</v>
      </c>
      <c r="K64" s="36">
        <f>SUMIFS(СВЦЭМ!$C$33:$C$776,СВЦЭМ!$A$33:$A$776,$A64,СВЦЭМ!$B$33:$B$776,K$47)+'СЕТ СН'!$G$12+СВЦЭМ!$D$10+'СЕТ СН'!$G$5-'СЕТ СН'!$G$20</f>
        <v>2402.0489577199996</v>
      </c>
      <c r="L64" s="36">
        <f>SUMIFS(СВЦЭМ!$C$33:$C$776,СВЦЭМ!$A$33:$A$776,$A64,СВЦЭМ!$B$33:$B$776,L$47)+'СЕТ СН'!$G$12+СВЦЭМ!$D$10+'СЕТ СН'!$G$5-'СЕТ СН'!$G$20</f>
        <v>2391.9173242399997</v>
      </c>
      <c r="M64" s="36">
        <f>SUMIFS(СВЦЭМ!$C$33:$C$776,СВЦЭМ!$A$33:$A$776,$A64,СВЦЭМ!$B$33:$B$776,M$47)+'СЕТ СН'!$G$12+СВЦЭМ!$D$10+'СЕТ СН'!$G$5-'СЕТ СН'!$G$20</f>
        <v>2394.96495344</v>
      </c>
      <c r="N64" s="36">
        <f>SUMIFS(СВЦЭМ!$C$33:$C$776,СВЦЭМ!$A$33:$A$776,$A64,СВЦЭМ!$B$33:$B$776,N$47)+'СЕТ СН'!$G$12+СВЦЭМ!$D$10+'СЕТ СН'!$G$5-'СЕТ СН'!$G$20</f>
        <v>2403.0765985499997</v>
      </c>
      <c r="O64" s="36">
        <f>SUMIFS(СВЦЭМ!$C$33:$C$776,СВЦЭМ!$A$33:$A$776,$A64,СВЦЭМ!$B$33:$B$776,O$47)+'СЕТ СН'!$G$12+СВЦЭМ!$D$10+'СЕТ СН'!$G$5-'СЕТ СН'!$G$20</f>
        <v>2396.99685241</v>
      </c>
      <c r="P64" s="36">
        <f>SUMIFS(СВЦЭМ!$C$33:$C$776,СВЦЭМ!$A$33:$A$776,$A64,СВЦЭМ!$B$33:$B$776,P$47)+'СЕТ СН'!$G$12+СВЦЭМ!$D$10+'СЕТ СН'!$G$5-'СЕТ СН'!$G$20</f>
        <v>2407.0004787299999</v>
      </c>
      <c r="Q64" s="36">
        <f>SUMIFS(СВЦЭМ!$C$33:$C$776,СВЦЭМ!$A$33:$A$776,$A64,СВЦЭМ!$B$33:$B$776,Q$47)+'СЕТ СН'!$G$12+СВЦЭМ!$D$10+'СЕТ СН'!$G$5-'СЕТ СН'!$G$20</f>
        <v>2408.4558206199999</v>
      </c>
      <c r="R64" s="36">
        <f>SUMIFS(СВЦЭМ!$C$33:$C$776,СВЦЭМ!$A$33:$A$776,$A64,СВЦЭМ!$B$33:$B$776,R$47)+'СЕТ СН'!$G$12+СВЦЭМ!$D$10+'СЕТ СН'!$G$5-'СЕТ СН'!$G$20</f>
        <v>2408.5543945599998</v>
      </c>
      <c r="S64" s="36">
        <f>SUMIFS(СВЦЭМ!$C$33:$C$776,СВЦЭМ!$A$33:$A$776,$A64,СВЦЭМ!$B$33:$B$776,S$47)+'СЕТ СН'!$G$12+СВЦЭМ!$D$10+'СЕТ СН'!$G$5-'СЕТ СН'!$G$20</f>
        <v>2411.29866064</v>
      </c>
      <c r="T64" s="36">
        <f>SUMIFS(СВЦЭМ!$C$33:$C$776,СВЦЭМ!$A$33:$A$776,$A64,СВЦЭМ!$B$33:$B$776,T$47)+'СЕТ СН'!$G$12+СВЦЭМ!$D$10+'СЕТ СН'!$G$5-'СЕТ СН'!$G$20</f>
        <v>2410.3460629299998</v>
      </c>
      <c r="U64" s="36">
        <f>SUMIFS(СВЦЭМ!$C$33:$C$776,СВЦЭМ!$A$33:$A$776,$A64,СВЦЭМ!$B$33:$B$776,U$47)+'СЕТ СН'!$G$12+СВЦЭМ!$D$10+'СЕТ СН'!$G$5-'СЕТ СН'!$G$20</f>
        <v>2408.3269853100001</v>
      </c>
      <c r="V64" s="36">
        <f>SUMIFS(СВЦЭМ!$C$33:$C$776,СВЦЭМ!$A$33:$A$776,$A64,СВЦЭМ!$B$33:$B$776,V$47)+'СЕТ СН'!$G$12+СВЦЭМ!$D$10+'СЕТ СН'!$G$5-'СЕТ СН'!$G$20</f>
        <v>2395.65340371</v>
      </c>
      <c r="W64" s="36">
        <f>SUMIFS(СВЦЭМ!$C$33:$C$776,СВЦЭМ!$A$33:$A$776,$A64,СВЦЭМ!$B$33:$B$776,W$47)+'СЕТ СН'!$G$12+СВЦЭМ!$D$10+'СЕТ СН'!$G$5-'СЕТ СН'!$G$20</f>
        <v>2379.0391001099997</v>
      </c>
      <c r="X64" s="36">
        <f>SUMIFS(СВЦЭМ!$C$33:$C$776,СВЦЭМ!$A$33:$A$776,$A64,СВЦЭМ!$B$33:$B$776,X$47)+'СЕТ СН'!$G$12+СВЦЭМ!$D$10+'СЕТ СН'!$G$5-'СЕТ СН'!$G$20</f>
        <v>2402.4063380099997</v>
      </c>
      <c r="Y64" s="36">
        <f>SUMIFS(СВЦЭМ!$C$33:$C$776,СВЦЭМ!$A$33:$A$776,$A64,СВЦЭМ!$B$33:$B$776,Y$47)+'СЕТ СН'!$G$12+СВЦЭМ!$D$10+'СЕТ СН'!$G$5-'СЕТ СН'!$G$20</f>
        <v>2489.08498508</v>
      </c>
    </row>
    <row r="65" spans="1:27" ht="15.75" x14ac:dyDescent="0.2">
      <c r="A65" s="35">
        <f t="shared" si="1"/>
        <v>43603</v>
      </c>
      <c r="B65" s="36">
        <f>SUMIFS(СВЦЭМ!$C$33:$C$776,СВЦЭМ!$A$33:$A$776,$A65,СВЦЭМ!$B$33:$B$776,B$47)+'СЕТ СН'!$G$12+СВЦЭМ!$D$10+'СЕТ СН'!$G$5-'СЕТ СН'!$G$20</f>
        <v>2539.9530229299999</v>
      </c>
      <c r="C65" s="36">
        <f>SUMIFS(СВЦЭМ!$C$33:$C$776,СВЦЭМ!$A$33:$A$776,$A65,СВЦЭМ!$B$33:$B$776,C$47)+'СЕТ СН'!$G$12+СВЦЭМ!$D$10+'СЕТ СН'!$G$5-'СЕТ СН'!$G$20</f>
        <v>2605.1719315</v>
      </c>
      <c r="D65" s="36">
        <f>SUMIFS(СВЦЭМ!$C$33:$C$776,СВЦЭМ!$A$33:$A$776,$A65,СВЦЭМ!$B$33:$B$776,D$47)+'СЕТ СН'!$G$12+СВЦЭМ!$D$10+'СЕТ СН'!$G$5-'СЕТ СН'!$G$20</f>
        <v>2681.41693214</v>
      </c>
      <c r="E65" s="36">
        <f>SUMIFS(СВЦЭМ!$C$33:$C$776,СВЦЭМ!$A$33:$A$776,$A65,СВЦЭМ!$B$33:$B$776,E$47)+'СЕТ СН'!$G$12+СВЦЭМ!$D$10+'СЕТ СН'!$G$5-'СЕТ СН'!$G$20</f>
        <v>2700.9442704399999</v>
      </c>
      <c r="F65" s="36">
        <f>SUMIFS(СВЦЭМ!$C$33:$C$776,СВЦЭМ!$A$33:$A$776,$A65,СВЦЭМ!$B$33:$B$776,F$47)+'СЕТ СН'!$G$12+СВЦЭМ!$D$10+'СЕТ СН'!$G$5-'СЕТ СН'!$G$20</f>
        <v>2709.0868314599998</v>
      </c>
      <c r="G65" s="36">
        <f>SUMIFS(СВЦЭМ!$C$33:$C$776,СВЦЭМ!$A$33:$A$776,$A65,СВЦЭМ!$B$33:$B$776,G$47)+'СЕТ СН'!$G$12+СВЦЭМ!$D$10+'СЕТ СН'!$G$5-'СЕТ СН'!$G$20</f>
        <v>2689.5091608499997</v>
      </c>
      <c r="H65" s="36">
        <f>SUMIFS(СВЦЭМ!$C$33:$C$776,СВЦЭМ!$A$33:$A$776,$A65,СВЦЭМ!$B$33:$B$776,H$47)+'СЕТ СН'!$G$12+СВЦЭМ!$D$10+'СЕТ СН'!$G$5-'СЕТ СН'!$G$20</f>
        <v>2609.1005987799999</v>
      </c>
      <c r="I65" s="36">
        <f>SUMIFS(СВЦЭМ!$C$33:$C$776,СВЦЭМ!$A$33:$A$776,$A65,СВЦЭМ!$B$33:$B$776,I$47)+'СЕТ СН'!$G$12+СВЦЭМ!$D$10+'СЕТ СН'!$G$5-'СЕТ СН'!$G$20</f>
        <v>2518.7832900899998</v>
      </c>
      <c r="J65" s="36">
        <f>SUMIFS(СВЦЭМ!$C$33:$C$776,СВЦЭМ!$A$33:$A$776,$A65,СВЦЭМ!$B$33:$B$776,J$47)+'СЕТ СН'!$G$12+СВЦЭМ!$D$10+'СЕТ СН'!$G$5-'СЕТ СН'!$G$20</f>
        <v>2445.7437002299998</v>
      </c>
      <c r="K65" s="36">
        <f>SUMIFS(СВЦЭМ!$C$33:$C$776,СВЦЭМ!$A$33:$A$776,$A65,СВЦЭМ!$B$33:$B$776,K$47)+'СЕТ СН'!$G$12+СВЦЭМ!$D$10+'СЕТ СН'!$G$5-'СЕТ СН'!$G$20</f>
        <v>2379.0013950299999</v>
      </c>
      <c r="L65" s="36">
        <f>SUMIFS(СВЦЭМ!$C$33:$C$776,СВЦЭМ!$A$33:$A$776,$A65,СВЦЭМ!$B$33:$B$776,L$47)+'СЕТ СН'!$G$12+СВЦЭМ!$D$10+'СЕТ СН'!$G$5-'СЕТ СН'!$G$20</f>
        <v>2348.4043953</v>
      </c>
      <c r="M65" s="36">
        <f>SUMIFS(СВЦЭМ!$C$33:$C$776,СВЦЭМ!$A$33:$A$776,$A65,СВЦЭМ!$B$33:$B$776,M$47)+'СЕТ СН'!$G$12+СВЦЭМ!$D$10+'СЕТ СН'!$G$5-'СЕТ СН'!$G$20</f>
        <v>2348.1026930399998</v>
      </c>
      <c r="N65" s="36">
        <f>SUMIFS(СВЦЭМ!$C$33:$C$776,СВЦЭМ!$A$33:$A$776,$A65,СВЦЭМ!$B$33:$B$776,N$47)+'СЕТ СН'!$G$12+СВЦЭМ!$D$10+'СЕТ СН'!$G$5-'СЕТ СН'!$G$20</f>
        <v>2352.43909777</v>
      </c>
      <c r="O65" s="36">
        <f>SUMIFS(СВЦЭМ!$C$33:$C$776,СВЦЭМ!$A$33:$A$776,$A65,СВЦЭМ!$B$33:$B$776,O$47)+'СЕТ СН'!$G$12+СВЦЭМ!$D$10+'СЕТ СН'!$G$5-'СЕТ СН'!$G$20</f>
        <v>2354.8241275199998</v>
      </c>
      <c r="P65" s="36">
        <f>SUMIFS(СВЦЭМ!$C$33:$C$776,СВЦЭМ!$A$33:$A$776,$A65,СВЦЭМ!$B$33:$B$776,P$47)+'СЕТ СН'!$G$12+СВЦЭМ!$D$10+'СЕТ СН'!$G$5-'СЕТ СН'!$G$20</f>
        <v>2358.3579725899999</v>
      </c>
      <c r="Q65" s="36">
        <f>SUMIFS(СВЦЭМ!$C$33:$C$776,СВЦЭМ!$A$33:$A$776,$A65,СВЦЭМ!$B$33:$B$776,Q$47)+'СЕТ СН'!$G$12+СВЦЭМ!$D$10+'СЕТ СН'!$G$5-'СЕТ СН'!$G$20</f>
        <v>2353.7985430799999</v>
      </c>
      <c r="R65" s="36">
        <f>SUMIFS(СВЦЭМ!$C$33:$C$776,СВЦЭМ!$A$33:$A$776,$A65,СВЦЭМ!$B$33:$B$776,R$47)+'СЕТ СН'!$G$12+СВЦЭМ!$D$10+'СЕТ СН'!$G$5-'СЕТ СН'!$G$20</f>
        <v>2357.4246668699998</v>
      </c>
      <c r="S65" s="36">
        <f>SUMIFS(СВЦЭМ!$C$33:$C$776,СВЦЭМ!$A$33:$A$776,$A65,СВЦЭМ!$B$33:$B$776,S$47)+'СЕТ СН'!$G$12+СВЦЭМ!$D$10+'СЕТ СН'!$G$5-'СЕТ СН'!$G$20</f>
        <v>2356.0601357099999</v>
      </c>
      <c r="T65" s="36">
        <f>SUMIFS(СВЦЭМ!$C$33:$C$776,СВЦЭМ!$A$33:$A$776,$A65,СВЦЭМ!$B$33:$B$776,T$47)+'СЕТ СН'!$G$12+СВЦЭМ!$D$10+'СЕТ СН'!$G$5-'СЕТ СН'!$G$20</f>
        <v>2343.1911726600001</v>
      </c>
      <c r="U65" s="36">
        <f>SUMIFS(СВЦЭМ!$C$33:$C$776,СВЦЭМ!$A$33:$A$776,$A65,СВЦЭМ!$B$33:$B$776,U$47)+'СЕТ СН'!$G$12+СВЦЭМ!$D$10+'СЕТ СН'!$G$5-'СЕТ СН'!$G$20</f>
        <v>2328.55085977</v>
      </c>
      <c r="V65" s="36">
        <f>SUMIFS(СВЦЭМ!$C$33:$C$776,СВЦЭМ!$A$33:$A$776,$A65,СВЦЭМ!$B$33:$B$776,V$47)+'СЕТ СН'!$G$12+СВЦЭМ!$D$10+'СЕТ СН'!$G$5-'СЕТ СН'!$G$20</f>
        <v>2312.56533055</v>
      </c>
      <c r="W65" s="36">
        <f>SUMIFS(СВЦЭМ!$C$33:$C$776,СВЦЭМ!$A$33:$A$776,$A65,СВЦЭМ!$B$33:$B$776,W$47)+'СЕТ СН'!$G$12+СВЦЭМ!$D$10+'СЕТ СН'!$G$5-'СЕТ СН'!$G$20</f>
        <v>2324.72730985</v>
      </c>
      <c r="X65" s="36">
        <f>SUMIFS(СВЦЭМ!$C$33:$C$776,СВЦЭМ!$A$33:$A$776,$A65,СВЦЭМ!$B$33:$B$776,X$47)+'СЕТ СН'!$G$12+СВЦЭМ!$D$10+'СЕТ СН'!$G$5-'СЕТ СН'!$G$20</f>
        <v>2336.5437556299999</v>
      </c>
      <c r="Y65" s="36">
        <f>SUMIFS(СВЦЭМ!$C$33:$C$776,СВЦЭМ!$A$33:$A$776,$A65,СВЦЭМ!$B$33:$B$776,Y$47)+'СЕТ СН'!$G$12+СВЦЭМ!$D$10+'СЕТ СН'!$G$5-'СЕТ СН'!$G$20</f>
        <v>2410.4994699499998</v>
      </c>
    </row>
    <row r="66" spans="1:27" ht="15.75" x14ac:dyDescent="0.2">
      <c r="A66" s="35">
        <f t="shared" si="1"/>
        <v>43604</v>
      </c>
      <c r="B66" s="36">
        <f>SUMIFS(СВЦЭМ!$C$33:$C$776,СВЦЭМ!$A$33:$A$776,$A66,СВЦЭМ!$B$33:$B$776,B$47)+'СЕТ СН'!$G$12+СВЦЭМ!$D$10+'СЕТ СН'!$G$5-'СЕТ СН'!$G$20</f>
        <v>2522.3217184199998</v>
      </c>
      <c r="C66" s="36">
        <f>SUMIFS(СВЦЭМ!$C$33:$C$776,СВЦЭМ!$A$33:$A$776,$A66,СВЦЭМ!$B$33:$B$776,C$47)+'СЕТ СН'!$G$12+СВЦЭМ!$D$10+'СЕТ СН'!$G$5-'СЕТ СН'!$G$20</f>
        <v>2623.1412872199999</v>
      </c>
      <c r="D66" s="36">
        <f>SUMIFS(СВЦЭМ!$C$33:$C$776,СВЦЭМ!$A$33:$A$776,$A66,СВЦЭМ!$B$33:$B$776,D$47)+'СЕТ СН'!$G$12+СВЦЭМ!$D$10+'СЕТ СН'!$G$5-'СЕТ СН'!$G$20</f>
        <v>2692.1425050099997</v>
      </c>
      <c r="E66" s="36">
        <f>SUMIFS(СВЦЭМ!$C$33:$C$776,СВЦЭМ!$A$33:$A$776,$A66,СВЦЭМ!$B$33:$B$776,E$47)+'СЕТ СН'!$G$12+СВЦЭМ!$D$10+'СЕТ СН'!$G$5-'СЕТ СН'!$G$20</f>
        <v>2715.3564510699998</v>
      </c>
      <c r="F66" s="36">
        <f>SUMIFS(СВЦЭМ!$C$33:$C$776,СВЦЭМ!$A$33:$A$776,$A66,СВЦЭМ!$B$33:$B$776,F$47)+'СЕТ СН'!$G$12+СВЦЭМ!$D$10+'СЕТ СН'!$G$5-'СЕТ СН'!$G$20</f>
        <v>2741.7392268599997</v>
      </c>
      <c r="G66" s="36">
        <f>SUMIFS(СВЦЭМ!$C$33:$C$776,СВЦЭМ!$A$33:$A$776,$A66,СВЦЭМ!$B$33:$B$776,G$47)+'СЕТ СН'!$G$12+СВЦЭМ!$D$10+'СЕТ СН'!$G$5-'СЕТ СН'!$G$20</f>
        <v>2715.3664586</v>
      </c>
      <c r="H66" s="36">
        <f>SUMIFS(СВЦЭМ!$C$33:$C$776,СВЦЭМ!$A$33:$A$776,$A66,СВЦЭМ!$B$33:$B$776,H$47)+'СЕТ СН'!$G$12+СВЦЭМ!$D$10+'СЕТ СН'!$G$5-'СЕТ СН'!$G$20</f>
        <v>2656.8931295100001</v>
      </c>
      <c r="I66" s="36">
        <f>SUMIFS(СВЦЭМ!$C$33:$C$776,СВЦЭМ!$A$33:$A$776,$A66,СВЦЭМ!$B$33:$B$776,I$47)+'СЕТ СН'!$G$12+СВЦЭМ!$D$10+'СЕТ СН'!$G$5-'СЕТ СН'!$G$20</f>
        <v>2563.9378814000002</v>
      </c>
      <c r="J66" s="36">
        <f>SUMIFS(СВЦЭМ!$C$33:$C$776,СВЦЭМ!$A$33:$A$776,$A66,СВЦЭМ!$B$33:$B$776,J$47)+'СЕТ СН'!$G$12+СВЦЭМ!$D$10+'СЕТ СН'!$G$5-'СЕТ СН'!$G$20</f>
        <v>2455.25315555</v>
      </c>
      <c r="K66" s="36">
        <f>SUMIFS(СВЦЭМ!$C$33:$C$776,СВЦЭМ!$A$33:$A$776,$A66,СВЦЭМ!$B$33:$B$776,K$47)+'СЕТ СН'!$G$12+СВЦЭМ!$D$10+'СЕТ СН'!$G$5-'СЕТ СН'!$G$20</f>
        <v>2369.8015642999999</v>
      </c>
      <c r="L66" s="36">
        <f>SUMIFS(СВЦЭМ!$C$33:$C$776,СВЦЭМ!$A$33:$A$776,$A66,СВЦЭМ!$B$33:$B$776,L$47)+'СЕТ СН'!$G$12+СВЦЭМ!$D$10+'СЕТ СН'!$G$5-'СЕТ СН'!$G$20</f>
        <v>2347.5460745</v>
      </c>
      <c r="M66" s="36">
        <f>SUMIFS(СВЦЭМ!$C$33:$C$776,СВЦЭМ!$A$33:$A$776,$A66,СВЦЭМ!$B$33:$B$776,M$47)+'СЕТ СН'!$G$12+СВЦЭМ!$D$10+'СЕТ СН'!$G$5-'СЕТ СН'!$G$20</f>
        <v>2350.4138094999998</v>
      </c>
      <c r="N66" s="36">
        <f>SUMIFS(СВЦЭМ!$C$33:$C$776,СВЦЭМ!$A$33:$A$776,$A66,СВЦЭМ!$B$33:$B$776,N$47)+'СЕТ СН'!$G$12+СВЦЭМ!$D$10+'СЕТ СН'!$G$5-'СЕТ СН'!$G$20</f>
        <v>2367.4118256100001</v>
      </c>
      <c r="O66" s="36">
        <f>SUMIFS(СВЦЭМ!$C$33:$C$776,СВЦЭМ!$A$33:$A$776,$A66,СВЦЭМ!$B$33:$B$776,O$47)+'СЕТ СН'!$G$12+СВЦЭМ!$D$10+'СЕТ СН'!$G$5-'СЕТ СН'!$G$20</f>
        <v>2375.6175807099999</v>
      </c>
      <c r="P66" s="36">
        <f>SUMIFS(СВЦЭМ!$C$33:$C$776,СВЦЭМ!$A$33:$A$776,$A66,СВЦЭМ!$B$33:$B$776,P$47)+'СЕТ СН'!$G$12+СВЦЭМ!$D$10+'СЕТ СН'!$G$5-'СЕТ СН'!$G$20</f>
        <v>2395.31303054</v>
      </c>
      <c r="Q66" s="36">
        <f>SUMIFS(СВЦЭМ!$C$33:$C$776,СВЦЭМ!$A$33:$A$776,$A66,СВЦЭМ!$B$33:$B$776,Q$47)+'СЕТ СН'!$G$12+СВЦЭМ!$D$10+'СЕТ СН'!$G$5-'СЕТ СН'!$G$20</f>
        <v>2389.6809457700001</v>
      </c>
      <c r="R66" s="36">
        <f>SUMIFS(СВЦЭМ!$C$33:$C$776,СВЦЭМ!$A$33:$A$776,$A66,СВЦЭМ!$B$33:$B$776,R$47)+'СЕТ СН'!$G$12+СВЦЭМ!$D$10+'СЕТ СН'!$G$5-'СЕТ СН'!$G$20</f>
        <v>2384.3998952399998</v>
      </c>
      <c r="S66" s="36">
        <f>SUMIFS(СВЦЭМ!$C$33:$C$776,СВЦЭМ!$A$33:$A$776,$A66,СВЦЭМ!$B$33:$B$776,S$47)+'СЕТ СН'!$G$12+СВЦЭМ!$D$10+'СЕТ СН'!$G$5-'СЕТ СН'!$G$20</f>
        <v>2378.40749181</v>
      </c>
      <c r="T66" s="36">
        <f>SUMIFS(СВЦЭМ!$C$33:$C$776,СВЦЭМ!$A$33:$A$776,$A66,СВЦЭМ!$B$33:$B$776,T$47)+'СЕТ СН'!$G$12+СВЦЭМ!$D$10+'СЕТ СН'!$G$5-'СЕТ СН'!$G$20</f>
        <v>2371.8363434399998</v>
      </c>
      <c r="U66" s="36">
        <f>SUMIFS(СВЦЭМ!$C$33:$C$776,СВЦЭМ!$A$33:$A$776,$A66,СВЦЭМ!$B$33:$B$776,U$47)+'СЕТ СН'!$G$12+СВЦЭМ!$D$10+'СЕТ СН'!$G$5-'СЕТ СН'!$G$20</f>
        <v>2351.6908893</v>
      </c>
      <c r="V66" s="36">
        <f>SUMIFS(СВЦЭМ!$C$33:$C$776,СВЦЭМ!$A$33:$A$776,$A66,СВЦЭМ!$B$33:$B$776,V$47)+'СЕТ СН'!$G$12+СВЦЭМ!$D$10+'СЕТ СН'!$G$5-'СЕТ СН'!$G$20</f>
        <v>2320.2025261499998</v>
      </c>
      <c r="W66" s="36">
        <f>SUMIFS(СВЦЭМ!$C$33:$C$776,СВЦЭМ!$A$33:$A$776,$A66,СВЦЭМ!$B$33:$B$776,W$47)+'СЕТ СН'!$G$12+СВЦЭМ!$D$10+'СЕТ СН'!$G$5-'СЕТ СН'!$G$20</f>
        <v>2322.5188393799999</v>
      </c>
      <c r="X66" s="36">
        <f>SUMIFS(СВЦЭМ!$C$33:$C$776,СВЦЭМ!$A$33:$A$776,$A66,СВЦЭМ!$B$33:$B$776,X$47)+'СЕТ СН'!$G$12+СВЦЭМ!$D$10+'СЕТ СН'!$G$5-'СЕТ СН'!$G$20</f>
        <v>2346.6160464699997</v>
      </c>
      <c r="Y66" s="36">
        <f>SUMIFS(СВЦЭМ!$C$33:$C$776,СВЦЭМ!$A$33:$A$776,$A66,СВЦЭМ!$B$33:$B$776,Y$47)+'СЕТ СН'!$G$12+СВЦЭМ!$D$10+'СЕТ СН'!$G$5-'СЕТ СН'!$G$20</f>
        <v>2417.1335073199998</v>
      </c>
    </row>
    <row r="67" spans="1:27" ht="15.75" x14ac:dyDescent="0.2">
      <c r="A67" s="35">
        <f t="shared" si="1"/>
        <v>43605</v>
      </c>
      <c r="B67" s="36">
        <f>SUMIFS(СВЦЭМ!$C$33:$C$776,СВЦЭМ!$A$33:$A$776,$A67,СВЦЭМ!$B$33:$B$776,B$47)+'СЕТ СН'!$G$12+СВЦЭМ!$D$10+'СЕТ СН'!$G$5-'СЕТ СН'!$G$20</f>
        <v>2517.7473533900002</v>
      </c>
      <c r="C67" s="36">
        <f>SUMIFS(СВЦЭМ!$C$33:$C$776,СВЦЭМ!$A$33:$A$776,$A67,СВЦЭМ!$B$33:$B$776,C$47)+'СЕТ СН'!$G$12+СВЦЭМ!$D$10+'СЕТ СН'!$G$5-'СЕТ СН'!$G$20</f>
        <v>2613.2525585599997</v>
      </c>
      <c r="D67" s="36">
        <f>SUMIFS(СВЦЭМ!$C$33:$C$776,СВЦЭМ!$A$33:$A$776,$A67,СВЦЭМ!$B$33:$B$776,D$47)+'СЕТ СН'!$G$12+СВЦЭМ!$D$10+'СЕТ СН'!$G$5-'СЕТ СН'!$G$20</f>
        <v>2683.44208381</v>
      </c>
      <c r="E67" s="36">
        <f>SUMIFS(СВЦЭМ!$C$33:$C$776,СВЦЭМ!$A$33:$A$776,$A67,СВЦЭМ!$B$33:$B$776,E$47)+'СЕТ СН'!$G$12+СВЦЭМ!$D$10+'СЕТ СН'!$G$5-'СЕТ СН'!$G$20</f>
        <v>2683.16929613</v>
      </c>
      <c r="F67" s="36">
        <f>SUMIFS(СВЦЭМ!$C$33:$C$776,СВЦЭМ!$A$33:$A$776,$A67,СВЦЭМ!$B$33:$B$776,F$47)+'СЕТ СН'!$G$12+СВЦЭМ!$D$10+'СЕТ СН'!$G$5-'СЕТ СН'!$G$20</f>
        <v>2676.3753679199999</v>
      </c>
      <c r="G67" s="36">
        <f>SUMIFS(СВЦЭМ!$C$33:$C$776,СВЦЭМ!$A$33:$A$776,$A67,СВЦЭМ!$B$33:$B$776,G$47)+'СЕТ СН'!$G$12+СВЦЭМ!$D$10+'СЕТ СН'!$G$5-'СЕТ СН'!$G$20</f>
        <v>2679.9306157399997</v>
      </c>
      <c r="H67" s="36">
        <f>SUMIFS(СВЦЭМ!$C$33:$C$776,СВЦЭМ!$A$33:$A$776,$A67,СВЦЭМ!$B$33:$B$776,H$47)+'СЕТ СН'!$G$12+СВЦЭМ!$D$10+'СЕТ СН'!$G$5-'СЕТ СН'!$G$20</f>
        <v>2599.3125023499997</v>
      </c>
      <c r="I67" s="36">
        <f>SUMIFS(СВЦЭМ!$C$33:$C$776,СВЦЭМ!$A$33:$A$776,$A67,СВЦЭМ!$B$33:$B$776,I$47)+'СЕТ СН'!$G$12+СВЦЭМ!$D$10+'СЕТ СН'!$G$5-'СЕТ СН'!$G$20</f>
        <v>2511.2384819399999</v>
      </c>
      <c r="J67" s="36">
        <f>SUMIFS(СВЦЭМ!$C$33:$C$776,СВЦЭМ!$A$33:$A$776,$A67,СВЦЭМ!$B$33:$B$776,J$47)+'СЕТ СН'!$G$12+СВЦЭМ!$D$10+'СЕТ СН'!$G$5-'СЕТ СН'!$G$20</f>
        <v>2454.18045304</v>
      </c>
      <c r="K67" s="36">
        <f>SUMIFS(СВЦЭМ!$C$33:$C$776,СВЦЭМ!$A$33:$A$776,$A67,СВЦЭМ!$B$33:$B$776,K$47)+'СЕТ СН'!$G$12+СВЦЭМ!$D$10+'СЕТ СН'!$G$5-'СЕТ СН'!$G$20</f>
        <v>2407.0555438399997</v>
      </c>
      <c r="L67" s="36">
        <f>SUMIFS(СВЦЭМ!$C$33:$C$776,СВЦЭМ!$A$33:$A$776,$A67,СВЦЭМ!$B$33:$B$776,L$47)+'СЕТ СН'!$G$12+СВЦЭМ!$D$10+'СЕТ СН'!$G$5-'СЕТ СН'!$G$20</f>
        <v>2388.8088658799998</v>
      </c>
      <c r="M67" s="36">
        <f>SUMIFS(СВЦЭМ!$C$33:$C$776,СВЦЭМ!$A$33:$A$776,$A67,СВЦЭМ!$B$33:$B$776,M$47)+'СЕТ СН'!$G$12+СВЦЭМ!$D$10+'СЕТ СН'!$G$5-'СЕТ СН'!$G$20</f>
        <v>2381.18454716</v>
      </c>
      <c r="N67" s="36">
        <f>SUMIFS(СВЦЭМ!$C$33:$C$776,СВЦЭМ!$A$33:$A$776,$A67,СВЦЭМ!$B$33:$B$776,N$47)+'СЕТ СН'!$G$12+СВЦЭМ!$D$10+'СЕТ СН'!$G$5-'СЕТ СН'!$G$20</f>
        <v>2384.3848295299999</v>
      </c>
      <c r="O67" s="36">
        <f>SUMIFS(СВЦЭМ!$C$33:$C$776,СВЦЭМ!$A$33:$A$776,$A67,СВЦЭМ!$B$33:$B$776,O$47)+'СЕТ СН'!$G$12+СВЦЭМ!$D$10+'СЕТ СН'!$G$5-'СЕТ СН'!$G$20</f>
        <v>2384.86222718</v>
      </c>
      <c r="P67" s="36">
        <f>SUMIFS(СВЦЭМ!$C$33:$C$776,СВЦЭМ!$A$33:$A$776,$A67,СВЦЭМ!$B$33:$B$776,P$47)+'СЕТ СН'!$G$12+СВЦЭМ!$D$10+'СЕТ СН'!$G$5-'СЕТ СН'!$G$20</f>
        <v>2391.2697424399998</v>
      </c>
      <c r="Q67" s="36">
        <f>SUMIFS(СВЦЭМ!$C$33:$C$776,СВЦЭМ!$A$33:$A$776,$A67,СВЦЭМ!$B$33:$B$776,Q$47)+'СЕТ СН'!$G$12+СВЦЭМ!$D$10+'СЕТ СН'!$G$5-'СЕТ СН'!$G$20</f>
        <v>2396.9098518199999</v>
      </c>
      <c r="R67" s="36">
        <f>SUMIFS(СВЦЭМ!$C$33:$C$776,СВЦЭМ!$A$33:$A$776,$A67,СВЦЭМ!$B$33:$B$776,R$47)+'СЕТ СН'!$G$12+СВЦЭМ!$D$10+'СЕТ СН'!$G$5-'СЕТ СН'!$G$20</f>
        <v>2398.3562764099997</v>
      </c>
      <c r="S67" s="36">
        <f>SUMIFS(СВЦЭМ!$C$33:$C$776,СВЦЭМ!$A$33:$A$776,$A67,СВЦЭМ!$B$33:$B$776,S$47)+'СЕТ СН'!$G$12+СВЦЭМ!$D$10+'СЕТ СН'!$G$5-'СЕТ СН'!$G$20</f>
        <v>2399.6135282</v>
      </c>
      <c r="T67" s="36">
        <f>SUMIFS(СВЦЭМ!$C$33:$C$776,СВЦЭМ!$A$33:$A$776,$A67,СВЦЭМ!$B$33:$B$776,T$47)+'СЕТ СН'!$G$12+СВЦЭМ!$D$10+'СЕТ СН'!$G$5-'СЕТ СН'!$G$20</f>
        <v>2401.2522276999998</v>
      </c>
      <c r="U67" s="36">
        <f>SUMIFS(СВЦЭМ!$C$33:$C$776,СВЦЭМ!$A$33:$A$776,$A67,СВЦЭМ!$B$33:$B$776,U$47)+'СЕТ СН'!$G$12+СВЦЭМ!$D$10+'СЕТ СН'!$G$5-'СЕТ СН'!$G$20</f>
        <v>2399.47623363</v>
      </c>
      <c r="V67" s="36">
        <f>SUMIFS(СВЦЭМ!$C$33:$C$776,СВЦЭМ!$A$33:$A$776,$A67,СВЦЭМ!$B$33:$B$776,V$47)+'СЕТ СН'!$G$12+СВЦЭМ!$D$10+'СЕТ СН'!$G$5-'СЕТ СН'!$G$20</f>
        <v>2404.7738782699998</v>
      </c>
      <c r="W67" s="36">
        <f>SUMIFS(СВЦЭМ!$C$33:$C$776,СВЦЭМ!$A$33:$A$776,$A67,СВЦЭМ!$B$33:$B$776,W$47)+'СЕТ СН'!$G$12+СВЦЭМ!$D$10+'СЕТ СН'!$G$5-'СЕТ СН'!$G$20</f>
        <v>2409.5792879099999</v>
      </c>
      <c r="X67" s="36">
        <f>SUMIFS(СВЦЭМ!$C$33:$C$776,СВЦЭМ!$A$33:$A$776,$A67,СВЦЭМ!$B$33:$B$776,X$47)+'СЕТ СН'!$G$12+СВЦЭМ!$D$10+'СЕТ СН'!$G$5-'СЕТ СН'!$G$20</f>
        <v>2417.65301701</v>
      </c>
      <c r="Y67" s="36">
        <f>SUMIFS(СВЦЭМ!$C$33:$C$776,СВЦЭМ!$A$33:$A$776,$A67,СВЦЭМ!$B$33:$B$776,Y$47)+'СЕТ СН'!$G$12+СВЦЭМ!$D$10+'СЕТ СН'!$G$5-'СЕТ СН'!$G$20</f>
        <v>2476.9567391599999</v>
      </c>
    </row>
    <row r="68" spans="1:27" ht="15.75" x14ac:dyDescent="0.2">
      <c r="A68" s="35">
        <f t="shared" si="1"/>
        <v>43606</v>
      </c>
      <c r="B68" s="36">
        <f>SUMIFS(СВЦЭМ!$C$33:$C$776,СВЦЭМ!$A$33:$A$776,$A68,СВЦЭМ!$B$33:$B$776,B$47)+'СЕТ СН'!$G$12+СВЦЭМ!$D$10+'СЕТ СН'!$G$5-'СЕТ СН'!$G$20</f>
        <v>2554.5109703799999</v>
      </c>
      <c r="C68" s="36">
        <f>SUMIFS(СВЦЭМ!$C$33:$C$776,СВЦЭМ!$A$33:$A$776,$A68,СВЦЭМ!$B$33:$B$776,C$47)+'СЕТ СН'!$G$12+СВЦЭМ!$D$10+'СЕТ СН'!$G$5-'СЕТ СН'!$G$20</f>
        <v>2632.2459317299999</v>
      </c>
      <c r="D68" s="36">
        <f>SUMIFS(СВЦЭМ!$C$33:$C$776,СВЦЭМ!$A$33:$A$776,$A68,СВЦЭМ!$B$33:$B$776,D$47)+'СЕТ СН'!$G$12+СВЦЭМ!$D$10+'СЕТ СН'!$G$5-'СЕТ СН'!$G$20</f>
        <v>2716.822154</v>
      </c>
      <c r="E68" s="36">
        <f>SUMIFS(СВЦЭМ!$C$33:$C$776,СВЦЭМ!$A$33:$A$776,$A68,СВЦЭМ!$B$33:$B$776,E$47)+'СЕТ СН'!$G$12+СВЦЭМ!$D$10+'СЕТ СН'!$G$5-'СЕТ СН'!$G$20</f>
        <v>2727.0186864299999</v>
      </c>
      <c r="F68" s="36">
        <f>SUMIFS(СВЦЭМ!$C$33:$C$776,СВЦЭМ!$A$33:$A$776,$A68,СВЦЭМ!$B$33:$B$776,F$47)+'СЕТ СН'!$G$12+СВЦЭМ!$D$10+'СЕТ СН'!$G$5-'СЕТ СН'!$G$20</f>
        <v>2713.8846952200001</v>
      </c>
      <c r="G68" s="36">
        <f>SUMIFS(СВЦЭМ!$C$33:$C$776,СВЦЭМ!$A$33:$A$776,$A68,СВЦЭМ!$B$33:$B$776,G$47)+'СЕТ СН'!$G$12+СВЦЭМ!$D$10+'СЕТ СН'!$G$5-'СЕТ СН'!$G$20</f>
        <v>2701.9216042899998</v>
      </c>
      <c r="H68" s="36">
        <f>SUMIFS(СВЦЭМ!$C$33:$C$776,СВЦЭМ!$A$33:$A$776,$A68,СВЦЭМ!$B$33:$B$776,H$47)+'СЕТ СН'!$G$12+СВЦЭМ!$D$10+'СЕТ СН'!$G$5-'СЕТ СН'!$G$20</f>
        <v>2621.6650567699999</v>
      </c>
      <c r="I68" s="36">
        <f>SUMIFS(СВЦЭМ!$C$33:$C$776,СВЦЭМ!$A$33:$A$776,$A68,СВЦЭМ!$B$33:$B$776,I$47)+'СЕТ СН'!$G$12+СВЦЭМ!$D$10+'СЕТ СН'!$G$5-'СЕТ СН'!$G$20</f>
        <v>2529.63796826</v>
      </c>
      <c r="J68" s="36">
        <f>SUMIFS(СВЦЭМ!$C$33:$C$776,СВЦЭМ!$A$33:$A$776,$A68,СВЦЭМ!$B$33:$B$776,J$47)+'СЕТ СН'!$G$12+СВЦЭМ!$D$10+'СЕТ СН'!$G$5-'СЕТ СН'!$G$20</f>
        <v>2432.7850968600001</v>
      </c>
      <c r="K68" s="36">
        <f>SUMIFS(СВЦЭМ!$C$33:$C$776,СВЦЭМ!$A$33:$A$776,$A68,СВЦЭМ!$B$33:$B$776,K$47)+'СЕТ СН'!$G$12+СВЦЭМ!$D$10+'СЕТ СН'!$G$5-'СЕТ СН'!$G$20</f>
        <v>2392.0802566499997</v>
      </c>
      <c r="L68" s="36">
        <f>SUMIFS(СВЦЭМ!$C$33:$C$776,СВЦЭМ!$A$33:$A$776,$A68,СВЦЭМ!$B$33:$B$776,L$47)+'СЕТ СН'!$G$12+СВЦЭМ!$D$10+'СЕТ СН'!$G$5-'СЕТ СН'!$G$20</f>
        <v>2376.6256789099998</v>
      </c>
      <c r="M68" s="36">
        <f>SUMIFS(СВЦЭМ!$C$33:$C$776,СВЦЭМ!$A$33:$A$776,$A68,СВЦЭМ!$B$33:$B$776,M$47)+'СЕТ СН'!$G$12+СВЦЭМ!$D$10+'СЕТ СН'!$G$5-'СЕТ СН'!$G$20</f>
        <v>2375.0699761199999</v>
      </c>
      <c r="N68" s="36">
        <f>SUMIFS(СВЦЭМ!$C$33:$C$776,СВЦЭМ!$A$33:$A$776,$A68,СВЦЭМ!$B$33:$B$776,N$47)+'СЕТ СН'!$G$12+СВЦЭМ!$D$10+'СЕТ СН'!$G$5-'СЕТ СН'!$G$20</f>
        <v>2370.8539942500001</v>
      </c>
      <c r="O68" s="36">
        <f>SUMIFS(СВЦЭМ!$C$33:$C$776,СВЦЭМ!$A$33:$A$776,$A68,СВЦЭМ!$B$33:$B$776,O$47)+'СЕТ СН'!$G$12+СВЦЭМ!$D$10+'СЕТ СН'!$G$5-'СЕТ СН'!$G$20</f>
        <v>2376.35364226</v>
      </c>
      <c r="P68" s="36">
        <f>SUMIFS(СВЦЭМ!$C$33:$C$776,СВЦЭМ!$A$33:$A$776,$A68,СВЦЭМ!$B$33:$B$776,P$47)+'СЕТ СН'!$G$12+СВЦЭМ!$D$10+'СЕТ СН'!$G$5-'СЕТ СН'!$G$20</f>
        <v>2386.44314476</v>
      </c>
      <c r="Q68" s="36">
        <f>SUMIFS(СВЦЭМ!$C$33:$C$776,СВЦЭМ!$A$33:$A$776,$A68,СВЦЭМ!$B$33:$B$776,Q$47)+'СЕТ СН'!$G$12+СВЦЭМ!$D$10+'СЕТ СН'!$G$5-'СЕТ СН'!$G$20</f>
        <v>2389.2139534799999</v>
      </c>
      <c r="R68" s="36">
        <f>SUMIFS(СВЦЭМ!$C$33:$C$776,СВЦЭМ!$A$33:$A$776,$A68,СВЦЭМ!$B$33:$B$776,R$47)+'СЕТ СН'!$G$12+СВЦЭМ!$D$10+'СЕТ СН'!$G$5-'СЕТ СН'!$G$20</f>
        <v>2390.9564739399998</v>
      </c>
      <c r="S68" s="36">
        <f>SUMIFS(СВЦЭМ!$C$33:$C$776,СВЦЭМ!$A$33:$A$776,$A68,СВЦЭМ!$B$33:$B$776,S$47)+'СЕТ СН'!$G$12+СВЦЭМ!$D$10+'СЕТ СН'!$G$5-'СЕТ СН'!$G$20</f>
        <v>2393.3577371699998</v>
      </c>
      <c r="T68" s="36">
        <f>SUMIFS(СВЦЭМ!$C$33:$C$776,СВЦЭМ!$A$33:$A$776,$A68,СВЦЭМ!$B$33:$B$776,T$47)+'СЕТ СН'!$G$12+СВЦЭМ!$D$10+'СЕТ СН'!$G$5-'СЕТ СН'!$G$20</f>
        <v>2386.8431303699999</v>
      </c>
      <c r="U68" s="36">
        <f>SUMIFS(СВЦЭМ!$C$33:$C$776,СВЦЭМ!$A$33:$A$776,$A68,СВЦЭМ!$B$33:$B$776,U$47)+'СЕТ СН'!$G$12+СВЦЭМ!$D$10+'СЕТ СН'!$G$5-'СЕТ СН'!$G$20</f>
        <v>2382.6502860399996</v>
      </c>
      <c r="V68" s="36">
        <f>SUMIFS(СВЦЭМ!$C$33:$C$776,СВЦЭМ!$A$33:$A$776,$A68,СВЦЭМ!$B$33:$B$776,V$47)+'СЕТ СН'!$G$12+СВЦЭМ!$D$10+'СЕТ СН'!$G$5-'СЕТ СН'!$G$20</f>
        <v>2393.9107613799997</v>
      </c>
      <c r="W68" s="36">
        <f>SUMIFS(СВЦЭМ!$C$33:$C$776,СВЦЭМ!$A$33:$A$776,$A68,СВЦЭМ!$B$33:$B$776,W$47)+'СЕТ СН'!$G$12+СВЦЭМ!$D$10+'СЕТ СН'!$G$5-'СЕТ СН'!$G$20</f>
        <v>2399.7703593299998</v>
      </c>
      <c r="X68" s="36">
        <f>SUMIFS(СВЦЭМ!$C$33:$C$776,СВЦЭМ!$A$33:$A$776,$A68,СВЦЭМ!$B$33:$B$776,X$47)+'СЕТ СН'!$G$12+СВЦЭМ!$D$10+'СЕТ СН'!$G$5-'СЕТ СН'!$G$20</f>
        <v>2403.950441</v>
      </c>
      <c r="Y68" s="36">
        <f>SUMIFS(СВЦЭМ!$C$33:$C$776,СВЦЭМ!$A$33:$A$776,$A68,СВЦЭМ!$B$33:$B$776,Y$47)+'СЕТ СН'!$G$12+СВЦЭМ!$D$10+'СЕТ СН'!$G$5-'СЕТ СН'!$G$20</f>
        <v>2477.3343271099998</v>
      </c>
    </row>
    <row r="69" spans="1:27" ht="15.75" x14ac:dyDescent="0.2">
      <c r="A69" s="35">
        <f t="shared" si="1"/>
        <v>43607</v>
      </c>
      <c r="B69" s="36">
        <f>SUMIFS(СВЦЭМ!$C$33:$C$776,СВЦЭМ!$A$33:$A$776,$A69,СВЦЭМ!$B$33:$B$776,B$47)+'СЕТ СН'!$G$12+СВЦЭМ!$D$10+'СЕТ СН'!$G$5-'СЕТ СН'!$G$20</f>
        <v>2560.26550864</v>
      </c>
      <c r="C69" s="36">
        <f>SUMIFS(СВЦЭМ!$C$33:$C$776,СВЦЭМ!$A$33:$A$776,$A69,СВЦЭМ!$B$33:$B$776,C$47)+'СЕТ СН'!$G$12+СВЦЭМ!$D$10+'СЕТ СН'!$G$5-'СЕТ СН'!$G$20</f>
        <v>2658.1040196399999</v>
      </c>
      <c r="D69" s="36">
        <f>SUMIFS(СВЦЭМ!$C$33:$C$776,СВЦЭМ!$A$33:$A$776,$A69,СВЦЭМ!$B$33:$B$776,D$47)+'СЕТ СН'!$G$12+СВЦЭМ!$D$10+'СЕТ СН'!$G$5-'СЕТ СН'!$G$20</f>
        <v>2708.2399089800001</v>
      </c>
      <c r="E69" s="36">
        <f>SUMIFS(СВЦЭМ!$C$33:$C$776,СВЦЭМ!$A$33:$A$776,$A69,СВЦЭМ!$B$33:$B$776,E$47)+'СЕТ СН'!$G$12+СВЦЭМ!$D$10+'СЕТ СН'!$G$5-'СЕТ СН'!$G$20</f>
        <v>2709.0715257000002</v>
      </c>
      <c r="F69" s="36">
        <f>SUMIFS(СВЦЭМ!$C$33:$C$776,СВЦЭМ!$A$33:$A$776,$A69,СВЦЭМ!$B$33:$B$776,F$47)+'СЕТ СН'!$G$12+СВЦЭМ!$D$10+'СЕТ СН'!$G$5-'СЕТ СН'!$G$20</f>
        <v>2701.6430043999999</v>
      </c>
      <c r="G69" s="36">
        <f>SUMIFS(СВЦЭМ!$C$33:$C$776,СВЦЭМ!$A$33:$A$776,$A69,СВЦЭМ!$B$33:$B$776,G$47)+'СЕТ СН'!$G$12+СВЦЭМ!$D$10+'СЕТ СН'!$G$5-'СЕТ СН'!$G$20</f>
        <v>2701.7998229999998</v>
      </c>
      <c r="H69" s="36">
        <f>SUMIFS(СВЦЭМ!$C$33:$C$776,СВЦЭМ!$A$33:$A$776,$A69,СВЦЭМ!$B$33:$B$776,H$47)+'СЕТ СН'!$G$12+СВЦЭМ!$D$10+'СЕТ СН'!$G$5-'СЕТ СН'!$G$20</f>
        <v>2617.3236537299999</v>
      </c>
      <c r="I69" s="36">
        <f>SUMIFS(СВЦЭМ!$C$33:$C$776,СВЦЭМ!$A$33:$A$776,$A69,СВЦЭМ!$B$33:$B$776,I$47)+'СЕТ СН'!$G$12+СВЦЭМ!$D$10+'СЕТ СН'!$G$5-'СЕТ СН'!$G$20</f>
        <v>2522.4119145300001</v>
      </c>
      <c r="J69" s="36">
        <f>SUMIFS(СВЦЭМ!$C$33:$C$776,СВЦЭМ!$A$33:$A$776,$A69,СВЦЭМ!$B$33:$B$776,J$47)+'СЕТ СН'!$G$12+СВЦЭМ!$D$10+'СЕТ СН'!$G$5-'СЕТ СН'!$G$20</f>
        <v>2442.4048786200001</v>
      </c>
      <c r="K69" s="36">
        <f>SUMIFS(СВЦЭМ!$C$33:$C$776,СВЦЭМ!$A$33:$A$776,$A69,СВЦЭМ!$B$33:$B$776,K$47)+'СЕТ СН'!$G$12+СВЦЭМ!$D$10+'СЕТ СН'!$G$5-'СЕТ СН'!$G$20</f>
        <v>2403.8732893899996</v>
      </c>
      <c r="L69" s="36">
        <f>SUMIFS(СВЦЭМ!$C$33:$C$776,СВЦЭМ!$A$33:$A$776,$A69,СВЦЭМ!$B$33:$B$776,L$47)+'СЕТ СН'!$G$12+СВЦЭМ!$D$10+'СЕТ СН'!$G$5-'СЕТ СН'!$G$20</f>
        <v>2386.2590751899997</v>
      </c>
      <c r="M69" s="36">
        <f>SUMIFS(СВЦЭМ!$C$33:$C$776,СВЦЭМ!$A$33:$A$776,$A69,СВЦЭМ!$B$33:$B$776,M$47)+'СЕТ СН'!$G$12+СВЦЭМ!$D$10+'СЕТ СН'!$G$5-'СЕТ СН'!$G$20</f>
        <v>2381.3304047399997</v>
      </c>
      <c r="N69" s="36">
        <f>SUMIFS(СВЦЭМ!$C$33:$C$776,СВЦЭМ!$A$33:$A$776,$A69,СВЦЭМ!$B$33:$B$776,N$47)+'СЕТ СН'!$G$12+СВЦЭМ!$D$10+'СЕТ СН'!$G$5-'СЕТ СН'!$G$20</f>
        <v>2379.01937301</v>
      </c>
      <c r="O69" s="36">
        <f>SUMIFS(СВЦЭМ!$C$33:$C$776,СВЦЭМ!$A$33:$A$776,$A69,СВЦЭМ!$B$33:$B$776,O$47)+'СЕТ СН'!$G$12+СВЦЭМ!$D$10+'СЕТ СН'!$G$5-'СЕТ СН'!$G$20</f>
        <v>2377.8975547700002</v>
      </c>
      <c r="P69" s="36">
        <f>SUMIFS(СВЦЭМ!$C$33:$C$776,СВЦЭМ!$A$33:$A$776,$A69,СВЦЭМ!$B$33:$B$776,P$47)+'СЕТ СН'!$G$12+СВЦЭМ!$D$10+'СЕТ СН'!$G$5-'СЕТ СН'!$G$20</f>
        <v>2383.8951308000001</v>
      </c>
      <c r="Q69" s="36">
        <f>SUMIFS(СВЦЭМ!$C$33:$C$776,СВЦЭМ!$A$33:$A$776,$A69,СВЦЭМ!$B$33:$B$776,Q$47)+'СЕТ СН'!$G$12+СВЦЭМ!$D$10+'СЕТ СН'!$G$5-'СЕТ СН'!$G$20</f>
        <v>2380.5013466099999</v>
      </c>
      <c r="R69" s="36">
        <f>SUMIFS(СВЦЭМ!$C$33:$C$776,СВЦЭМ!$A$33:$A$776,$A69,СВЦЭМ!$B$33:$B$776,R$47)+'СЕТ СН'!$G$12+СВЦЭМ!$D$10+'СЕТ СН'!$G$5-'СЕТ СН'!$G$20</f>
        <v>2378.56179505</v>
      </c>
      <c r="S69" s="36">
        <f>SUMIFS(СВЦЭМ!$C$33:$C$776,СВЦЭМ!$A$33:$A$776,$A69,СВЦЭМ!$B$33:$B$776,S$47)+'СЕТ СН'!$G$12+СВЦЭМ!$D$10+'СЕТ СН'!$G$5-'СЕТ СН'!$G$20</f>
        <v>2380.71080136</v>
      </c>
      <c r="T69" s="36">
        <f>SUMIFS(СВЦЭМ!$C$33:$C$776,СВЦЭМ!$A$33:$A$776,$A69,СВЦЭМ!$B$33:$B$776,T$47)+'СЕТ СН'!$G$12+СВЦЭМ!$D$10+'СЕТ СН'!$G$5-'СЕТ СН'!$G$20</f>
        <v>2380.3990857199997</v>
      </c>
      <c r="U69" s="36">
        <f>SUMIFS(СВЦЭМ!$C$33:$C$776,СВЦЭМ!$A$33:$A$776,$A69,СВЦЭМ!$B$33:$B$776,U$47)+'СЕТ СН'!$G$12+СВЦЭМ!$D$10+'СЕТ СН'!$G$5-'СЕТ СН'!$G$20</f>
        <v>2383.1503767599997</v>
      </c>
      <c r="V69" s="36">
        <f>SUMIFS(СВЦЭМ!$C$33:$C$776,СВЦЭМ!$A$33:$A$776,$A69,СВЦЭМ!$B$33:$B$776,V$47)+'СЕТ СН'!$G$12+СВЦЭМ!$D$10+'СЕТ СН'!$G$5-'СЕТ СН'!$G$20</f>
        <v>2391.29029627</v>
      </c>
      <c r="W69" s="36">
        <f>SUMIFS(СВЦЭМ!$C$33:$C$776,СВЦЭМ!$A$33:$A$776,$A69,СВЦЭМ!$B$33:$B$776,W$47)+'СЕТ СН'!$G$12+СВЦЭМ!$D$10+'СЕТ СН'!$G$5-'СЕТ СН'!$G$20</f>
        <v>2395.9416295399997</v>
      </c>
      <c r="X69" s="36">
        <f>SUMIFS(СВЦЭМ!$C$33:$C$776,СВЦЭМ!$A$33:$A$776,$A69,СВЦЭМ!$B$33:$B$776,X$47)+'СЕТ СН'!$G$12+СВЦЭМ!$D$10+'СЕТ СН'!$G$5-'СЕТ СН'!$G$20</f>
        <v>2401.2461284000001</v>
      </c>
      <c r="Y69" s="36">
        <f>SUMIFS(СВЦЭМ!$C$33:$C$776,СВЦЭМ!$A$33:$A$776,$A69,СВЦЭМ!$B$33:$B$776,Y$47)+'СЕТ СН'!$G$12+СВЦЭМ!$D$10+'СЕТ СН'!$G$5-'СЕТ СН'!$G$20</f>
        <v>2455.5171794399998</v>
      </c>
    </row>
    <row r="70" spans="1:27" ht="15.75" x14ac:dyDescent="0.2">
      <c r="A70" s="35">
        <f t="shared" si="1"/>
        <v>43608</v>
      </c>
      <c r="B70" s="36">
        <f>SUMIFS(СВЦЭМ!$C$33:$C$776,СВЦЭМ!$A$33:$A$776,$A70,СВЦЭМ!$B$33:$B$776,B$47)+'СЕТ СН'!$G$12+СВЦЭМ!$D$10+'СЕТ СН'!$G$5-'СЕТ СН'!$G$20</f>
        <v>2565.6204713899997</v>
      </c>
      <c r="C70" s="36">
        <f>SUMIFS(СВЦЭМ!$C$33:$C$776,СВЦЭМ!$A$33:$A$776,$A70,СВЦЭМ!$B$33:$B$776,C$47)+'СЕТ СН'!$G$12+СВЦЭМ!$D$10+'СЕТ СН'!$G$5-'СЕТ СН'!$G$20</f>
        <v>2653.4292326499999</v>
      </c>
      <c r="D70" s="36">
        <f>SUMIFS(СВЦЭМ!$C$33:$C$776,СВЦЭМ!$A$33:$A$776,$A70,СВЦЭМ!$B$33:$B$776,D$47)+'СЕТ СН'!$G$12+СВЦЭМ!$D$10+'СЕТ СН'!$G$5-'СЕТ СН'!$G$20</f>
        <v>2704.9968221300001</v>
      </c>
      <c r="E70" s="36">
        <f>SUMIFS(СВЦЭМ!$C$33:$C$776,СВЦЭМ!$A$33:$A$776,$A70,СВЦЭМ!$B$33:$B$776,E$47)+'СЕТ СН'!$G$12+СВЦЭМ!$D$10+'СЕТ СН'!$G$5-'СЕТ СН'!$G$20</f>
        <v>2710.3795372</v>
      </c>
      <c r="F70" s="36">
        <f>SUMIFS(СВЦЭМ!$C$33:$C$776,СВЦЭМ!$A$33:$A$776,$A70,СВЦЭМ!$B$33:$B$776,F$47)+'СЕТ СН'!$G$12+СВЦЭМ!$D$10+'СЕТ СН'!$G$5-'СЕТ СН'!$G$20</f>
        <v>2698.3890637099998</v>
      </c>
      <c r="G70" s="36">
        <f>SUMIFS(СВЦЭМ!$C$33:$C$776,СВЦЭМ!$A$33:$A$776,$A70,СВЦЭМ!$B$33:$B$776,G$47)+'СЕТ СН'!$G$12+СВЦЭМ!$D$10+'СЕТ СН'!$G$5-'СЕТ СН'!$G$20</f>
        <v>2700.4376664699998</v>
      </c>
      <c r="H70" s="36">
        <f>SUMIFS(СВЦЭМ!$C$33:$C$776,СВЦЭМ!$A$33:$A$776,$A70,СВЦЭМ!$B$33:$B$776,H$47)+'СЕТ СН'!$G$12+СВЦЭМ!$D$10+'СЕТ СН'!$G$5-'СЕТ СН'!$G$20</f>
        <v>2616.2289964299998</v>
      </c>
      <c r="I70" s="36">
        <f>SUMIFS(СВЦЭМ!$C$33:$C$776,СВЦЭМ!$A$33:$A$776,$A70,СВЦЭМ!$B$33:$B$776,I$47)+'СЕТ СН'!$G$12+СВЦЭМ!$D$10+'СЕТ СН'!$G$5-'СЕТ СН'!$G$20</f>
        <v>2502.9871754299998</v>
      </c>
      <c r="J70" s="36">
        <f>SUMIFS(СВЦЭМ!$C$33:$C$776,СВЦЭМ!$A$33:$A$776,$A70,СВЦЭМ!$B$33:$B$776,J$47)+'СЕТ СН'!$G$12+СВЦЭМ!$D$10+'СЕТ СН'!$G$5-'СЕТ СН'!$G$20</f>
        <v>2436.8511655900002</v>
      </c>
      <c r="K70" s="36">
        <f>SUMIFS(СВЦЭМ!$C$33:$C$776,СВЦЭМ!$A$33:$A$776,$A70,СВЦЭМ!$B$33:$B$776,K$47)+'СЕТ СН'!$G$12+СВЦЭМ!$D$10+'СЕТ СН'!$G$5-'СЕТ СН'!$G$20</f>
        <v>2397.7616861799997</v>
      </c>
      <c r="L70" s="36">
        <f>SUMIFS(СВЦЭМ!$C$33:$C$776,СВЦЭМ!$A$33:$A$776,$A70,СВЦЭМ!$B$33:$B$776,L$47)+'СЕТ СН'!$G$12+СВЦЭМ!$D$10+'СЕТ СН'!$G$5-'СЕТ СН'!$G$20</f>
        <v>2378.6425742900001</v>
      </c>
      <c r="M70" s="36">
        <f>SUMIFS(СВЦЭМ!$C$33:$C$776,СВЦЭМ!$A$33:$A$776,$A70,СВЦЭМ!$B$33:$B$776,M$47)+'СЕТ СН'!$G$12+СВЦЭМ!$D$10+'СЕТ СН'!$G$5-'СЕТ СН'!$G$20</f>
        <v>2369.5522804399998</v>
      </c>
      <c r="N70" s="36">
        <f>SUMIFS(СВЦЭМ!$C$33:$C$776,СВЦЭМ!$A$33:$A$776,$A70,СВЦЭМ!$B$33:$B$776,N$47)+'СЕТ СН'!$G$12+СВЦЭМ!$D$10+'СЕТ СН'!$G$5-'СЕТ СН'!$G$20</f>
        <v>2366.1238948099999</v>
      </c>
      <c r="O70" s="36">
        <f>SUMIFS(СВЦЭМ!$C$33:$C$776,СВЦЭМ!$A$33:$A$776,$A70,СВЦЭМ!$B$33:$B$776,O$47)+'СЕТ СН'!$G$12+СВЦЭМ!$D$10+'СЕТ СН'!$G$5-'СЕТ СН'!$G$20</f>
        <v>2353.47992656</v>
      </c>
      <c r="P70" s="36">
        <f>SUMIFS(СВЦЭМ!$C$33:$C$776,СВЦЭМ!$A$33:$A$776,$A70,СВЦЭМ!$B$33:$B$776,P$47)+'СЕТ СН'!$G$12+СВЦЭМ!$D$10+'СЕТ СН'!$G$5-'СЕТ СН'!$G$20</f>
        <v>2363.8496481900002</v>
      </c>
      <c r="Q70" s="36">
        <f>SUMIFS(СВЦЭМ!$C$33:$C$776,СВЦЭМ!$A$33:$A$776,$A70,СВЦЭМ!$B$33:$B$776,Q$47)+'СЕТ СН'!$G$12+СВЦЭМ!$D$10+'СЕТ СН'!$G$5-'СЕТ СН'!$G$20</f>
        <v>2369.9052982799999</v>
      </c>
      <c r="R70" s="36">
        <f>SUMIFS(СВЦЭМ!$C$33:$C$776,СВЦЭМ!$A$33:$A$776,$A70,СВЦЭМ!$B$33:$B$776,R$47)+'СЕТ СН'!$G$12+СВЦЭМ!$D$10+'СЕТ СН'!$G$5-'СЕТ СН'!$G$20</f>
        <v>2372.6215701699998</v>
      </c>
      <c r="S70" s="36">
        <f>SUMIFS(СВЦЭМ!$C$33:$C$776,СВЦЭМ!$A$33:$A$776,$A70,СВЦЭМ!$B$33:$B$776,S$47)+'СЕТ СН'!$G$12+СВЦЭМ!$D$10+'СЕТ СН'!$G$5-'СЕТ СН'!$G$20</f>
        <v>2367.9774153099997</v>
      </c>
      <c r="T70" s="36">
        <f>SUMIFS(СВЦЭМ!$C$33:$C$776,СВЦЭМ!$A$33:$A$776,$A70,СВЦЭМ!$B$33:$B$776,T$47)+'СЕТ СН'!$G$12+СВЦЭМ!$D$10+'СЕТ СН'!$G$5-'СЕТ СН'!$G$20</f>
        <v>2369.6902860599998</v>
      </c>
      <c r="U70" s="36">
        <f>SUMIFS(СВЦЭМ!$C$33:$C$776,СВЦЭМ!$A$33:$A$776,$A70,СВЦЭМ!$B$33:$B$776,U$47)+'СЕТ СН'!$G$12+СВЦЭМ!$D$10+'СЕТ СН'!$G$5-'СЕТ СН'!$G$20</f>
        <v>2369.26382797</v>
      </c>
      <c r="V70" s="36">
        <f>SUMIFS(СВЦЭМ!$C$33:$C$776,СВЦЭМ!$A$33:$A$776,$A70,СВЦЭМ!$B$33:$B$776,V$47)+'СЕТ СН'!$G$12+СВЦЭМ!$D$10+'СЕТ СН'!$G$5-'СЕТ СН'!$G$20</f>
        <v>2374.4856864200001</v>
      </c>
      <c r="W70" s="36">
        <f>SUMIFS(СВЦЭМ!$C$33:$C$776,СВЦЭМ!$A$33:$A$776,$A70,СВЦЭМ!$B$33:$B$776,W$47)+'СЕТ СН'!$G$12+СВЦЭМ!$D$10+'СЕТ СН'!$G$5-'СЕТ СН'!$G$20</f>
        <v>2377.1839915699998</v>
      </c>
      <c r="X70" s="36">
        <f>SUMIFS(СВЦЭМ!$C$33:$C$776,СВЦЭМ!$A$33:$A$776,$A70,СВЦЭМ!$B$33:$B$776,X$47)+'СЕТ СН'!$G$12+СВЦЭМ!$D$10+'СЕТ СН'!$G$5-'СЕТ СН'!$G$20</f>
        <v>2390.1652712599998</v>
      </c>
      <c r="Y70" s="36">
        <f>SUMIFS(СВЦЭМ!$C$33:$C$776,СВЦЭМ!$A$33:$A$776,$A70,СВЦЭМ!$B$33:$B$776,Y$47)+'СЕТ СН'!$G$12+СВЦЭМ!$D$10+'СЕТ СН'!$G$5-'СЕТ СН'!$G$20</f>
        <v>2432.5571872</v>
      </c>
    </row>
    <row r="71" spans="1:27" ht="15.75" x14ac:dyDescent="0.2">
      <c r="A71" s="35">
        <f t="shared" si="1"/>
        <v>43609</v>
      </c>
      <c r="B71" s="36">
        <f>SUMIFS(СВЦЭМ!$C$33:$C$776,СВЦЭМ!$A$33:$A$776,$A71,СВЦЭМ!$B$33:$B$776,B$47)+'СЕТ СН'!$G$12+СВЦЭМ!$D$10+'СЕТ СН'!$G$5-'СЕТ СН'!$G$20</f>
        <v>2542.83811423</v>
      </c>
      <c r="C71" s="36">
        <f>SUMIFS(СВЦЭМ!$C$33:$C$776,СВЦЭМ!$A$33:$A$776,$A71,СВЦЭМ!$B$33:$B$776,C$47)+'СЕТ СН'!$G$12+СВЦЭМ!$D$10+'СЕТ СН'!$G$5-'СЕТ СН'!$G$20</f>
        <v>2620.8604232899997</v>
      </c>
      <c r="D71" s="36">
        <f>SUMIFS(СВЦЭМ!$C$33:$C$776,СВЦЭМ!$A$33:$A$776,$A71,СВЦЭМ!$B$33:$B$776,D$47)+'СЕТ СН'!$G$12+СВЦЭМ!$D$10+'СЕТ СН'!$G$5-'СЕТ СН'!$G$20</f>
        <v>2720.57968239</v>
      </c>
      <c r="E71" s="36">
        <f>SUMIFS(СВЦЭМ!$C$33:$C$776,СВЦЭМ!$A$33:$A$776,$A71,СВЦЭМ!$B$33:$B$776,E$47)+'СЕТ СН'!$G$12+СВЦЭМ!$D$10+'СЕТ СН'!$G$5-'СЕТ СН'!$G$20</f>
        <v>2742.9038727099996</v>
      </c>
      <c r="F71" s="36">
        <f>SUMIFS(СВЦЭМ!$C$33:$C$776,СВЦЭМ!$A$33:$A$776,$A71,СВЦЭМ!$B$33:$B$776,F$47)+'СЕТ СН'!$G$12+СВЦЭМ!$D$10+'СЕТ СН'!$G$5-'СЕТ СН'!$G$20</f>
        <v>2746.13349543</v>
      </c>
      <c r="G71" s="36">
        <f>SUMIFS(СВЦЭМ!$C$33:$C$776,СВЦЭМ!$A$33:$A$776,$A71,СВЦЭМ!$B$33:$B$776,G$47)+'СЕТ СН'!$G$12+СВЦЭМ!$D$10+'СЕТ СН'!$G$5-'СЕТ СН'!$G$20</f>
        <v>2734.35346858</v>
      </c>
      <c r="H71" s="36">
        <f>SUMIFS(СВЦЭМ!$C$33:$C$776,СВЦЭМ!$A$33:$A$776,$A71,СВЦЭМ!$B$33:$B$776,H$47)+'СЕТ СН'!$G$12+СВЦЭМ!$D$10+'СЕТ СН'!$G$5-'СЕТ СН'!$G$20</f>
        <v>2611.4829218599998</v>
      </c>
      <c r="I71" s="36">
        <f>SUMIFS(СВЦЭМ!$C$33:$C$776,СВЦЭМ!$A$33:$A$776,$A71,СВЦЭМ!$B$33:$B$776,I$47)+'СЕТ СН'!$G$12+СВЦЭМ!$D$10+'СЕТ СН'!$G$5-'СЕТ СН'!$G$20</f>
        <v>2511.3999159199998</v>
      </c>
      <c r="J71" s="36">
        <f>SUMIFS(СВЦЭМ!$C$33:$C$776,СВЦЭМ!$A$33:$A$776,$A71,СВЦЭМ!$B$33:$B$776,J$47)+'СЕТ СН'!$G$12+СВЦЭМ!$D$10+'СЕТ СН'!$G$5-'СЕТ СН'!$G$20</f>
        <v>2448.9306103399999</v>
      </c>
      <c r="K71" s="36">
        <f>SUMIFS(СВЦЭМ!$C$33:$C$776,СВЦЭМ!$A$33:$A$776,$A71,СВЦЭМ!$B$33:$B$776,K$47)+'СЕТ СН'!$G$12+СВЦЭМ!$D$10+'СЕТ СН'!$G$5-'СЕТ СН'!$G$20</f>
        <v>2408.81187722</v>
      </c>
      <c r="L71" s="36">
        <f>SUMIFS(СВЦЭМ!$C$33:$C$776,СВЦЭМ!$A$33:$A$776,$A71,СВЦЭМ!$B$33:$B$776,L$47)+'СЕТ СН'!$G$12+СВЦЭМ!$D$10+'СЕТ СН'!$G$5-'СЕТ СН'!$G$20</f>
        <v>2385.01039769</v>
      </c>
      <c r="M71" s="36">
        <f>SUMIFS(СВЦЭМ!$C$33:$C$776,СВЦЭМ!$A$33:$A$776,$A71,СВЦЭМ!$B$33:$B$776,M$47)+'СЕТ СН'!$G$12+СВЦЭМ!$D$10+'СЕТ СН'!$G$5-'СЕТ СН'!$G$20</f>
        <v>2374.75544872</v>
      </c>
      <c r="N71" s="36">
        <f>SUMIFS(СВЦЭМ!$C$33:$C$776,СВЦЭМ!$A$33:$A$776,$A71,СВЦЭМ!$B$33:$B$776,N$47)+'СЕТ СН'!$G$12+СВЦЭМ!$D$10+'СЕТ СН'!$G$5-'СЕТ СН'!$G$20</f>
        <v>2374.6972376499998</v>
      </c>
      <c r="O71" s="36">
        <f>SUMIFS(СВЦЭМ!$C$33:$C$776,СВЦЭМ!$A$33:$A$776,$A71,СВЦЭМ!$B$33:$B$776,O$47)+'СЕТ СН'!$G$12+СВЦЭМ!$D$10+'СЕТ СН'!$G$5-'СЕТ СН'!$G$20</f>
        <v>2364.9975089700001</v>
      </c>
      <c r="P71" s="36">
        <f>SUMIFS(СВЦЭМ!$C$33:$C$776,СВЦЭМ!$A$33:$A$776,$A71,СВЦЭМ!$B$33:$B$776,P$47)+'СЕТ СН'!$G$12+СВЦЭМ!$D$10+'СЕТ СН'!$G$5-'СЕТ СН'!$G$20</f>
        <v>2366.4162772299997</v>
      </c>
      <c r="Q71" s="36">
        <f>SUMIFS(СВЦЭМ!$C$33:$C$776,СВЦЭМ!$A$33:$A$776,$A71,СВЦЭМ!$B$33:$B$776,Q$47)+'СЕТ СН'!$G$12+СВЦЭМ!$D$10+'СЕТ СН'!$G$5-'СЕТ СН'!$G$20</f>
        <v>2363.9815450299998</v>
      </c>
      <c r="R71" s="36">
        <f>SUMIFS(СВЦЭМ!$C$33:$C$776,СВЦЭМ!$A$33:$A$776,$A71,СВЦЭМ!$B$33:$B$776,R$47)+'СЕТ СН'!$G$12+СВЦЭМ!$D$10+'СЕТ СН'!$G$5-'СЕТ СН'!$G$20</f>
        <v>2364.3353588099999</v>
      </c>
      <c r="S71" s="36">
        <f>SUMIFS(СВЦЭМ!$C$33:$C$776,СВЦЭМ!$A$33:$A$776,$A71,СВЦЭМ!$B$33:$B$776,S$47)+'СЕТ СН'!$G$12+СВЦЭМ!$D$10+'СЕТ СН'!$G$5-'СЕТ СН'!$G$20</f>
        <v>2369.9876389000001</v>
      </c>
      <c r="T71" s="36">
        <f>SUMIFS(СВЦЭМ!$C$33:$C$776,СВЦЭМ!$A$33:$A$776,$A71,СВЦЭМ!$B$33:$B$776,T$47)+'СЕТ СН'!$G$12+СВЦЭМ!$D$10+'СЕТ СН'!$G$5-'СЕТ СН'!$G$20</f>
        <v>2379.2563847199999</v>
      </c>
      <c r="U71" s="36">
        <f>SUMIFS(СВЦЭМ!$C$33:$C$776,СВЦЭМ!$A$33:$A$776,$A71,СВЦЭМ!$B$33:$B$776,U$47)+'СЕТ СН'!$G$12+СВЦЭМ!$D$10+'СЕТ СН'!$G$5-'СЕТ СН'!$G$20</f>
        <v>2376.0318408100002</v>
      </c>
      <c r="V71" s="36">
        <f>SUMIFS(СВЦЭМ!$C$33:$C$776,СВЦЭМ!$A$33:$A$776,$A71,СВЦЭМ!$B$33:$B$776,V$47)+'СЕТ СН'!$G$12+СВЦЭМ!$D$10+'СЕТ СН'!$G$5-'СЕТ СН'!$G$20</f>
        <v>2378.41305964</v>
      </c>
      <c r="W71" s="36">
        <f>SUMIFS(СВЦЭМ!$C$33:$C$776,СВЦЭМ!$A$33:$A$776,$A71,СВЦЭМ!$B$33:$B$776,W$47)+'СЕТ СН'!$G$12+СВЦЭМ!$D$10+'СЕТ СН'!$G$5-'СЕТ СН'!$G$20</f>
        <v>2382.7687781099999</v>
      </c>
      <c r="X71" s="36">
        <f>SUMIFS(СВЦЭМ!$C$33:$C$776,СВЦЭМ!$A$33:$A$776,$A71,СВЦЭМ!$B$33:$B$776,X$47)+'СЕТ СН'!$G$12+СВЦЭМ!$D$10+'СЕТ СН'!$G$5-'СЕТ СН'!$G$20</f>
        <v>2390.8119950400001</v>
      </c>
      <c r="Y71" s="36">
        <f>SUMIFS(СВЦЭМ!$C$33:$C$776,СВЦЭМ!$A$33:$A$776,$A71,СВЦЭМ!$B$33:$B$776,Y$47)+'СЕТ СН'!$G$12+СВЦЭМ!$D$10+'СЕТ СН'!$G$5-'СЕТ СН'!$G$20</f>
        <v>2427.43903834</v>
      </c>
    </row>
    <row r="72" spans="1:27" ht="15.75" x14ac:dyDescent="0.2">
      <c r="A72" s="35">
        <f t="shared" si="1"/>
        <v>43610</v>
      </c>
      <c r="B72" s="36">
        <f>SUMIFS(СВЦЭМ!$C$33:$C$776,СВЦЭМ!$A$33:$A$776,$A72,СВЦЭМ!$B$33:$B$776,B$47)+'СЕТ СН'!$G$12+СВЦЭМ!$D$10+'СЕТ СН'!$G$5-'СЕТ СН'!$G$20</f>
        <v>2508.6252294799997</v>
      </c>
      <c r="C72" s="36">
        <f>SUMIFS(СВЦЭМ!$C$33:$C$776,СВЦЭМ!$A$33:$A$776,$A72,СВЦЭМ!$B$33:$B$776,C$47)+'СЕТ СН'!$G$12+СВЦЭМ!$D$10+'СЕТ СН'!$G$5-'СЕТ СН'!$G$20</f>
        <v>2561.4824070300001</v>
      </c>
      <c r="D72" s="36">
        <f>SUMIFS(СВЦЭМ!$C$33:$C$776,СВЦЭМ!$A$33:$A$776,$A72,СВЦЭМ!$B$33:$B$776,D$47)+'СЕТ СН'!$G$12+СВЦЭМ!$D$10+'СЕТ СН'!$G$5-'СЕТ СН'!$G$20</f>
        <v>2629.7904664899997</v>
      </c>
      <c r="E72" s="36">
        <f>SUMIFS(СВЦЭМ!$C$33:$C$776,СВЦЭМ!$A$33:$A$776,$A72,СВЦЭМ!$B$33:$B$776,E$47)+'СЕТ СН'!$G$12+СВЦЭМ!$D$10+'СЕТ СН'!$G$5-'СЕТ СН'!$G$20</f>
        <v>2655.2369281599999</v>
      </c>
      <c r="F72" s="36">
        <f>SUMIFS(СВЦЭМ!$C$33:$C$776,СВЦЭМ!$A$33:$A$776,$A72,СВЦЭМ!$B$33:$B$776,F$47)+'СЕТ СН'!$G$12+СВЦЭМ!$D$10+'СЕТ СН'!$G$5-'СЕТ СН'!$G$20</f>
        <v>2658.2401954500001</v>
      </c>
      <c r="G72" s="36">
        <f>SUMIFS(СВЦЭМ!$C$33:$C$776,СВЦЭМ!$A$33:$A$776,$A72,СВЦЭМ!$B$33:$B$776,G$47)+'СЕТ СН'!$G$12+СВЦЭМ!$D$10+'СЕТ СН'!$G$5-'СЕТ СН'!$G$20</f>
        <v>2669.3150375300002</v>
      </c>
      <c r="H72" s="36">
        <f>SUMIFS(СВЦЭМ!$C$33:$C$776,СВЦЭМ!$A$33:$A$776,$A72,СВЦЭМ!$B$33:$B$776,H$47)+'СЕТ СН'!$G$12+СВЦЭМ!$D$10+'СЕТ СН'!$G$5-'СЕТ СН'!$G$20</f>
        <v>2582.2238464299999</v>
      </c>
      <c r="I72" s="36">
        <f>SUMIFS(СВЦЭМ!$C$33:$C$776,СВЦЭМ!$A$33:$A$776,$A72,СВЦЭМ!$B$33:$B$776,I$47)+'СЕТ СН'!$G$12+СВЦЭМ!$D$10+'СЕТ СН'!$G$5-'СЕТ СН'!$G$20</f>
        <v>2494.6240630499997</v>
      </c>
      <c r="J72" s="36">
        <f>SUMIFS(СВЦЭМ!$C$33:$C$776,СВЦЭМ!$A$33:$A$776,$A72,СВЦЭМ!$B$33:$B$776,J$47)+'СЕТ СН'!$G$12+СВЦЭМ!$D$10+'СЕТ СН'!$G$5-'СЕТ СН'!$G$20</f>
        <v>2437.6653705499998</v>
      </c>
      <c r="K72" s="36">
        <f>SUMIFS(СВЦЭМ!$C$33:$C$776,СВЦЭМ!$A$33:$A$776,$A72,СВЦЭМ!$B$33:$B$776,K$47)+'СЕТ СН'!$G$12+СВЦЭМ!$D$10+'СЕТ СН'!$G$5-'СЕТ СН'!$G$20</f>
        <v>2391.6306708499997</v>
      </c>
      <c r="L72" s="36">
        <f>SUMIFS(СВЦЭМ!$C$33:$C$776,СВЦЭМ!$A$33:$A$776,$A72,СВЦЭМ!$B$33:$B$776,L$47)+'СЕТ СН'!$G$12+СВЦЭМ!$D$10+'СЕТ СН'!$G$5-'СЕТ СН'!$G$20</f>
        <v>2379.23539557</v>
      </c>
      <c r="M72" s="36">
        <f>SUMIFS(СВЦЭМ!$C$33:$C$776,СВЦЭМ!$A$33:$A$776,$A72,СВЦЭМ!$B$33:$B$776,M$47)+'СЕТ СН'!$G$12+СВЦЭМ!$D$10+'СЕТ СН'!$G$5-'СЕТ СН'!$G$20</f>
        <v>2366.7317299199999</v>
      </c>
      <c r="N72" s="36">
        <f>SUMIFS(СВЦЭМ!$C$33:$C$776,СВЦЭМ!$A$33:$A$776,$A72,СВЦЭМ!$B$33:$B$776,N$47)+'СЕТ СН'!$G$12+СВЦЭМ!$D$10+'СЕТ СН'!$G$5-'СЕТ СН'!$G$20</f>
        <v>2369.6479594799998</v>
      </c>
      <c r="O72" s="36">
        <f>SUMIFS(СВЦЭМ!$C$33:$C$776,СВЦЭМ!$A$33:$A$776,$A72,СВЦЭМ!$B$33:$B$776,O$47)+'СЕТ СН'!$G$12+СВЦЭМ!$D$10+'СЕТ СН'!$G$5-'СЕТ СН'!$G$20</f>
        <v>2363.2218186299997</v>
      </c>
      <c r="P72" s="36">
        <f>SUMIFS(СВЦЭМ!$C$33:$C$776,СВЦЭМ!$A$33:$A$776,$A72,СВЦЭМ!$B$33:$B$776,P$47)+'СЕТ СН'!$G$12+СВЦЭМ!$D$10+'СЕТ СН'!$G$5-'СЕТ СН'!$G$20</f>
        <v>2362.4289777899999</v>
      </c>
      <c r="Q72" s="36">
        <f>SUMIFS(СВЦЭМ!$C$33:$C$776,СВЦЭМ!$A$33:$A$776,$A72,СВЦЭМ!$B$33:$B$776,Q$47)+'СЕТ СН'!$G$12+СВЦЭМ!$D$10+'СЕТ СН'!$G$5-'СЕТ СН'!$G$20</f>
        <v>2359.3868451399999</v>
      </c>
      <c r="R72" s="36">
        <f>SUMIFS(СВЦЭМ!$C$33:$C$776,СВЦЭМ!$A$33:$A$776,$A72,СВЦЭМ!$B$33:$B$776,R$47)+'СЕТ СН'!$G$12+СВЦЭМ!$D$10+'СЕТ СН'!$G$5-'СЕТ СН'!$G$20</f>
        <v>2354.8684107599997</v>
      </c>
      <c r="S72" s="36">
        <f>SUMIFS(СВЦЭМ!$C$33:$C$776,СВЦЭМ!$A$33:$A$776,$A72,СВЦЭМ!$B$33:$B$776,S$47)+'СЕТ СН'!$G$12+СВЦЭМ!$D$10+'СЕТ СН'!$G$5-'СЕТ СН'!$G$20</f>
        <v>2340.3006064199999</v>
      </c>
      <c r="T72" s="36">
        <f>SUMIFS(СВЦЭМ!$C$33:$C$776,СВЦЭМ!$A$33:$A$776,$A72,СВЦЭМ!$B$33:$B$776,T$47)+'СЕТ СН'!$G$12+СВЦЭМ!$D$10+'СЕТ СН'!$G$5-'СЕТ СН'!$G$20</f>
        <v>2341.3325791699999</v>
      </c>
      <c r="U72" s="36">
        <f>SUMIFS(СВЦЭМ!$C$33:$C$776,СВЦЭМ!$A$33:$A$776,$A72,СВЦЭМ!$B$33:$B$776,U$47)+'СЕТ СН'!$G$12+СВЦЭМ!$D$10+'СЕТ СН'!$G$5-'СЕТ СН'!$G$20</f>
        <v>2338.3270240299998</v>
      </c>
      <c r="V72" s="36">
        <f>SUMIFS(СВЦЭМ!$C$33:$C$776,СВЦЭМ!$A$33:$A$776,$A72,СВЦЭМ!$B$33:$B$776,V$47)+'СЕТ СН'!$G$12+СВЦЭМ!$D$10+'СЕТ СН'!$G$5-'СЕТ СН'!$G$20</f>
        <v>2332.8273237200001</v>
      </c>
      <c r="W72" s="36">
        <f>SUMIFS(СВЦЭМ!$C$33:$C$776,СВЦЭМ!$A$33:$A$776,$A72,СВЦЭМ!$B$33:$B$776,W$47)+'СЕТ СН'!$G$12+СВЦЭМ!$D$10+'СЕТ СН'!$G$5-'СЕТ СН'!$G$20</f>
        <v>2347.6736218699998</v>
      </c>
      <c r="X72" s="36">
        <f>SUMIFS(СВЦЭМ!$C$33:$C$776,СВЦЭМ!$A$33:$A$776,$A72,СВЦЭМ!$B$33:$B$776,X$47)+'СЕТ СН'!$G$12+СВЦЭМ!$D$10+'СЕТ СН'!$G$5-'СЕТ СН'!$G$20</f>
        <v>2359.8812846299998</v>
      </c>
      <c r="Y72" s="36">
        <f>SUMIFS(СВЦЭМ!$C$33:$C$776,СВЦЭМ!$A$33:$A$776,$A72,СВЦЭМ!$B$33:$B$776,Y$47)+'СЕТ СН'!$G$12+СВЦЭМ!$D$10+'СЕТ СН'!$G$5-'СЕТ СН'!$G$20</f>
        <v>2400.26860657</v>
      </c>
    </row>
    <row r="73" spans="1:27" ht="15.75" x14ac:dyDescent="0.2">
      <c r="A73" s="35">
        <f t="shared" si="1"/>
        <v>43611</v>
      </c>
      <c r="B73" s="36">
        <f>SUMIFS(СВЦЭМ!$C$33:$C$776,СВЦЭМ!$A$33:$A$776,$A73,СВЦЭМ!$B$33:$B$776,B$47)+'СЕТ СН'!$G$12+СВЦЭМ!$D$10+'СЕТ СН'!$G$5-'СЕТ СН'!$G$20</f>
        <v>2486.2296406300002</v>
      </c>
      <c r="C73" s="36">
        <f>SUMIFS(СВЦЭМ!$C$33:$C$776,СВЦЭМ!$A$33:$A$776,$A73,СВЦЭМ!$B$33:$B$776,C$47)+'СЕТ СН'!$G$12+СВЦЭМ!$D$10+'СЕТ СН'!$G$5-'СЕТ СН'!$G$20</f>
        <v>2592.7245619400001</v>
      </c>
      <c r="D73" s="36">
        <f>SUMIFS(СВЦЭМ!$C$33:$C$776,СВЦЭМ!$A$33:$A$776,$A73,СВЦЭМ!$B$33:$B$776,D$47)+'СЕТ СН'!$G$12+СВЦЭМ!$D$10+'СЕТ СН'!$G$5-'СЕТ СН'!$G$20</f>
        <v>2685.5250987999998</v>
      </c>
      <c r="E73" s="36">
        <f>SUMIFS(СВЦЭМ!$C$33:$C$776,СВЦЭМ!$A$33:$A$776,$A73,СВЦЭМ!$B$33:$B$776,E$47)+'СЕТ СН'!$G$12+СВЦЭМ!$D$10+'СЕТ СН'!$G$5-'СЕТ СН'!$G$20</f>
        <v>2699.5005611699999</v>
      </c>
      <c r="F73" s="36">
        <f>SUMIFS(СВЦЭМ!$C$33:$C$776,СВЦЭМ!$A$33:$A$776,$A73,СВЦЭМ!$B$33:$B$776,F$47)+'СЕТ СН'!$G$12+СВЦЭМ!$D$10+'СЕТ СН'!$G$5-'СЕТ СН'!$G$20</f>
        <v>2697.99814724</v>
      </c>
      <c r="G73" s="36">
        <f>SUMIFS(СВЦЭМ!$C$33:$C$776,СВЦЭМ!$A$33:$A$776,$A73,СВЦЭМ!$B$33:$B$776,G$47)+'СЕТ СН'!$G$12+СВЦЭМ!$D$10+'СЕТ СН'!$G$5-'СЕТ СН'!$G$20</f>
        <v>2695.20212859</v>
      </c>
      <c r="H73" s="36">
        <f>SUMIFS(СВЦЭМ!$C$33:$C$776,СВЦЭМ!$A$33:$A$776,$A73,СВЦЭМ!$B$33:$B$776,H$47)+'СЕТ СН'!$G$12+СВЦЭМ!$D$10+'СЕТ СН'!$G$5-'СЕТ СН'!$G$20</f>
        <v>2619.2143744300001</v>
      </c>
      <c r="I73" s="36">
        <f>SUMIFS(СВЦЭМ!$C$33:$C$776,СВЦЭМ!$A$33:$A$776,$A73,СВЦЭМ!$B$33:$B$776,I$47)+'СЕТ СН'!$G$12+СВЦЭМ!$D$10+'СЕТ СН'!$G$5-'СЕТ СН'!$G$20</f>
        <v>2516.11933292</v>
      </c>
      <c r="J73" s="36">
        <f>SUMIFS(СВЦЭМ!$C$33:$C$776,СВЦЭМ!$A$33:$A$776,$A73,СВЦЭМ!$B$33:$B$776,J$47)+'СЕТ СН'!$G$12+СВЦЭМ!$D$10+'СЕТ СН'!$G$5-'СЕТ СН'!$G$20</f>
        <v>2403.3133932299997</v>
      </c>
      <c r="K73" s="36">
        <f>SUMIFS(СВЦЭМ!$C$33:$C$776,СВЦЭМ!$A$33:$A$776,$A73,СВЦЭМ!$B$33:$B$776,K$47)+'СЕТ СН'!$G$12+СВЦЭМ!$D$10+'СЕТ СН'!$G$5-'СЕТ СН'!$G$20</f>
        <v>2376.3677744299998</v>
      </c>
      <c r="L73" s="36">
        <f>SUMIFS(СВЦЭМ!$C$33:$C$776,СВЦЭМ!$A$33:$A$776,$A73,СВЦЭМ!$B$33:$B$776,L$47)+'СЕТ СН'!$G$12+СВЦЭМ!$D$10+'СЕТ СН'!$G$5-'СЕТ СН'!$G$20</f>
        <v>2373.1401274899999</v>
      </c>
      <c r="M73" s="36">
        <f>SUMIFS(СВЦЭМ!$C$33:$C$776,СВЦЭМ!$A$33:$A$776,$A73,СВЦЭМ!$B$33:$B$776,M$47)+'СЕТ СН'!$G$12+СВЦЭМ!$D$10+'СЕТ СН'!$G$5-'СЕТ СН'!$G$20</f>
        <v>2367.1702161399999</v>
      </c>
      <c r="N73" s="36">
        <f>SUMIFS(СВЦЭМ!$C$33:$C$776,СВЦЭМ!$A$33:$A$776,$A73,СВЦЭМ!$B$33:$B$776,N$47)+'СЕТ СН'!$G$12+СВЦЭМ!$D$10+'СЕТ СН'!$G$5-'СЕТ СН'!$G$20</f>
        <v>2369.0721196099998</v>
      </c>
      <c r="O73" s="36">
        <f>SUMIFS(СВЦЭМ!$C$33:$C$776,СВЦЭМ!$A$33:$A$776,$A73,СВЦЭМ!$B$33:$B$776,O$47)+'СЕТ СН'!$G$12+СВЦЭМ!$D$10+'СЕТ СН'!$G$5-'СЕТ СН'!$G$20</f>
        <v>2366.4955138300002</v>
      </c>
      <c r="P73" s="36">
        <f>SUMIFS(СВЦЭМ!$C$33:$C$776,СВЦЭМ!$A$33:$A$776,$A73,СВЦЭМ!$B$33:$B$776,P$47)+'СЕТ СН'!$G$12+СВЦЭМ!$D$10+'СЕТ СН'!$G$5-'СЕТ СН'!$G$20</f>
        <v>2369.1899861299999</v>
      </c>
      <c r="Q73" s="36">
        <f>SUMIFS(СВЦЭМ!$C$33:$C$776,СВЦЭМ!$A$33:$A$776,$A73,СВЦЭМ!$B$33:$B$776,Q$47)+'СЕТ СН'!$G$12+СВЦЭМ!$D$10+'СЕТ СН'!$G$5-'СЕТ СН'!$G$20</f>
        <v>2372.63280545</v>
      </c>
      <c r="R73" s="36">
        <f>SUMIFS(СВЦЭМ!$C$33:$C$776,СВЦЭМ!$A$33:$A$776,$A73,СВЦЭМ!$B$33:$B$776,R$47)+'СЕТ СН'!$G$12+СВЦЭМ!$D$10+'СЕТ СН'!$G$5-'СЕТ СН'!$G$20</f>
        <v>2373.46631785</v>
      </c>
      <c r="S73" s="36">
        <f>SUMIFS(СВЦЭМ!$C$33:$C$776,СВЦЭМ!$A$33:$A$776,$A73,СВЦЭМ!$B$33:$B$776,S$47)+'СЕТ СН'!$G$12+СВЦЭМ!$D$10+'СЕТ СН'!$G$5-'СЕТ СН'!$G$20</f>
        <v>2317.0252015799997</v>
      </c>
      <c r="T73" s="36">
        <f>SUMIFS(СВЦЭМ!$C$33:$C$776,СВЦЭМ!$A$33:$A$776,$A73,СВЦЭМ!$B$33:$B$776,T$47)+'СЕТ СН'!$G$12+СВЦЭМ!$D$10+'СЕТ СН'!$G$5-'СЕТ СН'!$G$20</f>
        <v>2314.3843395499998</v>
      </c>
      <c r="U73" s="36">
        <f>SUMIFS(СВЦЭМ!$C$33:$C$776,СВЦЭМ!$A$33:$A$776,$A73,СВЦЭМ!$B$33:$B$776,U$47)+'СЕТ СН'!$G$12+СВЦЭМ!$D$10+'СЕТ СН'!$G$5-'СЕТ СН'!$G$20</f>
        <v>2303.4264252899998</v>
      </c>
      <c r="V73" s="36">
        <f>SUMIFS(СВЦЭМ!$C$33:$C$776,СВЦЭМ!$A$33:$A$776,$A73,СВЦЭМ!$B$33:$B$776,V$47)+'СЕТ СН'!$G$12+СВЦЭМ!$D$10+'СЕТ СН'!$G$5-'СЕТ СН'!$G$20</f>
        <v>2306.2119144600001</v>
      </c>
      <c r="W73" s="36">
        <f>SUMIFS(СВЦЭМ!$C$33:$C$776,СВЦЭМ!$A$33:$A$776,$A73,СВЦЭМ!$B$33:$B$776,W$47)+'СЕТ СН'!$G$12+СВЦЭМ!$D$10+'СЕТ СН'!$G$5-'СЕТ СН'!$G$20</f>
        <v>2333.6016484199999</v>
      </c>
      <c r="X73" s="36">
        <f>SUMIFS(СВЦЭМ!$C$33:$C$776,СВЦЭМ!$A$33:$A$776,$A73,СВЦЭМ!$B$33:$B$776,X$47)+'СЕТ СН'!$G$12+СВЦЭМ!$D$10+'СЕТ СН'!$G$5-'СЕТ СН'!$G$20</f>
        <v>2328.0363840700002</v>
      </c>
      <c r="Y73" s="36">
        <f>SUMIFS(СВЦЭМ!$C$33:$C$776,СВЦЭМ!$A$33:$A$776,$A73,СВЦЭМ!$B$33:$B$776,Y$47)+'СЕТ СН'!$G$12+СВЦЭМ!$D$10+'СЕТ СН'!$G$5-'СЕТ СН'!$G$20</f>
        <v>2355.77487797</v>
      </c>
    </row>
    <row r="74" spans="1:27" ht="15.75" x14ac:dyDescent="0.2">
      <c r="A74" s="35">
        <f t="shared" si="1"/>
        <v>43612</v>
      </c>
      <c r="B74" s="36">
        <f>SUMIFS(СВЦЭМ!$C$33:$C$776,СВЦЭМ!$A$33:$A$776,$A74,СВЦЭМ!$B$33:$B$776,B$47)+'СЕТ СН'!$G$12+СВЦЭМ!$D$10+'СЕТ СН'!$G$5-'СЕТ СН'!$G$20</f>
        <v>2497.76576811</v>
      </c>
      <c r="C74" s="36">
        <f>SUMIFS(СВЦЭМ!$C$33:$C$776,СВЦЭМ!$A$33:$A$776,$A74,СВЦЭМ!$B$33:$B$776,C$47)+'СЕТ СН'!$G$12+СВЦЭМ!$D$10+'СЕТ СН'!$G$5-'СЕТ СН'!$G$20</f>
        <v>2551.5847574099998</v>
      </c>
      <c r="D74" s="36">
        <f>SUMIFS(СВЦЭМ!$C$33:$C$776,СВЦЭМ!$A$33:$A$776,$A74,СВЦЭМ!$B$33:$B$776,D$47)+'СЕТ СН'!$G$12+СВЦЭМ!$D$10+'СЕТ СН'!$G$5-'СЕТ СН'!$G$20</f>
        <v>2623.0782777899999</v>
      </c>
      <c r="E74" s="36">
        <f>SUMIFS(СВЦЭМ!$C$33:$C$776,СВЦЭМ!$A$33:$A$776,$A74,СВЦЭМ!$B$33:$B$776,E$47)+'СЕТ СН'!$G$12+СВЦЭМ!$D$10+'СЕТ СН'!$G$5-'СЕТ СН'!$G$20</f>
        <v>2640.03078061</v>
      </c>
      <c r="F74" s="36">
        <f>SUMIFS(СВЦЭМ!$C$33:$C$776,СВЦЭМ!$A$33:$A$776,$A74,СВЦЭМ!$B$33:$B$776,F$47)+'СЕТ СН'!$G$12+СВЦЭМ!$D$10+'СЕТ СН'!$G$5-'СЕТ СН'!$G$20</f>
        <v>2652.0319541499998</v>
      </c>
      <c r="G74" s="36">
        <f>SUMIFS(СВЦЭМ!$C$33:$C$776,СВЦЭМ!$A$33:$A$776,$A74,СВЦЭМ!$B$33:$B$776,G$47)+'СЕТ СН'!$G$12+СВЦЭМ!$D$10+'СЕТ СН'!$G$5-'СЕТ СН'!$G$20</f>
        <v>2644.8155034399997</v>
      </c>
      <c r="H74" s="36">
        <f>SUMIFS(СВЦЭМ!$C$33:$C$776,СВЦЭМ!$A$33:$A$776,$A74,СВЦЭМ!$B$33:$B$776,H$47)+'СЕТ СН'!$G$12+СВЦЭМ!$D$10+'СЕТ СН'!$G$5-'СЕТ СН'!$G$20</f>
        <v>2549.6314816599997</v>
      </c>
      <c r="I74" s="36">
        <f>SUMIFS(СВЦЭМ!$C$33:$C$776,СВЦЭМ!$A$33:$A$776,$A74,СВЦЭМ!$B$33:$B$776,I$47)+'СЕТ СН'!$G$12+СВЦЭМ!$D$10+'СЕТ СН'!$G$5-'СЕТ СН'!$G$20</f>
        <v>2497.46581492</v>
      </c>
      <c r="J74" s="36">
        <f>SUMIFS(СВЦЭМ!$C$33:$C$776,СВЦЭМ!$A$33:$A$776,$A74,СВЦЭМ!$B$33:$B$776,J$47)+'СЕТ СН'!$G$12+СВЦЭМ!$D$10+'СЕТ СН'!$G$5-'СЕТ СН'!$G$20</f>
        <v>2455.0143653300001</v>
      </c>
      <c r="K74" s="36">
        <f>SUMIFS(СВЦЭМ!$C$33:$C$776,СВЦЭМ!$A$33:$A$776,$A74,СВЦЭМ!$B$33:$B$776,K$47)+'СЕТ СН'!$G$12+СВЦЭМ!$D$10+'СЕТ СН'!$G$5-'СЕТ СН'!$G$20</f>
        <v>2392.5626530299996</v>
      </c>
      <c r="L74" s="36">
        <f>SUMIFS(СВЦЭМ!$C$33:$C$776,СВЦЭМ!$A$33:$A$776,$A74,СВЦЭМ!$B$33:$B$776,L$47)+'СЕТ СН'!$G$12+СВЦЭМ!$D$10+'СЕТ СН'!$G$5-'СЕТ СН'!$G$20</f>
        <v>2381.7669141400002</v>
      </c>
      <c r="M74" s="36">
        <f>SUMIFS(СВЦЭМ!$C$33:$C$776,СВЦЭМ!$A$33:$A$776,$A74,СВЦЭМ!$B$33:$B$776,M$47)+'СЕТ СН'!$G$12+СВЦЭМ!$D$10+'СЕТ СН'!$G$5-'СЕТ СН'!$G$20</f>
        <v>2371.5521672300001</v>
      </c>
      <c r="N74" s="36">
        <f>SUMIFS(СВЦЭМ!$C$33:$C$776,СВЦЭМ!$A$33:$A$776,$A74,СВЦЭМ!$B$33:$B$776,N$47)+'СЕТ СН'!$G$12+СВЦЭМ!$D$10+'СЕТ СН'!$G$5-'СЕТ СН'!$G$20</f>
        <v>2359.9691527699997</v>
      </c>
      <c r="O74" s="36">
        <f>SUMIFS(СВЦЭМ!$C$33:$C$776,СВЦЭМ!$A$33:$A$776,$A74,СВЦЭМ!$B$33:$B$776,O$47)+'СЕТ СН'!$G$12+СВЦЭМ!$D$10+'СЕТ СН'!$G$5-'СЕТ СН'!$G$20</f>
        <v>2372.0077385899999</v>
      </c>
      <c r="P74" s="36">
        <f>SUMIFS(СВЦЭМ!$C$33:$C$776,СВЦЭМ!$A$33:$A$776,$A74,СВЦЭМ!$B$33:$B$776,P$47)+'СЕТ СН'!$G$12+СВЦЭМ!$D$10+'СЕТ СН'!$G$5-'СЕТ СН'!$G$20</f>
        <v>2370.4609432299999</v>
      </c>
      <c r="Q74" s="36">
        <f>SUMIFS(СВЦЭМ!$C$33:$C$776,СВЦЭМ!$A$33:$A$776,$A74,СВЦЭМ!$B$33:$B$776,Q$47)+'СЕТ СН'!$G$12+СВЦЭМ!$D$10+'СЕТ СН'!$G$5-'СЕТ СН'!$G$20</f>
        <v>2368.40918044</v>
      </c>
      <c r="R74" s="36">
        <f>SUMIFS(СВЦЭМ!$C$33:$C$776,СВЦЭМ!$A$33:$A$776,$A74,СВЦЭМ!$B$33:$B$776,R$47)+'СЕТ СН'!$G$12+СВЦЭМ!$D$10+'СЕТ СН'!$G$5-'СЕТ СН'!$G$20</f>
        <v>2363.6572833099999</v>
      </c>
      <c r="S74" s="36">
        <f>SUMIFS(СВЦЭМ!$C$33:$C$776,СВЦЭМ!$A$33:$A$776,$A74,СВЦЭМ!$B$33:$B$776,S$47)+'СЕТ СН'!$G$12+СВЦЭМ!$D$10+'СЕТ СН'!$G$5-'СЕТ СН'!$G$20</f>
        <v>2375.8029737100001</v>
      </c>
      <c r="T74" s="36">
        <f>SUMIFS(СВЦЭМ!$C$33:$C$776,СВЦЭМ!$A$33:$A$776,$A74,СВЦЭМ!$B$33:$B$776,T$47)+'СЕТ СН'!$G$12+СВЦЭМ!$D$10+'СЕТ СН'!$G$5-'СЕТ СН'!$G$20</f>
        <v>2372.8418936499997</v>
      </c>
      <c r="U74" s="36">
        <f>SUMIFS(СВЦЭМ!$C$33:$C$776,СВЦЭМ!$A$33:$A$776,$A74,СВЦЭМ!$B$33:$B$776,U$47)+'СЕТ СН'!$G$12+СВЦЭМ!$D$10+'СЕТ СН'!$G$5-'СЕТ СН'!$G$20</f>
        <v>2368.0558326800001</v>
      </c>
      <c r="V74" s="36">
        <f>SUMIFS(СВЦЭМ!$C$33:$C$776,СВЦЭМ!$A$33:$A$776,$A74,СВЦЭМ!$B$33:$B$776,V$47)+'СЕТ СН'!$G$12+СВЦЭМ!$D$10+'СЕТ СН'!$G$5-'СЕТ СН'!$G$20</f>
        <v>2357.9813481299998</v>
      </c>
      <c r="W74" s="36">
        <f>SUMIFS(СВЦЭМ!$C$33:$C$776,СВЦЭМ!$A$33:$A$776,$A74,СВЦЭМ!$B$33:$B$776,W$47)+'СЕТ СН'!$G$12+СВЦЭМ!$D$10+'СЕТ СН'!$G$5-'СЕТ СН'!$G$20</f>
        <v>2322.7055814699997</v>
      </c>
      <c r="X74" s="36">
        <f>SUMIFS(СВЦЭМ!$C$33:$C$776,СВЦЭМ!$A$33:$A$776,$A74,СВЦЭМ!$B$33:$B$776,X$47)+'СЕТ СН'!$G$12+СВЦЭМ!$D$10+'СЕТ СН'!$G$5-'СЕТ СН'!$G$20</f>
        <v>2340.36982657</v>
      </c>
      <c r="Y74" s="36">
        <f>SUMIFS(СВЦЭМ!$C$33:$C$776,СВЦЭМ!$A$33:$A$776,$A74,СВЦЭМ!$B$33:$B$776,Y$47)+'СЕТ СН'!$G$12+СВЦЭМ!$D$10+'СЕТ СН'!$G$5-'СЕТ СН'!$G$20</f>
        <v>2420.1640298100001</v>
      </c>
    </row>
    <row r="75" spans="1:27" ht="15.75" x14ac:dyDescent="0.2">
      <c r="A75" s="35">
        <f t="shared" si="1"/>
        <v>43613</v>
      </c>
      <c r="B75" s="36">
        <f>SUMIFS(СВЦЭМ!$C$33:$C$776,СВЦЭМ!$A$33:$A$776,$A75,СВЦЭМ!$B$33:$B$776,B$47)+'СЕТ СН'!$G$12+СВЦЭМ!$D$10+'СЕТ СН'!$G$5-'СЕТ СН'!$G$20</f>
        <v>2542.29353997</v>
      </c>
      <c r="C75" s="36">
        <f>SUMIFS(СВЦЭМ!$C$33:$C$776,СВЦЭМ!$A$33:$A$776,$A75,СВЦЭМ!$B$33:$B$776,C$47)+'СЕТ СН'!$G$12+СВЦЭМ!$D$10+'СЕТ СН'!$G$5-'СЕТ СН'!$G$20</f>
        <v>2622.7667399799998</v>
      </c>
      <c r="D75" s="36">
        <f>SUMIFS(СВЦЭМ!$C$33:$C$776,СВЦЭМ!$A$33:$A$776,$A75,СВЦЭМ!$B$33:$B$776,D$47)+'СЕТ СН'!$G$12+СВЦЭМ!$D$10+'СЕТ СН'!$G$5-'СЕТ СН'!$G$20</f>
        <v>2718.3976470099997</v>
      </c>
      <c r="E75" s="36">
        <f>SUMIFS(СВЦЭМ!$C$33:$C$776,СВЦЭМ!$A$33:$A$776,$A75,СВЦЭМ!$B$33:$B$776,E$47)+'СЕТ СН'!$G$12+СВЦЭМ!$D$10+'СЕТ СН'!$G$5-'СЕТ СН'!$G$20</f>
        <v>2735.39533523</v>
      </c>
      <c r="F75" s="36">
        <f>SUMIFS(СВЦЭМ!$C$33:$C$776,СВЦЭМ!$A$33:$A$776,$A75,СВЦЭМ!$B$33:$B$776,F$47)+'СЕТ СН'!$G$12+СВЦЭМ!$D$10+'СЕТ СН'!$G$5-'СЕТ СН'!$G$20</f>
        <v>2734.44463288</v>
      </c>
      <c r="G75" s="36">
        <f>SUMIFS(СВЦЭМ!$C$33:$C$776,СВЦЭМ!$A$33:$A$776,$A75,СВЦЭМ!$B$33:$B$776,G$47)+'СЕТ СН'!$G$12+СВЦЭМ!$D$10+'СЕТ СН'!$G$5-'СЕТ СН'!$G$20</f>
        <v>2744.3869048899996</v>
      </c>
      <c r="H75" s="36">
        <f>SUMIFS(СВЦЭМ!$C$33:$C$776,СВЦЭМ!$A$33:$A$776,$A75,СВЦЭМ!$B$33:$B$776,H$47)+'СЕТ СН'!$G$12+СВЦЭМ!$D$10+'СЕТ СН'!$G$5-'СЕТ СН'!$G$20</f>
        <v>2657.2241762099998</v>
      </c>
      <c r="I75" s="36">
        <f>SUMIFS(СВЦЭМ!$C$33:$C$776,СВЦЭМ!$A$33:$A$776,$A75,СВЦЭМ!$B$33:$B$776,I$47)+'СЕТ СН'!$G$12+СВЦЭМ!$D$10+'СЕТ СН'!$G$5-'СЕТ СН'!$G$20</f>
        <v>2526.4476485099999</v>
      </c>
      <c r="J75" s="36">
        <f>SUMIFS(СВЦЭМ!$C$33:$C$776,СВЦЭМ!$A$33:$A$776,$A75,СВЦЭМ!$B$33:$B$776,J$47)+'СЕТ СН'!$G$12+СВЦЭМ!$D$10+'СЕТ СН'!$G$5-'СЕТ СН'!$G$20</f>
        <v>2431.7556739299998</v>
      </c>
      <c r="K75" s="36">
        <f>SUMIFS(СВЦЭМ!$C$33:$C$776,СВЦЭМ!$A$33:$A$776,$A75,СВЦЭМ!$B$33:$B$776,K$47)+'СЕТ СН'!$G$12+СВЦЭМ!$D$10+'СЕТ СН'!$G$5-'СЕТ СН'!$G$20</f>
        <v>2361.6988291799998</v>
      </c>
      <c r="L75" s="36">
        <f>SUMIFS(СВЦЭМ!$C$33:$C$776,СВЦЭМ!$A$33:$A$776,$A75,СВЦЭМ!$B$33:$B$776,L$47)+'СЕТ СН'!$G$12+СВЦЭМ!$D$10+'СЕТ СН'!$G$5-'СЕТ СН'!$G$20</f>
        <v>2336.2116639400001</v>
      </c>
      <c r="M75" s="36">
        <f>SUMIFS(СВЦЭМ!$C$33:$C$776,СВЦЭМ!$A$33:$A$776,$A75,СВЦЭМ!$B$33:$B$776,M$47)+'СЕТ СН'!$G$12+СВЦЭМ!$D$10+'СЕТ СН'!$G$5-'СЕТ СН'!$G$20</f>
        <v>2328.2078932899999</v>
      </c>
      <c r="N75" s="36">
        <f>SUMIFS(СВЦЭМ!$C$33:$C$776,СВЦЭМ!$A$33:$A$776,$A75,СВЦЭМ!$B$33:$B$776,N$47)+'СЕТ СН'!$G$12+СВЦЭМ!$D$10+'СЕТ СН'!$G$5-'СЕТ СН'!$G$20</f>
        <v>2329.23638953</v>
      </c>
      <c r="O75" s="36">
        <f>SUMIFS(СВЦЭМ!$C$33:$C$776,СВЦЭМ!$A$33:$A$776,$A75,СВЦЭМ!$B$33:$B$776,O$47)+'СЕТ СН'!$G$12+СВЦЭМ!$D$10+'СЕТ СН'!$G$5-'СЕТ СН'!$G$20</f>
        <v>2326.3349026799997</v>
      </c>
      <c r="P75" s="36">
        <f>SUMIFS(СВЦЭМ!$C$33:$C$776,СВЦЭМ!$A$33:$A$776,$A75,СВЦЭМ!$B$33:$B$776,P$47)+'СЕТ СН'!$G$12+СВЦЭМ!$D$10+'СЕТ СН'!$G$5-'СЕТ СН'!$G$20</f>
        <v>2329.2984644799999</v>
      </c>
      <c r="Q75" s="36">
        <f>SUMIFS(СВЦЭМ!$C$33:$C$776,СВЦЭМ!$A$33:$A$776,$A75,СВЦЭМ!$B$33:$B$776,Q$47)+'СЕТ СН'!$G$12+СВЦЭМ!$D$10+'СЕТ СН'!$G$5-'СЕТ СН'!$G$20</f>
        <v>2329.3521399699998</v>
      </c>
      <c r="R75" s="36">
        <f>SUMIFS(СВЦЭМ!$C$33:$C$776,СВЦЭМ!$A$33:$A$776,$A75,СВЦЭМ!$B$33:$B$776,R$47)+'СЕТ СН'!$G$12+СВЦЭМ!$D$10+'СЕТ СН'!$G$5-'СЕТ СН'!$G$20</f>
        <v>2337.0629516199997</v>
      </c>
      <c r="S75" s="36">
        <f>SUMIFS(СВЦЭМ!$C$33:$C$776,СВЦЭМ!$A$33:$A$776,$A75,СВЦЭМ!$B$33:$B$776,S$47)+'СЕТ СН'!$G$12+СВЦЭМ!$D$10+'СЕТ СН'!$G$5-'СЕТ СН'!$G$20</f>
        <v>2345.65788673</v>
      </c>
      <c r="T75" s="36">
        <f>SUMIFS(СВЦЭМ!$C$33:$C$776,СВЦЭМ!$A$33:$A$776,$A75,СВЦЭМ!$B$33:$B$776,T$47)+'СЕТ СН'!$G$12+СВЦЭМ!$D$10+'СЕТ СН'!$G$5-'СЕТ СН'!$G$20</f>
        <v>2347.2470001399997</v>
      </c>
      <c r="U75" s="36">
        <f>SUMIFS(СВЦЭМ!$C$33:$C$776,СВЦЭМ!$A$33:$A$776,$A75,СВЦЭМ!$B$33:$B$776,U$47)+'СЕТ СН'!$G$12+СВЦЭМ!$D$10+'СЕТ СН'!$G$5-'СЕТ СН'!$G$20</f>
        <v>2365.8774015099998</v>
      </c>
      <c r="V75" s="36">
        <f>SUMIFS(СВЦЭМ!$C$33:$C$776,СВЦЭМ!$A$33:$A$776,$A75,СВЦЭМ!$B$33:$B$776,V$47)+'СЕТ СН'!$G$12+СВЦЭМ!$D$10+'СЕТ СН'!$G$5-'СЕТ СН'!$G$20</f>
        <v>2368.4839064799999</v>
      </c>
      <c r="W75" s="36">
        <f>SUMIFS(СВЦЭМ!$C$33:$C$776,СВЦЭМ!$A$33:$A$776,$A75,СВЦЭМ!$B$33:$B$776,W$47)+'СЕТ СН'!$G$12+СВЦЭМ!$D$10+'СЕТ СН'!$G$5-'СЕТ СН'!$G$20</f>
        <v>2350.9194044199999</v>
      </c>
      <c r="X75" s="36">
        <f>SUMIFS(СВЦЭМ!$C$33:$C$776,СВЦЭМ!$A$33:$A$776,$A75,СВЦЭМ!$B$33:$B$776,X$47)+'СЕТ СН'!$G$12+СВЦЭМ!$D$10+'СЕТ СН'!$G$5-'СЕТ СН'!$G$20</f>
        <v>2387.4462184699996</v>
      </c>
      <c r="Y75" s="36">
        <f>SUMIFS(СВЦЭМ!$C$33:$C$776,СВЦЭМ!$A$33:$A$776,$A75,СВЦЭМ!$B$33:$B$776,Y$47)+'СЕТ СН'!$G$12+СВЦЭМ!$D$10+'СЕТ СН'!$G$5-'СЕТ СН'!$G$20</f>
        <v>2456.6045010999997</v>
      </c>
    </row>
    <row r="76" spans="1:27" ht="15.75" x14ac:dyDescent="0.2">
      <c r="A76" s="35">
        <f t="shared" si="1"/>
        <v>43614</v>
      </c>
      <c r="B76" s="36">
        <f>SUMIFS(СВЦЭМ!$C$33:$C$776,СВЦЭМ!$A$33:$A$776,$A76,СВЦЭМ!$B$33:$B$776,B$47)+'СЕТ СН'!$G$12+СВЦЭМ!$D$10+'СЕТ СН'!$G$5-'СЕТ СН'!$G$20</f>
        <v>2609.5041579799999</v>
      </c>
      <c r="C76" s="36">
        <f>SUMIFS(СВЦЭМ!$C$33:$C$776,СВЦЭМ!$A$33:$A$776,$A76,СВЦЭМ!$B$33:$B$776,C$47)+'СЕТ СН'!$G$12+СВЦЭМ!$D$10+'СЕТ СН'!$G$5-'СЕТ СН'!$G$20</f>
        <v>2697.21271587</v>
      </c>
      <c r="D76" s="36">
        <f>SUMIFS(СВЦЭМ!$C$33:$C$776,СВЦЭМ!$A$33:$A$776,$A76,СВЦЭМ!$B$33:$B$776,D$47)+'СЕТ СН'!$G$12+СВЦЭМ!$D$10+'СЕТ СН'!$G$5-'СЕТ СН'!$G$20</f>
        <v>2726.7506064999998</v>
      </c>
      <c r="E76" s="36">
        <f>SUMIFS(СВЦЭМ!$C$33:$C$776,СВЦЭМ!$A$33:$A$776,$A76,СВЦЭМ!$B$33:$B$776,E$47)+'СЕТ СН'!$G$12+СВЦЭМ!$D$10+'СЕТ СН'!$G$5-'СЕТ СН'!$G$20</f>
        <v>2718.5890382600001</v>
      </c>
      <c r="F76" s="36">
        <f>SUMIFS(СВЦЭМ!$C$33:$C$776,СВЦЭМ!$A$33:$A$776,$A76,СВЦЭМ!$B$33:$B$776,F$47)+'СЕТ СН'!$G$12+СВЦЭМ!$D$10+'СЕТ СН'!$G$5-'СЕТ СН'!$G$20</f>
        <v>2717.4644988199998</v>
      </c>
      <c r="G76" s="36">
        <f>SUMIFS(СВЦЭМ!$C$33:$C$776,СВЦЭМ!$A$33:$A$776,$A76,СВЦЭМ!$B$33:$B$776,G$47)+'СЕТ СН'!$G$12+СВЦЭМ!$D$10+'СЕТ СН'!$G$5-'СЕТ СН'!$G$20</f>
        <v>2721.0051460599998</v>
      </c>
      <c r="H76" s="36">
        <f>SUMIFS(СВЦЭМ!$C$33:$C$776,СВЦЭМ!$A$33:$A$776,$A76,СВЦЭМ!$B$33:$B$776,H$47)+'СЕТ СН'!$G$12+СВЦЭМ!$D$10+'СЕТ СН'!$G$5-'СЕТ СН'!$G$20</f>
        <v>2708.3528222800001</v>
      </c>
      <c r="I76" s="36">
        <f>SUMIFS(СВЦЭМ!$C$33:$C$776,СВЦЭМ!$A$33:$A$776,$A76,СВЦЭМ!$B$33:$B$776,I$47)+'СЕТ СН'!$G$12+СВЦЭМ!$D$10+'СЕТ СН'!$G$5-'СЕТ СН'!$G$20</f>
        <v>2595.9839981499999</v>
      </c>
      <c r="J76" s="36">
        <f>SUMIFS(СВЦЭМ!$C$33:$C$776,СВЦЭМ!$A$33:$A$776,$A76,СВЦЭМ!$B$33:$B$776,J$47)+'СЕТ СН'!$G$12+СВЦЭМ!$D$10+'СЕТ СН'!$G$5-'СЕТ СН'!$G$20</f>
        <v>2505.7570820999999</v>
      </c>
      <c r="K76" s="36">
        <f>SUMIFS(СВЦЭМ!$C$33:$C$776,СВЦЭМ!$A$33:$A$776,$A76,СВЦЭМ!$B$33:$B$776,K$47)+'СЕТ СН'!$G$12+СВЦЭМ!$D$10+'СЕТ СН'!$G$5-'СЕТ СН'!$G$20</f>
        <v>2438.94070048</v>
      </c>
      <c r="L76" s="36">
        <f>SUMIFS(СВЦЭМ!$C$33:$C$776,СВЦЭМ!$A$33:$A$776,$A76,СВЦЭМ!$B$33:$B$776,L$47)+'СЕТ СН'!$G$12+СВЦЭМ!$D$10+'СЕТ СН'!$G$5-'СЕТ СН'!$G$20</f>
        <v>2427.3746940999999</v>
      </c>
      <c r="M76" s="36">
        <f>SUMIFS(СВЦЭМ!$C$33:$C$776,СВЦЭМ!$A$33:$A$776,$A76,СВЦЭМ!$B$33:$B$776,M$47)+'СЕТ СН'!$G$12+СВЦЭМ!$D$10+'СЕТ СН'!$G$5-'СЕТ СН'!$G$20</f>
        <v>2429.7170112399999</v>
      </c>
      <c r="N76" s="36">
        <f>SUMIFS(СВЦЭМ!$C$33:$C$776,СВЦЭМ!$A$33:$A$776,$A76,СВЦЭМ!$B$33:$B$776,N$47)+'СЕТ СН'!$G$12+СВЦЭМ!$D$10+'СЕТ СН'!$G$5-'СЕТ СН'!$G$20</f>
        <v>2432.98926682</v>
      </c>
      <c r="O76" s="36">
        <f>SUMIFS(СВЦЭМ!$C$33:$C$776,СВЦЭМ!$A$33:$A$776,$A76,СВЦЭМ!$B$33:$B$776,O$47)+'СЕТ СН'!$G$12+СВЦЭМ!$D$10+'СЕТ СН'!$G$5-'СЕТ СН'!$G$20</f>
        <v>2433.6374016199998</v>
      </c>
      <c r="P76" s="36">
        <f>SUMIFS(СВЦЭМ!$C$33:$C$776,СВЦЭМ!$A$33:$A$776,$A76,СВЦЭМ!$B$33:$B$776,P$47)+'СЕТ СН'!$G$12+СВЦЭМ!$D$10+'СЕТ СН'!$G$5-'СЕТ СН'!$G$20</f>
        <v>2447.3182248599996</v>
      </c>
      <c r="Q76" s="36">
        <f>SUMIFS(СВЦЭМ!$C$33:$C$776,СВЦЭМ!$A$33:$A$776,$A76,СВЦЭМ!$B$33:$B$776,Q$47)+'СЕТ СН'!$G$12+СВЦЭМ!$D$10+'СЕТ СН'!$G$5-'СЕТ СН'!$G$20</f>
        <v>2433.9736425599999</v>
      </c>
      <c r="R76" s="36">
        <f>SUMIFS(СВЦЭМ!$C$33:$C$776,СВЦЭМ!$A$33:$A$776,$A76,СВЦЭМ!$B$33:$B$776,R$47)+'СЕТ СН'!$G$12+СВЦЭМ!$D$10+'СЕТ СН'!$G$5-'СЕТ СН'!$G$20</f>
        <v>2432.3101007300002</v>
      </c>
      <c r="S76" s="36">
        <f>SUMIFS(СВЦЭМ!$C$33:$C$776,СВЦЭМ!$A$33:$A$776,$A76,СВЦЭМ!$B$33:$B$776,S$47)+'СЕТ СН'!$G$12+СВЦЭМ!$D$10+'СЕТ СН'!$G$5-'СЕТ СН'!$G$20</f>
        <v>2441.7906914999999</v>
      </c>
      <c r="T76" s="36">
        <f>SUMIFS(СВЦЭМ!$C$33:$C$776,СВЦЭМ!$A$33:$A$776,$A76,СВЦЭМ!$B$33:$B$776,T$47)+'СЕТ СН'!$G$12+СВЦЭМ!$D$10+'СЕТ СН'!$G$5-'СЕТ СН'!$G$20</f>
        <v>2429.5821087599998</v>
      </c>
      <c r="U76" s="36">
        <f>SUMIFS(СВЦЭМ!$C$33:$C$776,СВЦЭМ!$A$33:$A$776,$A76,СВЦЭМ!$B$33:$B$776,U$47)+'СЕТ СН'!$G$12+СВЦЭМ!$D$10+'СЕТ СН'!$G$5-'СЕТ СН'!$G$20</f>
        <v>2419.78192412</v>
      </c>
      <c r="V76" s="36">
        <f>SUMIFS(СВЦЭМ!$C$33:$C$776,СВЦЭМ!$A$33:$A$776,$A76,СВЦЭМ!$B$33:$B$776,V$47)+'СЕТ СН'!$G$12+СВЦЭМ!$D$10+'СЕТ СН'!$G$5-'СЕТ СН'!$G$20</f>
        <v>2414.0259795299999</v>
      </c>
      <c r="W76" s="36">
        <f>SUMIFS(СВЦЭМ!$C$33:$C$776,СВЦЭМ!$A$33:$A$776,$A76,СВЦЭМ!$B$33:$B$776,W$47)+'СЕТ СН'!$G$12+СВЦЭМ!$D$10+'СЕТ СН'!$G$5-'СЕТ СН'!$G$20</f>
        <v>2410.1926594500001</v>
      </c>
      <c r="X76" s="36">
        <f>SUMIFS(СВЦЭМ!$C$33:$C$776,СВЦЭМ!$A$33:$A$776,$A76,СВЦЭМ!$B$33:$B$776,X$47)+'СЕТ СН'!$G$12+СВЦЭМ!$D$10+'СЕТ СН'!$G$5-'СЕТ СН'!$G$20</f>
        <v>2447.5608569299998</v>
      </c>
      <c r="Y76" s="36">
        <f>SUMIFS(СВЦЭМ!$C$33:$C$776,СВЦЭМ!$A$33:$A$776,$A76,СВЦЭМ!$B$33:$B$776,Y$47)+'СЕТ СН'!$G$12+СВЦЭМ!$D$10+'СЕТ СН'!$G$5-'СЕТ СН'!$G$20</f>
        <v>2536.1734409599999</v>
      </c>
    </row>
    <row r="77" spans="1:27" ht="15.75" x14ac:dyDescent="0.2">
      <c r="A77" s="35">
        <f t="shared" si="1"/>
        <v>43615</v>
      </c>
      <c r="B77" s="36">
        <f>SUMIFS(СВЦЭМ!$C$33:$C$776,СВЦЭМ!$A$33:$A$776,$A77,СВЦЭМ!$B$33:$B$776,B$47)+'СЕТ СН'!$G$12+СВЦЭМ!$D$10+'СЕТ СН'!$G$5-'СЕТ СН'!$G$20</f>
        <v>2647.5205329699997</v>
      </c>
      <c r="C77" s="36">
        <f>SUMIFS(СВЦЭМ!$C$33:$C$776,СВЦЭМ!$A$33:$A$776,$A77,СВЦЭМ!$B$33:$B$776,C$47)+'СЕТ СН'!$G$12+СВЦЭМ!$D$10+'СЕТ СН'!$G$5-'СЕТ СН'!$G$20</f>
        <v>2676.1000754799998</v>
      </c>
      <c r="D77" s="36">
        <f>SUMIFS(СВЦЭМ!$C$33:$C$776,СВЦЭМ!$A$33:$A$776,$A77,СВЦЭМ!$B$33:$B$776,D$47)+'СЕТ СН'!$G$12+СВЦЭМ!$D$10+'СЕТ СН'!$G$5-'СЕТ СН'!$G$20</f>
        <v>2738.65542456</v>
      </c>
      <c r="E77" s="36">
        <f>SUMIFS(СВЦЭМ!$C$33:$C$776,СВЦЭМ!$A$33:$A$776,$A77,СВЦЭМ!$B$33:$B$776,E$47)+'СЕТ СН'!$G$12+СВЦЭМ!$D$10+'СЕТ СН'!$G$5-'СЕТ СН'!$G$20</f>
        <v>2728.4159792199998</v>
      </c>
      <c r="F77" s="36">
        <f>SUMIFS(СВЦЭМ!$C$33:$C$776,СВЦЭМ!$A$33:$A$776,$A77,СВЦЭМ!$B$33:$B$776,F$47)+'СЕТ СН'!$G$12+СВЦЭМ!$D$10+'СЕТ СН'!$G$5-'СЕТ СН'!$G$20</f>
        <v>2726.6730943100001</v>
      </c>
      <c r="G77" s="36">
        <f>SUMIFS(СВЦЭМ!$C$33:$C$776,СВЦЭМ!$A$33:$A$776,$A77,СВЦЭМ!$B$33:$B$776,G$47)+'СЕТ СН'!$G$12+СВЦЭМ!$D$10+'СЕТ СН'!$G$5-'СЕТ СН'!$G$20</f>
        <v>2731.6557923099999</v>
      </c>
      <c r="H77" s="36">
        <f>SUMIFS(СВЦЭМ!$C$33:$C$776,СВЦЭМ!$A$33:$A$776,$A77,СВЦЭМ!$B$33:$B$776,H$47)+'СЕТ СН'!$G$12+СВЦЭМ!$D$10+'СЕТ СН'!$G$5-'СЕТ СН'!$G$20</f>
        <v>2730.53312719</v>
      </c>
      <c r="I77" s="36">
        <f>SUMIFS(СВЦЭМ!$C$33:$C$776,СВЦЭМ!$A$33:$A$776,$A77,СВЦЭМ!$B$33:$B$776,I$47)+'СЕТ СН'!$G$12+СВЦЭМ!$D$10+'СЕТ СН'!$G$5-'СЕТ СН'!$G$20</f>
        <v>2642.2700393099999</v>
      </c>
      <c r="J77" s="36">
        <f>SUMIFS(СВЦЭМ!$C$33:$C$776,СВЦЭМ!$A$33:$A$776,$A77,СВЦЭМ!$B$33:$B$776,J$47)+'СЕТ СН'!$G$12+СВЦЭМ!$D$10+'СЕТ СН'!$G$5-'СЕТ СН'!$G$20</f>
        <v>2545.1231391599999</v>
      </c>
      <c r="K77" s="36">
        <f>SUMIFS(СВЦЭМ!$C$33:$C$776,СВЦЭМ!$A$33:$A$776,$A77,СВЦЭМ!$B$33:$B$776,K$47)+'СЕТ СН'!$G$12+СВЦЭМ!$D$10+'СЕТ СН'!$G$5-'СЕТ СН'!$G$20</f>
        <v>2475.7825527499999</v>
      </c>
      <c r="L77" s="36">
        <f>SUMIFS(СВЦЭМ!$C$33:$C$776,СВЦЭМ!$A$33:$A$776,$A77,СВЦЭМ!$B$33:$B$776,L$47)+'СЕТ СН'!$G$12+СВЦЭМ!$D$10+'СЕТ СН'!$G$5-'СЕТ СН'!$G$20</f>
        <v>2463.7814679200001</v>
      </c>
      <c r="M77" s="36">
        <f>SUMIFS(СВЦЭМ!$C$33:$C$776,СВЦЭМ!$A$33:$A$776,$A77,СВЦЭМ!$B$33:$B$776,M$47)+'СЕТ СН'!$G$12+СВЦЭМ!$D$10+'СЕТ СН'!$G$5-'СЕТ СН'!$G$20</f>
        <v>2478.5635216599999</v>
      </c>
      <c r="N77" s="36">
        <f>SUMIFS(СВЦЭМ!$C$33:$C$776,СВЦЭМ!$A$33:$A$776,$A77,СВЦЭМ!$B$33:$B$776,N$47)+'СЕТ СН'!$G$12+СВЦЭМ!$D$10+'СЕТ СН'!$G$5-'СЕТ СН'!$G$20</f>
        <v>2467.7558129499998</v>
      </c>
      <c r="O77" s="36">
        <f>SUMIFS(СВЦЭМ!$C$33:$C$776,СВЦЭМ!$A$33:$A$776,$A77,СВЦЭМ!$B$33:$B$776,O$47)+'СЕТ СН'!$G$12+СВЦЭМ!$D$10+'СЕТ СН'!$G$5-'СЕТ СН'!$G$20</f>
        <v>2459.9523512999999</v>
      </c>
      <c r="P77" s="36">
        <f>SUMIFS(СВЦЭМ!$C$33:$C$776,СВЦЭМ!$A$33:$A$776,$A77,СВЦЭМ!$B$33:$B$776,P$47)+'СЕТ СН'!$G$12+СВЦЭМ!$D$10+'СЕТ СН'!$G$5-'СЕТ СН'!$G$20</f>
        <v>2459.8055206499998</v>
      </c>
      <c r="Q77" s="36">
        <f>SUMIFS(СВЦЭМ!$C$33:$C$776,СВЦЭМ!$A$33:$A$776,$A77,СВЦЭМ!$B$33:$B$776,Q$47)+'СЕТ СН'!$G$12+СВЦЭМ!$D$10+'СЕТ СН'!$G$5-'СЕТ СН'!$G$20</f>
        <v>2479.6337816300002</v>
      </c>
      <c r="R77" s="36">
        <f>SUMIFS(СВЦЭМ!$C$33:$C$776,СВЦЭМ!$A$33:$A$776,$A77,СВЦЭМ!$B$33:$B$776,R$47)+'СЕТ СН'!$G$12+СВЦЭМ!$D$10+'СЕТ СН'!$G$5-'СЕТ СН'!$G$20</f>
        <v>2473.5219837199998</v>
      </c>
      <c r="S77" s="36">
        <f>SUMIFS(СВЦЭМ!$C$33:$C$776,СВЦЭМ!$A$33:$A$776,$A77,СВЦЭМ!$B$33:$B$776,S$47)+'СЕТ СН'!$G$12+СВЦЭМ!$D$10+'СЕТ СН'!$G$5-'СЕТ СН'!$G$20</f>
        <v>2477.43397516</v>
      </c>
      <c r="T77" s="36">
        <f>SUMIFS(СВЦЭМ!$C$33:$C$776,СВЦЭМ!$A$33:$A$776,$A77,СВЦЭМ!$B$33:$B$776,T$47)+'СЕТ СН'!$G$12+СВЦЭМ!$D$10+'СЕТ СН'!$G$5-'СЕТ СН'!$G$20</f>
        <v>2486.4546074499999</v>
      </c>
      <c r="U77" s="36">
        <f>SUMIFS(СВЦЭМ!$C$33:$C$776,СВЦЭМ!$A$33:$A$776,$A77,СВЦЭМ!$B$33:$B$776,U$47)+'СЕТ СН'!$G$12+СВЦЭМ!$D$10+'СЕТ СН'!$G$5-'СЕТ СН'!$G$20</f>
        <v>2474.0884858199997</v>
      </c>
      <c r="V77" s="36">
        <f>SUMIFS(СВЦЭМ!$C$33:$C$776,СВЦЭМ!$A$33:$A$776,$A77,СВЦЭМ!$B$33:$B$776,V$47)+'СЕТ СН'!$G$12+СВЦЭМ!$D$10+'СЕТ СН'!$G$5-'СЕТ СН'!$G$20</f>
        <v>2451.31653138</v>
      </c>
      <c r="W77" s="36">
        <f>SUMIFS(СВЦЭМ!$C$33:$C$776,СВЦЭМ!$A$33:$A$776,$A77,СВЦЭМ!$B$33:$B$776,W$47)+'СЕТ СН'!$G$12+СВЦЭМ!$D$10+'СЕТ СН'!$G$5-'СЕТ СН'!$G$20</f>
        <v>2420.6809426199998</v>
      </c>
      <c r="X77" s="36">
        <f>SUMIFS(СВЦЭМ!$C$33:$C$776,СВЦЭМ!$A$33:$A$776,$A77,СВЦЭМ!$B$33:$B$776,X$47)+'СЕТ СН'!$G$12+СВЦЭМ!$D$10+'СЕТ СН'!$G$5-'СЕТ СН'!$G$20</f>
        <v>2413.1801575499999</v>
      </c>
      <c r="Y77" s="36">
        <f>SUMIFS(СВЦЭМ!$C$33:$C$776,СВЦЭМ!$A$33:$A$776,$A77,СВЦЭМ!$B$33:$B$776,Y$47)+'СЕТ СН'!$G$12+СВЦЭМ!$D$10+'СЕТ СН'!$G$5-'СЕТ СН'!$G$20</f>
        <v>2478.2746837899999</v>
      </c>
      <c r="AA77" s="37"/>
    </row>
    <row r="78" spans="1:27" ht="15.75" x14ac:dyDescent="0.2">
      <c r="A78" s="35">
        <f t="shared" si="1"/>
        <v>43616</v>
      </c>
      <c r="B78" s="36">
        <f>SUMIFS(СВЦЭМ!$C$33:$C$776,СВЦЭМ!$A$33:$A$776,$A78,СВЦЭМ!$B$33:$B$776,B$47)+'СЕТ СН'!$G$12+СВЦЭМ!$D$10+'СЕТ СН'!$G$5-'СЕТ СН'!$G$20</f>
        <v>2616.58979181</v>
      </c>
      <c r="C78" s="36">
        <f>SUMIFS(СВЦЭМ!$C$33:$C$776,СВЦЭМ!$A$33:$A$776,$A78,СВЦЭМ!$B$33:$B$776,C$47)+'СЕТ СН'!$G$12+СВЦЭМ!$D$10+'СЕТ СН'!$G$5-'СЕТ СН'!$G$20</f>
        <v>2669.2303682199999</v>
      </c>
      <c r="D78" s="36">
        <f>SUMIFS(СВЦЭМ!$C$33:$C$776,СВЦЭМ!$A$33:$A$776,$A78,СВЦЭМ!$B$33:$B$776,D$47)+'СЕТ СН'!$G$12+СВЦЭМ!$D$10+'СЕТ СН'!$G$5-'СЕТ СН'!$G$20</f>
        <v>2738.6879513099998</v>
      </c>
      <c r="E78" s="36">
        <f>SUMIFS(СВЦЭМ!$C$33:$C$776,СВЦЭМ!$A$33:$A$776,$A78,СВЦЭМ!$B$33:$B$776,E$47)+'СЕТ СН'!$G$12+СВЦЭМ!$D$10+'СЕТ СН'!$G$5-'СЕТ СН'!$G$20</f>
        <v>2730.3290405899997</v>
      </c>
      <c r="F78" s="36">
        <f>SUMIFS(СВЦЭМ!$C$33:$C$776,СВЦЭМ!$A$33:$A$776,$A78,СВЦЭМ!$B$33:$B$776,F$47)+'СЕТ СН'!$G$12+СВЦЭМ!$D$10+'СЕТ СН'!$G$5-'СЕТ СН'!$G$20</f>
        <v>2722.9784154199997</v>
      </c>
      <c r="G78" s="36">
        <f>SUMIFS(СВЦЭМ!$C$33:$C$776,СВЦЭМ!$A$33:$A$776,$A78,СВЦЭМ!$B$33:$B$776,G$47)+'СЕТ СН'!$G$12+СВЦЭМ!$D$10+'СЕТ СН'!$G$5-'СЕТ СН'!$G$20</f>
        <v>2721.1579476799998</v>
      </c>
      <c r="H78" s="36">
        <f>SUMIFS(СВЦЭМ!$C$33:$C$776,СВЦЭМ!$A$33:$A$776,$A78,СВЦЭМ!$B$33:$B$776,H$47)+'СЕТ СН'!$G$12+СВЦЭМ!$D$10+'СЕТ СН'!$G$5-'СЕТ СН'!$G$20</f>
        <v>2725.9323085999999</v>
      </c>
      <c r="I78" s="36">
        <f>SUMIFS(СВЦЭМ!$C$33:$C$776,СВЦЭМ!$A$33:$A$776,$A78,СВЦЭМ!$B$33:$B$776,I$47)+'СЕТ СН'!$G$12+СВЦЭМ!$D$10+'СЕТ СН'!$G$5-'СЕТ СН'!$G$20</f>
        <v>2637.1385274999998</v>
      </c>
      <c r="J78" s="36">
        <f>SUMIFS(СВЦЭМ!$C$33:$C$776,СВЦЭМ!$A$33:$A$776,$A78,СВЦЭМ!$B$33:$B$776,J$47)+'СЕТ СН'!$G$12+СВЦЭМ!$D$10+'СЕТ СН'!$G$5-'СЕТ СН'!$G$20</f>
        <v>2539.9939960299998</v>
      </c>
      <c r="K78" s="36">
        <f>SUMIFS(СВЦЭМ!$C$33:$C$776,СВЦЭМ!$A$33:$A$776,$A78,СВЦЭМ!$B$33:$B$776,K$47)+'СЕТ СН'!$G$12+СВЦЭМ!$D$10+'СЕТ СН'!$G$5-'СЕТ СН'!$G$20</f>
        <v>2486.3114036299999</v>
      </c>
      <c r="L78" s="36">
        <f>SUMIFS(СВЦЭМ!$C$33:$C$776,СВЦЭМ!$A$33:$A$776,$A78,СВЦЭМ!$B$33:$B$776,L$47)+'СЕТ СН'!$G$12+СВЦЭМ!$D$10+'СЕТ СН'!$G$5-'СЕТ СН'!$G$20</f>
        <v>2456.5713105099999</v>
      </c>
      <c r="M78" s="36">
        <f>SUMIFS(СВЦЭМ!$C$33:$C$776,СВЦЭМ!$A$33:$A$776,$A78,СВЦЭМ!$B$33:$B$776,M$47)+'СЕТ СН'!$G$12+СВЦЭМ!$D$10+'СЕТ СН'!$G$5-'СЕТ СН'!$G$20</f>
        <v>2457.0216824899999</v>
      </c>
      <c r="N78" s="36">
        <f>SUMIFS(СВЦЭМ!$C$33:$C$776,СВЦЭМ!$A$33:$A$776,$A78,СВЦЭМ!$B$33:$B$776,N$47)+'СЕТ СН'!$G$12+СВЦЭМ!$D$10+'СЕТ СН'!$G$5-'СЕТ СН'!$G$20</f>
        <v>2450.8261601999998</v>
      </c>
      <c r="O78" s="36">
        <f>SUMIFS(СВЦЭМ!$C$33:$C$776,СВЦЭМ!$A$33:$A$776,$A78,СВЦЭМ!$B$33:$B$776,O$47)+'СЕТ СН'!$G$12+СВЦЭМ!$D$10+'СЕТ СН'!$G$5-'СЕТ СН'!$G$20</f>
        <v>2445.4479325699999</v>
      </c>
      <c r="P78" s="36">
        <f>SUMIFS(СВЦЭМ!$C$33:$C$776,СВЦЭМ!$A$33:$A$776,$A78,СВЦЭМ!$B$33:$B$776,P$47)+'СЕТ СН'!$G$12+СВЦЭМ!$D$10+'СЕТ СН'!$G$5-'СЕТ СН'!$G$20</f>
        <v>2451.3641930099998</v>
      </c>
      <c r="Q78" s="36">
        <f>SUMIFS(СВЦЭМ!$C$33:$C$776,СВЦЭМ!$A$33:$A$776,$A78,СВЦЭМ!$B$33:$B$776,Q$47)+'СЕТ СН'!$G$12+СВЦЭМ!$D$10+'СЕТ СН'!$G$5-'СЕТ СН'!$G$20</f>
        <v>2459.9919156699998</v>
      </c>
      <c r="R78" s="36">
        <f>SUMIFS(СВЦЭМ!$C$33:$C$776,СВЦЭМ!$A$33:$A$776,$A78,СВЦЭМ!$B$33:$B$776,R$47)+'СЕТ СН'!$G$12+СВЦЭМ!$D$10+'СЕТ СН'!$G$5-'СЕТ СН'!$G$20</f>
        <v>2450.3332417799998</v>
      </c>
      <c r="S78" s="36">
        <f>SUMIFS(СВЦЭМ!$C$33:$C$776,СВЦЭМ!$A$33:$A$776,$A78,СВЦЭМ!$B$33:$B$776,S$47)+'СЕТ СН'!$G$12+СВЦЭМ!$D$10+'СЕТ СН'!$G$5-'СЕТ СН'!$G$20</f>
        <v>2452.094388</v>
      </c>
      <c r="T78" s="36">
        <f>SUMIFS(СВЦЭМ!$C$33:$C$776,СВЦЭМ!$A$33:$A$776,$A78,СВЦЭМ!$B$33:$B$776,T$47)+'СЕТ СН'!$G$12+СВЦЭМ!$D$10+'СЕТ СН'!$G$5-'СЕТ СН'!$G$20</f>
        <v>2453.87421928</v>
      </c>
      <c r="U78" s="36">
        <f>SUMIFS(СВЦЭМ!$C$33:$C$776,СВЦЭМ!$A$33:$A$776,$A78,СВЦЭМ!$B$33:$B$776,U$47)+'СЕТ СН'!$G$12+СВЦЭМ!$D$10+'СЕТ СН'!$G$5-'СЕТ СН'!$G$20</f>
        <v>2447.9394809799996</v>
      </c>
      <c r="V78" s="36">
        <f>SUMIFS(СВЦЭМ!$C$33:$C$776,СВЦЭМ!$A$33:$A$776,$A78,СВЦЭМ!$B$33:$B$776,V$47)+'СЕТ СН'!$G$12+СВЦЭМ!$D$10+'СЕТ СН'!$G$5-'СЕТ СН'!$G$20</f>
        <v>2432.2415919199998</v>
      </c>
      <c r="W78" s="36">
        <f>SUMIFS(СВЦЭМ!$C$33:$C$776,СВЦЭМ!$A$33:$A$776,$A78,СВЦЭМ!$B$33:$B$776,W$47)+'СЕТ СН'!$G$12+СВЦЭМ!$D$10+'СЕТ СН'!$G$5-'СЕТ СН'!$G$20</f>
        <v>2419.0007965</v>
      </c>
      <c r="X78" s="36">
        <f>SUMIFS(СВЦЭМ!$C$33:$C$776,СВЦЭМ!$A$33:$A$776,$A78,СВЦЭМ!$B$33:$B$776,X$47)+'СЕТ СН'!$G$12+СВЦЭМ!$D$10+'СЕТ СН'!$G$5-'СЕТ СН'!$G$20</f>
        <v>2452.4758424699999</v>
      </c>
      <c r="Y78" s="36">
        <f>SUMIFS(СВЦЭМ!$C$33:$C$776,СВЦЭМ!$A$33:$A$776,$A78,СВЦЭМ!$B$33:$B$776,Y$47)+'СЕТ СН'!$G$12+СВЦЭМ!$D$10+'СЕТ СН'!$G$5-'СЕТ СН'!$G$20</f>
        <v>2514.7642206199998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СН'!$H$12+СВЦЭМ!$D$10+'СЕТ СН'!$H$5-'СЕТ СН'!$H$20</f>
        <v>2784.5059658499999</v>
      </c>
      <c r="C84" s="36">
        <f>SUMIFS(СВЦЭМ!$C$33:$C$776,СВЦЭМ!$A$33:$A$776,$A84,СВЦЭМ!$B$33:$B$776,C$83)+'СЕТ СН'!$H$12+СВЦЭМ!$D$10+'СЕТ СН'!$H$5-'СЕТ СН'!$H$20</f>
        <v>2787.1019505300001</v>
      </c>
      <c r="D84" s="36">
        <f>SUMIFS(СВЦЭМ!$C$33:$C$776,СВЦЭМ!$A$33:$A$776,$A84,СВЦЭМ!$B$33:$B$776,D$83)+'СЕТ СН'!$H$12+СВЦЭМ!$D$10+'СЕТ СН'!$H$5-'СЕТ СН'!$H$20</f>
        <v>2805.6902797399998</v>
      </c>
      <c r="E84" s="36">
        <f>SUMIFS(СВЦЭМ!$C$33:$C$776,СВЦЭМ!$A$33:$A$776,$A84,СВЦЭМ!$B$33:$B$776,E$83)+'СЕТ СН'!$H$12+СВЦЭМ!$D$10+'СЕТ СН'!$H$5-'СЕТ СН'!$H$20</f>
        <v>2815.0675762299998</v>
      </c>
      <c r="F84" s="36">
        <f>SUMIFS(СВЦЭМ!$C$33:$C$776,СВЦЭМ!$A$33:$A$776,$A84,СВЦЭМ!$B$33:$B$776,F$83)+'СЕТ СН'!$H$12+СВЦЭМ!$D$10+'СЕТ СН'!$H$5-'СЕТ СН'!$H$20</f>
        <v>2817.3577673600003</v>
      </c>
      <c r="G84" s="36">
        <f>SUMIFS(СВЦЭМ!$C$33:$C$776,СВЦЭМ!$A$33:$A$776,$A84,СВЦЭМ!$B$33:$B$776,G$83)+'СЕТ СН'!$H$12+СВЦЭМ!$D$10+'СЕТ СН'!$H$5-'СЕТ СН'!$H$20</f>
        <v>2800.4621310500002</v>
      </c>
      <c r="H84" s="36">
        <f>SUMIFS(СВЦЭМ!$C$33:$C$776,СВЦЭМ!$A$33:$A$776,$A84,СВЦЭМ!$B$33:$B$776,H$83)+'СЕТ СН'!$H$12+СВЦЭМ!$D$10+'СЕТ СН'!$H$5-'СЕТ СН'!$H$20</f>
        <v>2780.89469581</v>
      </c>
      <c r="I84" s="36">
        <f>SUMIFS(СВЦЭМ!$C$33:$C$776,СВЦЭМ!$A$33:$A$776,$A84,СВЦЭМ!$B$33:$B$776,I$83)+'СЕТ СН'!$H$12+СВЦЭМ!$D$10+'СЕТ СН'!$H$5-'СЕТ СН'!$H$20</f>
        <v>2757.97258977</v>
      </c>
      <c r="J84" s="36">
        <f>SUMIFS(СВЦЭМ!$C$33:$C$776,СВЦЭМ!$A$33:$A$776,$A84,СВЦЭМ!$B$33:$B$776,J$83)+'СЕТ СН'!$H$12+СВЦЭМ!$D$10+'СЕТ СН'!$H$5-'СЕТ СН'!$H$20</f>
        <v>2721.2227590100001</v>
      </c>
      <c r="K84" s="36">
        <f>SUMIFS(СВЦЭМ!$C$33:$C$776,СВЦЭМ!$A$33:$A$776,$A84,СВЦЭМ!$B$33:$B$776,K$83)+'СЕТ СН'!$H$12+СВЦЭМ!$D$10+'СЕТ СН'!$H$5-'СЕТ СН'!$H$20</f>
        <v>2685.4307330199999</v>
      </c>
      <c r="L84" s="36">
        <f>SUMIFS(СВЦЭМ!$C$33:$C$776,СВЦЭМ!$A$33:$A$776,$A84,СВЦЭМ!$B$33:$B$776,L$83)+'СЕТ СН'!$H$12+СВЦЭМ!$D$10+'СЕТ СН'!$H$5-'СЕТ СН'!$H$20</f>
        <v>2681.5910653299998</v>
      </c>
      <c r="M84" s="36">
        <f>SUMIFS(СВЦЭМ!$C$33:$C$776,СВЦЭМ!$A$33:$A$776,$A84,СВЦЭМ!$B$33:$B$776,M$83)+'СЕТ СН'!$H$12+СВЦЭМ!$D$10+'СЕТ СН'!$H$5-'СЕТ СН'!$H$20</f>
        <v>2692.8632307600001</v>
      </c>
      <c r="N84" s="36">
        <f>SUMIFS(СВЦЭМ!$C$33:$C$776,СВЦЭМ!$A$33:$A$776,$A84,СВЦЭМ!$B$33:$B$776,N$83)+'СЕТ СН'!$H$12+СВЦЭМ!$D$10+'СЕТ СН'!$H$5-'СЕТ СН'!$H$20</f>
        <v>2704.1074073300001</v>
      </c>
      <c r="O84" s="36">
        <f>SUMIFS(СВЦЭМ!$C$33:$C$776,СВЦЭМ!$A$33:$A$776,$A84,СВЦЭМ!$B$33:$B$776,O$83)+'СЕТ СН'!$H$12+СВЦЭМ!$D$10+'СЕТ СН'!$H$5-'СЕТ СН'!$H$20</f>
        <v>2704.7236281999999</v>
      </c>
      <c r="P84" s="36">
        <f>SUMIFS(СВЦЭМ!$C$33:$C$776,СВЦЭМ!$A$33:$A$776,$A84,СВЦЭМ!$B$33:$B$776,P$83)+'СЕТ СН'!$H$12+СВЦЭМ!$D$10+'СЕТ СН'!$H$5-'СЕТ СН'!$H$20</f>
        <v>2710.5290702100001</v>
      </c>
      <c r="Q84" s="36">
        <f>SUMIFS(СВЦЭМ!$C$33:$C$776,СВЦЭМ!$A$33:$A$776,$A84,СВЦЭМ!$B$33:$B$776,Q$83)+'СЕТ СН'!$H$12+СВЦЭМ!$D$10+'СЕТ СН'!$H$5-'СЕТ СН'!$H$20</f>
        <v>2717.9887435999999</v>
      </c>
      <c r="R84" s="36">
        <f>SUMIFS(СВЦЭМ!$C$33:$C$776,СВЦЭМ!$A$33:$A$776,$A84,СВЦЭМ!$B$33:$B$776,R$83)+'СЕТ СН'!$H$12+СВЦЭМ!$D$10+'СЕТ СН'!$H$5-'СЕТ СН'!$H$20</f>
        <v>2717.00222192</v>
      </c>
      <c r="S84" s="36">
        <f>SUMIFS(СВЦЭМ!$C$33:$C$776,СВЦЭМ!$A$33:$A$776,$A84,СВЦЭМ!$B$33:$B$776,S$83)+'СЕТ СН'!$H$12+СВЦЭМ!$D$10+'СЕТ СН'!$H$5-'СЕТ СН'!$H$20</f>
        <v>2708.77346601</v>
      </c>
      <c r="T84" s="36">
        <f>SUMIFS(СВЦЭМ!$C$33:$C$776,СВЦЭМ!$A$33:$A$776,$A84,СВЦЭМ!$B$33:$B$776,T$83)+'СЕТ СН'!$H$12+СВЦЭМ!$D$10+'СЕТ СН'!$H$5-'СЕТ СН'!$H$20</f>
        <v>2686.6354922</v>
      </c>
      <c r="U84" s="36">
        <f>SUMIFS(СВЦЭМ!$C$33:$C$776,СВЦЭМ!$A$33:$A$776,$A84,СВЦЭМ!$B$33:$B$776,U$83)+'СЕТ СН'!$H$12+СВЦЭМ!$D$10+'СЕТ СН'!$H$5-'СЕТ СН'!$H$20</f>
        <v>2676.7418015499998</v>
      </c>
      <c r="V84" s="36">
        <f>SUMIFS(СВЦЭМ!$C$33:$C$776,СВЦЭМ!$A$33:$A$776,$A84,СВЦЭМ!$B$33:$B$776,V$83)+'СЕТ СН'!$H$12+СВЦЭМ!$D$10+'СЕТ СН'!$H$5-'СЕТ СН'!$H$20</f>
        <v>2653.8037667899998</v>
      </c>
      <c r="W84" s="36">
        <f>SUMIFS(СВЦЭМ!$C$33:$C$776,СВЦЭМ!$A$33:$A$776,$A84,СВЦЭМ!$B$33:$B$776,W$83)+'СЕТ СН'!$H$12+СВЦЭМ!$D$10+'СЕТ СН'!$H$5-'СЕТ СН'!$H$20</f>
        <v>2659.6018000899999</v>
      </c>
      <c r="X84" s="36">
        <f>SUMIFS(СВЦЭМ!$C$33:$C$776,СВЦЭМ!$A$33:$A$776,$A84,СВЦЭМ!$B$33:$B$776,X$83)+'СЕТ СН'!$H$12+СВЦЭМ!$D$10+'СЕТ СН'!$H$5-'СЕТ СН'!$H$20</f>
        <v>2677.1181039600001</v>
      </c>
      <c r="Y84" s="36">
        <f>SUMIFS(СВЦЭМ!$C$33:$C$776,СВЦЭМ!$A$33:$A$776,$A84,СВЦЭМ!$B$33:$B$776,Y$83)+'СЕТ СН'!$H$12+СВЦЭМ!$D$10+'СЕТ СН'!$H$5-'СЕТ СН'!$H$20</f>
        <v>2663.5154576300001</v>
      </c>
    </row>
    <row r="85" spans="1:25" ht="15.75" x14ac:dyDescent="0.2">
      <c r="A85" s="35">
        <f>A84+1</f>
        <v>43587</v>
      </c>
      <c r="B85" s="36">
        <f>SUMIFS(СВЦЭМ!$C$33:$C$776,СВЦЭМ!$A$33:$A$776,$A85,СВЦЭМ!$B$33:$B$776,B$83)+'СЕТ СН'!$H$12+СВЦЭМ!$D$10+'СЕТ СН'!$H$5-'СЕТ СН'!$H$20</f>
        <v>2692.05442614</v>
      </c>
      <c r="C85" s="36">
        <f>SUMIFS(СВЦЭМ!$C$33:$C$776,СВЦЭМ!$A$33:$A$776,$A85,СВЦЭМ!$B$33:$B$776,C$83)+'СЕТ СН'!$H$12+СВЦЭМ!$D$10+'СЕТ СН'!$H$5-'СЕТ СН'!$H$20</f>
        <v>2727.2868155900001</v>
      </c>
      <c r="D85" s="36">
        <f>SUMIFS(СВЦЭМ!$C$33:$C$776,СВЦЭМ!$A$33:$A$776,$A85,СВЦЭМ!$B$33:$B$776,D$83)+'СЕТ СН'!$H$12+СВЦЭМ!$D$10+'СЕТ СН'!$H$5-'СЕТ СН'!$H$20</f>
        <v>2748.2052172200001</v>
      </c>
      <c r="E85" s="36">
        <f>SUMIFS(СВЦЭМ!$C$33:$C$776,СВЦЭМ!$A$33:$A$776,$A85,СВЦЭМ!$B$33:$B$776,E$83)+'СЕТ СН'!$H$12+СВЦЭМ!$D$10+'СЕТ СН'!$H$5-'СЕТ СН'!$H$20</f>
        <v>2762.3241347399999</v>
      </c>
      <c r="F85" s="36">
        <f>SUMIFS(СВЦЭМ!$C$33:$C$776,СВЦЭМ!$A$33:$A$776,$A85,СВЦЭМ!$B$33:$B$776,F$83)+'СЕТ СН'!$H$12+СВЦЭМ!$D$10+'СЕТ СН'!$H$5-'СЕТ СН'!$H$20</f>
        <v>2777.2672052600001</v>
      </c>
      <c r="G85" s="36">
        <f>SUMIFS(СВЦЭМ!$C$33:$C$776,СВЦЭМ!$A$33:$A$776,$A85,СВЦЭМ!$B$33:$B$776,G$83)+'СЕТ СН'!$H$12+СВЦЭМ!$D$10+'СЕТ СН'!$H$5-'СЕТ СН'!$H$20</f>
        <v>2772.0799753000001</v>
      </c>
      <c r="H85" s="36">
        <f>SUMIFS(СВЦЭМ!$C$33:$C$776,СВЦЭМ!$A$33:$A$776,$A85,СВЦЭМ!$B$33:$B$776,H$83)+'СЕТ СН'!$H$12+СВЦЭМ!$D$10+'СЕТ СН'!$H$5-'СЕТ СН'!$H$20</f>
        <v>2795.4263692099998</v>
      </c>
      <c r="I85" s="36">
        <f>SUMIFS(СВЦЭМ!$C$33:$C$776,СВЦЭМ!$A$33:$A$776,$A85,СВЦЭМ!$B$33:$B$776,I$83)+'СЕТ СН'!$H$12+СВЦЭМ!$D$10+'СЕТ СН'!$H$5-'СЕТ СН'!$H$20</f>
        <v>2763.03230837</v>
      </c>
      <c r="J85" s="36">
        <f>SUMIFS(СВЦЭМ!$C$33:$C$776,СВЦЭМ!$A$33:$A$776,$A85,СВЦЭМ!$B$33:$B$776,J$83)+'СЕТ СН'!$H$12+СВЦЭМ!$D$10+'СЕТ СН'!$H$5-'СЕТ СН'!$H$20</f>
        <v>2710.5064535399997</v>
      </c>
      <c r="K85" s="36">
        <f>SUMIFS(СВЦЭМ!$C$33:$C$776,СВЦЭМ!$A$33:$A$776,$A85,СВЦЭМ!$B$33:$B$776,K$83)+'СЕТ СН'!$H$12+СВЦЭМ!$D$10+'СЕТ СН'!$H$5-'СЕТ СН'!$H$20</f>
        <v>2660.59041613</v>
      </c>
      <c r="L85" s="36">
        <f>SUMIFS(СВЦЭМ!$C$33:$C$776,СВЦЭМ!$A$33:$A$776,$A85,СВЦЭМ!$B$33:$B$776,L$83)+'СЕТ СН'!$H$12+СВЦЭМ!$D$10+'СЕТ СН'!$H$5-'СЕТ СН'!$H$20</f>
        <v>2650.17014182</v>
      </c>
      <c r="M85" s="36">
        <f>SUMIFS(СВЦЭМ!$C$33:$C$776,СВЦЭМ!$A$33:$A$776,$A85,СВЦЭМ!$B$33:$B$776,M$83)+'СЕТ СН'!$H$12+СВЦЭМ!$D$10+'СЕТ СН'!$H$5-'СЕТ СН'!$H$20</f>
        <v>2651.1799569499999</v>
      </c>
      <c r="N85" s="36">
        <f>SUMIFS(СВЦЭМ!$C$33:$C$776,СВЦЭМ!$A$33:$A$776,$A85,СВЦЭМ!$B$33:$B$776,N$83)+'СЕТ СН'!$H$12+СВЦЭМ!$D$10+'СЕТ СН'!$H$5-'СЕТ СН'!$H$20</f>
        <v>2680.3484878899999</v>
      </c>
      <c r="O85" s="36">
        <f>SUMIFS(СВЦЭМ!$C$33:$C$776,СВЦЭМ!$A$33:$A$776,$A85,СВЦЭМ!$B$33:$B$776,O$83)+'СЕТ СН'!$H$12+СВЦЭМ!$D$10+'СЕТ СН'!$H$5-'СЕТ СН'!$H$20</f>
        <v>2690.05022293</v>
      </c>
      <c r="P85" s="36">
        <f>SUMIFS(СВЦЭМ!$C$33:$C$776,СВЦЭМ!$A$33:$A$776,$A85,СВЦЭМ!$B$33:$B$776,P$83)+'СЕТ СН'!$H$12+СВЦЭМ!$D$10+'СЕТ СН'!$H$5-'СЕТ СН'!$H$20</f>
        <v>2695.9271880599999</v>
      </c>
      <c r="Q85" s="36">
        <f>SUMIFS(СВЦЭМ!$C$33:$C$776,СВЦЭМ!$A$33:$A$776,$A85,СВЦЭМ!$B$33:$B$776,Q$83)+'СЕТ СН'!$H$12+СВЦЭМ!$D$10+'СЕТ СН'!$H$5-'СЕТ СН'!$H$20</f>
        <v>2699.7425303499999</v>
      </c>
      <c r="R85" s="36">
        <f>SUMIFS(СВЦЭМ!$C$33:$C$776,СВЦЭМ!$A$33:$A$776,$A85,СВЦЭМ!$B$33:$B$776,R$83)+'СЕТ СН'!$H$12+СВЦЭМ!$D$10+'СЕТ СН'!$H$5-'СЕТ СН'!$H$20</f>
        <v>2712.16732662</v>
      </c>
      <c r="S85" s="36">
        <f>SUMIFS(СВЦЭМ!$C$33:$C$776,СВЦЭМ!$A$33:$A$776,$A85,СВЦЭМ!$B$33:$B$776,S$83)+'СЕТ СН'!$H$12+СВЦЭМ!$D$10+'СЕТ СН'!$H$5-'СЕТ СН'!$H$20</f>
        <v>2716.62163001</v>
      </c>
      <c r="T85" s="36">
        <f>SUMIFS(СВЦЭМ!$C$33:$C$776,СВЦЭМ!$A$33:$A$776,$A85,СВЦЭМ!$B$33:$B$776,T$83)+'СЕТ СН'!$H$12+СВЦЭМ!$D$10+'СЕТ СН'!$H$5-'СЕТ СН'!$H$20</f>
        <v>2711.66413397</v>
      </c>
      <c r="U85" s="36">
        <f>SUMIFS(СВЦЭМ!$C$33:$C$776,СВЦЭМ!$A$33:$A$776,$A85,СВЦЭМ!$B$33:$B$776,U$83)+'СЕТ СН'!$H$12+СВЦЭМ!$D$10+'СЕТ СН'!$H$5-'СЕТ СН'!$H$20</f>
        <v>2715.2904015499998</v>
      </c>
      <c r="V85" s="36">
        <f>SUMIFS(СВЦЭМ!$C$33:$C$776,СВЦЭМ!$A$33:$A$776,$A85,СВЦЭМ!$B$33:$B$776,V$83)+'СЕТ СН'!$H$12+СВЦЭМ!$D$10+'СЕТ СН'!$H$5-'СЕТ СН'!$H$20</f>
        <v>2697.3466059900002</v>
      </c>
      <c r="W85" s="36">
        <f>SUMIFS(СВЦЭМ!$C$33:$C$776,СВЦЭМ!$A$33:$A$776,$A85,СВЦЭМ!$B$33:$B$776,W$83)+'СЕТ СН'!$H$12+СВЦЭМ!$D$10+'СЕТ СН'!$H$5-'СЕТ СН'!$H$20</f>
        <v>2693.26980336</v>
      </c>
      <c r="X85" s="36">
        <f>SUMIFS(СВЦЭМ!$C$33:$C$776,СВЦЭМ!$A$33:$A$776,$A85,СВЦЭМ!$B$33:$B$776,X$83)+'СЕТ СН'!$H$12+СВЦЭМ!$D$10+'СЕТ СН'!$H$5-'СЕТ СН'!$H$20</f>
        <v>2712.25648469</v>
      </c>
      <c r="Y85" s="36">
        <f>SUMIFS(СВЦЭМ!$C$33:$C$776,СВЦЭМ!$A$33:$A$776,$A85,СВЦЭМ!$B$33:$B$776,Y$83)+'СЕТ СН'!$H$12+СВЦЭМ!$D$10+'СЕТ СН'!$H$5-'СЕТ СН'!$H$20</f>
        <v>2743.1619338999999</v>
      </c>
    </row>
    <row r="86" spans="1:25" ht="15.75" x14ac:dyDescent="0.2">
      <c r="A86" s="35">
        <f t="shared" ref="A86:A114" si="2">A85+1</f>
        <v>43588</v>
      </c>
      <c r="B86" s="36">
        <f>SUMIFS(СВЦЭМ!$C$33:$C$776,СВЦЭМ!$A$33:$A$776,$A86,СВЦЭМ!$B$33:$B$776,B$83)+'СЕТ СН'!$H$12+СВЦЭМ!$D$10+'СЕТ СН'!$H$5-'СЕТ СН'!$H$20</f>
        <v>2685.9761645899998</v>
      </c>
      <c r="C86" s="36">
        <f>SUMIFS(СВЦЭМ!$C$33:$C$776,СВЦЭМ!$A$33:$A$776,$A86,СВЦЭМ!$B$33:$B$776,C$83)+'СЕТ СН'!$H$12+СВЦЭМ!$D$10+'СЕТ СН'!$H$5-'СЕТ СН'!$H$20</f>
        <v>2716.5820982499999</v>
      </c>
      <c r="D86" s="36">
        <f>SUMIFS(СВЦЭМ!$C$33:$C$776,СВЦЭМ!$A$33:$A$776,$A86,СВЦЭМ!$B$33:$B$776,D$83)+'СЕТ СН'!$H$12+СВЦЭМ!$D$10+'СЕТ СН'!$H$5-'СЕТ СН'!$H$20</f>
        <v>2738.25680465</v>
      </c>
      <c r="E86" s="36">
        <f>SUMIFS(СВЦЭМ!$C$33:$C$776,СВЦЭМ!$A$33:$A$776,$A86,СВЦЭМ!$B$33:$B$776,E$83)+'СЕТ СН'!$H$12+СВЦЭМ!$D$10+'СЕТ СН'!$H$5-'СЕТ СН'!$H$20</f>
        <v>2754.4055400100001</v>
      </c>
      <c r="F86" s="36">
        <f>SUMIFS(СВЦЭМ!$C$33:$C$776,СВЦЭМ!$A$33:$A$776,$A86,СВЦЭМ!$B$33:$B$776,F$83)+'СЕТ СН'!$H$12+СВЦЭМ!$D$10+'СЕТ СН'!$H$5-'СЕТ СН'!$H$20</f>
        <v>2748.5713646300001</v>
      </c>
      <c r="G86" s="36">
        <f>SUMIFS(СВЦЭМ!$C$33:$C$776,СВЦЭМ!$A$33:$A$776,$A86,СВЦЭМ!$B$33:$B$776,G$83)+'СЕТ СН'!$H$12+СВЦЭМ!$D$10+'СЕТ СН'!$H$5-'СЕТ СН'!$H$20</f>
        <v>2756.9100258899998</v>
      </c>
      <c r="H86" s="36">
        <f>SUMIFS(СВЦЭМ!$C$33:$C$776,СВЦЭМ!$A$33:$A$776,$A86,СВЦЭМ!$B$33:$B$776,H$83)+'СЕТ СН'!$H$12+СВЦЭМ!$D$10+'СЕТ СН'!$H$5-'СЕТ СН'!$H$20</f>
        <v>2758.8532482400001</v>
      </c>
      <c r="I86" s="36">
        <f>SUMIFS(СВЦЭМ!$C$33:$C$776,СВЦЭМ!$A$33:$A$776,$A86,СВЦЭМ!$B$33:$B$776,I$83)+'СЕТ СН'!$H$12+СВЦЭМ!$D$10+'СЕТ СН'!$H$5-'СЕТ СН'!$H$20</f>
        <v>2721.1919789499998</v>
      </c>
      <c r="J86" s="36">
        <f>SUMIFS(СВЦЭМ!$C$33:$C$776,СВЦЭМ!$A$33:$A$776,$A86,СВЦЭМ!$B$33:$B$776,J$83)+'СЕТ СН'!$H$12+СВЦЭМ!$D$10+'СЕТ СН'!$H$5-'СЕТ СН'!$H$20</f>
        <v>2685.9363219799998</v>
      </c>
      <c r="K86" s="36">
        <f>SUMIFS(СВЦЭМ!$C$33:$C$776,СВЦЭМ!$A$33:$A$776,$A86,СВЦЭМ!$B$33:$B$776,K$83)+'СЕТ СН'!$H$12+СВЦЭМ!$D$10+'СЕТ СН'!$H$5-'СЕТ СН'!$H$20</f>
        <v>2657.5172071299999</v>
      </c>
      <c r="L86" s="36">
        <f>SUMIFS(СВЦЭМ!$C$33:$C$776,СВЦЭМ!$A$33:$A$776,$A86,СВЦЭМ!$B$33:$B$776,L$83)+'СЕТ СН'!$H$12+СВЦЭМ!$D$10+'СЕТ СН'!$H$5-'СЕТ СН'!$H$20</f>
        <v>2660.2123358600002</v>
      </c>
      <c r="M86" s="36">
        <f>SUMIFS(СВЦЭМ!$C$33:$C$776,СВЦЭМ!$A$33:$A$776,$A86,СВЦЭМ!$B$33:$B$776,M$83)+'СЕТ СН'!$H$12+СВЦЭМ!$D$10+'СЕТ СН'!$H$5-'СЕТ СН'!$H$20</f>
        <v>2664.4404346400001</v>
      </c>
      <c r="N86" s="36">
        <f>SUMIFS(СВЦЭМ!$C$33:$C$776,СВЦЭМ!$A$33:$A$776,$A86,СВЦЭМ!$B$33:$B$776,N$83)+'СЕТ СН'!$H$12+СВЦЭМ!$D$10+'СЕТ СН'!$H$5-'СЕТ СН'!$H$20</f>
        <v>2673.7821137700003</v>
      </c>
      <c r="O86" s="36">
        <f>SUMIFS(СВЦЭМ!$C$33:$C$776,СВЦЭМ!$A$33:$A$776,$A86,СВЦЭМ!$B$33:$B$776,O$83)+'СЕТ СН'!$H$12+СВЦЭМ!$D$10+'СЕТ СН'!$H$5-'СЕТ СН'!$H$20</f>
        <v>2693.0772145199999</v>
      </c>
      <c r="P86" s="36">
        <f>SUMIFS(СВЦЭМ!$C$33:$C$776,СВЦЭМ!$A$33:$A$776,$A86,СВЦЭМ!$B$33:$B$776,P$83)+'СЕТ СН'!$H$12+СВЦЭМ!$D$10+'СЕТ СН'!$H$5-'СЕТ СН'!$H$20</f>
        <v>2726.6933209899998</v>
      </c>
      <c r="Q86" s="36">
        <f>SUMIFS(СВЦЭМ!$C$33:$C$776,СВЦЭМ!$A$33:$A$776,$A86,СВЦЭМ!$B$33:$B$776,Q$83)+'СЕТ СН'!$H$12+СВЦЭМ!$D$10+'СЕТ СН'!$H$5-'СЕТ СН'!$H$20</f>
        <v>2749.6032366899999</v>
      </c>
      <c r="R86" s="36">
        <f>SUMIFS(СВЦЭМ!$C$33:$C$776,СВЦЭМ!$A$33:$A$776,$A86,СВЦЭМ!$B$33:$B$776,R$83)+'СЕТ СН'!$H$12+СВЦЭМ!$D$10+'СЕТ СН'!$H$5-'СЕТ СН'!$H$20</f>
        <v>2724.83489293</v>
      </c>
      <c r="S86" s="36">
        <f>SUMIFS(СВЦЭМ!$C$33:$C$776,СВЦЭМ!$A$33:$A$776,$A86,СВЦЭМ!$B$33:$B$776,S$83)+'СЕТ СН'!$H$12+СВЦЭМ!$D$10+'СЕТ СН'!$H$5-'СЕТ СН'!$H$20</f>
        <v>2728.02085321</v>
      </c>
      <c r="T86" s="36">
        <f>SUMIFS(СВЦЭМ!$C$33:$C$776,СВЦЭМ!$A$33:$A$776,$A86,СВЦЭМ!$B$33:$B$776,T$83)+'СЕТ СН'!$H$12+СВЦЭМ!$D$10+'СЕТ СН'!$H$5-'СЕТ СН'!$H$20</f>
        <v>2720.92302423</v>
      </c>
      <c r="U86" s="36">
        <f>SUMIFS(СВЦЭМ!$C$33:$C$776,СВЦЭМ!$A$33:$A$776,$A86,СВЦЭМ!$B$33:$B$776,U$83)+'СЕТ СН'!$H$12+СВЦЭМ!$D$10+'СЕТ СН'!$H$5-'СЕТ СН'!$H$20</f>
        <v>2707.5142894999999</v>
      </c>
      <c r="V86" s="36">
        <f>SUMIFS(СВЦЭМ!$C$33:$C$776,СВЦЭМ!$A$33:$A$776,$A86,СВЦЭМ!$B$33:$B$776,V$83)+'СЕТ СН'!$H$12+СВЦЭМ!$D$10+'СЕТ СН'!$H$5-'СЕТ СН'!$H$20</f>
        <v>2681.6160334199999</v>
      </c>
      <c r="W86" s="36">
        <f>SUMIFS(СВЦЭМ!$C$33:$C$776,СВЦЭМ!$A$33:$A$776,$A86,СВЦЭМ!$B$33:$B$776,W$83)+'СЕТ СН'!$H$12+СВЦЭМ!$D$10+'СЕТ СН'!$H$5-'СЕТ СН'!$H$20</f>
        <v>2663.7108207299998</v>
      </c>
      <c r="X86" s="36">
        <f>SUMIFS(СВЦЭМ!$C$33:$C$776,СВЦЭМ!$A$33:$A$776,$A86,СВЦЭМ!$B$33:$B$776,X$83)+'СЕТ СН'!$H$12+СВЦЭМ!$D$10+'СЕТ СН'!$H$5-'СЕТ СН'!$H$20</f>
        <v>2688.2756306000001</v>
      </c>
      <c r="Y86" s="36">
        <f>SUMIFS(СВЦЭМ!$C$33:$C$776,СВЦЭМ!$A$33:$A$776,$A86,СВЦЭМ!$B$33:$B$776,Y$83)+'СЕТ СН'!$H$12+СВЦЭМ!$D$10+'СЕТ СН'!$H$5-'СЕТ СН'!$H$20</f>
        <v>2691.5223122799998</v>
      </c>
    </row>
    <row r="87" spans="1:25" ht="15.75" x14ac:dyDescent="0.2">
      <c r="A87" s="35">
        <f t="shared" si="2"/>
        <v>43589</v>
      </c>
      <c r="B87" s="36">
        <f>SUMIFS(СВЦЭМ!$C$33:$C$776,СВЦЭМ!$A$33:$A$776,$A87,СВЦЭМ!$B$33:$B$776,B$83)+'СЕТ СН'!$H$12+СВЦЭМ!$D$10+'СЕТ СН'!$H$5-'СЕТ СН'!$H$20</f>
        <v>2717.8978911899999</v>
      </c>
      <c r="C87" s="36">
        <f>SUMIFS(СВЦЭМ!$C$33:$C$776,СВЦЭМ!$A$33:$A$776,$A87,СВЦЭМ!$B$33:$B$776,C$83)+'СЕТ СН'!$H$12+СВЦЭМ!$D$10+'СЕТ СН'!$H$5-'СЕТ СН'!$H$20</f>
        <v>2750.7008877799999</v>
      </c>
      <c r="D87" s="36">
        <f>SUMIFS(СВЦЭМ!$C$33:$C$776,СВЦЭМ!$A$33:$A$776,$A87,СВЦЭМ!$B$33:$B$776,D$83)+'СЕТ СН'!$H$12+СВЦЭМ!$D$10+'СЕТ СН'!$H$5-'СЕТ СН'!$H$20</f>
        <v>2785.7562643699998</v>
      </c>
      <c r="E87" s="36">
        <f>SUMIFS(СВЦЭМ!$C$33:$C$776,СВЦЭМ!$A$33:$A$776,$A87,СВЦЭМ!$B$33:$B$776,E$83)+'СЕТ СН'!$H$12+СВЦЭМ!$D$10+'СЕТ СН'!$H$5-'СЕТ СН'!$H$20</f>
        <v>2790.9854934200002</v>
      </c>
      <c r="F87" s="36">
        <f>SUMIFS(СВЦЭМ!$C$33:$C$776,СВЦЭМ!$A$33:$A$776,$A87,СВЦЭМ!$B$33:$B$776,F$83)+'СЕТ СН'!$H$12+СВЦЭМ!$D$10+'СЕТ СН'!$H$5-'СЕТ СН'!$H$20</f>
        <v>2803.0005949300003</v>
      </c>
      <c r="G87" s="36">
        <f>SUMIFS(СВЦЭМ!$C$33:$C$776,СВЦЭМ!$A$33:$A$776,$A87,СВЦЭМ!$B$33:$B$776,G$83)+'СЕТ СН'!$H$12+СВЦЭМ!$D$10+'СЕТ СН'!$H$5-'СЕТ СН'!$H$20</f>
        <v>2803.0897990200001</v>
      </c>
      <c r="H87" s="36">
        <f>SUMIFS(СВЦЭМ!$C$33:$C$776,СВЦЭМ!$A$33:$A$776,$A87,СВЦЭМ!$B$33:$B$776,H$83)+'СЕТ СН'!$H$12+СВЦЭМ!$D$10+'СЕТ СН'!$H$5-'СЕТ СН'!$H$20</f>
        <v>2773.56661308</v>
      </c>
      <c r="I87" s="36">
        <f>SUMIFS(СВЦЭМ!$C$33:$C$776,СВЦЭМ!$A$33:$A$776,$A87,СВЦЭМ!$B$33:$B$776,I$83)+'СЕТ СН'!$H$12+СВЦЭМ!$D$10+'СЕТ СН'!$H$5-'СЕТ СН'!$H$20</f>
        <v>2738.5066769099999</v>
      </c>
      <c r="J87" s="36">
        <f>SUMIFS(СВЦЭМ!$C$33:$C$776,СВЦЭМ!$A$33:$A$776,$A87,СВЦЭМ!$B$33:$B$776,J$83)+'СЕТ СН'!$H$12+СВЦЭМ!$D$10+'СЕТ СН'!$H$5-'СЕТ СН'!$H$20</f>
        <v>2703.3095897100002</v>
      </c>
      <c r="K87" s="36">
        <f>SUMIFS(СВЦЭМ!$C$33:$C$776,СВЦЭМ!$A$33:$A$776,$A87,СВЦЭМ!$B$33:$B$776,K$83)+'СЕТ СН'!$H$12+СВЦЭМ!$D$10+'СЕТ СН'!$H$5-'СЕТ СН'!$H$20</f>
        <v>2670.0459657800002</v>
      </c>
      <c r="L87" s="36">
        <f>SUMIFS(СВЦЭМ!$C$33:$C$776,СВЦЭМ!$A$33:$A$776,$A87,СВЦЭМ!$B$33:$B$776,L$83)+'СЕТ СН'!$H$12+СВЦЭМ!$D$10+'СЕТ СН'!$H$5-'СЕТ СН'!$H$20</f>
        <v>2666.1821315699999</v>
      </c>
      <c r="M87" s="36">
        <f>SUMIFS(СВЦЭМ!$C$33:$C$776,СВЦЭМ!$A$33:$A$776,$A87,СВЦЭМ!$B$33:$B$776,M$83)+'СЕТ СН'!$H$12+СВЦЭМ!$D$10+'СЕТ СН'!$H$5-'СЕТ СН'!$H$20</f>
        <v>2676.2367055999998</v>
      </c>
      <c r="N87" s="36">
        <f>SUMIFS(СВЦЭМ!$C$33:$C$776,СВЦЭМ!$A$33:$A$776,$A87,СВЦЭМ!$B$33:$B$776,N$83)+'СЕТ СН'!$H$12+СВЦЭМ!$D$10+'СЕТ СН'!$H$5-'СЕТ СН'!$H$20</f>
        <v>2700.11492585</v>
      </c>
      <c r="O87" s="36">
        <f>SUMIFS(СВЦЭМ!$C$33:$C$776,СВЦЭМ!$A$33:$A$776,$A87,СВЦЭМ!$B$33:$B$776,O$83)+'СЕТ СН'!$H$12+СВЦЭМ!$D$10+'СЕТ СН'!$H$5-'СЕТ СН'!$H$20</f>
        <v>2707.2182386300001</v>
      </c>
      <c r="P87" s="36">
        <f>SUMIFS(СВЦЭМ!$C$33:$C$776,СВЦЭМ!$A$33:$A$776,$A87,СВЦЭМ!$B$33:$B$776,P$83)+'СЕТ СН'!$H$12+СВЦЭМ!$D$10+'СЕТ СН'!$H$5-'СЕТ СН'!$H$20</f>
        <v>2715.8453298099998</v>
      </c>
      <c r="Q87" s="36">
        <f>SUMIFS(СВЦЭМ!$C$33:$C$776,СВЦЭМ!$A$33:$A$776,$A87,СВЦЭМ!$B$33:$B$776,Q$83)+'СЕТ СН'!$H$12+СВЦЭМ!$D$10+'СЕТ СН'!$H$5-'СЕТ СН'!$H$20</f>
        <v>2722.866403</v>
      </c>
      <c r="R87" s="36">
        <f>SUMIFS(СВЦЭМ!$C$33:$C$776,СВЦЭМ!$A$33:$A$776,$A87,СВЦЭМ!$B$33:$B$776,R$83)+'СЕТ СН'!$H$12+СВЦЭМ!$D$10+'СЕТ СН'!$H$5-'СЕТ СН'!$H$20</f>
        <v>2729.0656301700001</v>
      </c>
      <c r="S87" s="36">
        <f>SUMIFS(СВЦЭМ!$C$33:$C$776,СВЦЭМ!$A$33:$A$776,$A87,СВЦЭМ!$B$33:$B$776,S$83)+'СЕТ СН'!$H$12+СВЦЭМ!$D$10+'СЕТ СН'!$H$5-'СЕТ СН'!$H$20</f>
        <v>2736.5278172799999</v>
      </c>
      <c r="T87" s="36">
        <f>SUMIFS(СВЦЭМ!$C$33:$C$776,СВЦЭМ!$A$33:$A$776,$A87,СВЦЭМ!$B$33:$B$776,T$83)+'СЕТ СН'!$H$12+СВЦЭМ!$D$10+'СЕТ СН'!$H$5-'СЕТ СН'!$H$20</f>
        <v>2716.9160680200002</v>
      </c>
      <c r="U87" s="36">
        <f>SUMIFS(СВЦЭМ!$C$33:$C$776,СВЦЭМ!$A$33:$A$776,$A87,СВЦЭМ!$B$33:$B$776,U$83)+'СЕТ СН'!$H$12+СВЦЭМ!$D$10+'СЕТ СН'!$H$5-'СЕТ СН'!$H$20</f>
        <v>2677.7799225600002</v>
      </c>
      <c r="V87" s="36">
        <f>SUMIFS(СВЦЭМ!$C$33:$C$776,СВЦЭМ!$A$33:$A$776,$A87,СВЦЭМ!$B$33:$B$776,V$83)+'СЕТ СН'!$H$12+СВЦЭМ!$D$10+'СЕТ СН'!$H$5-'СЕТ СН'!$H$20</f>
        <v>2643.4993733599999</v>
      </c>
      <c r="W87" s="36">
        <f>SUMIFS(СВЦЭМ!$C$33:$C$776,СВЦЭМ!$A$33:$A$776,$A87,СВЦЭМ!$B$33:$B$776,W$83)+'СЕТ СН'!$H$12+СВЦЭМ!$D$10+'СЕТ СН'!$H$5-'СЕТ СН'!$H$20</f>
        <v>2657.6513525800001</v>
      </c>
      <c r="X87" s="36">
        <f>SUMIFS(СВЦЭМ!$C$33:$C$776,СВЦЭМ!$A$33:$A$776,$A87,СВЦЭМ!$B$33:$B$776,X$83)+'СЕТ СН'!$H$12+СВЦЭМ!$D$10+'СЕТ СН'!$H$5-'СЕТ СН'!$H$20</f>
        <v>2658.1146325600002</v>
      </c>
      <c r="Y87" s="36">
        <f>SUMIFS(СВЦЭМ!$C$33:$C$776,СВЦЭМ!$A$33:$A$776,$A87,СВЦЭМ!$B$33:$B$776,Y$83)+'СЕТ СН'!$H$12+СВЦЭМ!$D$10+'СЕТ СН'!$H$5-'СЕТ СН'!$H$20</f>
        <v>2669.8330685800001</v>
      </c>
    </row>
    <row r="88" spans="1:25" ht="15.75" x14ac:dyDescent="0.2">
      <c r="A88" s="35">
        <f t="shared" si="2"/>
        <v>43590</v>
      </c>
      <c r="B88" s="36">
        <f>SUMIFS(СВЦЭМ!$C$33:$C$776,СВЦЭМ!$A$33:$A$776,$A88,СВЦЭМ!$B$33:$B$776,B$83)+'СЕТ СН'!$H$12+СВЦЭМ!$D$10+'СЕТ СН'!$H$5-'СЕТ СН'!$H$20</f>
        <v>2726.74627164</v>
      </c>
      <c r="C88" s="36">
        <f>SUMIFS(СВЦЭМ!$C$33:$C$776,СВЦЭМ!$A$33:$A$776,$A88,СВЦЭМ!$B$33:$B$776,C$83)+'СЕТ СН'!$H$12+СВЦЭМ!$D$10+'СЕТ СН'!$H$5-'СЕТ СН'!$H$20</f>
        <v>2771.9599756600001</v>
      </c>
      <c r="D88" s="36">
        <f>SUMIFS(СВЦЭМ!$C$33:$C$776,СВЦЭМ!$A$33:$A$776,$A88,СВЦЭМ!$B$33:$B$776,D$83)+'СЕТ СН'!$H$12+СВЦЭМ!$D$10+'СЕТ СН'!$H$5-'СЕТ СН'!$H$20</f>
        <v>2805.3380153799999</v>
      </c>
      <c r="E88" s="36">
        <f>SUMIFS(СВЦЭМ!$C$33:$C$776,СВЦЭМ!$A$33:$A$776,$A88,СВЦЭМ!$B$33:$B$776,E$83)+'СЕТ СН'!$H$12+СВЦЭМ!$D$10+'СЕТ СН'!$H$5-'СЕТ СН'!$H$20</f>
        <v>2825.1053611400002</v>
      </c>
      <c r="F88" s="36">
        <f>SUMIFS(СВЦЭМ!$C$33:$C$776,СВЦЭМ!$A$33:$A$776,$A88,СВЦЭМ!$B$33:$B$776,F$83)+'СЕТ СН'!$H$12+СВЦЭМ!$D$10+'СЕТ СН'!$H$5-'СЕТ СН'!$H$20</f>
        <v>2832.6610538300001</v>
      </c>
      <c r="G88" s="36">
        <f>SUMIFS(СВЦЭМ!$C$33:$C$776,СВЦЭМ!$A$33:$A$776,$A88,СВЦЭМ!$B$33:$B$776,G$83)+'СЕТ СН'!$H$12+СВЦЭМ!$D$10+'СЕТ СН'!$H$5-'СЕТ СН'!$H$20</f>
        <v>2824.13806247</v>
      </c>
      <c r="H88" s="36">
        <f>SUMIFS(СВЦЭМ!$C$33:$C$776,СВЦЭМ!$A$33:$A$776,$A88,СВЦЭМ!$B$33:$B$776,H$83)+'СЕТ СН'!$H$12+СВЦЭМ!$D$10+'СЕТ СН'!$H$5-'СЕТ СН'!$H$20</f>
        <v>2795.8154404699999</v>
      </c>
      <c r="I88" s="36">
        <f>SUMIFS(СВЦЭМ!$C$33:$C$776,СВЦЭМ!$A$33:$A$776,$A88,СВЦЭМ!$B$33:$B$776,I$83)+'СЕТ СН'!$H$12+СВЦЭМ!$D$10+'СЕТ СН'!$H$5-'СЕТ СН'!$H$20</f>
        <v>2751.1580244299998</v>
      </c>
      <c r="J88" s="36">
        <f>SUMIFS(СВЦЭМ!$C$33:$C$776,СВЦЭМ!$A$33:$A$776,$A88,СВЦЭМ!$B$33:$B$776,J$83)+'СЕТ СН'!$H$12+СВЦЭМ!$D$10+'СЕТ СН'!$H$5-'СЕТ СН'!$H$20</f>
        <v>2705.74732619</v>
      </c>
      <c r="K88" s="36">
        <f>SUMIFS(СВЦЭМ!$C$33:$C$776,СВЦЭМ!$A$33:$A$776,$A88,СВЦЭМ!$B$33:$B$776,K$83)+'СЕТ СН'!$H$12+СВЦЭМ!$D$10+'СЕТ СН'!$H$5-'СЕТ СН'!$H$20</f>
        <v>2706.3414294499999</v>
      </c>
      <c r="L88" s="36">
        <f>SUMIFS(СВЦЭМ!$C$33:$C$776,СВЦЭМ!$A$33:$A$776,$A88,СВЦЭМ!$B$33:$B$776,L$83)+'СЕТ СН'!$H$12+СВЦЭМ!$D$10+'СЕТ СН'!$H$5-'СЕТ СН'!$H$20</f>
        <v>2707.4244528700001</v>
      </c>
      <c r="M88" s="36">
        <f>SUMIFS(СВЦЭМ!$C$33:$C$776,СВЦЭМ!$A$33:$A$776,$A88,СВЦЭМ!$B$33:$B$776,M$83)+'СЕТ СН'!$H$12+СВЦЭМ!$D$10+'СЕТ СН'!$H$5-'СЕТ СН'!$H$20</f>
        <v>2702.13853621</v>
      </c>
      <c r="N88" s="36">
        <f>SUMIFS(СВЦЭМ!$C$33:$C$776,СВЦЭМ!$A$33:$A$776,$A88,СВЦЭМ!$B$33:$B$776,N$83)+'СЕТ СН'!$H$12+СВЦЭМ!$D$10+'СЕТ СН'!$H$5-'СЕТ СН'!$H$20</f>
        <v>2702.7795852999998</v>
      </c>
      <c r="O88" s="36">
        <f>SUMIFS(СВЦЭМ!$C$33:$C$776,СВЦЭМ!$A$33:$A$776,$A88,СВЦЭМ!$B$33:$B$776,O$83)+'СЕТ СН'!$H$12+СВЦЭМ!$D$10+'СЕТ СН'!$H$5-'СЕТ СН'!$H$20</f>
        <v>2699.4256685999999</v>
      </c>
      <c r="P88" s="36">
        <f>SUMIFS(СВЦЭМ!$C$33:$C$776,СВЦЭМ!$A$33:$A$776,$A88,СВЦЭМ!$B$33:$B$776,P$83)+'СЕТ СН'!$H$12+СВЦЭМ!$D$10+'СЕТ СН'!$H$5-'СЕТ СН'!$H$20</f>
        <v>2711.2104283500003</v>
      </c>
      <c r="Q88" s="36">
        <f>SUMIFS(СВЦЭМ!$C$33:$C$776,СВЦЭМ!$A$33:$A$776,$A88,СВЦЭМ!$B$33:$B$776,Q$83)+'СЕТ СН'!$H$12+СВЦЭМ!$D$10+'СЕТ СН'!$H$5-'СЕТ СН'!$H$20</f>
        <v>2707.21841227</v>
      </c>
      <c r="R88" s="36">
        <f>SUMIFS(СВЦЭМ!$C$33:$C$776,СВЦЭМ!$A$33:$A$776,$A88,СВЦЭМ!$B$33:$B$776,R$83)+'СЕТ СН'!$H$12+СВЦЭМ!$D$10+'СЕТ СН'!$H$5-'СЕТ СН'!$H$20</f>
        <v>2689.3171484599998</v>
      </c>
      <c r="S88" s="36">
        <f>SUMIFS(СВЦЭМ!$C$33:$C$776,СВЦЭМ!$A$33:$A$776,$A88,СВЦЭМ!$B$33:$B$776,S$83)+'СЕТ СН'!$H$12+СВЦЭМ!$D$10+'СЕТ СН'!$H$5-'СЕТ СН'!$H$20</f>
        <v>2690.0516509099998</v>
      </c>
      <c r="T88" s="36">
        <f>SUMIFS(СВЦЭМ!$C$33:$C$776,СВЦЭМ!$A$33:$A$776,$A88,СВЦЭМ!$B$33:$B$776,T$83)+'СЕТ СН'!$H$12+СВЦЭМ!$D$10+'СЕТ СН'!$H$5-'СЕТ СН'!$H$20</f>
        <v>2699.5574274299997</v>
      </c>
      <c r="U88" s="36">
        <f>SUMIFS(СВЦЭМ!$C$33:$C$776,СВЦЭМ!$A$33:$A$776,$A88,СВЦЭМ!$B$33:$B$776,U$83)+'СЕТ СН'!$H$12+СВЦЭМ!$D$10+'СЕТ СН'!$H$5-'СЕТ СН'!$H$20</f>
        <v>2692.8992358800001</v>
      </c>
      <c r="V88" s="36">
        <f>SUMIFS(СВЦЭМ!$C$33:$C$776,СВЦЭМ!$A$33:$A$776,$A88,СВЦЭМ!$B$33:$B$776,V$83)+'СЕТ СН'!$H$12+СВЦЭМ!$D$10+'СЕТ СН'!$H$5-'СЕТ СН'!$H$20</f>
        <v>2655.4326071599999</v>
      </c>
      <c r="W88" s="36">
        <f>SUMIFS(СВЦЭМ!$C$33:$C$776,СВЦЭМ!$A$33:$A$776,$A88,СВЦЭМ!$B$33:$B$776,W$83)+'СЕТ СН'!$H$12+СВЦЭМ!$D$10+'СЕТ СН'!$H$5-'СЕТ СН'!$H$20</f>
        <v>2646.8388064999999</v>
      </c>
      <c r="X88" s="36">
        <f>SUMIFS(СВЦЭМ!$C$33:$C$776,СВЦЭМ!$A$33:$A$776,$A88,СВЦЭМ!$B$33:$B$776,X$83)+'СЕТ СН'!$H$12+СВЦЭМ!$D$10+'СЕТ СН'!$H$5-'СЕТ СН'!$H$20</f>
        <v>2665.5546181600002</v>
      </c>
      <c r="Y88" s="36">
        <f>SUMIFS(СВЦЭМ!$C$33:$C$776,СВЦЭМ!$A$33:$A$776,$A88,СВЦЭМ!$B$33:$B$776,Y$83)+'СЕТ СН'!$H$12+СВЦЭМ!$D$10+'СЕТ СН'!$H$5-'СЕТ СН'!$H$20</f>
        <v>2704.9672565000001</v>
      </c>
    </row>
    <row r="89" spans="1:25" ht="15.75" x14ac:dyDescent="0.2">
      <c r="A89" s="35">
        <f t="shared" si="2"/>
        <v>43591</v>
      </c>
      <c r="B89" s="36">
        <f>SUMIFS(СВЦЭМ!$C$33:$C$776,СВЦЭМ!$A$33:$A$776,$A89,СВЦЭМ!$B$33:$B$776,B$83)+'СЕТ СН'!$H$12+СВЦЭМ!$D$10+'СЕТ СН'!$H$5-'СЕТ СН'!$H$20</f>
        <v>2794.3150454500001</v>
      </c>
      <c r="C89" s="36">
        <f>SUMIFS(СВЦЭМ!$C$33:$C$776,СВЦЭМ!$A$33:$A$776,$A89,СВЦЭМ!$B$33:$B$776,C$83)+'СЕТ СН'!$H$12+СВЦЭМ!$D$10+'СЕТ СН'!$H$5-'СЕТ СН'!$H$20</f>
        <v>2855.6164920900001</v>
      </c>
      <c r="D89" s="36">
        <f>SUMIFS(СВЦЭМ!$C$33:$C$776,СВЦЭМ!$A$33:$A$776,$A89,СВЦЭМ!$B$33:$B$776,D$83)+'СЕТ СН'!$H$12+СВЦЭМ!$D$10+'СЕТ СН'!$H$5-'СЕТ СН'!$H$20</f>
        <v>2881.8063623399999</v>
      </c>
      <c r="E89" s="36">
        <f>SUMIFS(СВЦЭМ!$C$33:$C$776,СВЦЭМ!$A$33:$A$776,$A89,СВЦЭМ!$B$33:$B$776,E$83)+'СЕТ СН'!$H$12+СВЦЭМ!$D$10+'СЕТ СН'!$H$5-'СЕТ СН'!$H$20</f>
        <v>2895.6911291699998</v>
      </c>
      <c r="F89" s="36">
        <f>SUMIFS(СВЦЭМ!$C$33:$C$776,СВЦЭМ!$A$33:$A$776,$A89,СВЦЭМ!$B$33:$B$776,F$83)+'СЕТ СН'!$H$12+СВЦЭМ!$D$10+'СЕТ СН'!$H$5-'СЕТ СН'!$H$20</f>
        <v>2884.2558313899999</v>
      </c>
      <c r="G89" s="36">
        <f>SUMIFS(СВЦЭМ!$C$33:$C$776,СВЦЭМ!$A$33:$A$776,$A89,СВЦЭМ!$B$33:$B$776,G$83)+'СЕТ СН'!$H$12+СВЦЭМ!$D$10+'СЕТ СН'!$H$5-'СЕТ СН'!$H$20</f>
        <v>2857.9359852299999</v>
      </c>
      <c r="H89" s="36">
        <f>SUMIFS(СВЦЭМ!$C$33:$C$776,СВЦЭМ!$A$33:$A$776,$A89,СВЦЭМ!$B$33:$B$776,H$83)+'СЕТ СН'!$H$12+СВЦЭМ!$D$10+'СЕТ СН'!$H$5-'СЕТ СН'!$H$20</f>
        <v>2796.3868265599999</v>
      </c>
      <c r="I89" s="36">
        <f>SUMIFS(СВЦЭМ!$C$33:$C$776,СВЦЭМ!$A$33:$A$776,$A89,СВЦЭМ!$B$33:$B$776,I$83)+'СЕТ СН'!$H$12+СВЦЭМ!$D$10+'СЕТ СН'!$H$5-'СЕТ СН'!$H$20</f>
        <v>2747.5243971600003</v>
      </c>
      <c r="J89" s="36">
        <f>SUMIFS(СВЦЭМ!$C$33:$C$776,СВЦЭМ!$A$33:$A$776,$A89,СВЦЭМ!$B$33:$B$776,J$83)+'СЕТ СН'!$H$12+СВЦЭМ!$D$10+'СЕТ СН'!$H$5-'СЕТ СН'!$H$20</f>
        <v>2714.5474520299999</v>
      </c>
      <c r="K89" s="36">
        <f>SUMIFS(СВЦЭМ!$C$33:$C$776,СВЦЭМ!$A$33:$A$776,$A89,СВЦЭМ!$B$33:$B$776,K$83)+'СЕТ СН'!$H$12+СВЦЭМ!$D$10+'СЕТ СН'!$H$5-'СЕТ СН'!$H$20</f>
        <v>2699.4180887399998</v>
      </c>
      <c r="L89" s="36">
        <f>SUMIFS(СВЦЭМ!$C$33:$C$776,СВЦЭМ!$A$33:$A$776,$A89,СВЦЭМ!$B$33:$B$776,L$83)+'СЕТ СН'!$H$12+СВЦЭМ!$D$10+'СЕТ СН'!$H$5-'СЕТ СН'!$H$20</f>
        <v>2689.9499013300001</v>
      </c>
      <c r="M89" s="36">
        <f>SUMIFS(СВЦЭМ!$C$33:$C$776,СВЦЭМ!$A$33:$A$776,$A89,СВЦЭМ!$B$33:$B$776,M$83)+'СЕТ СН'!$H$12+СВЦЭМ!$D$10+'СЕТ СН'!$H$5-'СЕТ СН'!$H$20</f>
        <v>2685.6490146199999</v>
      </c>
      <c r="N89" s="36">
        <f>SUMIFS(СВЦЭМ!$C$33:$C$776,СВЦЭМ!$A$33:$A$776,$A89,СВЦЭМ!$B$33:$B$776,N$83)+'СЕТ СН'!$H$12+СВЦЭМ!$D$10+'СЕТ СН'!$H$5-'СЕТ СН'!$H$20</f>
        <v>2695.69083404</v>
      </c>
      <c r="O89" s="36">
        <f>SUMIFS(СВЦЭМ!$C$33:$C$776,СВЦЭМ!$A$33:$A$776,$A89,СВЦЭМ!$B$33:$B$776,O$83)+'СЕТ СН'!$H$12+СВЦЭМ!$D$10+'СЕТ СН'!$H$5-'СЕТ СН'!$H$20</f>
        <v>2693.9803597199998</v>
      </c>
      <c r="P89" s="36">
        <f>SUMIFS(СВЦЭМ!$C$33:$C$776,СВЦЭМ!$A$33:$A$776,$A89,СВЦЭМ!$B$33:$B$776,P$83)+'СЕТ СН'!$H$12+СВЦЭМ!$D$10+'СЕТ СН'!$H$5-'СЕТ СН'!$H$20</f>
        <v>2708.56599392</v>
      </c>
      <c r="Q89" s="36">
        <f>SUMIFS(СВЦЭМ!$C$33:$C$776,СВЦЭМ!$A$33:$A$776,$A89,СВЦЭМ!$B$33:$B$776,Q$83)+'СЕТ СН'!$H$12+СВЦЭМ!$D$10+'СЕТ СН'!$H$5-'СЕТ СН'!$H$20</f>
        <v>2719.1972756</v>
      </c>
      <c r="R89" s="36">
        <f>SUMIFS(СВЦЭМ!$C$33:$C$776,СВЦЭМ!$A$33:$A$776,$A89,СВЦЭМ!$B$33:$B$776,R$83)+'СЕТ СН'!$H$12+СВЦЭМ!$D$10+'СЕТ СН'!$H$5-'СЕТ СН'!$H$20</f>
        <v>2715.11030248</v>
      </c>
      <c r="S89" s="36">
        <f>SUMIFS(СВЦЭМ!$C$33:$C$776,СВЦЭМ!$A$33:$A$776,$A89,СВЦЭМ!$B$33:$B$776,S$83)+'СЕТ СН'!$H$12+СВЦЭМ!$D$10+'СЕТ СН'!$H$5-'СЕТ СН'!$H$20</f>
        <v>2705.03421708</v>
      </c>
      <c r="T89" s="36">
        <f>SUMIFS(СВЦЭМ!$C$33:$C$776,СВЦЭМ!$A$33:$A$776,$A89,СВЦЭМ!$B$33:$B$776,T$83)+'СЕТ СН'!$H$12+СВЦЭМ!$D$10+'СЕТ СН'!$H$5-'СЕТ СН'!$H$20</f>
        <v>2698.3908086199999</v>
      </c>
      <c r="U89" s="36">
        <f>SUMIFS(СВЦЭМ!$C$33:$C$776,СВЦЭМ!$A$33:$A$776,$A89,СВЦЭМ!$B$33:$B$776,U$83)+'СЕТ СН'!$H$12+СВЦЭМ!$D$10+'СЕТ СН'!$H$5-'СЕТ СН'!$H$20</f>
        <v>2676.5012608500001</v>
      </c>
      <c r="V89" s="36">
        <f>SUMIFS(СВЦЭМ!$C$33:$C$776,СВЦЭМ!$A$33:$A$776,$A89,СВЦЭМ!$B$33:$B$776,V$83)+'СЕТ СН'!$H$12+СВЦЭМ!$D$10+'СЕТ СН'!$H$5-'СЕТ СН'!$H$20</f>
        <v>2669.59535955</v>
      </c>
      <c r="W89" s="36">
        <f>SUMIFS(СВЦЭМ!$C$33:$C$776,СВЦЭМ!$A$33:$A$776,$A89,СВЦЭМ!$B$33:$B$776,W$83)+'СЕТ СН'!$H$12+СВЦЭМ!$D$10+'СЕТ СН'!$H$5-'СЕТ СН'!$H$20</f>
        <v>2665.3757410899998</v>
      </c>
      <c r="X89" s="36">
        <f>SUMIFS(СВЦЭМ!$C$33:$C$776,СВЦЭМ!$A$33:$A$776,$A89,СВЦЭМ!$B$33:$B$776,X$83)+'СЕТ СН'!$H$12+СВЦЭМ!$D$10+'СЕТ СН'!$H$5-'СЕТ СН'!$H$20</f>
        <v>2681.1002750500002</v>
      </c>
      <c r="Y89" s="36">
        <f>SUMIFS(СВЦЭМ!$C$33:$C$776,СВЦЭМ!$A$33:$A$776,$A89,СВЦЭМ!$B$33:$B$776,Y$83)+'СЕТ СН'!$H$12+СВЦЭМ!$D$10+'СЕТ СН'!$H$5-'СЕТ СН'!$H$20</f>
        <v>2744.3931006399998</v>
      </c>
    </row>
    <row r="90" spans="1:25" ht="15.75" x14ac:dyDescent="0.2">
      <c r="A90" s="35">
        <f t="shared" si="2"/>
        <v>43592</v>
      </c>
      <c r="B90" s="36">
        <f>SUMIFS(СВЦЭМ!$C$33:$C$776,СВЦЭМ!$A$33:$A$776,$A90,СВЦЭМ!$B$33:$B$776,B$83)+'СЕТ СН'!$H$12+СВЦЭМ!$D$10+'СЕТ СН'!$H$5-'СЕТ СН'!$H$20</f>
        <v>2775.2807193500003</v>
      </c>
      <c r="C90" s="36">
        <f>SUMIFS(СВЦЭМ!$C$33:$C$776,СВЦЭМ!$A$33:$A$776,$A90,СВЦЭМ!$B$33:$B$776,C$83)+'СЕТ СН'!$H$12+СВЦЭМ!$D$10+'СЕТ СН'!$H$5-'СЕТ СН'!$H$20</f>
        <v>2806.1180526200001</v>
      </c>
      <c r="D90" s="36">
        <f>SUMIFS(СВЦЭМ!$C$33:$C$776,СВЦЭМ!$A$33:$A$776,$A90,СВЦЭМ!$B$33:$B$776,D$83)+'СЕТ СН'!$H$12+СВЦЭМ!$D$10+'СЕТ СН'!$H$5-'СЕТ СН'!$H$20</f>
        <v>2815.3703299399999</v>
      </c>
      <c r="E90" s="36">
        <f>SUMIFS(СВЦЭМ!$C$33:$C$776,СВЦЭМ!$A$33:$A$776,$A90,СВЦЭМ!$B$33:$B$776,E$83)+'СЕТ СН'!$H$12+СВЦЭМ!$D$10+'СЕТ СН'!$H$5-'СЕТ СН'!$H$20</f>
        <v>2818.7383830600002</v>
      </c>
      <c r="F90" s="36">
        <f>SUMIFS(СВЦЭМ!$C$33:$C$776,СВЦЭМ!$A$33:$A$776,$A90,СВЦЭМ!$B$33:$B$776,F$83)+'СЕТ СН'!$H$12+СВЦЭМ!$D$10+'СЕТ СН'!$H$5-'СЕТ СН'!$H$20</f>
        <v>2816.8752087100002</v>
      </c>
      <c r="G90" s="36">
        <f>SUMIFS(СВЦЭМ!$C$33:$C$776,СВЦЭМ!$A$33:$A$776,$A90,СВЦЭМ!$B$33:$B$776,G$83)+'СЕТ СН'!$H$12+СВЦЭМ!$D$10+'СЕТ СН'!$H$5-'СЕТ СН'!$H$20</f>
        <v>2801.86774242</v>
      </c>
      <c r="H90" s="36">
        <f>SUMIFS(СВЦЭМ!$C$33:$C$776,СВЦЭМ!$A$33:$A$776,$A90,СВЦЭМ!$B$33:$B$776,H$83)+'СЕТ СН'!$H$12+СВЦЭМ!$D$10+'СЕТ СН'!$H$5-'СЕТ СН'!$H$20</f>
        <v>2762.3207985999998</v>
      </c>
      <c r="I90" s="36">
        <f>SUMIFS(СВЦЭМ!$C$33:$C$776,СВЦЭМ!$A$33:$A$776,$A90,СВЦЭМ!$B$33:$B$776,I$83)+'СЕТ СН'!$H$12+СВЦЭМ!$D$10+'СЕТ СН'!$H$5-'СЕТ СН'!$H$20</f>
        <v>2707.28267882</v>
      </c>
      <c r="J90" s="36">
        <f>SUMIFS(СВЦЭМ!$C$33:$C$776,СВЦЭМ!$A$33:$A$776,$A90,СВЦЭМ!$B$33:$B$776,J$83)+'СЕТ СН'!$H$12+СВЦЭМ!$D$10+'СЕТ СН'!$H$5-'СЕТ СН'!$H$20</f>
        <v>2688.7997536299999</v>
      </c>
      <c r="K90" s="36">
        <f>SUMIFS(СВЦЭМ!$C$33:$C$776,СВЦЭМ!$A$33:$A$776,$A90,СВЦЭМ!$B$33:$B$776,K$83)+'СЕТ СН'!$H$12+СВЦЭМ!$D$10+'СЕТ СН'!$H$5-'СЕТ СН'!$H$20</f>
        <v>2696.1475107199999</v>
      </c>
      <c r="L90" s="36">
        <f>SUMIFS(СВЦЭМ!$C$33:$C$776,СВЦЭМ!$A$33:$A$776,$A90,СВЦЭМ!$B$33:$B$776,L$83)+'СЕТ СН'!$H$12+СВЦЭМ!$D$10+'СЕТ СН'!$H$5-'СЕТ СН'!$H$20</f>
        <v>2687.9009692600002</v>
      </c>
      <c r="M90" s="36">
        <f>SUMIFS(СВЦЭМ!$C$33:$C$776,СВЦЭМ!$A$33:$A$776,$A90,СВЦЭМ!$B$33:$B$776,M$83)+'СЕТ СН'!$H$12+СВЦЭМ!$D$10+'СЕТ СН'!$H$5-'СЕТ СН'!$H$20</f>
        <v>2696.5845478299998</v>
      </c>
      <c r="N90" s="36">
        <f>SUMIFS(СВЦЭМ!$C$33:$C$776,СВЦЭМ!$A$33:$A$776,$A90,СВЦЭМ!$B$33:$B$776,N$83)+'СЕТ СН'!$H$12+СВЦЭМ!$D$10+'СЕТ СН'!$H$5-'СЕТ СН'!$H$20</f>
        <v>2703.87103273</v>
      </c>
      <c r="O90" s="36">
        <f>SUMIFS(СВЦЭМ!$C$33:$C$776,СВЦЭМ!$A$33:$A$776,$A90,СВЦЭМ!$B$33:$B$776,O$83)+'СЕТ СН'!$H$12+СВЦЭМ!$D$10+'СЕТ СН'!$H$5-'СЕТ СН'!$H$20</f>
        <v>2681.5819661699998</v>
      </c>
      <c r="P90" s="36">
        <f>SUMIFS(СВЦЭМ!$C$33:$C$776,СВЦЭМ!$A$33:$A$776,$A90,СВЦЭМ!$B$33:$B$776,P$83)+'СЕТ СН'!$H$12+СВЦЭМ!$D$10+'СЕТ СН'!$H$5-'СЕТ СН'!$H$20</f>
        <v>2690.9578973100001</v>
      </c>
      <c r="Q90" s="36">
        <f>SUMIFS(СВЦЭМ!$C$33:$C$776,СВЦЭМ!$A$33:$A$776,$A90,СВЦЭМ!$B$33:$B$776,Q$83)+'СЕТ СН'!$H$12+СВЦЭМ!$D$10+'СЕТ СН'!$H$5-'СЕТ СН'!$H$20</f>
        <v>2703.1778231399999</v>
      </c>
      <c r="R90" s="36">
        <f>SUMIFS(СВЦЭМ!$C$33:$C$776,СВЦЭМ!$A$33:$A$776,$A90,СВЦЭМ!$B$33:$B$776,R$83)+'СЕТ СН'!$H$12+СВЦЭМ!$D$10+'СЕТ СН'!$H$5-'СЕТ СН'!$H$20</f>
        <v>2703.71714367</v>
      </c>
      <c r="S90" s="36">
        <f>SUMIFS(СВЦЭМ!$C$33:$C$776,СВЦЭМ!$A$33:$A$776,$A90,СВЦЭМ!$B$33:$B$776,S$83)+'СЕТ СН'!$H$12+СВЦЭМ!$D$10+'СЕТ СН'!$H$5-'СЕТ СН'!$H$20</f>
        <v>2703.7944132699999</v>
      </c>
      <c r="T90" s="36">
        <f>SUMIFS(СВЦЭМ!$C$33:$C$776,СВЦЭМ!$A$33:$A$776,$A90,СВЦЭМ!$B$33:$B$776,T$83)+'СЕТ СН'!$H$12+СВЦЭМ!$D$10+'СЕТ СН'!$H$5-'СЕТ СН'!$H$20</f>
        <v>2685.9615241800002</v>
      </c>
      <c r="U90" s="36">
        <f>SUMIFS(СВЦЭМ!$C$33:$C$776,СВЦЭМ!$A$33:$A$776,$A90,СВЦЭМ!$B$33:$B$776,U$83)+'СЕТ СН'!$H$12+СВЦЭМ!$D$10+'СЕТ СН'!$H$5-'СЕТ СН'!$H$20</f>
        <v>2693.7189416900001</v>
      </c>
      <c r="V90" s="36">
        <f>SUMIFS(СВЦЭМ!$C$33:$C$776,СВЦЭМ!$A$33:$A$776,$A90,СВЦЭМ!$B$33:$B$776,V$83)+'СЕТ СН'!$H$12+СВЦЭМ!$D$10+'СЕТ СН'!$H$5-'СЕТ СН'!$H$20</f>
        <v>2689.1234999099997</v>
      </c>
      <c r="W90" s="36">
        <f>SUMIFS(СВЦЭМ!$C$33:$C$776,СВЦЭМ!$A$33:$A$776,$A90,СВЦЭМ!$B$33:$B$776,W$83)+'СЕТ СН'!$H$12+СВЦЭМ!$D$10+'СЕТ СН'!$H$5-'СЕТ СН'!$H$20</f>
        <v>2669.62248843</v>
      </c>
      <c r="X90" s="36">
        <f>SUMIFS(СВЦЭМ!$C$33:$C$776,СВЦЭМ!$A$33:$A$776,$A90,СВЦЭМ!$B$33:$B$776,X$83)+'СЕТ СН'!$H$12+СВЦЭМ!$D$10+'СЕТ СН'!$H$5-'СЕТ СН'!$H$20</f>
        <v>2698.10727481</v>
      </c>
      <c r="Y90" s="36">
        <f>SUMIFS(СВЦЭМ!$C$33:$C$776,СВЦЭМ!$A$33:$A$776,$A90,СВЦЭМ!$B$33:$B$776,Y$83)+'СЕТ СН'!$H$12+СВЦЭМ!$D$10+'СЕТ СН'!$H$5-'СЕТ СН'!$H$20</f>
        <v>2707.0441031999999</v>
      </c>
    </row>
    <row r="91" spans="1:25" ht="15.75" x14ac:dyDescent="0.2">
      <c r="A91" s="35">
        <f t="shared" si="2"/>
        <v>43593</v>
      </c>
      <c r="B91" s="36">
        <f>SUMIFS(СВЦЭМ!$C$33:$C$776,СВЦЭМ!$A$33:$A$776,$A91,СВЦЭМ!$B$33:$B$776,B$83)+'СЕТ СН'!$H$12+СВЦЭМ!$D$10+'СЕТ СН'!$H$5-'СЕТ СН'!$H$20</f>
        <v>2741.5169518799999</v>
      </c>
      <c r="C91" s="36">
        <f>SUMIFS(СВЦЭМ!$C$33:$C$776,СВЦЭМ!$A$33:$A$776,$A91,СВЦЭМ!$B$33:$B$776,C$83)+'СЕТ СН'!$H$12+СВЦЭМ!$D$10+'СЕТ СН'!$H$5-'СЕТ СН'!$H$20</f>
        <v>2760.36069529</v>
      </c>
      <c r="D91" s="36">
        <f>SUMIFS(СВЦЭМ!$C$33:$C$776,СВЦЭМ!$A$33:$A$776,$A91,СВЦЭМ!$B$33:$B$776,D$83)+'СЕТ СН'!$H$12+СВЦЭМ!$D$10+'СЕТ СН'!$H$5-'СЕТ СН'!$H$20</f>
        <v>2760.9409927500001</v>
      </c>
      <c r="E91" s="36">
        <f>SUMIFS(СВЦЭМ!$C$33:$C$776,СВЦЭМ!$A$33:$A$776,$A91,СВЦЭМ!$B$33:$B$776,E$83)+'СЕТ СН'!$H$12+СВЦЭМ!$D$10+'СЕТ СН'!$H$5-'СЕТ СН'!$H$20</f>
        <v>2767.42380736</v>
      </c>
      <c r="F91" s="36">
        <f>SUMIFS(СВЦЭМ!$C$33:$C$776,СВЦЭМ!$A$33:$A$776,$A91,СВЦЭМ!$B$33:$B$776,F$83)+'СЕТ СН'!$H$12+СВЦЭМ!$D$10+'СЕТ СН'!$H$5-'СЕТ СН'!$H$20</f>
        <v>2767.2236446799998</v>
      </c>
      <c r="G91" s="36">
        <f>SUMIFS(СВЦЭМ!$C$33:$C$776,СВЦЭМ!$A$33:$A$776,$A91,СВЦЭМ!$B$33:$B$776,G$83)+'СЕТ СН'!$H$12+СВЦЭМ!$D$10+'СЕТ СН'!$H$5-'СЕТ СН'!$H$20</f>
        <v>2745.4014389200001</v>
      </c>
      <c r="H91" s="36">
        <f>SUMIFS(СВЦЭМ!$C$33:$C$776,СВЦЭМ!$A$33:$A$776,$A91,СВЦЭМ!$B$33:$B$776,H$83)+'СЕТ СН'!$H$12+СВЦЭМ!$D$10+'СЕТ СН'!$H$5-'СЕТ СН'!$H$20</f>
        <v>2722.55031353</v>
      </c>
      <c r="I91" s="36">
        <f>SUMIFS(СВЦЭМ!$C$33:$C$776,СВЦЭМ!$A$33:$A$776,$A91,СВЦЭМ!$B$33:$B$776,I$83)+'СЕТ СН'!$H$12+СВЦЭМ!$D$10+'СЕТ СН'!$H$5-'СЕТ СН'!$H$20</f>
        <v>2691.5946932299998</v>
      </c>
      <c r="J91" s="36">
        <f>SUMIFS(СВЦЭМ!$C$33:$C$776,СВЦЭМ!$A$33:$A$776,$A91,СВЦЭМ!$B$33:$B$776,J$83)+'СЕТ СН'!$H$12+СВЦЭМ!$D$10+'СЕТ СН'!$H$5-'СЕТ СН'!$H$20</f>
        <v>2690.0244877200003</v>
      </c>
      <c r="K91" s="36">
        <f>SUMIFS(СВЦЭМ!$C$33:$C$776,СВЦЭМ!$A$33:$A$776,$A91,СВЦЭМ!$B$33:$B$776,K$83)+'СЕТ СН'!$H$12+СВЦЭМ!$D$10+'СЕТ СН'!$H$5-'СЕТ СН'!$H$20</f>
        <v>2693.9029341999999</v>
      </c>
      <c r="L91" s="36">
        <f>SUMIFS(СВЦЭМ!$C$33:$C$776,СВЦЭМ!$A$33:$A$776,$A91,СВЦЭМ!$B$33:$B$776,L$83)+'СЕТ СН'!$H$12+СВЦЭМ!$D$10+'СЕТ СН'!$H$5-'СЕТ СН'!$H$20</f>
        <v>2701.4489963000001</v>
      </c>
      <c r="M91" s="36">
        <f>SUMIFS(СВЦЭМ!$C$33:$C$776,СВЦЭМ!$A$33:$A$776,$A91,СВЦЭМ!$B$33:$B$776,M$83)+'СЕТ СН'!$H$12+СВЦЭМ!$D$10+'СЕТ СН'!$H$5-'СЕТ СН'!$H$20</f>
        <v>2706.2029599500001</v>
      </c>
      <c r="N91" s="36">
        <f>SUMIFS(СВЦЭМ!$C$33:$C$776,СВЦЭМ!$A$33:$A$776,$A91,СВЦЭМ!$B$33:$B$776,N$83)+'СЕТ СН'!$H$12+СВЦЭМ!$D$10+'СЕТ СН'!$H$5-'СЕТ СН'!$H$20</f>
        <v>2708.1464135900001</v>
      </c>
      <c r="O91" s="36">
        <f>SUMIFS(СВЦЭМ!$C$33:$C$776,СВЦЭМ!$A$33:$A$776,$A91,СВЦЭМ!$B$33:$B$776,O$83)+'СЕТ СН'!$H$12+СВЦЭМ!$D$10+'СЕТ СН'!$H$5-'СЕТ СН'!$H$20</f>
        <v>2701.0558147900001</v>
      </c>
      <c r="P91" s="36">
        <f>SUMIFS(СВЦЭМ!$C$33:$C$776,СВЦЭМ!$A$33:$A$776,$A91,СВЦЭМ!$B$33:$B$776,P$83)+'СЕТ СН'!$H$12+СВЦЭМ!$D$10+'СЕТ СН'!$H$5-'СЕТ СН'!$H$20</f>
        <v>2710.1524034899999</v>
      </c>
      <c r="Q91" s="36">
        <f>SUMIFS(СВЦЭМ!$C$33:$C$776,СВЦЭМ!$A$33:$A$776,$A91,СВЦЭМ!$B$33:$B$776,Q$83)+'СЕТ СН'!$H$12+СВЦЭМ!$D$10+'СЕТ СН'!$H$5-'СЕТ СН'!$H$20</f>
        <v>2712.9218990099998</v>
      </c>
      <c r="R91" s="36">
        <f>SUMIFS(СВЦЭМ!$C$33:$C$776,СВЦЭМ!$A$33:$A$776,$A91,СВЦЭМ!$B$33:$B$776,R$83)+'СЕТ СН'!$H$12+СВЦЭМ!$D$10+'СЕТ СН'!$H$5-'СЕТ СН'!$H$20</f>
        <v>2711.2873555900001</v>
      </c>
      <c r="S91" s="36">
        <f>SUMIFS(СВЦЭМ!$C$33:$C$776,СВЦЭМ!$A$33:$A$776,$A91,СВЦЭМ!$B$33:$B$776,S$83)+'СЕТ СН'!$H$12+СВЦЭМ!$D$10+'СЕТ СН'!$H$5-'СЕТ СН'!$H$20</f>
        <v>2716.5511968199999</v>
      </c>
      <c r="T91" s="36">
        <f>SUMIFS(СВЦЭМ!$C$33:$C$776,СВЦЭМ!$A$33:$A$776,$A91,СВЦЭМ!$B$33:$B$776,T$83)+'СЕТ СН'!$H$12+СВЦЭМ!$D$10+'СЕТ СН'!$H$5-'СЕТ СН'!$H$20</f>
        <v>2707.3419423599998</v>
      </c>
      <c r="U91" s="36">
        <f>SUMIFS(СВЦЭМ!$C$33:$C$776,СВЦЭМ!$A$33:$A$776,$A91,СВЦЭМ!$B$33:$B$776,U$83)+'СЕТ СН'!$H$12+СВЦЭМ!$D$10+'СЕТ СН'!$H$5-'СЕТ СН'!$H$20</f>
        <v>2698.9469068399999</v>
      </c>
      <c r="V91" s="36">
        <f>SUMIFS(СВЦЭМ!$C$33:$C$776,СВЦЭМ!$A$33:$A$776,$A91,СВЦЭМ!$B$33:$B$776,V$83)+'СЕТ СН'!$H$12+СВЦЭМ!$D$10+'СЕТ СН'!$H$5-'СЕТ СН'!$H$20</f>
        <v>2694.40772307</v>
      </c>
      <c r="W91" s="36">
        <f>SUMIFS(СВЦЭМ!$C$33:$C$776,СВЦЭМ!$A$33:$A$776,$A91,СВЦЭМ!$B$33:$B$776,W$83)+'СЕТ СН'!$H$12+СВЦЭМ!$D$10+'СЕТ СН'!$H$5-'СЕТ СН'!$H$20</f>
        <v>2684.5843111300001</v>
      </c>
      <c r="X91" s="36">
        <f>SUMIFS(СВЦЭМ!$C$33:$C$776,СВЦЭМ!$A$33:$A$776,$A91,СВЦЭМ!$B$33:$B$776,X$83)+'СЕТ СН'!$H$12+СВЦЭМ!$D$10+'СЕТ СН'!$H$5-'СЕТ СН'!$H$20</f>
        <v>2696.28995803</v>
      </c>
      <c r="Y91" s="36">
        <f>SUMIFS(СВЦЭМ!$C$33:$C$776,СВЦЭМ!$A$33:$A$776,$A91,СВЦЭМ!$B$33:$B$776,Y$83)+'СЕТ СН'!$H$12+СВЦЭМ!$D$10+'СЕТ СН'!$H$5-'СЕТ СН'!$H$20</f>
        <v>2717.9054419899999</v>
      </c>
    </row>
    <row r="92" spans="1:25" ht="15.75" x14ac:dyDescent="0.2">
      <c r="A92" s="35">
        <f t="shared" si="2"/>
        <v>43594</v>
      </c>
      <c r="B92" s="36">
        <f>SUMIFS(СВЦЭМ!$C$33:$C$776,СВЦЭМ!$A$33:$A$776,$A92,СВЦЭМ!$B$33:$B$776,B$83)+'СЕТ СН'!$H$12+СВЦЭМ!$D$10+'СЕТ СН'!$H$5-'СЕТ СН'!$H$20</f>
        <v>2699.0891164300001</v>
      </c>
      <c r="C92" s="36">
        <f>SUMIFS(СВЦЭМ!$C$33:$C$776,СВЦЭМ!$A$33:$A$776,$A92,СВЦЭМ!$B$33:$B$776,C$83)+'СЕТ СН'!$H$12+СВЦЭМ!$D$10+'СЕТ СН'!$H$5-'СЕТ СН'!$H$20</f>
        <v>2712.8207318099999</v>
      </c>
      <c r="D92" s="36">
        <f>SUMIFS(СВЦЭМ!$C$33:$C$776,СВЦЭМ!$A$33:$A$776,$A92,СВЦЭМ!$B$33:$B$776,D$83)+'СЕТ СН'!$H$12+СВЦЭМ!$D$10+'СЕТ СН'!$H$5-'СЕТ СН'!$H$20</f>
        <v>2714.8063029300001</v>
      </c>
      <c r="E92" s="36">
        <f>SUMIFS(СВЦЭМ!$C$33:$C$776,СВЦЭМ!$A$33:$A$776,$A92,СВЦЭМ!$B$33:$B$776,E$83)+'СЕТ СН'!$H$12+СВЦЭМ!$D$10+'СЕТ СН'!$H$5-'СЕТ СН'!$H$20</f>
        <v>2720.9407092599999</v>
      </c>
      <c r="F92" s="36">
        <f>SUMIFS(СВЦЭМ!$C$33:$C$776,СВЦЭМ!$A$33:$A$776,$A92,СВЦЭМ!$B$33:$B$776,F$83)+'СЕТ СН'!$H$12+СВЦЭМ!$D$10+'СЕТ СН'!$H$5-'СЕТ СН'!$H$20</f>
        <v>2722.43676916</v>
      </c>
      <c r="G92" s="36">
        <f>SUMIFS(СВЦЭМ!$C$33:$C$776,СВЦЭМ!$A$33:$A$776,$A92,СВЦЭМ!$B$33:$B$776,G$83)+'СЕТ СН'!$H$12+СВЦЭМ!$D$10+'СЕТ СН'!$H$5-'СЕТ СН'!$H$20</f>
        <v>2727.3091409799999</v>
      </c>
      <c r="H92" s="36">
        <f>SUMIFS(СВЦЭМ!$C$33:$C$776,СВЦЭМ!$A$33:$A$776,$A92,СВЦЭМ!$B$33:$B$776,H$83)+'СЕТ СН'!$H$12+СВЦЭМ!$D$10+'СЕТ СН'!$H$5-'СЕТ СН'!$H$20</f>
        <v>2713.1254789499999</v>
      </c>
      <c r="I92" s="36">
        <f>SUMIFS(СВЦЭМ!$C$33:$C$776,СВЦЭМ!$A$33:$A$776,$A92,СВЦЭМ!$B$33:$B$776,I$83)+'СЕТ СН'!$H$12+СВЦЭМ!$D$10+'СЕТ СН'!$H$5-'СЕТ СН'!$H$20</f>
        <v>2682.8915395700001</v>
      </c>
      <c r="J92" s="36">
        <f>SUMIFS(СВЦЭМ!$C$33:$C$776,СВЦЭМ!$A$33:$A$776,$A92,СВЦЭМ!$B$33:$B$776,J$83)+'СЕТ СН'!$H$12+СВЦЭМ!$D$10+'СЕТ СН'!$H$5-'СЕТ СН'!$H$20</f>
        <v>2656.4061037400002</v>
      </c>
      <c r="K92" s="36">
        <f>SUMIFS(СВЦЭМ!$C$33:$C$776,СВЦЭМ!$A$33:$A$776,$A92,СВЦЭМ!$B$33:$B$776,K$83)+'СЕТ СН'!$H$12+СВЦЭМ!$D$10+'СЕТ СН'!$H$5-'СЕТ СН'!$H$20</f>
        <v>2646.2820102999999</v>
      </c>
      <c r="L92" s="36">
        <f>SUMIFS(СВЦЭМ!$C$33:$C$776,СВЦЭМ!$A$33:$A$776,$A92,СВЦЭМ!$B$33:$B$776,L$83)+'СЕТ СН'!$H$12+СВЦЭМ!$D$10+'СЕТ СН'!$H$5-'СЕТ СН'!$H$20</f>
        <v>2663.83677175</v>
      </c>
      <c r="M92" s="36">
        <f>SUMIFS(СВЦЭМ!$C$33:$C$776,СВЦЭМ!$A$33:$A$776,$A92,СВЦЭМ!$B$33:$B$776,M$83)+'СЕТ СН'!$H$12+СВЦЭМ!$D$10+'СЕТ СН'!$H$5-'СЕТ СН'!$H$20</f>
        <v>2689.5157681299997</v>
      </c>
      <c r="N92" s="36">
        <f>SUMIFS(СВЦЭМ!$C$33:$C$776,СВЦЭМ!$A$33:$A$776,$A92,СВЦЭМ!$B$33:$B$776,N$83)+'СЕТ СН'!$H$12+СВЦЭМ!$D$10+'СЕТ СН'!$H$5-'СЕТ СН'!$H$20</f>
        <v>2746.3081404700001</v>
      </c>
      <c r="O92" s="36">
        <f>SUMIFS(СВЦЭМ!$C$33:$C$776,СВЦЭМ!$A$33:$A$776,$A92,СВЦЭМ!$B$33:$B$776,O$83)+'СЕТ СН'!$H$12+СВЦЭМ!$D$10+'СЕТ СН'!$H$5-'СЕТ СН'!$H$20</f>
        <v>2735.1644121600002</v>
      </c>
      <c r="P92" s="36">
        <f>SUMIFS(СВЦЭМ!$C$33:$C$776,СВЦЭМ!$A$33:$A$776,$A92,СВЦЭМ!$B$33:$B$776,P$83)+'СЕТ СН'!$H$12+СВЦЭМ!$D$10+'СЕТ СН'!$H$5-'СЕТ СН'!$H$20</f>
        <v>2742.5892901500001</v>
      </c>
      <c r="Q92" s="36">
        <f>SUMIFS(СВЦЭМ!$C$33:$C$776,СВЦЭМ!$A$33:$A$776,$A92,СВЦЭМ!$B$33:$B$776,Q$83)+'СЕТ СН'!$H$12+СВЦЭМ!$D$10+'СЕТ СН'!$H$5-'СЕТ СН'!$H$20</f>
        <v>2749.3850999599999</v>
      </c>
      <c r="R92" s="36">
        <f>SUMIFS(СВЦЭМ!$C$33:$C$776,СВЦЭМ!$A$33:$A$776,$A92,СВЦЭМ!$B$33:$B$776,R$83)+'СЕТ СН'!$H$12+СВЦЭМ!$D$10+'СЕТ СН'!$H$5-'СЕТ СН'!$H$20</f>
        <v>2758.3253984499997</v>
      </c>
      <c r="S92" s="36">
        <f>SUMIFS(СВЦЭМ!$C$33:$C$776,СВЦЭМ!$A$33:$A$776,$A92,СВЦЭМ!$B$33:$B$776,S$83)+'СЕТ СН'!$H$12+СВЦЭМ!$D$10+'СЕТ СН'!$H$5-'СЕТ СН'!$H$20</f>
        <v>2748.6854894500002</v>
      </c>
      <c r="T92" s="36">
        <f>SUMIFS(СВЦЭМ!$C$33:$C$776,СВЦЭМ!$A$33:$A$776,$A92,СВЦЭМ!$B$33:$B$776,T$83)+'СЕТ СН'!$H$12+СВЦЭМ!$D$10+'СЕТ СН'!$H$5-'СЕТ СН'!$H$20</f>
        <v>2742.7685153699999</v>
      </c>
      <c r="U92" s="36">
        <f>SUMIFS(СВЦЭМ!$C$33:$C$776,СВЦЭМ!$A$33:$A$776,$A92,СВЦЭМ!$B$33:$B$776,U$83)+'СЕТ СН'!$H$12+СВЦЭМ!$D$10+'СЕТ СН'!$H$5-'СЕТ СН'!$H$20</f>
        <v>2733.5742489599997</v>
      </c>
      <c r="V92" s="36">
        <f>SUMIFS(СВЦЭМ!$C$33:$C$776,СВЦЭМ!$A$33:$A$776,$A92,СВЦЭМ!$B$33:$B$776,V$83)+'СЕТ СН'!$H$12+СВЦЭМ!$D$10+'СЕТ СН'!$H$5-'СЕТ СН'!$H$20</f>
        <v>2688.3187960999999</v>
      </c>
      <c r="W92" s="36">
        <f>SUMIFS(СВЦЭМ!$C$33:$C$776,СВЦЭМ!$A$33:$A$776,$A92,СВЦЭМ!$B$33:$B$776,W$83)+'СЕТ СН'!$H$12+СВЦЭМ!$D$10+'СЕТ СН'!$H$5-'СЕТ СН'!$H$20</f>
        <v>2667.0126935500002</v>
      </c>
      <c r="X92" s="36">
        <f>SUMIFS(СВЦЭМ!$C$33:$C$776,СВЦЭМ!$A$33:$A$776,$A92,СВЦЭМ!$B$33:$B$776,X$83)+'СЕТ СН'!$H$12+СВЦЭМ!$D$10+'СЕТ СН'!$H$5-'СЕТ СН'!$H$20</f>
        <v>2696.7157082600002</v>
      </c>
      <c r="Y92" s="36">
        <f>SUMIFS(СВЦЭМ!$C$33:$C$776,СВЦЭМ!$A$33:$A$776,$A92,СВЦЭМ!$B$33:$B$776,Y$83)+'СЕТ СН'!$H$12+СВЦЭМ!$D$10+'СЕТ СН'!$H$5-'СЕТ СН'!$H$20</f>
        <v>2683.2747199</v>
      </c>
    </row>
    <row r="93" spans="1:25" ht="15.75" x14ac:dyDescent="0.2">
      <c r="A93" s="35">
        <f t="shared" si="2"/>
        <v>43595</v>
      </c>
      <c r="B93" s="36">
        <f>SUMIFS(СВЦЭМ!$C$33:$C$776,СВЦЭМ!$A$33:$A$776,$A93,СВЦЭМ!$B$33:$B$776,B$83)+'СЕТ СН'!$H$12+СВЦЭМ!$D$10+'СЕТ СН'!$H$5-'СЕТ СН'!$H$20</f>
        <v>2703.8049550000001</v>
      </c>
      <c r="C93" s="36">
        <f>SUMIFS(СВЦЭМ!$C$33:$C$776,СВЦЭМ!$A$33:$A$776,$A93,СВЦЭМ!$B$33:$B$776,C$83)+'СЕТ СН'!$H$12+СВЦЭМ!$D$10+'СЕТ СН'!$H$5-'СЕТ СН'!$H$20</f>
        <v>2755.4232315999998</v>
      </c>
      <c r="D93" s="36">
        <f>SUMIFS(СВЦЭМ!$C$33:$C$776,СВЦЭМ!$A$33:$A$776,$A93,СВЦЭМ!$B$33:$B$776,D$83)+'СЕТ СН'!$H$12+СВЦЭМ!$D$10+'СЕТ СН'!$H$5-'СЕТ СН'!$H$20</f>
        <v>2771.02085687</v>
      </c>
      <c r="E93" s="36">
        <f>SUMIFS(СВЦЭМ!$C$33:$C$776,СВЦЭМ!$A$33:$A$776,$A93,СВЦЭМ!$B$33:$B$776,E$83)+'СЕТ СН'!$H$12+СВЦЭМ!$D$10+'СЕТ СН'!$H$5-'СЕТ СН'!$H$20</f>
        <v>2788.5081027400001</v>
      </c>
      <c r="F93" s="36">
        <f>SUMIFS(СВЦЭМ!$C$33:$C$776,СВЦЭМ!$A$33:$A$776,$A93,СВЦЭМ!$B$33:$B$776,F$83)+'СЕТ СН'!$H$12+СВЦЭМ!$D$10+'СЕТ СН'!$H$5-'СЕТ СН'!$H$20</f>
        <v>2805.0507170000001</v>
      </c>
      <c r="G93" s="36">
        <f>SUMIFS(СВЦЭМ!$C$33:$C$776,СВЦЭМ!$A$33:$A$776,$A93,СВЦЭМ!$B$33:$B$776,G$83)+'СЕТ СН'!$H$12+СВЦЭМ!$D$10+'СЕТ СН'!$H$5-'СЕТ СН'!$H$20</f>
        <v>2804.98551443</v>
      </c>
      <c r="H93" s="36">
        <f>SUMIFS(СВЦЭМ!$C$33:$C$776,СВЦЭМ!$A$33:$A$776,$A93,СВЦЭМ!$B$33:$B$776,H$83)+'СЕТ СН'!$H$12+СВЦЭМ!$D$10+'СЕТ СН'!$H$5-'СЕТ СН'!$H$20</f>
        <v>2797.1291941899999</v>
      </c>
      <c r="I93" s="36">
        <f>SUMIFS(СВЦЭМ!$C$33:$C$776,СВЦЭМ!$A$33:$A$776,$A93,СВЦЭМ!$B$33:$B$776,I$83)+'СЕТ СН'!$H$12+СВЦЭМ!$D$10+'СЕТ СН'!$H$5-'СЕТ СН'!$H$20</f>
        <v>2770.70644623</v>
      </c>
      <c r="J93" s="36">
        <f>SUMIFS(СВЦЭМ!$C$33:$C$776,СВЦЭМ!$A$33:$A$776,$A93,СВЦЭМ!$B$33:$B$776,J$83)+'СЕТ СН'!$H$12+СВЦЭМ!$D$10+'СЕТ СН'!$H$5-'СЕТ СН'!$H$20</f>
        <v>2727.44750561</v>
      </c>
      <c r="K93" s="36">
        <f>SUMIFS(СВЦЭМ!$C$33:$C$776,СВЦЭМ!$A$33:$A$776,$A93,СВЦЭМ!$B$33:$B$776,K$83)+'СЕТ СН'!$H$12+СВЦЭМ!$D$10+'СЕТ СН'!$H$5-'СЕТ СН'!$H$20</f>
        <v>2696.7226607799998</v>
      </c>
      <c r="L93" s="36">
        <f>SUMIFS(СВЦЭМ!$C$33:$C$776,СВЦЭМ!$A$33:$A$776,$A93,СВЦЭМ!$B$33:$B$776,L$83)+'СЕТ СН'!$H$12+СВЦЭМ!$D$10+'СЕТ СН'!$H$5-'СЕТ СН'!$H$20</f>
        <v>2689.5002560000003</v>
      </c>
      <c r="M93" s="36">
        <f>SUMIFS(СВЦЭМ!$C$33:$C$776,СВЦЭМ!$A$33:$A$776,$A93,СВЦЭМ!$B$33:$B$776,M$83)+'СЕТ СН'!$H$12+СВЦЭМ!$D$10+'СЕТ СН'!$H$5-'СЕТ СН'!$H$20</f>
        <v>2688.7364599799998</v>
      </c>
      <c r="N93" s="36">
        <f>SUMIFS(СВЦЭМ!$C$33:$C$776,СВЦЭМ!$A$33:$A$776,$A93,СВЦЭМ!$B$33:$B$776,N$83)+'СЕТ СН'!$H$12+СВЦЭМ!$D$10+'СЕТ СН'!$H$5-'СЕТ СН'!$H$20</f>
        <v>2700.4772496800001</v>
      </c>
      <c r="O93" s="36">
        <f>SUMIFS(СВЦЭМ!$C$33:$C$776,СВЦЭМ!$A$33:$A$776,$A93,СВЦЭМ!$B$33:$B$776,O$83)+'СЕТ СН'!$H$12+СВЦЭМ!$D$10+'СЕТ СН'!$H$5-'СЕТ СН'!$H$20</f>
        <v>2724.1274834999999</v>
      </c>
      <c r="P93" s="36">
        <f>SUMIFS(СВЦЭМ!$C$33:$C$776,СВЦЭМ!$A$33:$A$776,$A93,СВЦЭМ!$B$33:$B$776,P$83)+'СЕТ СН'!$H$12+СВЦЭМ!$D$10+'СЕТ СН'!$H$5-'СЕТ СН'!$H$20</f>
        <v>2730.3002984200002</v>
      </c>
      <c r="Q93" s="36">
        <f>SUMIFS(СВЦЭМ!$C$33:$C$776,СВЦЭМ!$A$33:$A$776,$A93,СВЦЭМ!$B$33:$B$776,Q$83)+'СЕТ СН'!$H$12+СВЦЭМ!$D$10+'СЕТ СН'!$H$5-'СЕТ СН'!$H$20</f>
        <v>2748.8760962400002</v>
      </c>
      <c r="R93" s="36">
        <f>SUMIFS(СВЦЭМ!$C$33:$C$776,СВЦЭМ!$A$33:$A$776,$A93,СВЦЭМ!$B$33:$B$776,R$83)+'СЕТ СН'!$H$12+СВЦЭМ!$D$10+'СЕТ СН'!$H$5-'СЕТ СН'!$H$20</f>
        <v>2759.5532155400001</v>
      </c>
      <c r="S93" s="36">
        <f>SUMIFS(СВЦЭМ!$C$33:$C$776,СВЦЭМ!$A$33:$A$776,$A93,СВЦЭМ!$B$33:$B$776,S$83)+'СЕТ СН'!$H$12+СВЦЭМ!$D$10+'СЕТ СН'!$H$5-'СЕТ СН'!$H$20</f>
        <v>2760.76850805</v>
      </c>
      <c r="T93" s="36">
        <f>SUMIFS(СВЦЭМ!$C$33:$C$776,СВЦЭМ!$A$33:$A$776,$A93,СВЦЭМ!$B$33:$B$776,T$83)+'СЕТ СН'!$H$12+СВЦЭМ!$D$10+'СЕТ СН'!$H$5-'СЕТ СН'!$H$20</f>
        <v>2744.3180512700001</v>
      </c>
      <c r="U93" s="36">
        <f>SUMIFS(СВЦЭМ!$C$33:$C$776,СВЦЭМ!$A$33:$A$776,$A93,СВЦЭМ!$B$33:$B$776,U$83)+'СЕТ СН'!$H$12+СВЦЭМ!$D$10+'СЕТ СН'!$H$5-'СЕТ СН'!$H$20</f>
        <v>2728.4376942399999</v>
      </c>
      <c r="V93" s="36">
        <f>SUMIFS(СВЦЭМ!$C$33:$C$776,СВЦЭМ!$A$33:$A$776,$A93,СВЦЭМ!$B$33:$B$776,V$83)+'СЕТ СН'!$H$12+СВЦЭМ!$D$10+'СЕТ СН'!$H$5-'СЕТ СН'!$H$20</f>
        <v>2695.1758912699997</v>
      </c>
      <c r="W93" s="36">
        <f>SUMIFS(СВЦЭМ!$C$33:$C$776,СВЦЭМ!$A$33:$A$776,$A93,СВЦЭМ!$B$33:$B$776,W$83)+'СЕТ СН'!$H$12+СВЦЭМ!$D$10+'СЕТ СН'!$H$5-'СЕТ СН'!$H$20</f>
        <v>2670.0800956200001</v>
      </c>
      <c r="X93" s="36">
        <f>SUMIFS(СВЦЭМ!$C$33:$C$776,СВЦЭМ!$A$33:$A$776,$A93,СВЦЭМ!$B$33:$B$776,X$83)+'СЕТ СН'!$H$12+СВЦЭМ!$D$10+'СЕТ СН'!$H$5-'СЕТ СН'!$H$20</f>
        <v>2696.9684653499999</v>
      </c>
      <c r="Y93" s="36">
        <f>SUMIFS(СВЦЭМ!$C$33:$C$776,СВЦЭМ!$A$33:$A$776,$A93,СВЦЭМ!$B$33:$B$776,Y$83)+'СЕТ СН'!$H$12+СВЦЭМ!$D$10+'СЕТ СН'!$H$5-'СЕТ СН'!$H$20</f>
        <v>2728.1135215599998</v>
      </c>
    </row>
    <row r="94" spans="1:25" ht="15.75" x14ac:dyDescent="0.2">
      <c r="A94" s="35">
        <f t="shared" si="2"/>
        <v>43596</v>
      </c>
      <c r="B94" s="36">
        <f>SUMIFS(СВЦЭМ!$C$33:$C$776,СВЦЭМ!$A$33:$A$776,$A94,СВЦЭМ!$B$33:$B$776,B$83)+'СЕТ СН'!$H$12+СВЦЭМ!$D$10+'СЕТ СН'!$H$5-'СЕТ СН'!$H$20</f>
        <v>2772.4201979099998</v>
      </c>
      <c r="C94" s="36">
        <f>SUMIFS(СВЦЭМ!$C$33:$C$776,СВЦЭМ!$A$33:$A$776,$A94,СВЦЭМ!$B$33:$B$776,C$83)+'СЕТ СН'!$H$12+СВЦЭМ!$D$10+'СЕТ СН'!$H$5-'СЕТ СН'!$H$20</f>
        <v>2777.4797858399997</v>
      </c>
      <c r="D94" s="36">
        <f>SUMIFS(СВЦЭМ!$C$33:$C$776,СВЦЭМ!$A$33:$A$776,$A94,СВЦЭМ!$B$33:$B$776,D$83)+'СЕТ СН'!$H$12+СВЦЭМ!$D$10+'СЕТ СН'!$H$5-'СЕТ СН'!$H$20</f>
        <v>2812.7646192299999</v>
      </c>
      <c r="E94" s="36">
        <f>SUMIFS(СВЦЭМ!$C$33:$C$776,СВЦЭМ!$A$33:$A$776,$A94,СВЦЭМ!$B$33:$B$776,E$83)+'СЕТ СН'!$H$12+СВЦЭМ!$D$10+'СЕТ СН'!$H$5-'СЕТ СН'!$H$20</f>
        <v>2807.50363612</v>
      </c>
      <c r="F94" s="36">
        <f>SUMIFS(СВЦЭМ!$C$33:$C$776,СВЦЭМ!$A$33:$A$776,$A94,СВЦЭМ!$B$33:$B$776,F$83)+'СЕТ СН'!$H$12+СВЦЭМ!$D$10+'СЕТ СН'!$H$5-'СЕТ СН'!$H$20</f>
        <v>2831.4134508299999</v>
      </c>
      <c r="G94" s="36">
        <f>SUMIFS(СВЦЭМ!$C$33:$C$776,СВЦЭМ!$A$33:$A$776,$A94,СВЦЭМ!$B$33:$B$776,G$83)+'СЕТ СН'!$H$12+СВЦЭМ!$D$10+'СЕТ СН'!$H$5-'СЕТ СН'!$H$20</f>
        <v>2830.8371301900002</v>
      </c>
      <c r="H94" s="36">
        <f>SUMIFS(СВЦЭМ!$C$33:$C$776,СВЦЭМ!$A$33:$A$776,$A94,СВЦЭМ!$B$33:$B$776,H$83)+'СЕТ СН'!$H$12+СВЦЭМ!$D$10+'СЕТ СН'!$H$5-'СЕТ СН'!$H$20</f>
        <v>2754.5376577400002</v>
      </c>
      <c r="I94" s="36">
        <f>SUMIFS(СВЦЭМ!$C$33:$C$776,СВЦЭМ!$A$33:$A$776,$A94,СВЦЭМ!$B$33:$B$776,I$83)+'СЕТ СН'!$H$12+СВЦЭМ!$D$10+'СЕТ СН'!$H$5-'СЕТ СН'!$H$20</f>
        <v>2717.5491663900002</v>
      </c>
      <c r="J94" s="36">
        <f>SUMIFS(СВЦЭМ!$C$33:$C$776,СВЦЭМ!$A$33:$A$776,$A94,СВЦЭМ!$B$33:$B$776,J$83)+'СЕТ СН'!$H$12+СВЦЭМ!$D$10+'СЕТ СН'!$H$5-'СЕТ СН'!$H$20</f>
        <v>2614.2511102899998</v>
      </c>
      <c r="K94" s="36">
        <f>SUMIFS(СВЦЭМ!$C$33:$C$776,СВЦЭМ!$A$33:$A$776,$A94,СВЦЭМ!$B$33:$B$776,K$83)+'СЕТ СН'!$H$12+СВЦЭМ!$D$10+'СЕТ СН'!$H$5-'СЕТ СН'!$H$20</f>
        <v>2538.7003358000002</v>
      </c>
      <c r="L94" s="36">
        <f>SUMIFS(СВЦЭМ!$C$33:$C$776,СВЦЭМ!$A$33:$A$776,$A94,СВЦЭМ!$B$33:$B$776,L$83)+'СЕТ СН'!$H$12+СВЦЭМ!$D$10+'СЕТ СН'!$H$5-'СЕТ СН'!$H$20</f>
        <v>2515.55492387</v>
      </c>
      <c r="M94" s="36">
        <f>SUMIFS(СВЦЭМ!$C$33:$C$776,СВЦЭМ!$A$33:$A$776,$A94,СВЦЭМ!$B$33:$B$776,M$83)+'СЕТ СН'!$H$12+СВЦЭМ!$D$10+'СЕТ СН'!$H$5-'СЕТ СН'!$H$20</f>
        <v>2516.96748355</v>
      </c>
      <c r="N94" s="36">
        <f>SUMIFS(СВЦЭМ!$C$33:$C$776,СВЦЭМ!$A$33:$A$776,$A94,СВЦЭМ!$B$33:$B$776,N$83)+'СЕТ СН'!$H$12+СВЦЭМ!$D$10+'СЕТ СН'!$H$5-'СЕТ СН'!$H$20</f>
        <v>2529.6377637699998</v>
      </c>
      <c r="O94" s="36">
        <f>SUMIFS(СВЦЭМ!$C$33:$C$776,СВЦЭМ!$A$33:$A$776,$A94,СВЦЭМ!$B$33:$B$776,O$83)+'СЕТ СН'!$H$12+СВЦЭМ!$D$10+'СЕТ СН'!$H$5-'СЕТ СН'!$H$20</f>
        <v>2536.27646538</v>
      </c>
      <c r="P94" s="36">
        <f>SUMIFS(СВЦЭМ!$C$33:$C$776,СВЦЭМ!$A$33:$A$776,$A94,СВЦЭМ!$B$33:$B$776,P$83)+'СЕТ СН'!$H$12+СВЦЭМ!$D$10+'СЕТ СН'!$H$5-'СЕТ СН'!$H$20</f>
        <v>2544.8523977899999</v>
      </c>
      <c r="Q94" s="36">
        <f>SUMIFS(СВЦЭМ!$C$33:$C$776,СВЦЭМ!$A$33:$A$776,$A94,СВЦЭМ!$B$33:$B$776,Q$83)+'СЕТ СН'!$H$12+СВЦЭМ!$D$10+'СЕТ СН'!$H$5-'СЕТ СН'!$H$20</f>
        <v>2547.4495150299999</v>
      </c>
      <c r="R94" s="36">
        <f>SUMIFS(СВЦЭМ!$C$33:$C$776,СВЦЭМ!$A$33:$A$776,$A94,СВЦЭМ!$B$33:$B$776,R$83)+'СЕТ СН'!$H$12+СВЦЭМ!$D$10+'СЕТ СН'!$H$5-'СЕТ СН'!$H$20</f>
        <v>2542.4917844399997</v>
      </c>
      <c r="S94" s="36">
        <f>SUMIFS(СВЦЭМ!$C$33:$C$776,СВЦЭМ!$A$33:$A$776,$A94,СВЦЭМ!$B$33:$B$776,S$83)+'СЕТ СН'!$H$12+СВЦЭМ!$D$10+'СЕТ СН'!$H$5-'СЕТ СН'!$H$20</f>
        <v>2544.9973317200001</v>
      </c>
      <c r="T94" s="36">
        <f>SUMIFS(СВЦЭМ!$C$33:$C$776,СВЦЭМ!$A$33:$A$776,$A94,СВЦЭМ!$B$33:$B$776,T$83)+'СЕТ СН'!$H$12+СВЦЭМ!$D$10+'СЕТ СН'!$H$5-'СЕТ СН'!$H$20</f>
        <v>2535.9922873099999</v>
      </c>
      <c r="U94" s="36">
        <f>SUMIFS(СВЦЭМ!$C$33:$C$776,СВЦЭМ!$A$33:$A$776,$A94,СВЦЭМ!$B$33:$B$776,U$83)+'СЕТ СН'!$H$12+СВЦЭМ!$D$10+'СЕТ СН'!$H$5-'СЕТ СН'!$H$20</f>
        <v>2523.02022399</v>
      </c>
      <c r="V94" s="36">
        <f>SUMIFS(СВЦЭМ!$C$33:$C$776,СВЦЭМ!$A$33:$A$776,$A94,СВЦЭМ!$B$33:$B$776,V$83)+'СЕТ СН'!$H$12+СВЦЭМ!$D$10+'СЕТ СН'!$H$5-'СЕТ СН'!$H$20</f>
        <v>2512.9932743300001</v>
      </c>
      <c r="W94" s="36">
        <f>SUMIFS(СВЦЭМ!$C$33:$C$776,СВЦЭМ!$A$33:$A$776,$A94,СВЦЭМ!$B$33:$B$776,W$83)+'СЕТ СН'!$H$12+СВЦЭМ!$D$10+'СЕТ СН'!$H$5-'СЕТ СН'!$H$20</f>
        <v>2519.9216205900002</v>
      </c>
      <c r="X94" s="36">
        <f>SUMIFS(СВЦЭМ!$C$33:$C$776,СВЦЭМ!$A$33:$A$776,$A94,СВЦЭМ!$B$33:$B$776,X$83)+'СЕТ СН'!$H$12+СВЦЭМ!$D$10+'СЕТ СН'!$H$5-'СЕТ СН'!$H$20</f>
        <v>2539.5969584300001</v>
      </c>
      <c r="Y94" s="36">
        <f>SUMIFS(СВЦЭМ!$C$33:$C$776,СВЦЭМ!$A$33:$A$776,$A94,СВЦЭМ!$B$33:$B$776,Y$83)+'СЕТ СН'!$H$12+СВЦЭМ!$D$10+'СЕТ СН'!$H$5-'СЕТ СН'!$H$20</f>
        <v>2617.5497113000001</v>
      </c>
    </row>
    <row r="95" spans="1:25" ht="15.75" x14ac:dyDescent="0.2">
      <c r="A95" s="35">
        <f t="shared" si="2"/>
        <v>43597</v>
      </c>
      <c r="B95" s="36">
        <f>SUMIFS(СВЦЭМ!$C$33:$C$776,СВЦЭМ!$A$33:$A$776,$A95,СВЦЭМ!$B$33:$B$776,B$83)+'СЕТ СН'!$H$12+СВЦЭМ!$D$10+'СЕТ СН'!$H$5-'СЕТ СН'!$H$20</f>
        <v>2699.5730745299998</v>
      </c>
      <c r="C95" s="36">
        <f>SUMIFS(СВЦЭМ!$C$33:$C$776,СВЦЭМ!$A$33:$A$776,$A95,СВЦЭМ!$B$33:$B$776,C$83)+'СЕТ СН'!$H$12+СВЦЭМ!$D$10+'СЕТ СН'!$H$5-'СЕТ СН'!$H$20</f>
        <v>2789.6967501399999</v>
      </c>
      <c r="D95" s="36">
        <f>SUMIFS(СВЦЭМ!$C$33:$C$776,СВЦЭМ!$A$33:$A$776,$A95,СВЦЭМ!$B$33:$B$776,D$83)+'СЕТ СН'!$H$12+СВЦЭМ!$D$10+'СЕТ СН'!$H$5-'СЕТ СН'!$H$20</f>
        <v>2867.6781625799999</v>
      </c>
      <c r="E95" s="36">
        <f>SUMIFS(СВЦЭМ!$C$33:$C$776,СВЦЭМ!$A$33:$A$776,$A95,СВЦЭМ!$B$33:$B$776,E$83)+'СЕТ СН'!$H$12+СВЦЭМ!$D$10+'СЕТ СН'!$H$5-'СЕТ СН'!$H$20</f>
        <v>2862.1484738600002</v>
      </c>
      <c r="F95" s="36">
        <f>SUMIFS(СВЦЭМ!$C$33:$C$776,СВЦЭМ!$A$33:$A$776,$A95,СВЦЭМ!$B$33:$B$776,F$83)+'СЕТ СН'!$H$12+СВЦЭМ!$D$10+'СЕТ СН'!$H$5-'СЕТ СН'!$H$20</f>
        <v>2870.90204107</v>
      </c>
      <c r="G95" s="36">
        <f>SUMIFS(СВЦЭМ!$C$33:$C$776,СВЦЭМ!$A$33:$A$776,$A95,СВЦЭМ!$B$33:$B$776,G$83)+'СЕТ СН'!$H$12+СВЦЭМ!$D$10+'СЕТ СН'!$H$5-'СЕТ СН'!$H$20</f>
        <v>2885.1985026699999</v>
      </c>
      <c r="H95" s="36">
        <f>SUMIFS(СВЦЭМ!$C$33:$C$776,СВЦЭМ!$A$33:$A$776,$A95,СВЦЭМ!$B$33:$B$776,H$83)+'СЕТ СН'!$H$12+СВЦЭМ!$D$10+'СЕТ СН'!$H$5-'СЕТ СН'!$H$20</f>
        <v>2827.11218942</v>
      </c>
      <c r="I95" s="36">
        <f>SUMIFS(СВЦЭМ!$C$33:$C$776,СВЦЭМ!$A$33:$A$776,$A95,СВЦЭМ!$B$33:$B$776,I$83)+'СЕТ СН'!$H$12+СВЦЭМ!$D$10+'СЕТ СН'!$H$5-'СЕТ СН'!$H$20</f>
        <v>2748.9186003300001</v>
      </c>
      <c r="J95" s="36">
        <f>SUMIFS(СВЦЭМ!$C$33:$C$776,СВЦЭМ!$A$33:$A$776,$A95,СВЦЭМ!$B$33:$B$776,J$83)+'СЕТ СН'!$H$12+СВЦЭМ!$D$10+'СЕТ СН'!$H$5-'СЕТ СН'!$H$20</f>
        <v>2660.8299869799998</v>
      </c>
      <c r="K95" s="36">
        <f>SUMIFS(СВЦЭМ!$C$33:$C$776,СВЦЭМ!$A$33:$A$776,$A95,СВЦЭМ!$B$33:$B$776,K$83)+'СЕТ СН'!$H$12+СВЦЭМ!$D$10+'СЕТ СН'!$H$5-'СЕТ СН'!$H$20</f>
        <v>2566.3386244100002</v>
      </c>
      <c r="L95" s="36">
        <f>SUMIFS(СВЦЭМ!$C$33:$C$776,СВЦЭМ!$A$33:$A$776,$A95,СВЦЭМ!$B$33:$B$776,L$83)+'СЕТ СН'!$H$12+СВЦЭМ!$D$10+'СЕТ СН'!$H$5-'СЕТ СН'!$H$20</f>
        <v>2522.6314945599997</v>
      </c>
      <c r="M95" s="36">
        <f>SUMIFS(СВЦЭМ!$C$33:$C$776,СВЦЭМ!$A$33:$A$776,$A95,СВЦЭМ!$B$33:$B$776,M$83)+'СЕТ СН'!$H$12+СВЦЭМ!$D$10+'СЕТ СН'!$H$5-'СЕТ СН'!$H$20</f>
        <v>2503.96368949</v>
      </c>
      <c r="N95" s="36">
        <f>SUMIFS(СВЦЭМ!$C$33:$C$776,СВЦЭМ!$A$33:$A$776,$A95,СВЦЭМ!$B$33:$B$776,N$83)+'СЕТ СН'!$H$12+СВЦЭМ!$D$10+'СЕТ СН'!$H$5-'СЕТ СН'!$H$20</f>
        <v>2513.6024317299998</v>
      </c>
      <c r="O95" s="36">
        <f>SUMIFS(СВЦЭМ!$C$33:$C$776,СВЦЭМ!$A$33:$A$776,$A95,СВЦЭМ!$B$33:$B$776,O$83)+'СЕТ СН'!$H$12+СВЦЭМ!$D$10+'СЕТ СН'!$H$5-'СЕТ СН'!$H$20</f>
        <v>2515.0034157599998</v>
      </c>
      <c r="P95" s="36">
        <f>SUMIFS(СВЦЭМ!$C$33:$C$776,СВЦЭМ!$A$33:$A$776,$A95,СВЦЭМ!$B$33:$B$776,P$83)+'СЕТ СН'!$H$12+СВЦЭМ!$D$10+'СЕТ СН'!$H$5-'СЕТ СН'!$H$20</f>
        <v>2528.2409236900003</v>
      </c>
      <c r="Q95" s="36">
        <f>SUMIFS(СВЦЭМ!$C$33:$C$776,СВЦЭМ!$A$33:$A$776,$A95,СВЦЭМ!$B$33:$B$776,Q$83)+'СЕТ СН'!$H$12+СВЦЭМ!$D$10+'СЕТ СН'!$H$5-'СЕТ СН'!$H$20</f>
        <v>2544.84028304</v>
      </c>
      <c r="R95" s="36">
        <f>SUMIFS(СВЦЭМ!$C$33:$C$776,СВЦЭМ!$A$33:$A$776,$A95,СВЦЭМ!$B$33:$B$776,R$83)+'СЕТ СН'!$H$12+СВЦЭМ!$D$10+'СЕТ СН'!$H$5-'СЕТ СН'!$H$20</f>
        <v>2546.2392314799999</v>
      </c>
      <c r="S95" s="36">
        <f>SUMIFS(СВЦЭМ!$C$33:$C$776,СВЦЭМ!$A$33:$A$776,$A95,СВЦЭМ!$B$33:$B$776,S$83)+'СЕТ СН'!$H$12+СВЦЭМ!$D$10+'СЕТ СН'!$H$5-'СЕТ СН'!$H$20</f>
        <v>2533.57281375</v>
      </c>
      <c r="T95" s="36">
        <f>SUMIFS(СВЦЭМ!$C$33:$C$776,СВЦЭМ!$A$33:$A$776,$A95,СВЦЭМ!$B$33:$B$776,T$83)+'СЕТ СН'!$H$12+СВЦЭМ!$D$10+'СЕТ СН'!$H$5-'СЕТ СН'!$H$20</f>
        <v>2520.5678032300002</v>
      </c>
      <c r="U95" s="36">
        <f>SUMIFS(СВЦЭМ!$C$33:$C$776,СВЦЭМ!$A$33:$A$776,$A95,СВЦЭМ!$B$33:$B$776,U$83)+'СЕТ СН'!$H$12+СВЦЭМ!$D$10+'СЕТ СН'!$H$5-'СЕТ СН'!$H$20</f>
        <v>2500.0485545500001</v>
      </c>
      <c r="V95" s="36">
        <f>SUMIFS(СВЦЭМ!$C$33:$C$776,СВЦЭМ!$A$33:$A$776,$A95,СВЦЭМ!$B$33:$B$776,V$83)+'СЕТ СН'!$H$12+СВЦЭМ!$D$10+'СЕТ СН'!$H$5-'СЕТ СН'!$H$20</f>
        <v>2469.3669289600002</v>
      </c>
      <c r="W95" s="36">
        <f>SUMIFS(СВЦЭМ!$C$33:$C$776,СВЦЭМ!$A$33:$A$776,$A95,СВЦЭМ!$B$33:$B$776,W$83)+'СЕТ СН'!$H$12+СВЦЭМ!$D$10+'СЕТ СН'!$H$5-'СЕТ СН'!$H$20</f>
        <v>2468.6772291900002</v>
      </c>
      <c r="X95" s="36">
        <f>SUMIFS(СВЦЭМ!$C$33:$C$776,СВЦЭМ!$A$33:$A$776,$A95,СВЦЭМ!$B$33:$B$776,X$83)+'СЕТ СН'!$H$12+СВЦЭМ!$D$10+'СЕТ СН'!$H$5-'СЕТ СН'!$H$20</f>
        <v>2503.97218905</v>
      </c>
      <c r="Y95" s="36">
        <f>SUMIFS(СВЦЭМ!$C$33:$C$776,СВЦЭМ!$A$33:$A$776,$A95,СВЦЭМ!$B$33:$B$776,Y$83)+'СЕТ СН'!$H$12+СВЦЭМ!$D$10+'СЕТ СН'!$H$5-'СЕТ СН'!$H$20</f>
        <v>2576.1321112599999</v>
      </c>
    </row>
    <row r="96" spans="1:25" ht="15.75" x14ac:dyDescent="0.2">
      <c r="A96" s="35">
        <f t="shared" si="2"/>
        <v>43598</v>
      </c>
      <c r="B96" s="36">
        <f>SUMIFS(СВЦЭМ!$C$33:$C$776,СВЦЭМ!$A$33:$A$776,$A96,СВЦЭМ!$B$33:$B$776,B$83)+'СЕТ СН'!$H$12+СВЦЭМ!$D$10+'СЕТ СН'!$H$5-'СЕТ СН'!$H$20</f>
        <v>2605.0066705700001</v>
      </c>
      <c r="C96" s="36">
        <f>SUMIFS(СВЦЭМ!$C$33:$C$776,СВЦЭМ!$A$33:$A$776,$A96,СВЦЭМ!$B$33:$B$776,C$83)+'СЕТ СН'!$H$12+СВЦЭМ!$D$10+'СЕТ СН'!$H$5-'СЕТ СН'!$H$20</f>
        <v>2690.3491635</v>
      </c>
      <c r="D96" s="36">
        <f>SUMIFS(СВЦЭМ!$C$33:$C$776,СВЦЭМ!$A$33:$A$776,$A96,СВЦЭМ!$B$33:$B$776,D$83)+'СЕТ СН'!$H$12+СВЦЭМ!$D$10+'СЕТ СН'!$H$5-'СЕТ СН'!$H$20</f>
        <v>2793.0540638799998</v>
      </c>
      <c r="E96" s="36">
        <f>SUMIFS(СВЦЭМ!$C$33:$C$776,СВЦЭМ!$A$33:$A$776,$A96,СВЦЭМ!$B$33:$B$776,E$83)+'СЕТ СН'!$H$12+СВЦЭМ!$D$10+'СЕТ СН'!$H$5-'СЕТ СН'!$H$20</f>
        <v>2804.3088951199998</v>
      </c>
      <c r="F96" s="36">
        <f>SUMIFS(СВЦЭМ!$C$33:$C$776,СВЦЭМ!$A$33:$A$776,$A96,СВЦЭМ!$B$33:$B$776,F$83)+'СЕТ СН'!$H$12+СВЦЭМ!$D$10+'СЕТ СН'!$H$5-'СЕТ СН'!$H$20</f>
        <v>2814.8986599899999</v>
      </c>
      <c r="G96" s="36">
        <f>SUMIFS(СВЦЭМ!$C$33:$C$776,СВЦЭМ!$A$33:$A$776,$A96,СВЦЭМ!$B$33:$B$776,G$83)+'СЕТ СН'!$H$12+СВЦЭМ!$D$10+'СЕТ СН'!$H$5-'СЕТ СН'!$H$20</f>
        <v>2812.9623950699997</v>
      </c>
      <c r="H96" s="36">
        <f>SUMIFS(СВЦЭМ!$C$33:$C$776,СВЦЭМ!$A$33:$A$776,$A96,СВЦЭМ!$B$33:$B$776,H$83)+'СЕТ СН'!$H$12+СВЦЭМ!$D$10+'СЕТ СН'!$H$5-'СЕТ СН'!$H$20</f>
        <v>2749.5181190799999</v>
      </c>
      <c r="I96" s="36">
        <f>SUMIFS(СВЦЭМ!$C$33:$C$776,СВЦЭМ!$A$33:$A$776,$A96,СВЦЭМ!$B$33:$B$776,I$83)+'СЕТ СН'!$H$12+СВЦЭМ!$D$10+'СЕТ СН'!$H$5-'СЕТ СН'!$H$20</f>
        <v>2660.5003165099997</v>
      </c>
      <c r="J96" s="36">
        <f>SUMIFS(СВЦЭМ!$C$33:$C$776,СВЦЭМ!$A$33:$A$776,$A96,СВЦЭМ!$B$33:$B$776,J$83)+'СЕТ СН'!$H$12+СВЦЭМ!$D$10+'СЕТ СН'!$H$5-'СЕТ СН'!$H$20</f>
        <v>2596.64404706</v>
      </c>
      <c r="K96" s="36">
        <f>SUMIFS(СВЦЭМ!$C$33:$C$776,СВЦЭМ!$A$33:$A$776,$A96,СВЦЭМ!$B$33:$B$776,K$83)+'СЕТ СН'!$H$12+СВЦЭМ!$D$10+'СЕТ СН'!$H$5-'СЕТ СН'!$H$20</f>
        <v>2573.41344678</v>
      </c>
      <c r="L96" s="36">
        <f>SUMIFS(СВЦЭМ!$C$33:$C$776,СВЦЭМ!$A$33:$A$776,$A96,СВЦЭМ!$B$33:$B$776,L$83)+'СЕТ СН'!$H$12+СВЦЭМ!$D$10+'СЕТ СН'!$H$5-'СЕТ СН'!$H$20</f>
        <v>2549.5417988899999</v>
      </c>
      <c r="M96" s="36">
        <f>SUMIFS(СВЦЭМ!$C$33:$C$776,СВЦЭМ!$A$33:$A$776,$A96,СВЦЭМ!$B$33:$B$776,M$83)+'СЕТ СН'!$H$12+СВЦЭМ!$D$10+'СЕТ СН'!$H$5-'СЕТ СН'!$H$20</f>
        <v>2547.6455850399998</v>
      </c>
      <c r="N96" s="36">
        <f>SUMIFS(СВЦЭМ!$C$33:$C$776,СВЦЭМ!$A$33:$A$776,$A96,СВЦЭМ!$B$33:$B$776,N$83)+'СЕТ СН'!$H$12+СВЦЭМ!$D$10+'СЕТ СН'!$H$5-'СЕТ СН'!$H$20</f>
        <v>2541.9354229599999</v>
      </c>
      <c r="O96" s="36">
        <f>SUMIFS(СВЦЭМ!$C$33:$C$776,СВЦЭМ!$A$33:$A$776,$A96,СВЦЭМ!$B$33:$B$776,O$83)+'СЕТ СН'!$H$12+СВЦЭМ!$D$10+'СЕТ СН'!$H$5-'СЕТ СН'!$H$20</f>
        <v>2548.98572595</v>
      </c>
      <c r="P96" s="36">
        <f>SUMIFS(СВЦЭМ!$C$33:$C$776,СВЦЭМ!$A$33:$A$776,$A96,СВЦЭМ!$B$33:$B$776,P$83)+'СЕТ СН'!$H$12+СВЦЭМ!$D$10+'СЕТ СН'!$H$5-'СЕТ СН'!$H$20</f>
        <v>2556.2780254999998</v>
      </c>
      <c r="Q96" s="36">
        <f>SUMIFS(СВЦЭМ!$C$33:$C$776,СВЦЭМ!$A$33:$A$776,$A96,СВЦЭМ!$B$33:$B$776,Q$83)+'СЕТ СН'!$H$12+СВЦЭМ!$D$10+'СЕТ СН'!$H$5-'СЕТ СН'!$H$20</f>
        <v>2551.1377680300002</v>
      </c>
      <c r="R96" s="36">
        <f>SUMIFS(СВЦЭМ!$C$33:$C$776,СВЦЭМ!$A$33:$A$776,$A96,СВЦЭМ!$B$33:$B$776,R$83)+'СЕТ СН'!$H$12+СВЦЭМ!$D$10+'СЕТ СН'!$H$5-'СЕТ СН'!$H$20</f>
        <v>2559.6198270999998</v>
      </c>
      <c r="S96" s="36">
        <f>SUMIFS(СВЦЭМ!$C$33:$C$776,СВЦЭМ!$A$33:$A$776,$A96,СВЦЭМ!$B$33:$B$776,S$83)+'СЕТ СН'!$H$12+СВЦЭМ!$D$10+'СЕТ СН'!$H$5-'СЕТ СН'!$H$20</f>
        <v>2561.9140461400002</v>
      </c>
      <c r="T96" s="36">
        <f>SUMIFS(СВЦЭМ!$C$33:$C$776,СВЦЭМ!$A$33:$A$776,$A96,СВЦЭМ!$B$33:$B$776,T$83)+'СЕТ СН'!$H$12+СВЦЭМ!$D$10+'СЕТ СН'!$H$5-'СЕТ СН'!$H$20</f>
        <v>2553.8152914900002</v>
      </c>
      <c r="U96" s="36">
        <f>SUMIFS(СВЦЭМ!$C$33:$C$776,СВЦЭМ!$A$33:$A$776,$A96,СВЦЭМ!$B$33:$B$776,U$83)+'СЕТ СН'!$H$12+СВЦЭМ!$D$10+'СЕТ СН'!$H$5-'СЕТ СН'!$H$20</f>
        <v>2556.30188782</v>
      </c>
      <c r="V96" s="36">
        <f>SUMIFS(СВЦЭМ!$C$33:$C$776,СВЦЭМ!$A$33:$A$776,$A96,СВЦЭМ!$B$33:$B$776,V$83)+'СЕТ СН'!$H$12+СВЦЭМ!$D$10+'СЕТ СН'!$H$5-'СЕТ СН'!$H$20</f>
        <v>2556.7026071099999</v>
      </c>
      <c r="W96" s="36">
        <f>SUMIFS(СВЦЭМ!$C$33:$C$776,СВЦЭМ!$A$33:$A$776,$A96,СВЦЭМ!$B$33:$B$776,W$83)+'СЕТ СН'!$H$12+СВЦЭМ!$D$10+'СЕТ СН'!$H$5-'СЕТ СН'!$H$20</f>
        <v>2537.2320570299999</v>
      </c>
      <c r="X96" s="36">
        <f>SUMIFS(СВЦЭМ!$C$33:$C$776,СВЦЭМ!$A$33:$A$776,$A96,СВЦЭМ!$B$33:$B$776,X$83)+'СЕТ СН'!$H$12+СВЦЭМ!$D$10+'СЕТ СН'!$H$5-'СЕТ СН'!$H$20</f>
        <v>2571.7798308400002</v>
      </c>
      <c r="Y96" s="36">
        <f>SUMIFS(СВЦЭМ!$C$33:$C$776,СВЦЭМ!$A$33:$A$776,$A96,СВЦЭМ!$B$33:$B$776,Y$83)+'СЕТ СН'!$H$12+СВЦЭМ!$D$10+'СЕТ СН'!$H$5-'СЕТ СН'!$H$20</f>
        <v>2627.9761457499999</v>
      </c>
    </row>
    <row r="97" spans="1:25" ht="15.75" x14ac:dyDescent="0.2">
      <c r="A97" s="35">
        <f t="shared" si="2"/>
        <v>43599</v>
      </c>
      <c r="B97" s="36">
        <f>SUMIFS(СВЦЭМ!$C$33:$C$776,СВЦЭМ!$A$33:$A$776,$A97,СВЦЭМ!$B$33:$B$776,B$83)+'СЕТ СН'!$H$12+СВЦЭМ!$D$10+'СЕТ СН'!$H$5-'СЕТ СН'!$H$20</f>
        <v>2704.0139441199999</v>
      </c>
      <c r="C97" s="36">
        <f>SUMIFS(СВЦЭМ!$C$33:$C$776,СВЦЭМ!$A$33:$A$776,$A97,СВЦЭМ!$B$33:$B$776,C$83)+'СЕТ СН'!$H$12+СВЦЭМ!$D$10+'СЕТ СН'!$H$5-'СЕТ СН'!$H$20</f>
        <v>2821.65896415</v>
      </c>
      <c r="D97" s="36">
        <f>SUMIFS(СВЦЭМ!$C$33:$C$776,СВЦЭМ!$A$33:$A$776,$A97,СВЦЭМ!$B$33:$B$776,D$83)+'СЕТ СН'!$H$12+СВЦЭМ!$D$10+'СЕТ СН'!$H$5-'СЕТ СН'!$H$20</f>
        <v>2908.3267637899999</v>
      </c>
      <c r="E97" s="36">
        <f>SUMIFS(СВЦЭМ!$C$33:$C$776,СВЦЭМ!$A$33:$A$776,$A97,СВЦЭМ!$B$33:$B$776,E$83)+'СЕТ СН'!$H$12+СВЦЭМ!$D$10+'СЕТ СН'!$H$5-'СЕТ СН'!$H$20</f>
        <v>2908.7190587</v>
      </c>
      <c r="F97" s="36">
        <f>SUMIFS(СВЦЭМ!$C$33:$C$776,СВЦЭМ!$A$33:$A$776,$A97,СВЦЭМ!$B$33:$B$776,F$83)+'СЕТ СН'!$H$12+СВЦЭМ!$D$10+'СЕТ СН'!$H$5-'СЕТ СН'!$H$20</f>
        <v>2916.4012205700001</v>
      </c>
      <c r="G97" s="36">
        <f>SUMIFS(СВЦЭМ!$C$33:$C$776,СВЦЭМ!$A$33:$A$776,$A97,СВЦЭМ!$B$33:$B$776,G$83)+'СЕТ СН'!$H$12+СВЦЭМ!$D$10+'СЕТ СН'!$H$5-'СЕТ СН'!$H$20</f>
        <v>2895.2024201899999</v>
      </c>
      <c r="H97" s="36">
        <f>SUMIFS(СВЦЭМ!$C$33:$C$776,СВЦЭМ!$A$33:$A$776,$A97,СВЦЭМ!$B$33:$B$776,H$83)+'СЕТ СН'!$H$12+СВЦЭМ!$D$10+'СЕТ СН'!$H$5-'СЕТ СН'!$H$20</f>
        <v>2781.9950635800001</v>
      </c>
      <c r="I97" s="36">
        <f>SUMIFS(СВЦЭМ!$C$33:$C$776,СВЦЭМ!$A$33:$A$776,$A97,СВЦЭМ!$B$33:$B$776,I$83)+'СЕТ СН'!$H$12+СВЦЭМ!$D$10+'СЕТ СН'!$H$5-'СЕТ СН'!$H$20</f>
        <v>2667.7997667899999</v>
      </c>
      <c r="J97" s="36">
        <f>SUMIFS(СВЦЭМ!$C$33:$C$776,СВЦЭМ!$A$33:$A$776,$A97,СВЦЭМ!$B$33:$B$776,J$83)+'СЕТ СН'!$H$12+СВЦЭМ!$D$10+'СЕТ СН'!$H$5-'СЕТ СН'!$H$20</f>
        <v>2610.6930580500002</v>
      </c>
      <c r="K97" s="36">
        <f>SUMIFS(СВЦЭМ!$C$33:$C$776,СВЦЭМ!$A$33:$A$776,$A97,СВЦЭМ!$B$33:$B$776,K$83)+'СЕТ СН'!$H$12+СВЦЭМ!$D$10+'СЕТ СН'!$H$5-'СЕТ СН'!$H$20</f>
        <v>2549.3534685099999</v>
      </c>
      <c r="L97" s="36">
        <f>SUMIFS(СВЦЭМ!$C$33:$C$776,СВЦЭМ!$A$33:$A$776,$A97,СВЦЭМ!$B$33:$B$776,L$83)+'СЕТ СН'!$H$12+СВЦЭМ!$D$10+'СЕТ СН'!$H$5-'СЕТ СН'!$H$20</f>
        <v>2534.4138854799999</v>
      </c>
      <c r="M97" s="36">
        <f>SUMIFS(СВЦЭМ!$C$33:$C$776,СВЦЭМ!$A$33:$A$776,$A97,СВЦЭМ!$B$33:$B$776,M$83)+'СЕТ СН'!$H$12+СВЦЭМ!$D$10+'СЕТ СН'!$H$5-'СЕТ СН'!$H$20</f>
        <v>2526.56900774</v>
      </c>
      <c r="N97" s="36">
        <f>SUMIFS(СВЦЭМ!$C$33:$C$776,СВЦЭМ!$A$33:$A$776,$A97,СВЦЭМ!$B$33:$B$776,N$83)+'СЕТ СН'!$H$12+СВЦЭМ!$D$10+'СЕТ СН'!$H$5-'СЕТ СН'!$H$20</f>
        <v>2535.1020174800001</v>
      </c>
      <c r="O97" s="36">
        <f>SUMIFS(СВЦЭМ!$C$33:$C$776,СВЦЭМ!$A$33:$A$776,$A97,СВЦЭМ!$B$33:$B$776,O$83)+'СЕТ СН'!$H$12+СВЦЭМ!$D$10+'СЕТ СН'!$H$5-'СЕТ СН'!$H$20</f>
        <v>2540.6221806499998</v>
      </c>
      <c r="P97" s="36">
        <f>SUMIFS(СВЦЭМ!$C$33:$C$776,СВЦЭМ!$A$33:$A$776,$A97,СВЦЭМ!$B$33:$B$776,P$83)+'СЕТ СН'!$H$12+СВЦЭМ!$D$10+'СЕТ СН'!$H$5-'СЕТ СН'!$H$20</f>
        <v>2549.0737414699997</v>
      </c>
      <c r="Q97" s="36">
        <f>SUMIFS(СВЦЭМ!$C$33:$C$776,СВЦЭМ!$A$33:$A$776,$A97,СВЦЭМ!$B$33:$B$776,Q$83)+'СЕТ СН'!$H$12+СВЦЭМ!$D$10+'СЕТ СН'!$H$5-'СЕТ СН'!$H$20</f>
        <v>2551.6014059600002</v>
      </c>
      <c r="R97" s="36">
        <f>SUMIFS(СВЦЭМ!$C$33:$C$776,СВЦЭМ!$A$33:$A$776,$A97,СВЦЭМ!$B$33:$B$776,R$83)+'СЕТ СН'!$H$12+СВЦЭМ!$D$10+'СЕТ СН'!$H$5-'СЕТ СН'!$H$20</f>
        <v>2547.3456703699999</v>
      </c>
      <c r="S97" s="36">
        <f>SUMIFS(СВЦЭМ!$C$33:$C$776,СВЦЭМ!$A$33:$A$776,$A97,СВЦЭМ!$B$33:$B$776,S$83)+'СЕТ СН'!$H$12+СВЦЭМ!$D$10+'СЕТ СН'!$H$5-'СЕТ СН'!$H$20</f>
        <v>2549.3430629599998</v>
      </c>
      <c r="T97" s="36">
        <f>SUMIFS(СВЦЭМ!$C$33:$C$776,СВЦЭМ!$A$33:$A$776,$A97,СВЦЭМ!$B$33:$B$776,T$83)+'СЕТ СН'!$H$12+СВЦЭМ!$D$10+'СЕТ СН'!$H$5-'СЕТ СН'!$H$20</f>
        <v>2547.9895278100003</v>
      </c>
      <c r="U97" s="36">
        <f>SUMIFS(СВЦЭМ!$C$33:$C$776,СВЦЭМ!$A$33:$A$776,$A97,СВЦЭМ!$B$33:$B$776,U$83)+'СЕТ СН'!$H$12+СВЦЭМ!$D$10+'СЕТ СН'!$H$5-'СЕТ СН'!$H$20</f>
        <v>2529.6631572000001</v>
      </c>
      <c r="V97" s="36">
        <f>SUMIFS(СВЦЭМ!$C$33:$C$776,СВЦЭМ!$A$33:$A$776,$A97,СВЦЭМ!$B$33:$B$776,V$83)+'СЕТ СН'!$H$12+СВЦЭМ!$D$10+'СЕТ СН'!$H$5-'СЕТ СН'!$H$20</f>
        <v>2518.0048673299998</v>
      </c>
      <c r="W97" s="36">
        <f>SUMIFS(СВЦЭМ!$C$33:$C$776,СВЦЭМ!$A$33:$A$776,$A97,СВЦЭМ!$B$33:$B$776,W$83)+'СЕТ СН'!$H$12+СВЦЭМ!$D$10+'СЕТ СН'!$H$5-'СЕТ СН'!$H$20</f>
        <v>2529.3694584</v>
      </c>
      <c r="X97" s="36">
        <f>SUMIFS(СВЦЭМ!$C$33:$C$776,СВЦЭМ!$A$33:$A$776,$A97,СВЦЭМ!$B$33:$B$776,X$83)+'СЕТ СН'!$H$12+СВЦЭМ!$D$10+'СЕТ СН'!$H$5-'СЕТ СН'!$H$20</f>
        <v>2509.6001784199998</v>
      </c>
      <c r="Y97" s="36">
        <f>SUMIFS(СВЦЭМ!$C$33:$C$776,СВЦЭМ!$A$33:$A$776,$A97,СВЦЭМ!$B$33:$B$776,Y$83)+'СЕТ СН'!$H$12+СВЦЭМ!$D$10+'СЕТ СН'!$H$5-'СЕТ СН'!$H$20</f>
        <v>2576.2921620699999</v>
      </c>
    </row>
    <row r="98" spans="1:25" ht="15.75" x14ac:dyDescent="0.2">
      <c r="A98" s="35">
        <f t="shared" si="2"/>
        <v>43600</v>
      </c>
      <c r="B98" s="36">
        <f>SUMIFS(СВЦЭМ!$C$33:$C$776,СВЦЭМ!$A$33:$A$776,$A98,СВЦЭМ!$B$33:$B$776,B$83)+'СЕТ СН'!$H$12+СВЦЭМ!$D$10+'СЕТ СН'!$H$5-'СЕТ СН'!$H$20</f>
        <v>2640.1765808499999</v>
      </c>
      <c r="C98" s="36">
        <f>SUMIFS(СВЦЭМ!$C$33:$C$776,СВЦЭМ!$A$33:$A$776,$A98,СВЦЭМ!$B$33:$B$776,C$83)+'СЕТ СН'!$H$12+СВЦЭМ!$D$10+'СЕТ СН'!$H$5-'СЕТ СН'!$H$20</f>
        <v>2726.2418375699999</v>
      </c>
      <c r="D98" s="36">
        <f>SUMIFS(СВЦЭМ!$C$33:$C$776,СВЦЭМ!$A$33:$A$776,$A98,СВЦЭМ!$B$33:$B$776,D$83)+'СЕТ СН'!$H$12+СВЦЭМ!$D$10+'СЕТ СН'!$H$5-'СЕТ СН'!$H$20</f>
        <v>2808.0216078900003</v>
      </c>
      <c r="E98" s="36">
        <f>SUMIFS(СВЦЭМ!$C$33:$C$776,СВЦЭМ!$A$33:$A$776,$A98,СВЦЭМ!$B$33:$B$776,E$83)+'СЕТ СН'!$H$12+СВЦЭМ!$D$10+'СЕТ СН'!$H$5-'СЕТ СН'!$H$20</f>
        <v>2809.9122855000001</v>
      </c>
      <c r="F98" s="36">
        <f>SUMIFS(СВЦЭМ!$C$33:$C$776,СВЦЭМ!$A$33:$A$776,$A98,СВЦЭМ!$B$33:$B$776,F$83)+'СЕТ СН'!$H$12+СВЦЭМ!$D$10+'СЕТ СН'!$H$5-'СЕТ СН'!$H$20</f>
        <v>2828.5632698499999</v>
      </c>
      <c r="G98" s="36">
        <f>SUMIFS(СВЦЭМ!$C$33:$C$776,СВЦЭМ!$A$33:$A$776,$A98,СВЦЭМ!$B$33:$B$776,G$83)+'СЕТ СН'!$H$12+СВЦЭМ!$D$10+'СЕТ СН'!$H$5-'СЕТ СН'!$H$20</f>
        <v>2821.7209917300002</v>
      </c>
      <c r="H98" s="36">
        <f>SUMIFS(СВЦЭМ!$C$33:$C$776,СВЦЭМ!$A$33:$A$776,$A98,СВЦЭМ!$B$33:$B$776,H$83)+'СЕТ СН'!$H$12+СВЦЭМ!$D$10+'СЕТ СН'!$H$5-'СЕТ СН'!$H$20</f>
        <v>2730.30357753</v>
      </c>
      <c r="I98" s="36">
        <f>SUMIFS(СВЦЭМ!$C$33:$C$776,СВЦЭМ!$A$33:$A$776,$A98,СВЦЭМ!$B$33:$B$776,I$83)+'СЕТ СН'!$H$12+СВЦЭМ!$D$10+'СЕТ СН'!$H$5-'СЕТ СН'!$H$20</f>
        <v>2645.5580456500002</v>
      </c>
      <c r="J98" s="36">
        <f>SUMIFS(СВЦЭМ!$C$33:$C$776,СВЦЭМ!$A$33:$A$776,$A98,СВЦЭМ!$B$33:$B$776,J$83)+'СЕТ СН'!$H$12+СВЦЭМ!$D$10+'СЕТ СН'!$H$5-'СЕТ СН'!$H$20</f>
        <v>2589.5744632199999</v>
      </c>
      <c r="K98" s="36">
        <f>SUMIFS(СВЦЭМ!$C$33:$C$776,СВЦЭМ!$A$33:$A$776,$A98,СВЦЭМ!$B$33:$B$776,K$83)+'СЕТ СН'!$H$12+СВЦЭМ!$D$10+'СЕТ СН'!$H$5-'СЕТ СН'!$H$20</f>
        <v>2537.2909209999998</v>
      </c>
      <c r="L98" s="36">
        <f>SUMIFS(СВЦЭМ!$C$33:$C$776,СВЦЭМ!$A$33:$A$776,$A98,СВЦЭМ!$B$33:$B$776,L$83)+'СЕТ СН'!$H$12+СВЦЭМ!$D$10+'СЕТ СН'!$H$5-'СЕТ СН'!$H$20</f>
        <v>2519.6756847500001</v>
      </c>
      <c r="M98" s="36">
        <f>SUMIFS(СВЦЭМ!$C$33:$C$776,СВЦЭМ!$A$33:$A$776,$A98,СВЦЭМ!$B$33:$B$776,M$83)+'СЕТ СН'!$H$12+СВЦЭМ!$D$10+'СЕТ СН'!$H$5-'СЕТ СН'!$H$20</f>
        <v>2531.85854445</v>
      </c>
      <c r="N98" s="36">
        <f>SUMIFS(СВЦЭМ!$C$33:$C$776,СВЦЭМ!$A$33:$A$776,$A98,СВЦЭМ!$B$33:$B$776,N$83)+'СЕТ СН'!$H$12+СВЦЭМ!$D$10+'СЕТ СН'!$H$5-'СЕТ СН'!$H$20</f>
        <v>2521.8204522599999</v>
      </c>
      <c r="O98" s="36">
        <f>SUMIFS(СВЦЭМ!$C$33:$C$776,СВЦЭМ!$A$33:$A$776,$A98,СВЦЭМ!$B$33:$B$776,O$83)+'СЕТ СН'!$H$12+СВЦЭМ!$D$10+'СЕТ СН'!$H$5-'СЕТ СН'!$H$20</f>
        <v>2539.2136076799998</v>
      </c>
      <c r="P98" s="36">
        <f>SUMIFS(СВЦЭМ!$C$33:$C$776,СВЦЭМ!$A$33:$A$776,$A98,СВЦЭМ!$B$33:$B$776,P$83)+'СЕТ СН'!$H$12+СВЦЭМ!$D$10+'СЕТ СН'!$H$5-'СЕТ СН'!$H$20</f>
        <v>2546.27384682</v>
      </c>
      <c r="Q98" s="36">
        <f>SUMIFS(СВЦЭМ!$C$33:$C$776,СВЦЭМ!$A$33:$A$776,$A98,СВЦЭМ!$B$33:$B$776,Q$83)+'СЕТ СН'!$H$12+СВЦЭМ!$D$10+'СЕТ СН'!$H$5-'СЕТ СН'!$H$20</f>
        <v>2535.9879029799999</v>
      </c>
      <c r="R98" s="36">
        <f>SUMIFS(СВЦЭМ!$C$33:$C$776,СВЦЭМ!$A$33:$A$776,$A98,СВЦЭМ!$B$33:$B$776,R$83)+'СЕТ СН'!$H$12+СВЦЭМ!$D$10+'СЕТ СН'!$H$5-'СЕТ СН'!$H$20</f>
        <v>2543.6847825599998</v>
      </c>
      <c r="S98" s="36">
        <f>SUMIFS(СВЦЭМ!$C$33:$C$776,СВЦЭМ!$A$33:$A$776,$A98,СВЦЭМ!$B$33:$B$776,S$83)+'СЕТ СН'!$H$12+СВЦЭМ!$D$10+'СЕТ СН'!$H$5-'СЕТ СН'!$H$20</f>
        <v>2563.6440010400001</v>
      </c>
      <c r="T98" s="36">
        <f>SUMIFS(СВЦЭМ!$C$33:$C$776,СВЦЭМ!$A$33:$A$776,$A98,СВЦЭМ!$B$33:$B$776,T$83)+'СЕТ СН'!$H$12+СВЦЭМ!$D$10+'СЕТ СН'!$H$5-'СЕТ СН'!$H$20</f>
        <v>2564.77247106</v>
      </c>
      <c r="U98" s="36">
        <f>SUMIFS(СВЦЭМ!$C$33:$C$776,СВЦЭМ!$A$33:$A$776,$A98,СВЦЭМ!$B$33:$B$776,U$83)+'СЕТ СН'!$H$12+СВЦЭМ!$D$10+'СЕТ СН'!$H$5-'СЕТ СН'!$H$20</f>
        <v>2555.7555389999998</v>
      </c>
      <c r="V98" s="36">
        <f>SUMIFS(СВЦЭМ!$C$33:$C$776,СВЦЭМ!$A$33:$A$776,$A98,СВЦЭМ!$B$33:$B$776,V$83)+'СЕТ СН'!$H$12+СВЦЭМ!$D$10+'СЕТ СН'!$H$5-'СЕТ СН'!$H$20</f>
        <v>2542.8569496</v>
      </c>
      <c r="W98" s="36">
        <f>SUMIFS(СВЦЭМ!$C$33:$C$776,СВЦЭМ!$A$33:$A$776,$A98,СВЦЭМ!$B$33:$B$776,W$83)+'СЕТ СН'!$H$12+СВЦЭМ!$D$10+'СЕТ СН'!$H$5-'СЕТ СН'!$H$20</f>
        <v>2543.7370801799998</v>
      </c>
      <c r="X98" s="36">
        <f>SUMIFS(СВЦЭМ!$C$33:$C$776,СВЦЭМ!$A$33:$A$776,$A98,СВЦЭМ!$B$33:$B$776,X$83)+'СЕТ СН'!$H$12+СВЦЭМ!$D$10+'СЕТ СН'!$H$5-'СЕТ СН'!$H$20</f>
        <v>2548.8134542600001</v>
      </c>
      <c r="Y98" s="36">
        <f>SUMIFS(СВЦЭМ!$C$33:$C$776,СВЦЭМ!$A$33:$A$776,$A98,СВЦЭМ!$B$33:$B$776,Y$83)+'СЕТ СН'!$H$12+СВЦЭМ!$D$10+'СЕТ СН'!$H$5-'СЕТ СН'!$H$20</f>
        <v>2624.5742171800002</v>
      </c>
    </row>
    <row r="99" spans="1:25" ht="15.75" x14ac:dyDescent="0.2">
      <c r="A99" s="35">
        <f t="shared" si="2"/>
        <v>43601</v>
      </c>
      <c r="B99" s="36">
        <f>SUMIFS(СВЦЭМ!$C$33:$C$776,СВЦЭМ!$A$33:$A$776,$A99,СВЦЭМ!$B$33:$B$776,B$83)+'СЕТ СН'!$H$12+СВЦЭМ!$D$10+'СЕТ СН'!$H$5-'СЕТ СН'!$H$20</f>
        <v>2665.52260183</v>
      </c>
      <c r="C99" s="36">
        <f>SUMIFS(СВЦЭМ!$C$33:$C$776,СВЦЭМ!$A$33:$A$776,$A99,СВЦЭМ!$B$33:$B$776,C$83)+'СЕТ СН'!$H$12+СВЦЭМ!$D$10+'СЕТ СН'!$H$5-'СЕТ СН'!$H$20</f>
        <v>2773.2915106</v>
      </c>
      <c r="D99" s="36">
        <f>SUMIFS(СВЦЭМ!$C$33:$C$776,СВЦЭМ!$A$33:$A$776,$A99,СВЦЭМ!$B$33:$B$776,D$83)+'СЕТ СН'!$H$12+СВЦЭМ!$D$10+'СЕТ СН'!$H$5-'СЕТ СН'!$H$20</f>
        <v>2832.7130407899999</v>
      </c>
      <c r="E99" s="36">
        <f>SUMIFS(СВЦЭМ!$C$33:$C$776,СВЦЭМ!$A$33:$A$776,$A99,СВЦЭМ!$B$33:$B$776,E$83)+'СЕТ СН'!$H$12+СВЦЭМ!$D$10+'СЕТ СН'!$H$5-'СЕТ СН'!$H$20</f>
        <v>2850.4953541499999</v>
      </c>
      <c r="F99" s="36">
        <f>SUMIFS(СВЦЭМ!$C$33:$C$776,СВЦЭМ!$A$33:$A$776,$A99,СВЦЭМ!$B$33:$B$776,F$83)+'СЕТ СН'!$H$12+СВЦЭМ!$D$10+'СЕТ СН'!$H$5-'СЕТ СН'!$H$20</f>
        <v>2861.58140271</v>
      </c>
      <c r="G99" s="36">
        <f>SUMIFS(СВЦЭМ!$C$33:$C$776,СВЦЭМ!$A$33:$A$776,$A99,СВЦЭМ!$B$33:$B$776,G$83)+'СЕТ СН'!$H$12+СВЦЭМ!$D$10+'СЕТ СН'!$H$5-'СЕТ СН'!$H$20</f>
        <v>2841.80648294</v>
      </c>
      <c r="H99" s="36">
        <f>SUMIFS(СВЦЭМ!$C$33:$C$776,СВЦЭМ!$A$33:$A$776,$A99,СВЦЭМ!$B$33:$B$776,H$83)+'СЕТ СН'!$H$12+СВЦЭМ!$D$10+'СЕТ СН'!$H$5-'СЕТ СН'!$H$20</f>
        <v>2762.2502925099998</v>
      </c>
      <c r="I99" s="36">
        <f>SUMIFS(СВЦЭМ!$C$33:$C$776,СВЦЭМ!$A$33:$A$776,$A99,СВЦЭМ!$B$33:$B$776,I$83)+'СЕТ СН'!$H$12+СВЦЭМ!$D$10+'СЕТ СН'!$H$5-'СЕТ СН'!$H$20</f>
        <v>2638.6212547099999</v>
      </c>
      <c r="J99" s="36">
        <f>SUMIFS(СВЦЭМ!$C$33:$C$776,СВЦЭМ!$A$33:$A$776,$A99,СВЦЭМ!$B$33:$B$776,J$83)+'СЕТ СН'!$H$12+СВЦЭМ!$D$10+'СЕТ СН'!$H$5-'СЕТ СН'!$H$20</f>
        <v>2590.22542269</v>
      </c>
      <c r="K99" s="36">
        <f>SUMIFS(СВЦЭМ!$C$33:$C$776,СВЦЭМ!$A$33:$A$776,$A99,СВЦЭМ!$B$33:$B$776,K$83)+'СЕТ СН'!$H$12+СВЦЭМ!$D$10+'СЕТ СН'!$H$5-'СЕТ СН'!$H$20</f>
        <v>2533.88484621</v>
      </c>
      <c r="L99" s="36">
        <f>SUMIFS(СВЦЭМ!$C$33:$C$776,СВЦЭМ!$A$33:$A$776,$A99,СВЦЭМ!$B$33:$B$776,L$83)+'СЕТ СН'!$H$12+СВЦЭМ!$D$10+'СЕТ СН'!$H$5-'СЕТ СН'!$H$20</f>
        <v>2513.1042054</v>
      </c>
      <c r="M99" s="36">
        <f>SUMIFS(СВЦЭМ!$C$33:$C$776,СВЦЭМ!$A$33:$A$776,$A99,СВЦЭМ!$B$33:$B$776,M$83)+'СЕТ СН'!$H$12+СВЦЭМ!$D$10+'СЕТ СН'!$H$5-'СЕТ СН'!$H$20</f>
        <v>2517.2199307000001</v>
      </c>
      <c r="N99" s="36">
        <f>SUMIFS(СВЦЭМ!$C$33:$C$776,СВЦЭМ!$A$33:$A$776,$A99,СВЦЭМ!$B$33:$B$776,N$83)+'СЕТ СН'!$H$12+СВЦЭМ!$D$10+'СЕТ СН'!$H$5-'СЕТ СН'!$H$20</f>
        <v>2518.6661888200001</v>
      </c>
      <c r="O99" s="36">
        <f>SUMIFS(СВЦЭМ!$C$33:$C$776,СВЦЭМ!$A$33:$A$776,$A99,СВЦЭМ!$B$33:$B$776,O$83)+'СЕТ СН'!$H$12+СВЦЭМ!$D$10+'СЕТ СН'!$H$5-'СЕТ СН'!$H$20</f>
        <v>2521.3373715600001</v>
      </c>
      <c r="P99" s="36">
        <f>SUMIFS(СВЦЭМ!$C$33:$C$776,СВЦЭМ!$A$33:$A$776,$A99,СВЦЭМ!$B$33:$B$776,P$83)+'СЕТ СН'!$H$12+СВЦЭМ!$D$10+'СЕТ СН'!$H$5-'СЕТ СН'!$H$20</f>
        <v>2518.00233045</v>
      </c>
      <c r="Q99" s="36">
        <f>SUMIFS(СВЦЭМ!$C$33:$C$776,СВЦЭМ!$A$33:$A$776,$A99,СВЦЭМ!$B$33:$B$776,Q$83)+'СЕТ СН'!$H$12+СВЦЭМ!$D$10+'СЕТ СН'!$H$5-'СЕТ СН'!$H$20</f>
        <v>2520.2156712300002</v>
      </c>
      <c r="R99" s="36">
        <f>SUMIFS(СВЦЭМ!$C$33:$C$776,СВЦЭМ!$A$33:$A$776,$A99,СВЦЭМ!$B$33:$B$776,R$83)+'СЕТ СН'!$H$12+СВЦЭМ!$D$10+'СЕТ СН'!$H$5-'СЕТ СН'!$H$20</f>
        <v>2521.0818581799999</v>
      </c>
      <c r="S99" s="36">
        <f>SUMIFS(СВЦЭМ!$C$33:$C$776,СВЦЭМ!$A$33:$A$776,$A99,СВЦЭМ!$B$33:$B$776,S$83)+'СЕТ СН'!$H$12+СВЦЭМ!$D$10+'СЕТ СН'!$H$5-'СЕТ СН'!$H$20</f>
        <v>2523.26286888</v>
      </c>
      <c r="T99" s="36">
        <f>SUMIFS(СВЦЭМ!$C$33:$C$776,СВЦЭМ!$A$33:$A$776,$A99,СВЦЭМ!$B$33:$B$776,T$83)+'СЕТ СН'!$H$12+СВЦЭМ!$D$10+'СЕТ СН'!$H$5-'СЕТ СН'!$H$20</f>
        <v>2517.9881860099999</v>
      </c>
      <c r="U99" s="36">
        <f>SUMIFS(СВЦЭМ!$C$33:$C$776,СВЦЭМ!$A$33:$A$776,$A99,СВЦЭМ!$B$33:$B$776,U$83)+'СЕТ СН'!$H$12+СВЦЭМ!$D$10+'СЕТ СН'!$H$5-'СЕТ СН'!$H$20</f>
        <v>2507.87741181</v>
      </c>
      <c r="V99" s="36">
        <f>SUMIFS(СВЦЭМ!$C$33:$C$776,СВЦЭМ!$A$33:$A$776,$A99,СВЦЭМ!$B$33:$B$776,V$83)+'СЕТ СН'!$H$12+СВЦЭМ!$D$10+'СЕТ СН'!$H$5-'СЕТ СН'!$H$20</f>
        <v>2496.9623242899997</v>
      </c>
      <c r="W99" s="36">
        <f>SUMIFS(СВЦЭМ!$C$33:$C$776,СВЦЭМ!$A$33:$A$776,$A99,СВЦЭМ!$B$33:$B$776,W$83)+'СЕТ СН'!$H$12+СВЦЭМ!$D$10+'СЕТ СН'!$H$5-'СЕТ СН'!$H$20</f>
        <v>2483.4321652399999</v>
      </c>
      <c r="X99" s="36">
        <f>SUMIFS(СВЦЭМ!$C$33:$C$776,СВЦЭМ!$A$33:$A$776,$A99,СВЦЭМ!$B$33:$B$776,X$83)+'СЕТ СН'!$H$12+СВЦЭМ!$D$10+'СЕТ СН'!$H$5-'СЕТ СН'!$H$20</f>
        <v>2508.6880241999997</v>
      </c>
      <c r="Y99" s="36">
        <f>SUMIFS(СВЦЭМ!$C$33:$C$776,СВЦЭМ!$A$33:$A$776,$A99,СВЦЭМ!$B$33:$B$776,Y$83)+'СЕТ СН'!$H$12+СВЦЭМ!$D$10+'СЕТ СН'!$H$5-'СЕТ СН'!$H$20</f>
        <v>2597.8197368700003</v>
      </c>
    </row>
    <row r="100" spans="1:25" ht="15.75" x14ac:dyDescent="0.2">
      <c r="A100" s="35">
        <f t="shared" si="2"/>
        <v>43602</v>
      </c>
      <c r="B100" s="36">
        <f>SUMIFS(СВЦЭМ!$C$33:$C$776,СВЦЭМ!$A$33:$A$776,$A100,СВЦЭМ!$B$33:$B$776,B$83)+'СЕТ СН'!$H$12+СВЦЭМ!$D$10+'СЕТ СН'!$H$5-'СЕТ СН'!$H$20</f>
        <v>2703.4211475100001</v>
      </c>
      <c r="C100" s="36">
        <f>SUMIFS(СВЦЭМ!$C$33:$C$776,СВЦЭМ!$A$33:$A$776,$A100,СВЦЭМ!$B$33:$B$776,C$83)+'СЕТ СН'!$H$12+СВЦЭМ!$D$10+'СЕТ СН'!$H$5-'СЕТ СН'!$H$20</f>
        <v>2792.9252310699999</v>
      </c>
      <c r="D100" s="36">
        <f>SUMIFS(СВЦЭМ!$C$33:$C$776,СВЦЭМ!$A$33:$A$776,$A100,СВЦЭМ!$B$33:$B$776,D$83)+'СЕТ СН'!$H$12+СВЦЭМ!$D$10+'СЕТ СН'!$H$5-'СЕТ СН'!$H$20</f>
        <v>2863.5538852099999</v>
      </c>
      <c r="E100" s="36">
        <f>SUMIFS(СВЦЭМ!$C$33:$C$776,СВЦЭМ!$A$33:$A$776,$A100,СВЦЭМ!$B$33:$B$776,E$83)+'СЕТ СН'!$H$12+СВЦЭМ!$D$10+'СЕТ СН'!$H$5-'СЕТ СН'!$H$20</f>
        <v>2878.32409379</v>
      </c>
      <c r="F100" s="36">
        <f>SUMIFS(СВЦЭМ!$C$33:$C$776,СВЦЭМ!$A$33:$A$776,$A100,СВЦЭМ!$B$33:$B$776,F$83)+'СЕТ СН'!$H$12+СВЦЭМ!$D$10+'СЕТ СН'!$H$5-'СЕТ СН'!$H$20</f>
        <v>2886.7830225600001</v>
      </c>
      <c r="G100" s="36">
        <f>SUMIFS(СВЦЭМ!$C$33:$C$776,СВЦЭМ!$A$33:$A$776,$A100,СВЦЭМ!$B$33:$B$776,G$83)+'СЕТ СН'!$H$12+СВЦЭМ!$D$10+'СЕТ СН'!$H$5-'СЕТ СН'!$H$20</f>
        <v>2868.4226842899998</v>
      </c>
      <c r="H100" s="36">
        <f>SUMIFS(СВЦЭМ!$C$33:$C$776,СВЦЭМ!$A$33:$A$776,$A100,СВЦЭМ!$B$33:$B$776,H$83)+'СЕТ СН'!$H$12+СВЦЭМ!$D$10+'СЕТ СН'!$H$5-'СЕТ СН'!$H$20</f>
        <v>2787.1130423899999</v>
      </c>
      <c r="I100" s="36">
        <f>SUMIFS(СВЦЭМ!$C$33:$C$776,СВЦЭМ!$A$33:$A$776,$A100,СВЦЭМ!$B$33:$B$776,I$83)+'СЕТ СН'!$H$12+СВЦЭМ!$D$10+'СЕТ СН'!$H$5-'СЕТ СН'!$H$20</f>
        <v>2671.9119955000001</v>
      </c>
      <c r="J100" s="36">
        <f>SUMIFS(СВЦЭМ!$C$33:$C$776,СВЦЭМ!$A$33:$A$776,$A100,СВЦЭМ!$B$33:$B$776,J$83)+'СЕТ СН'!$H$12+СВЦЭМ!$D$10+'СЕТ СН'!$H$5-'СЕТ СН'!$H$20</f>
        <v>2578.5167041200002</v>
      </c>
      <c r="K100" s="36">
        <f>SUMIFS(СВЦЭМ!$C$33:$C$776,СВЦЭМ!$A$33:$A$776,$A100,СВЦЭМ!$B$33:$B$776,K$83)+'СЕТ СН'!$H$12+СВЦЭМ!$D$10+'СЕТ СН'!$H$5-'СЕТ СН'!$H$20</f>
        <v>2506.4489577200002</v>
      </c>
      <c r="L100" s="36">
        <f>SUMIFS(СВЦЭМ!$C$33:$C$776,СВЦЭМ!$A$33:$A$776,$A100,СВЦЭМ!$B$33:$B$776,L$83)+'СЕТ СН'!$H$12+СВЦЭМ!$D$10+'СЕТ СН'!$H$5-'СЕТ СН'!$H$20</f>
        <v>2496.3173242399998</v>
      </c>
      <c r="M100" s="36">
        <f>SUMIFS(СВЦЭМ!$C$33:$C$776,СВЦЭМ!$A$33:$A$776,$A100,СВЦЭМ!$B$33:$B$776,M$83)+'СЕТ СН'!$H$12+СВЦЭМ!$D$10+'СЕТ СН'!$H$5-'СЕТ СН'!$H$20</f>
        <v>2499.3649534400001</v>
      </c>
      <c r="N100" s="36">
        <f>SUMIFS(СВЦЭМ!$C$33:$C$776,СВЦЭМ!$A$33:$A$776,$A100,СВЦЭМ!$B$33:$B$776,N$83)+'СЕТ СН'!$H$12+СВЦЭМ!$D$10+'СЕТ СН'!$H$5-'СЕТ СН'!$H$20</f>
        <v>2507.4765985499998</v>
      </c>
      <c r="O100" s="36">
        <f>SUMIFS(СВЦЭМ!$C$33:$C$776,СВЦЭМ!$A$33:$A$776,$A100,СВЦЭМ!$B$33:$B$776,O$83)+'СЕТ СН'!$H$12+СВЦЭМ!$D$10+'СЕТ СН'!$H$5-'СЕТ СН'!$H$20</f>
        <v>2501.3968524100001</v>
      </c>
      <c r="P100" s="36">
        <f>SUMIFS(СВЦЭМ!$C$33:$C$776,СВЦЭМ!$A$33:$A$776,$A100,СВЦЭМ!$B$33:$B$776,P$83)+'СЕТ СН'!$H$12+СВЦЭМ!$D$10+'СЕТ СН'!$H$5-'СЕТ СН'!$H$20</f>
        <v>2511.40047873</v>
      </c>
      <c r="Q100" s="36">
        <f>SUMIFS(СВЦЭМ!$C$33:$C$776,СВЦЭМ!$A$33:$A$776,$A100,СВЦЭМ!$B$33:$B$776,Q$83)+'СЕТ СН'!$H$12+СВЦЭМ!$D$10+'СЕТ СН'!$H$5-'СЕТ СН'!$H$20</f>
        <v>2512.85582062</v>
      </c>
      <c r="R100" s="36">
        <f>SUMIFS(СВЦЭМ!$C$33:$C$776,СВЦЭМ!$A$33:$A$776,$A100,СВЦЭМ!$B$33:$B$776,R$83)+'СЕТ СН'!$H$12+СВЦЭМ!$D$10+'СЕТ СН'!$H$5-'СЕТ СН'!$H$20</f>
        <v>2512.9543945599999</v>
      </c>
      <c r="S100" s="36">
        <f>SUMIFS(СВЦЭМ!$C$33:$C$776,СВЦЭМ!$A$33:$A$776,$A100,СВЦЭМ!$B$33:$B$776,S$83)+'СЕТ СН'!$H$12+СВЦЭМ!$D$10+'СЕТ СН'!$H$5-'СЕТ СН'!$H$20</f>
        <v>2515.6986606400001</v>
      </c>
      <c r="T100" s="36">
        <f>SUMIFS(СВЦЭМ!$C$33:$C$776,СВЦЭМ!$A$33:$A$776,$A100,СВЦЭМ!$B$33:$B$776,T$83)+'СЕТ СН'!$H$12+СВЦЭМ!$D$10+'СЕТ СН'!$H$5-'СЕТ СН'!$H$20</f>
        <v>2514.7460629299999</v>
      </c>
      <c r="U100" s="36">
        <f>SUMIFS(СВЦЭМ!$C$33:$C$776,СВЦЭМ!$A$33:$A$776,$A100,СВЦЭМ!$B$33:$B$776,U$83)+'СЕТ СН'!$H$12+СВЦЭМ!$D$10+'СЕТ СН'!$H$5-'СЕТ СН'!$H$20</f>
        <v>2512.7269853100001</v>
      </c>
      <c r="V100" s="36">
        <f>SUMIFS(СВЦЭМ!$C$33:$C$776,СВЦЭМ!$A$33:$A$776,$A100,СВЦЭМ!$B$33:$B$776,V$83)+'СЕТ СН'!$H$12+СВЦЭМ!$D$10+'СЕТ СН'!$H$5-'СЕТ СН'!$H$20</f>
        <v>2500.0534037100001</v>
      </c>
      <c r="W100" s="36">
        <f>SUMIFS(СВЦЭМ!$C$33:$C$776,СВЦЭМ!$A$33:$A$776,$A100,СВЦЭМ!$B$33:$B$776,W$83)+'СЕТ СН'!$H$12+СВЦЭМ!$D$10+'СЕТ СН'!$H$5-'СЕТ СН'!$H$20</f>
        <v>2483.4391001100003</v>
      </c>
      <c r="X100" s="36">
        <f>SUMIFS(СВЦЭМ!$C$33:$C$776,СВЦЭМ!$A$33:$A$776,$A100,СВЦЭМ!$B$33:$B$776,X$83)+'СЕТ СН'!$H$12+СВЦЭМ!$D$10+'СЕТ СН'!$H$5-'СЕТ СН'!$H$20</f>
        <v>2506.8063380100002</v>
      </c>
      <c r="Y100" s="36">
        <f>SUMIFS(СВЦЭМ!$C$33:$C$776,СВЦЭМ!$A$33:$A$776,$A100,СВЦЭМ!$B$33:$B$776,Y$83)+'СЕТ СН'!$H$12+СВЦЭМ!$D$10+'СЕТ СН'!$H$5-'СЕТ СН'!$H$20</f>
        <v>2593.4849850800001</v>
      </c>
    </row>
    <row r="101" spans="1:25" ht="15.75" x14ac:dyDescent="0.2">
      <c r="A101" s="35">
        <f t="shared" si="2"/>
        <v>43603</v>
      </c>
      <c r="B101" s="36">
        <f>SUMIFS(СВЦЭМ!$C$33:$C$776,СВЦЭМ!$A$33:$A$776,$A101,СВЦЭМ!$B$33:$B$776,B$83)+'СЕТ СН'!$H$12+СВЦЭМ!$D$10+'СЕТ СН'!$H$5-'СЕТ СН'!$H$20</f>
        <v>2644.35302293</v>
      </c>
      <c r="C101" s="36">
        <f>SUMIFS(СВЦЭМ!$C$33:$C$776,СВЦЭМ!$A$33:$A$776,$A101,СВЦЭМ!$B$33:$B$776,C$83)+'СЕТ СН'!$H$12+СВЦЭМ!$D$10+'СЕТ СН'!$H$5-'СЕТ СН'!$H$20</f>
        <v>2709.5719315000001</v>
      </c>
      <c r="D101" s="36">
        <f>SUMIFS(СВЦЭМ!$C$33:$C$776,СВЦЭМ!$A$33:$A$776,$A101,СВЦЭМ!$B$33:$B$776,D$83)+'СЕТ СН'!$H$12+СВЦЭМ!$D$10+'СЕТ СН'!$H$5-'СЕТ СН'!$H$20</f>
        <v>2785.8169321400001</v>
      </c>
      <c r="E101" s="36">
        <f>SUMIFS(СВЦЭМ!$C$33:$C$776,СВЦЭМ!$A$33:$A$776,$A101,СВЦЭМ!$B$33:$B$776,E$83)+'СЕТ СН'!$H$12+СВЦЭМ!$D$10+'СЕТ СН'!$H$5-'СЕТ СН'!$H$20</f>
        <v>2805.3442704399999</v>
      </c>
      <c r="F101" s="36">
        <f>SUMIFS(СВЦЭМ!$C$33:$C$776,СВЦЭМ!$A$33:$A$776,$A101,СВЦЭМ!$B$33:$B$776,F$83)+'СЕТ СН'!$H$12+СВЦЭМ!$D$10+'СЕТ СН'!$H$5-'СЕТ СН'!$H$20</f>
        <v>2813.4868314599998</v>
      </c>
      <c r="G101" s="36">
        <f>SUMIFS(СВЦЭМ!$C$33:$C$776,СВЦЭМ!$A$33:$A$776,$A101,СВЦЭМ!$B$33:$B$776,G$83)+'СЕТ СН'!$H$12+СВЦЭМ!$D$10+'СЕТ СН'!$H$5-'СЕТ СН'!$H$20</f>
        <v>2793.9091608500003</v>
      </c>
      <c r="H101" s="36">
        <f>SUMIFS(СВЦЭМ!$C$33:$C$776,СВЦЭМ!$A$33:$A$776,$A101,СВЦЭМ!$B$33:$B$776,H$83)+'СЕТ СН'!$H$12+СВЦЭМ!$D$10+'СЕТ СН'!$H$5-'СЕТ СН'!$H$20</f>
        <v>2713.50059878</v>
      </c>
      <c r="I101" s="36">
        <f>SUMIFS(СВЦЭМ!$C$33:$C$776,СВЦЭМ!$A$33:$A$776,$A101,СВЦЭМ!$B$33:$B$776,I$83)+'СЕТ СН'!$H$12+СВЦЭМ!$D$10+'СЕТ СН'!$H$5-'СЕТ СН'!$H$20</f>
        <v>2623.1832900899999</v>
      </c>
      <c r="J101" s="36">
        <f>SUMIFS(СВЦЭМ!$C$33:$C$776,СВЦЭМ!$A$33:$A$776,$A101,СВЦЭМ!$B$33:$B$776,J$83)+'СЕТ СН'!$H$12+СВЦЭМ!$D$10+'СЕТ СН'!$H$5-'СЕТ СН'!$H$20</f>
        <v>2550.1437002299999</v>
      </c>
      <c r="K101" s="36">
        <f>SUMIFS(СВЦЭМ!$C$33:$C$776,СВЦЭМ!$A$33:$A$776,$A101,СВЦЭМ!$B$33:$B$776,K$83)+'СЕТ СН'!$H$12+СВЦЭМ!$D$10+'СЕТ СН'!$H$5-'СЕТ СН'!$H$20</f>
        <v>2483.40139503</v>
      </c>
      <c r="L101" s="36">
        <f>SUMIFS(СВЦЭМ!$C$33:$C$776,СВЦЭМ!$A$33:$A$776,$A101,СВЦЭМ!$B$33:$B$776,L$83)+'СЕТ СН'!$H$12+СВЦЭМ!$D$10+'СЕТ СН'!$H$5-'СЕТ СН'!$H$20</f>
        <v>2452.8043953000001</v>
      </c>
      <c r="M101" s="36">
        <f>SUMIFS(СВЦЭМ!$C$33:$C$776,СВЦЭМ!$A$33:$A$776,$A101,СВЦЭМ!$B$33:$B$776,M$83)+'СЕТ СН'!$H$12+СВЦЭМ!$D$10+'СЕТ СН'!$H$5-'СЕТ СН'!$H$20</f>
        <v>2452.5026930399999</v>
      </c>
      <c r="N101" s="36">
        <f>SUMIFS(СВЦЭМ!$C$33:$C$776,СВЦЭМ!$A$33:$A$776,$A101,СВЦЭМ!$B$33:$B$776,N$83)+'СЕТ СН'!$H$12+СВЦЭМ!$D$10+'СЕТ СН'!$H$5-'СЕТ СН'!$H$20</f>
        <v>2456.8390977700001</v>
      </c>
      <c r="O101" s="36">
        <f>SUMIFS(СВЦЭМ!$C$33:$C$776,СВЦЭМ!$A$33:$A$776,$A101,СВЦЭМ!$B$33:$B$776,O$83)+'СЕТ СН'!$H$12+СВЦЭМ!$D$10+'СЕТ СН'!$H$5-'СЕТ СН'!$H$20</f>
        <v>2459.2241275199999</v>
      </c>
      <c r="P101" s="36">
        <f>SUMIFS(СВЦЭМ!$C$33:$C$776,СВЦЭМ!$A$33:$A$776,$A101,СВЦЭМ!$B$33:$B$776,P$83)+'СЕТ СН'!$H$12+СВЦЭМ!$D$10+'СЕТ СН'!$H$5-'СЕТ СН'!$H$20</f>
        <v>2462.75797259</v>
      </c>
      <c r="Q101" s="36">
        <f>SUMIFS(СВЦЭМ!$C$33:$C$776,СВЦЭМ!$A$33:$A$776,$A101,СВЦЭМ!$B$33:$B$776,Q$83)+'СЕТ СН'!$H$12+СВЦЭМ!$D$10+'СЕТ СН'!$H$5-'СЕТ СН'!$H$20</f>
        <v>2458.19854308</v>
      </c>
      <c r="R101" s="36">
        <f>SUMIFS(СВЦЭМ!$C$33:$C$776,СВЦЭМ!$A$33:$A$776,$A101,СВЦЭМ!$B$33:$B$776,R$83)+'СЕТ СН'!$H$12+СВЦЭМ!$D$10+'СЕТ СН'!$H$5-'СЕТ СН'!$H$20</f>
        <v>2461.8246668699999</v>
      </c>
      <c r="S101" s="36">
        <f>SUMIFS(СВЦЭМ!$C$33:$C$776,СВЦЭМ!$A$33:$A$776,$A101,СВЦЭМ!$B$33:$B$776,S$83)+'СЕТ СН'!$H$12+СВЦЭМ!$D$10+'СЕТ СН'!$H$5-'СЕТ СН'!$H$20</f>
        <v>2460.46013571</v>
      </c>
      <c r="T101" s="36">
        <f>SUMIFS(СВЦЭМ!$C$33:$C$776,СВЦЭМ!$A$33:$A$776,$A101,СВЦЭМ!$B$33:$B$776,T$83)+'СЕТ СН'!$H$12+СВЦЭМ!$D$10+'СЕТ СН'!$H$5-'СЕТ СН'!$H$20</f>
        <v>2447.5911726599998</v>
      </c>
      <c r="U101" s="36">
        <f>SUMIFS(СВЦЭМ!$C$33:$C$776,СВЦЭМ!$A$33:$A$776,$A101,СВЦЭМ!$B$33:$B$776,U$83)+'СЕТ СН'!$H$12+СВЦЭМ!$D$10+'СЕТ СН'!$H$5-'СЕТ СН'!$H$20</f>
        <v>2432.9508597700001</v>
      </c>
      <c r="V101" s="36">
        <f>SUMIFS(СВЦЭМ!$C$33:$C$776,СВЦЭМ!$A$33:$A$776,$A101,СВЦЭМ!$B$33:$B$776,V$83)+'СЕТ СН'!$H$12+СВЦЭМ!$D$10+'СЕТ СН'!$H$5-'СЕТ СН'!$H$20</f>
        <v>2416.9653305500001</v>
      </c>
      <c r="W101" s="36">
        <f>SUMIFS(СВЦЭМ!$C$33:$C$776,СВЦЭМ!$A$33:$A$776,$A101,СВЦЭМ!$B$33:$B$776,W$83)+'СЕТ СН'!$H$12+СВЦЭМ!$D$10+'СЕТ СН'!$H$5-'СЕТ СН'!$H$20</f>
        <v>2429.1273098500001</v>
      </c>
      <c r="X101" s="36">
        <f>SUMIFS(СВЦЭМ!$C$33:$C$776,СВЦЭМ!$A$33:$A$776,$A101,СВЦЭМ!$B$33:$B$776,X$83)+'СЕТ СН'!$H$12+СВЦЭМ!$D$10+'СЕТ СН'!$H$5-'СЕТ СН'!$H$20</f>
        <v>2440.9437556299999</v>
      </c>
      <c r="Y101" s="36">
        <f>SUMIFS(СВЦЭМ!$C$33:$C$776,СВЦЭМ!$A$33:$A$776,$A101,СВЦЭМ!$B$33:$B$776,Y$83)+'СЕТ СН'!$H$12+СВЦЭМ!$D$10+'СЕТ СН'!$H$5-'СЕТ СН'!$H$20</f>
        <v>2514.8994699499999</v>
      </c>
    </row>
    <row r="102" spans="1:25" ht="15.75" x14ac:dyDescent="0.2">
      <c r="A102" s="35">
        <f t="shared" si="2"/>
        <v>43604</v>
      </c>
      <c r="B102" s="36">
        <f>SUMIFS(СВЦЭМ!$C$33:$C$776,СВЦЭМ!$A$33:$A$776,$A102,СВЦЭМ!$B$33:$B$776,B$83)+'СЕТ СН'!$H$12+СВЦЭМ!$D$10+'СЕТ СН'!$H$5-'СЕТ СН'!$H$20</f>
        <v>2626.7217184199999</v>
      </c>
      <c r="C102" s="36">
        <f>SUMIFS(СВЦЭМ!$C$33:$C$776,СВЦЭМ!$A$33:$A$776,$A102,СВЦЭМ!$B$33:$B$776,C$83)+'СЕТ СН'!$H$12+СВЦЭМ!$D$10+'СЕТ СН'!$H$5-'СЕТ СН'!$H$20</f>
        <v>2727.54128722</v>
      </c>
      <c r="D102" s="36">
        <f>SUMIFS(СВЦЭМ!$C$33:$C$776,СВЦЭМ!$A$33:$A$776,$A102,СВЦЭМ!$B$33:$B$776,D$83)+'СЕТ СН'!$H$12+СВЦЭМ!$D$10+'СЕТ СН'!$H$5-'СЕТ СН'!$H$20</f>
        <v>2796.5425050100002</v>
      </c>
      <c r="E102" s="36">
        <f>SUMIFS(СВЦЭМ!$C$33:$C$776,СВЦЭМ!$A$33:$A$776,$A102,СВЦЭМ!$B$33:$B$776,E$83)+'СЕТ СН'!$H$12+СВЦЭМ!$D$10+'СЕТ СН'!$H$5-'СЕТ СН'!$H$20</f>
        <v>2819.7564510699999</v>
      </c>
      <c r="F102" s="36">
        <f>SUMIFS(СВЦЭМ!$C$33:$C$776,СВЦЭМ!$A$33:$A$776,$A102,СВЦЭМ!$B$33:$B$776,F$83)+'СЕТ СН'!$H$12+СВЦЭМ!$D$10+'СЕТ СН'!$H$5-'СЕТ СН'!$H$20</f>
        <v>2846.1392268600002</v>
      </c>
      <c r="G102" s="36">
        <f>SUMIFS(СВЦЭМ!$C$33:$C$776,СВЦЭМ!$A$33:$A$776,$A102,СВЦЭМ!$B$33:$B$776,G$83)+'СЕТ СН'!$H$12+СВЦЭМ!$D$10+'СЕТ СН'!$H$5-'СЕТ СН'!$H$20</f>
        <v>2819.7664586000001</v>
      </c>
      <c r="H102" s="36">
        <f>SUMIFS(СВЦЭМ!$C$33:$C$776,СВЦЭМ!$A$33:$A$776,$A102,СВЦЭМ!$B$33:$B$776,H$83)+'СЕТ СН'!$H$12+СВЦЭМ!$D$10+'СЕТ СН'!$H$5-'СЕТ СН'!$H$20</f>
        <v>2761.2931295099997</v>
      </c>
      <c r="I102" s="36">
        <f>SUMIFS(СВЦЭМ!$C$33:$C$776,СВЦЭМ!$A$33:$A$776,$A102,СВЦЭМ!$B$33:$B$776,I$83)+'СЕТ СН'!$H$12+СВЦЭМ!$D$10+'СЕТ СН'!$H$5-'СЕТ СН'!$H$20</f>
        <v>2668.3378813999998</v>
      </c>
      <c r="J102" s="36">
        <f>SUMIFS(СВЦЭМ!$C$33:$C$776,СВЦЭМ!$A$33:$A$776,$A102,СВЦЭМ!$B$33:$B$776,J$83)+'СЕТ СН'!$H$12+СВЦЭМ!$D$10+'СЕТ СН'!$H$5-'СЕТ СН'!$H$20</f>
        <v>2559.6531555500001</v>
      </c>
      <c r="K102" s="36">
        <f>SUMIFS(СВЦЭМ!$C$33:$C$776,СВЦЭМ!$A$33:$A$776,$A102,СВЦЭМ!$B$33:$B$776,K$83)+'СЕТ СН'!$H$12+СВЦЭМ!$D$10+'СЕТ СН'!$H$5-'СЕТ СН'!$H$20</f>
        <v>2474.2015643</v>
      </c>
      <c r="L102" s="36">
        <f>SUMIFS(СВЦЭМ!$C$33:$C$776,СВЦЭМ!$A$33:$A$776,$A102,СВЦЭМ!$B$33:$B$776,L$83)+'СЕТ СН'!$H$12+СВЦЭМ!$D$10+'СЕТ СН'!$H$5-'СЕТ СН'!$H$20</f>
        <v>2451.9460745000001</v>
      </c>
      <c r="M102" s="36">
        <f>SUMIFS(СВЦЭМ!$C$33:$C$776,СВЦЭМ!$A$33:$A$776,$A102,СВЦЭМ!$B$33:$B$776,M$83)+'СЕТ СН'!$H$12+СВЦЭМ!$D$10+'СЕТ СН'!$H$5-'СЕТ СН'!$H$20</f>
        <v>2454.8138094999999</v>
      </c>
      <c r="N102" s="36">
        <f>SUMIFS(СВЦЭМ!$C$33:$C$776,СВЦЭМ!$A$33:$A$776,$A102,СВЦЭМ!$B$33:$B$776,N$83)+'СЕТ СН'!$H$12+СВЦЭМ!$D$10+'СЕТ СН'!$H$5-'СЕТ СН'!$H$20</f>
        <v>2471.8118256100001</v>
      </c>
      <c r="O102" s="36">
        <f>SUMIFS(СВЦЭМ!$C$33:$C$776,СВЦЭМ!$A$33:$A$776,$A102,СВЦЭМ!$B$33:$B$776,O$83)+'СЕТ СН'!$H$12+СВЦЭМ!$D$10+'СЕТ СН'!$H$5-'СЕТ СН'!$H$20</f>
        <v>2480.0175807099999</v>
      </c>
      <c r="P102" s="36">
        <f>SUMIFS(СВЦЭМ!$C$33:$C$776,СВЦЭМ!$A$33:$A$776,$A102,СВЦЭМ!$B$33:$B$776,P$83)+'СЕТ СН'!$H$12+СВЦЭМ!$D$10+'СЕТ СН'!$H$5-'СЕТ СН'!$H$20</f>
        <v>2499.7130305400001</v>
      </c>
      <c r="Q102" s="36">
        <f>SUMIFS(СВЦЭМ!$C$33:$C$776,СВЦЭМ!$A$33:$A$776,$A102,СВЦЭМ!$B$33:$B$776,Q$83)+'СЕТ СН'!$H$12+СВЦЭМ!$D$10+'СЕТ СН'!$H$5-'СЕТ СН'!$H$20</f>
        <v>2494.0809457699997</v>
      </c>
      <c r="R102" s="36">
        <f>SUMIFS(СВЦЭМ!$C$33:$C$776,СВЦЭМ!$A$33:$A$776,$A102,СВЦЭМ!$B$33:$B$776,R$83)+'СЕТ СН'!$H$12+СВЦЭМ!$D$10+'СЕТ СН'!$H$5-'СЕТ СН'!$H$20</f>
        <v>2488.7998952399998</v>
      </c>
      <c r="S102" s="36">
        <f>SUMIFS(СВЦЭМ!$C$33:$C$776,СВЦЭМ!$A$33:$A$776,$A102,СВЦЭМ!$B$33:$B$776,S$83)+'СЕТ СН'!$H$12+СВЦЭМ!$D$10+'СЕТ СН'!$H$5-'СЕТ СН'!$H$20</f>
        <v>2482.8074918100001</v>
      </c>
      <c r="T102" s="36">
        <f>SUMIFS(СВЦЭМ!$C$33:$C$776,СВЦЭМ!$A$33:$A$776,$A102,СВЦЭМ!$B$33:$B$776,T$83)+'СЕТ СН'!$H$12+СВЦЭМ!$D$10+'СЕТ СН'!$H$5-'СЕТ СН'!$H$20</f>
        <v>2476.2363434399999</v>
      </c>
      <c r="U102" s="36">
        <f>SUMIFS(СВЦЭМ!$C$33:$C$776,СВЦЭМ!$A$33:$A$776,$A102,СВЦЭМ!$B$33:$B$776,U$83)+'СЕТ СН'!$H$12+СВЦЭМ!$D$10+'СЕТ СН'!$H$5-'СЕТ СН'!$H$20</f>
        <v>2456.0908893000001</v>
      </c>
      <c r="V102" s="36">
        <f>SUMIFS(СВЦЭМ!$C$33:$C$776,СВЦЭМ!$A$33:$A$776,$A102,СВЦЭМ!$B$33:$B$776,V$83)+'СЕТ СН'!$H$12+СВЦЭМ!$D$10+'СЕТ СН'!$H$5-'СЕТ СН'!$H$20</f>
        <v>2424.6025261499999</v>
      </c>
      <c r="W102" s="36">
        <f>SUMIFS(СВЦЭМ!$C$33:$C$776,СВЦЭМ!$A$33:$A$776,$A102,СВЦЭМ!$B$33:$B$776,W$83)+'СЕТ СН'!$H$12+СВЦЭМ!$D$10+'СЕТ СН'!$H$5-'СЕТ СН'!$H$20</f>
        <v>2426.91883938</v>
      </c>
      <c r="X102" s="36">
        <f>SUMIFS(СВЦЭМ!$C$33:$C$776,СВЦЭМ!$A$33:$A$776,$A102,СВЦЭМ!$B$33:$B$776,X$83)+'СЕТ СН'!$H$12+СВЦЭМ!$D$10+'СЕТ СН'!$H$5-'СЕТ СН'!$H$20</f>
        <v>2451.0160464700002</v>
      </c>
      <c r="Y102" s="36">
        <f>SUMIFS(СВЦЭМ!$C$33:$C$776,СВЦЭМ!$A$33:$A$776,$A102,СВЦЭМ!$B$33:$B$776,Y$83)+'СЕТ СН'!$H$12+СВЦЭМ!$D$10+'СЕТ СН'!$H$5-'СЕТ СН'!$H$20</f>
        <v>2521.5335073199999</v>
      </c>
    </row>
    <row r="103" spans="1:25" ht="15.75" x14ac:dyDescent="0.2">
      <c r="A103" s="35">
        <f t="shared" si="2"/>
        <v>43605</v>
      </c>
      <c r="B103" s="36">
        <f>SUMIFS(СВЦЭМ!$C$33:$C$776,СВЦЭМ!$A$33:$A$776,$A103,СВЦЭМ!$B$33:$B$776,B$83)+'СЕТ СН'!$H$12+СВЦЭМ!$D$10+'СЕТ СН'!$H$5-'СЕТ СН'!$H$20</f>
        <v>2622.1473533899998</v>
      </c>
      <c r="C103" s="36">
        <f>SUMIFS(СВЦЭМ!$C$33:$C$776,СВЦЭМ!$A$33:$A$776,$A103,СВЦЭМ!$B$33:$B$776,C$83)+'СЕТ СН'!$H$12+СВЦЭМ!$D$10+'СЕТ СН'!$H$5-'СЕТ СН'!$H$20</f>
        <v>2717.6525585600002</v>
      </c>
      <c r="D103" s="36">
        <f>SUMIFS(СВЦЭМ!$C$33:$C$776,СВЦЭМ!$A$33:$A$776,$A103,СВЦЭМ!$B$33:$B$776,D$83)+'СЕТ СН'!$H$12+СВЦЭМ!$D$10+'СЕТ СН'!$H$5-'СЕТ СН'!$H$20</f>
        <v>2787.8420838100001</v>
      </c>
      <c r="E103" s="36">
        <f>SUMIFS(СВЦЭМ!$C$33:$C$776,СВЦЭМ!$A$33:$A$776,$A103,СВЦЭМ!$B$33:$B$776,E$83)+'СЕТ СН'!$H$12+СВЦЭМ!$D$10+'СЕТ СН'!$H$5-'СЕТ СН'!$H$20</f>
        <v>2787.5692961300001</v>
      </c>
      <c r="F103" s="36">
        <f>SUMIFS(СВЦЭМ!$C$33:$C$776,СВЦЭМ!$A$33:$A$776,$A103,СВЦЭМ!$B$33:$B$776,F$83)+'СЕТ СН'!$H$12+СВЦЭМ!$D$10+'СЕТ СН'!$H$5-'СЕТ СН'!$H$20</f>
        <v>2780.77536792</v>
      </c>
      <c r="G103" s="36">
        <f>SUMIFS(СВЦЭМ!$C$33:$C$776,СВЦЭМ!$A$33:$A$776,$A103,СВЦЭМ!$B$33:$B$776,G$83)+'СЕТ СН'!$H$12+СВЦЭМ!$D$10+'СЕТ СН'!$H$5-'СЕТ СН'!$H$20</f>
        <v>2784.3306157400002</v>
      </c>
      <c r="H103" s="36">
        <f>SUMIFS(СВЦЭМ!$C$33:$C$776,СВЦЭМ!$A$33:$A$776,$A103,СВЦЭМ!$B$33:$B$776,H$83)+'СЕТ СН'!$H$12+СВЦЭМ!$D$10+'СЕТ СН'!$H$5-'СЕТ СН'!$H$20</f>
        <v>2703.7125023500002</v>
      </c>
      <c r="I103" s="36">
        <f>SUMIFS(СВЦЭМ!$C$33:$C$776,СВЦЭМ!$A$33:$A$776,$A103,СВЦЭМ!$B$33:$B$776,I$83)+'СЕТ СН'!$H$12+СВЦЭМ!$D$10+'СЕТ СН'!$H$5-'СЕТ СН'!$H$20</f>
        <v>2615.63848194</v>
      </c>
      <c r="J103" s="36">
        <f>SUMIFS(СВЦЭМ!$C$33:$C$776,СВЦЭМ!$A$33:$A$776,$A103,СВЦЭМ!$B$33:$B$776,J$83)+'СЕТ СН'!$H$12+СВЦЭМ!$D$10+'СЕТ СН'!$H$5-'СЕТ СН'!$H$20</f>
        <v>2558.5804530400001</v>
      </c>
      <c r="K103" s="36">
        <f>SUMIFS(СВЦЭМ!$C$33:$C$776,СВЦЭМ!$A$33:$A$776,$A103,СВЦЭМ!$B$33:$B$776,K$83)+'СЕТ СН'!$H$12+СВЦЭМ!$D$10+'СЕТ СН'!$H$5-'СЕТ СН'!$H$20</f>
        <v>2511.4555438400002</v>
      </c>
      <c r="L103" s="36">
        <f>SUMIFS(СВЦЭМ!$C$33:$C$776,СВЦЭМ!$A$33:$A$776,$A103,СВЦЭМ!$B$33:$B$776,L$83)+'СЕТ СН'!$H$12+СВЦЭМ!$D$10+'СЕТ СН'!$H$5-'СЕТ СН'!$H$20</f>
        <v>2493.2088658799998</v>
      </c>
      <c r="M103" s="36">
        <f>SUMIFS(СВЦЭМ!$C$33:$C$776,СВЦЭМ!$A$33:$A$776,$A103,СВЦЭМ!$B$33:$B$776,M$83)+'СЕТ СН'!$H$12+СВЦЭМ!$D$10+'СЕТ СН'!$H$5-'СЕТ СН'!$H$20</f>
        <v>2485.5845471600001</v>
      </c>
      <c r="N103" s="36">
        <f>SUMIFS(СВЦЭМ!$C$33:$C$776,СВЦЭМ!$A$33:$A$776,$A103,СВЦЭМ!$B$33:$B$776,N$83)+'СЕТ СН'!$H$12+СВЦЭМ!$D$10+'СЕТ СН'!$H$5-'СЕТ СН'!$H$20</f>
        <v>2488.78482953</v>
      </c>
      <c r="O103" s="36">
        <f>SUMIFS(СВЦЭМ!$C$33:$C$776,СВЦЭМ!$A$33:$A$776,$A103,СВЦЭМ!$B$33:$B$776,O$83)+'СЕТ СН'!$H$12+СВЦЭМ!$D$10+'СЕТ СН'!$H$5-'СЕТ СН'!$H$20</f>
        <v>2489.2622271800001</v>
      </c>
      <c r="P103" s="36">
        <f>SUMIFS(СВЦЭМ!$C$33:$C$776,СВЦЭМ!$A$33:$A$776,$A103,СВЦЭМ!$B$33:$B$776,P$83)+'СЕТ СН'!$H$12+СВЦЭМ!$D$10+'СЕТ СН'!$H$5-'СЕТ СН'!$H$20</f>
        <v>2495.6697424399999</v>
      </c>
      <c r="Q103" s="36">
        <f>SUMIFS(СВЦЭМ!$C$33:$C$776,СВЦЭМ!$A$33:$A$776,$A103,СВЦЭМ!$B$33:$B$776,Q$83)+'СЕТ СН'!$H$12+СВЦЭМ!$D$10+'СЕТ СН'!$H$5-'СЕТ СН'!$H$20</f>
        <v>2501.3098518199999</v>
      </c>
      <c r="R103" s="36">
        <f>SUMIFS(СВЦЭМ!$C$33:$C$776,СВЦЭМ!$A$33:$A$776,$A103,СВЦЭМ!$B$33:$B$776,R$83)+'СЕТ СН'!$H$12+СВЦЭМ!$D$10+'СЕТ СН'!$H$5-'СЕТ СН'!$H$20</f>
        <v>2502.7562764099998</v>
      </c>
      <c r="S103" s="36">
        <f>SUMIFS(СВЦЭМ!$C$33:$C$776,СВЦЭМ!$A$33:$A$776,$A103,СВЦЭМ!$B$33:$B$776,S$83)+'СЕТ СН'!$H$12+СВЦЭМ!$D$10+'СЕТ СН'!$H$5-'СЕТ СН'!$H$20</f>
        <v>2504.0135282000001</v>
      </c>
      <c r="T103" s="36">
        <f>SUMIFS(СВЦЭМ!$C$33:$C$776,СВЦЭМ!$A$33:$A$776,$A103,СВЦЭМ!$B$33:$B$776,T$83)+'СЕТ СН'!$H$12+СВЦЭМ!$D$10+'СЕТ СН'!$H$5-'СЕТ СН'!$H$20</f>
        <v>2505.6522276999999</v>
      </c>
      <c r="U103" s="36">
        <f>SUMIFS(СВЦЭМ!$C$33:$C$776,СВЦЭМ!$A$33:$A$776,$A103,СВЦЭМ!$B$33:$B$776,U$83)+'СЕТ СН'!$H$12+СВЦЭМ!$D$10+'СЕТ СН'!$H$5-'СЕТ СН'!$H$20</f>
        <v>2503.8762336300001</v>
      </c>
      <c r="V103" s="36">
        <f>SUMIFS(СВЦЭМ!$C$33:$C$776,СВЦЭМ!$A$33:$A$776,$A103,СВЦЭМ!$B$33:$B$776,V$83)+'СЕТ СН'!$H$12+СВЦЭМ!$D$10+'СЕТ СН'!$H$5-'СЕТ СН'!$H$20</f>
        <v>2509.1738782699999</v>
      </c>
      <c r="W103" s="36">
        <f>SUMIFS(СВЦЭМ!$C$33:$C$776,СВЦЭМ!$A$33:$A$776,$A103,СВЦЭМ!$B$33:$B$776,W$83)+'СЕТ СН'!$H$12+СВЦЭМ!$D$10+'СЕТ СН'!$H$5-'СЕТ СН'!$H$20</f>
        <v>2513.97928791</v>
      </c>
      <c r="X103" s="36">
        <f>SUMIFS(СВЦЭМ!$C$33:$C$776,СВЦЭМ!$A$33:$A$776,$A103,СВЦЭМ!$B$33:$B$776,X$83)+'СЕТ СН'!$H$12+СВЦЭМ!$D$10+'СЕТ СН'!$H$5-'СЕТ СН'!$H$20</f>
        <v>2522.0530170100001</v>
      </c>
      <c r="Y103" s="36">
        <f>SUMIFS(СВЦЭМ!$C$33:$C$776,СВЦЭМ!$A$33:$A$776,$A103,СВЦЭМ!$B$33:$B$776,Y$83)+'СЕТ СН'!$H$12+СВЦЭМ!$D$10+'СЕТ СН'!$H$5-'СЕТ СН'!$H$20</f>
        <v>2581.35673916</v>
      </c>
    </row>
    <row r="104" spans="1:25" ht="15.75" x14ac:dyDescent="0.2">
      <c r="A104" s="35">
        <f t="shared" si="2"/>
        <v>43606</v>
      </c>
      <c r="B104" s="36">
        <f>SUMIFS(СВЦЭМ!$C$33:$C$776,СВЦЭМ!$A$33:$A$776,$A104,СВЦЭМ!$B$33:$B$776,B$83)+'СЕТ СН'!$H$12+СВЦЭМ!$D$10+'СЕТ СН'!$H$5-'СЕТ СН'!$H$20</f>
        <v>2658.91097038</v>
      </c>
      <c r="C104" s="36">
        <f>SUMIFS(СВЦЭМ!$C$33:$C$776,СВЦЭМ!$A$33:$A$776,$A104,СВЦЭМ!$B$33:$B$776,C$83)+'СЕТ СН'!$H$12+СВЦЭМ!$D$10+'СЕТ СН'!$H$5-'СЕТ СН'!$H$20</f>
        <v>2736.64593173</v>
      </c>
      <c r="D104" s="36">
        <f>SUMIFS(СВЦЭМ!$C$33:$C$776,СВЦЭМ!$A$33:$A$776,$A104,СВЦЭМ!$B$33:$B$776,D$83)+'СЕТ СН'!$H$12+СВЦЭМ!$D$10+'СЕТ СН'!$H$5-'СЕТ СН'!$H$20</f>
        <v>2821.222154</v>
      </c>
      <c r="E104" s="36">
        <f>SUMIFS(СВЦЭМ!$C$33:$C$776,СВЦЭМ!$A$33:$A$776,$A104,СВЦЭМ!$B$33:$B$776,E$83)+'СЕТ СН'!$H$12+СВЦЭМ!$D$10+'СЕТ СН'!$H$5-'СЕТ СН'!$H$20</f>
        <v>2831.41868643</v>
      </c>
      <c r="F104" s="36">
        <f>SUMIFS(СВЦЭМ!$C$33:$C$776,СВЦЭМ!$A$33:$A$776,$A104,СВЦЭМ!$B$33:$B$776,F$83)+'СЕТ СН'!$H$12+СВЦЭМ!$D$10+'СЕТ СН'!$H$5-'СЕТ СН'!$H$20</f>
        <v>2818.2846952199998</v>
      </c>
      <c r="G104" s="36">
        <f>SUMIFS(СВЦЭМ!$C$33:$C$776,СВЦЭМ!$A$33:$A$776,$A104,СВЦЭМ!$B$33:$B$776,G$83)+'СЕТ СН'!$H$12+СВЦЭМ!$D$10+'СЕТ СН'!$H$5-'СЕТ СН'!$H$20</f>
        <v>2806.3216042899999</v>
      </c>
      <c r="H104" s="36">
        <f>SUMIFS(СВЦЭМ!$C$33:$C$776,СВЦЭМ!$A$33:$A$776,$A104,СВЦЭМ!$B$33:$B$776,H$83)+'СЕТ СН'!$H$12+СВЦЭМ!$D$10+'СЕТ СН'!$H$5-'СЕТ СН'!$H$20</f>
        <v>2726.06505677</v>
      </c>
      <c r="I104" s="36">
        <f>SUMIFS(СВЦЭМ!$C$33:$C$776,СВЦЭМ!$A$33:$A$776,$A104,СВЦЭМ!$B$33:$B$776,I$83)+'СЕТ СН'!$H$12+СВЦЭМ!$D$10+'СЕТ СН'!$H$5-'СЕТ СН'!$H$20</f>
        <v>2634.0379682600001</v>
      </c>
      <c r="J104" s="36">
        <f>SUMIFS(СВЦЭМ!$C$33:$C$776,СВЦЭМ!$A$33:$A$776,$A104,СВЦЭМ!$B$33:$B$776,J$83)+'СЕТ СН'!$H$12+СВЦЭМ!$D$10+'СЕТ СН'!$H$5-'СЕТ СН'!$H$20</f>
        <v>2537.1850968600002</v>
      </c>
      <c r="K104" s="36">
        <f>SUMIFS(СВЦЭМ!$C$33:$C$776,СВЦЭМ!$A$33:$A$776,$A104,СВЦЭМ!$B$33:$B$776,K$83)+'СЕТ СН'!$H$12+СВЦЭМ!$D$10+'СЕТ СН'!$H$5-'СЕТ СН'!$H$20</f>
        <v>2496.4802566500002</v>
      </c>
      <c r="L104" s="36">
        <f>SUMIFS(СВЦЭМ!$C$33:$C$776,СВЦЭМ!$A$33:$A$776,$A104,СВЦЭМ!$B$33:$B$776,L$83)+'СЕТ СН'!$H$12+СВЦЭМ!$D$10+'СЕТ СН'!$H$5-'СЕТ СН'!$H$20</f>
        <v>2481.0256789099999</v>
      </c>
      <c r="M104" s="36">
        <f>SUMIFS(СВЦЭМ!$C$33:$C$776,СВЦЭМ!$A$33:$A$776,$A104,СВЦЭМ!$B$33:$B$776,M$83)+'СЕТ СН'!$H$12+СВЦЭМ!$D$10+'СЕТ СН'!$H$5-'СЕТ СН'!$H$20</f>
        <v>2479.46997612</v>
      </c>
      <c r="N104" s="36">
        <f>SUMIFS(СВЦЭМ!$C$33:$C$776,СВЦЭМ!$A$33:$A$776,$A104,СВЦЭМ!$B$33:$B$776,N$83)+'СЕТ СН'!$H$12+СВЦЭМ!$D$10+'СЕТ СН'!$H$5-'СЕТ СН'!$H$20</f>
        <v>2475.2539942499998</v>
      </c>
      <c r="O104" s="36">
        <f>SUMIFS(СВЦЭМ!$C$33:$C$776,СВЦЭМ!$A$33:$A$776,$A104,СВЦЭМ!$B$33:$B$776,O$83)+'СЕТ СН'!$H$12+СВЦЭМ!$D$10+'СЕТ СН'!$H$5-'СЕТ СН'!$H$20</f>
        <v>2480.7536422600001</v>
      </c>
      <c r="P104" s="36">
        <f>SUMIFS(СВЦЭМ!$C$33:$C$776,СВЦЭМ!$A$33:$A$776,$A104,СВЦЭМ!$B$33:$B$776,P$83)+'СЕТ СН'!$H$12+СВЦЭМ!$D$10+'СЕТ СН'!$H$5-'СЕТ СН'!$H$20</f>
        <v>2490.8431447600001</v>
      </c>
      <c r="Q104" s="36">
        <f>SUMIFS(СВЦЭМ!$C$33:$C$776,СВЦЭМ!$A$33:$A$776,$A104,СВЦЭМ!$B$33:$B$776,Q$83)+'СЕТ СН'!$H$12+СВЦЭМ!$D$10+'СЕТ СН'!$H$5-'СЕТ СН'!$H$20</f>
        <v>2493.61395348</v>
      </c>
      <c r="R104" s="36">
        <f>SUMIFS(СВЦЭМ!$C$33:$C$776,СВЦЭМ!$A$33:$A$776,$A104,СВЦЭМ!$B$33:$B$776,R$83)+'СЕТ СН'!$H$12+СВЦЭМ!$D$10+'СЕТ СН'!$H$5-'СЕТ СН'!$H$20</f>
        <v>2495.3564739399999</v>
      </c>
      <c r="S104" s="36">
        <f>SUMIFS(СВЦЭМ!$C$33:$C$776,СВЦЭМ!$A$33:$A$776,$A104,СВЦЭМ!$B$33:$B$776,S$83)+'СЕТ СН'!$H$12+СВЦЭМ!$D$10+'СЕТ СН'!$H$5-'СЕТ СН'!$H$20</f>
        <v>2497.7577371699999</v>
      </c>
      <c r="T104" s="36">
        <f>SUMIFS(СВЦЭМ!$C$33:$C$776,СВЦЭМ!$A$33:$A$776,$A104,СВЦЭМ!$B$33:$B$776,T$83)+'СЕТ СН'!$H$12+СВЦЭМ!$D$10+'СЕТ СН'!$H$5-'СЕТ СН'!$H$20</f>
        <v>2491.24313037</v>
      </c>
      <c r="U104" s="36">
        <f>SUMIFS(СВЦЭМ!$C$33:$C$776,СВЦЭМ!$A$33:$A$776,$A104,СВЦЭМ!$B$33:$B$776,U$83)+'СЕТ СН'!$H$12+СВЦЭМ!$D$10+'СЕТ СН'!$H$5-'СЕТ СН'!$H$20</f>
        <v>2487.0502860400002</v>
      </c>
      <c r="V104" s="36">
        <f>SUMIFS(СВЦЭМ!$C$33:$C$776,СВЦЭМ!$A$33:$A$776,$A104,СВЦЭМ!$B$33:$B$776,V$83)+'СЕТ СН'!$H$12+СВЦЭМ!$D$10+'СЕТ СН'!$H$5-'СЕТ СН'!$H$20</f>
        <v>2498.3107613800003</v>
      </c>
      <c r="W104" s="36">
        <f>SUMIFS(СВЦЭМ!$C$33:$C$776,СВЦЭМ!$A$33:$A$776,$A104,СВЦЭМ!$B$33:$B$776,W$83)+'СЕТ СН'!$H$12+СВЦЭМ!$D$10+'СЕТ СН'!$H$5-'СЕТ СН'!$H$20</f>
        <v>2504.1703593299999</v>
      </c>
      <c r="X104" s="36">
        <f>SUMIFS(СВЦЭМ!$C$33:$C$776,СВЦЭМ!$A$33:$A$776,$A104,СВЦЭМ!$B$33:$B$776,X$83)+'СЕТ СН'!$H$12+СВЦЭМ!$D$10+'СЕТ СН'!$H$5-'СЕТ СН'!$H$20</f>
        <v>2508.350441</v>
      </c>
      <c r="Y104" s="36">
        <f>SUMIFS(СВЦЭМ!$C$33:$C$776,СВЦЭМ!$A$33:$A$776,$A104,СВЦЭМ!$B$33:$B$776,Y$83)+'СЕТ СН'!$H$12+СВЦЭМ!$D$10+'СЕТ СН'!$H$5-'СЕТ СН'!$H$20</f>
        <v>2581.7343271099999</v>
      </c>
    </row>
    <row r="105" spans="1:25" ht="15.75" x14ac:dyDescent="0.2">
      <c r="A105" s="35">
        <f t="shared" si="2"/>
        <v>43607</v>
      </c>
      <c r="B105" s="36">
        <f>SUMIFS(СВЦЭМ!$C$33:$C$776,СВЦЭМ!$A$33:$A$776,$A105,СВЦЭМ!$B$33:$B$776,B$83)+'СЕТ СН'!$H$12+СВЦЭМ!$D$10+'СЕТ СН'!$H$5-'СЕТ СН'!$H$20</f>
        <v>2664.6655086400001</v>
      </c>
      <c r="C105" s="36">
        <f>SUMIFS(СВЦЭМ!$C$33:$C$776,СВЦЭМ!$A$33:$A$776,$A105,СВЦЭМ!$B$33:$B$776,C$83)+'СЕТ СН'!$H$12+СВЦЭМ!$D$10+'СЕТ СН'!$H$5-'СЕТ СН'!$H$20</f>
        <v>2762.50401964</v>
      </c>
      <c r="D105" s="36">
        <f>SUMIFS(СВЦЭМ!$C$33:$C$776,СВЦЭМ!$A$33:$A$776,$A105,СВЦЭМ!$B$33:$B$776,D$83)+'СЕТ СН'!$H$12+СВЦЭМ!$D$10+'СЕТ СН'!$H$5-'СЕТ СН'!$H$20</f>
        <v>2812.6399089799997</v>
      </c>
      <c r="E105" s="36">
        <f>SUMIFS(СВЦЭМ!$C$33:$C$776,СВЦЭМ!$A$33:$A$776,$A105,СВЦЭМ!$B$33:$B$776,E$83)+'СЕТ СН'!$H$12+СВЦЭМ!$D$10+'СЕТ СН'!$H$5-'СЕТ СН'!$H$20</f>
        <v>2813.4715256999998</v>
      </c>
      <c r="F105" s="36">
        <f>SUMIFS(СВЦЭМ!$C$33:$C$776,СВЦЭМ!$A$33:$A$776,$A105,СВЦЭМ!$B$33:$B$776,F$83)+'СЕТ СН'!$H$12+СВЦЭМ!$D$10+'СЕТ СН'!$H$5-'СЕТ СН'!$H$20</f>
        <v>2806.0430044</v>
      </c>
      <c r="G105" s="36">
        <f>SUMIFS(СВЦЭМ!$C$33:$C$776,СВЦЭМ!$A$33:$A$776,$A105,СВЦЭМ!$B$33:$B$776,G$83)+'СЕТ СН'!$H$12+СВЦЭМ!$D$10+'СЕТ СН'!$H$5-'СЕТ СН'!$H$20</f>
        <v>2806.1998229999999</v>
      </c>
      <c r="H105" s="36">
        <f>SUMIFS(СВЦЭМ!$C$33:$C$776,СВЦЭМ!$A$33:$A$776,$A105,СВЦЭМ!$B$33:$B$776,H$83)+'СЕТ СН'!$H$12+СВЦЭМ!$D$10+'СЕТ СН'!$H$5-'СЕТ СН'!$H$20</f>
        <v>2721.72365373</v>
      </c>
      <c r="I105" s="36">
        <f>SUMIFS(СВЦЭМ!$C$33:$C$776,СВЦЭМ!$A$33:$A$776,$A105,СВЦЭМ!$B$33:$B$776,I$83)+'СЕТ СН'!$H$12+СВЦЭМ!$D$10+'СЕТ СН'!$H$5-'СЕТ СН'!$H$20</f>
        <v>2626.8119145299997</v>
      </c>
      <c r="J105" s="36">
        <f>SUMIFS(СВЦЭМ!$C$33:$C$776,СВЦЭМ!$A$33:$A$776,$A105,СВЦЭМ!$B$33:$B$776,J$83)+'СЕТ СН'!$H$12+СВЦЭМ!$D$10+'СЕТ СН'!$H$5-'СЕТ СН'!$H$20</f>
        <v>2546.8048786199997</v>
      </c>
      <c r="K105" s="36">
        <f>SUMIFS(СВЦЭМ!$C$33:$C$776,СВЦЭМ!$A$33:$A$776,$A105,СВЦЭМ!$B$33:$B$776,K$83)+'СЕТ СН'!$H$12+СВЦЭМ!$D$10+'СЕТ СН'!$H$5-'СЕТ СН'!$H$20</f>
        <v>2508.2732893900002</v>
      </c>
      <c r="L105" s="36">
        <f>SUMIFS(СВЦЭМ!$C$33:$C$776,СВЦЭМ!$A$33:$A$776,$A105,СВЦЭМ!$B$33:$B$776,L$83)+'СЕТ СН'!$H$12+СВЦЭМ!$D$10+'СЕТ СН'!$H$5-'СЕТ СН'!$H$20</f>
        <v>2490.6590751899998</v>
      </c>
      <c r="M105" s="36">
        <f>SUMIFS(СВЦЭМ!$C$33:$C$776,СВЦЭМ!$A$33:$A$776,$A105,СВЦЭМ!$B$33:$B$776,M$83)+'СЕТ СН'!$H$12+СВЦЭМ!$D$10+'СЕТ СН'!$H$5-'СЕТ СН'!$H$20</f>
        <v>2485.7304047400003</v>
      </c>
      <c r="N105" s="36">
        <f>SUMIFS(СВЦЭМ!$C$33:$C$776,СВЦЭМ!$A$33:$A$776,$A105,СВЦЭМ!$B$33:$B$776,N$83)+'СЕТ СН'!$H$12+СВЦЭМ!$D$10+'СЕТ СН'!$H$5-'СЕТ СН'!$H$20</f>
        <v>2483.4193730100001</v>
      </c>
      <c r="O105" s="36">
        <f>SUMIFS(СВЦЭМ!$C$33:$C$776,СВЦЭМ!$A$33:$A$776,$A105,СВЦЭМ!$B$33:$B$776,O$83)+'СЕТ СН'!$H$12+СВЦЭМ!$D$10+'СЕТ СН'!$H$5-'СЕТ СН'!$H$20</f>
        <v>2482.2975547699998</v>
      </c>
      <c r="P105" s="36">
        <f>SUMIFS(СВЦЭМ!$C$33:$C$776,СВЦЭМ!$A$33:$A$776,$A105,СВЦЭМ!$B$33:$B$776,P$83)+'СЕТ СН'!$H$12+СВЦЭМ!$D$10+'СЕТ СН'!$H$5-'СЕТ СН'!$H$20</f>
        <v>2488.2951308000002</v>
      </c>
      <c r="Q105" s="36">
        <f>SUMIFS(СВЦЭМ!$C$33:$C$776,СВЦЭМ!$A$33:$A$776,$A105,СВЦЭМ!$B$33:$B$776,Q$83)+'СЕТ СН'!$H$12+СВЦЭМ!$D$10+'СЕТ СН'!$H$5-'СЕТ СН'!$H$20</f>
        <v>2484.90134661</v>
      </c>
      <c r="R105" s="36">
        <f>SUMIFS(СВЦЭМ!$C$33:$C$776,СВЦЭМ!$A$33:$A$776,$A105,СВЦЭМ!$B$33:$B$776,R$83)+'СЕТ СН'!$H$12+СВЦЭМ!$D$10+'СЕТ СН'!$H$5-'СЕТ СН'!$H$20</f>
        <v>2482.9617950500001</v>
      </c>
      <c r="S105" s="36">
        <f>SUMIFS(СВЦЭМ!$C$33:$C$776,СВЦЭМ!$A$33:$A$776,$A105,СВЦЭМ!$B$33:$B$776,S$83)+'СЕТ СН'!$H$12+СВЦЭМ!$D$10+'СЕТ СН'!$H$5-'СЕТ СН'!$H$20</f>
        <v>2485.1108013600001</v>
      </c>
      <c r="T105" s="36">
        <f>SUMIFS(СВЦЭМ!$C$33:$C$776,СВЦЭМ!$A$33:$A$776,$A105,СВЦЭМ!$B$33:$B$776,T$83)+'СЕТ СН'!$H$12+СВЦЭМ!$D$10+'СЕТ СН'!$H$5-'СЕТ СН'!$H$20</f>
        <v>2484.7990857200002</v>
      </c>
      <c r="U105" s="36">
        <f>SUMIFS(СВЦЭМ!$C$33:$C$776,СВЦЭМ!$A$33:$A$776,$A105,СВЦЭМ!$B$33:$B$776,U$83)+'СЕТ СН'!$H$12+СВЦЭМ!$D$10+'СЕТ СН'!$H$5-'СЕТ СН'!$H$20</f>
        <v>2487.5503767599998</v>
      </c>
      <c r="V105" s="36">
        <f>SUMIFS(СВЦЭМ!$C$33:$C$776,СВЦЭМ!$A$33:$A$776,$A105,СВЦЭМ!$B$33:$B$776,V$83)+'СЕТ СН'!$H$12+СВЦЭМ!$D$10+'СЕТ СН'!$H$5-'СЕТ СН'!$H$20</f>
        <v>2495.6902962700001</v>
      </c>
      <c r="W105" s="36">
        <f>SUMIFS(СВЦЭМ!$C$33:$C$776,СВЦЭМ!$A$33:$A$776,$A105,СВЦЭМ!$B$33:$B$776,W$83)+'СЕТ СН'!$H$12+СВЦЭМ!$D$10+'СЕТ СН'!$H$5-'СЕТ СН'!$H$20</f>
        <v>2500.3416295400002</v>
      </c>
      <c r="X105" s="36">
        <f>SUMIFS(СВЦЭМ!$C$33:$C$776,СВЦЭМ!$A$33:$A$776,$A105,СВЦЭМ!$B$33:$B$776,X$83)+'СЕТ СН'!$H$12+СВЦЭМ!$D$10+'СЕТ СН'!$H$5-'СЕТ СН'!$H$20</f>
        <v>2505.6461283999997</v>
      </c>
      <c r="Y105" s="36">
        <f>SUMIFS(СВЦЭМ!$C$33:$C$776,СВЦЭМ!$A$33:$A$776,$A105,СВЦЭМ!$B$33:$B$776,Y$83)+'СЕТ СН'!$H$12+СВЦЭМ!$D$10+'СЕТ СН'!$H$5-'СЕТ СН'!$H$20</f>
        <v>2559.9171794399999</v>
      </c>
    </row>
    <row r="106" spans="1:25" ht="15.75" x14ac:dyDescent="0.2">
      <c r="A106" s="35">
        <f t="shared" si="2"/>
        <v>43608</v>
      </c>
      <c r="B106" s="36">
        <f>SUMIFS(СВЦЭМ!$C$33:$C$776,СВЦЭМ!$A$33:$A$776,$A106,СВЦЭМ!$B$33:$B$776,B$83)+'СЕТ СН'!$H$12+СВЦЭМ!$D$10+'СЕТ СН'!$H$5-'СЕТ СН'!$H$20</f>
        <v>2670.0204713900002</v>
      </c>
      <c r="C106" s="36">
        <f>SUMIFS(СВЦЭМ!$C$33:$C$776,СВЦЭМ!$A$33:$A$776,$A106,СВЦЭМ!$B$33:$B$776,C$83)+'СЕТ СН'!$H$12+СВЦЭМ!$D$10+'СЕТ СН'!$H$5-'СЕТ СН'!$H$20</f>
        <v>2757.82923265</v>
      </c>
      <c r="D106" s="36">
        <f>SUMIFS(СВЦЭМ!$C$33:$C$776,СВЦЭМ!$A$33:$A$776,$A106,СВЦЭМ!$B$33:$B$776,D$83)+'СЕТ СН'!$H$12+СВЦЭМ!$D$10+'СЕТ СН'!$H$5-'СЕТ СН'!$H$20</f>
        <v>2809.3968221300001</v>
      </c>
      <c r="E106" s="36">
        <f>SUMIFS(СВЦЭМ!$C$33:$C$776,СВЦЭМ!$A$33:$A$776,$A106,СВЦЭМ!$B$33:$B$776,E$83)+'СЕТ СН'!$H$12+СВЦЭМ!$D$10+'СЕТ СН'!$H$5-'СЕТ СН'!$H$20</f>
        <v>2814.7795372</v>
      </c>
      <c r="F106" s="36">
        <f>SUMIFS(СВЦЭМ!$C$33:$C$776,СВЦЭМ!$A$33:$A$776,$A106,СВЦЭМ!$B$33:$B$776,F$83)+'СЕТ СН'!$H$12+СВЦЭМ!$D$10+'СЕТ СН'!$H$5-'СЕТ СН'!$H$20</f>
        <v>2802.7890637099999</v>
      </c>
      <c r="G106" s="36">
        <f>SUMIFS(СВЦЭМ!$C$33:$C$776,СВЦЭМ!$A$33:$A$776,$A106,СВЦЭМ!$B$33:$B$776,G$83)+'СЕТ СН'!$H$12+СВЦЭМ!$D$10+'СЕТ СН'!$H$5-'СЕТ СН'!$H$20</f>
        <v>2804.8376664699999</v>
      </c>
      <c r="H106" s="36">
        <f>SUMIFS(СВЦЭМ!$C$33:$C$776,СВЦЭМ!$A$33:$A$776,$A106,СВЦЭМ!$B$33:$B$776,H$83)+'СЕТ СН'!$H$12+СВЦЭМ!$D$10+'СЕТ СН'!$H$5-'СЕТ СН'!$H$20</f>
        <v>2720.6289964299999</v>
      </c>
      <c r="I106" s="36">
        <f>SUMIFS(СВЦЭМ!$C$33:$C$776,СВЦЭМ!$A$33:$A$776,$A106,СВЦЭМ!$B$33:$B$776,I$83)+'СЕТ СН'!$H$12+СВЦЭМ!$D$10+'СЕТ СН'!$H$5-'СЕТ СН'!$H$20</f>
        <v>2607.3871754299998</v>
      </c>
      <c r="J106" s="36">
        <f>SUMIFS(СВЦЭМ!$C$33:$C$776,СВЦЭМ!$A$33:$A$776,$A106,СВЦЭМ!$B$33:$B$776,J$83)+'СЕТ СН'!$H$12+СВЦЭМ!$D$10+'СЕТ СН'!$H$5-'СЕТ СН'!$H$20</f>
        <v>2541.2511655899998</v>
      </c>
      <c r="K106" s="36">
        <f>SUMIFS(СВЦЭМ!$C$33:$C$776,СВЦЭМ!$A$33:$A$776,$A106,СВЦЭМ!$B$33:$B$776,K$83)+'СЕТ СН'!$H$12+СВЦЭМ!$D$10+'СЕТ СН'!$H$5-'СЕТ СН'!$H$20</f>
        <v>2502.1616861799998</v>
      </c>
      <c r="L106" s="36">
        <f>SUMIFS(СВЦЭМ!$C$33:$C$776,СВЦЭМ!$A$33:$A$776,$A106,СВЦЭМ!$B$33:$B$776,L$83)+'СЕТ СН'!$H$12+СВЦЭМ!$D$10+'СЕТ СН'!$H$5-'СЕТ СН'!$H$20</f>
        <v>2483.0425742899997</v>
      </c>
      <c r="M106" s="36">
        <f>SUMIFS(СВЦЭМ!$C$33:$C$776,СВЦЭМ!$A$33:$A$776,$A106,СВЦЭМ!$B$33:$B$776,M$83)+'СЕТ СН'!$H$12+СВЦЭМ!$D$10+'СЕТ СН'!$H$5-'СЕТ СН'!$H$20</f>
        <v>2473.9522804399999</v>
      </c>
      <c r="N106" s="36">
        <f>SUMIFS(СВЦЭМ!$C$33:$C$776,СВЦЭМ!$A$33:$A$776,$A106,СВЦЭМ!$B$33:$B$776,N$83)+'СЕТ СН'!$H$12+СВЦЭМ!$D$10+'СЕТ СН'!$H$5-'СЕТ СН'!$H$20</f>
        <v>2470.52389481</v>
      </c>
      <c r="O106" s="36">
        <f>SUMIFS(СВЦЭМ!$C$33:$C$776,СВЦЭМ!$A$33:$A$776,$A106,СВЦЭМ!$B$33:$B$776,O$83)+'СЕТ СН'!$H$12+СВЦЭМ!$D$10+'СЕТ СН'!$H$5-'СЕТ СН'!$H$20</f>
        <v>2457.8799265600001</v>
      </c>
      <c r="P106" s="36">
        <f>SUMIFS(СВЦЭМ!$C$33:$C$776,СВЦЭМ!$A$33:$A$776,$A106,СВЦЭМ!$B$33:$B$776,P$83)+'СЕТ СН'!$H$12+СВЦЭМ!$D$10+'СЕТ СН'!$H$5-'СЕТ СН'!$H$20</f>
        <v>2468.2496481899998</v>
      </c>
      <c r="Q106" s="36">
        <f>SUMIFS(СВЦЭМ!$C$33:$C$776,СВЦЭМ!$A$33:$A$776,$A106,СВЦЭМ!$B$33:$B$776,Q$83)+'СЕТ СН'!$H$12+СВЦЭМ!$D$10+'СЕТ СН'!$H$5-'СЕТ СН'!$H$20</f>
        <v>2474.30529828</v>
      </c>
      <c r="R106" s="36">
        <f>SUMIFS(СВЦЭМ!$C$33:$C$776,СВЦЭМ!$A$33:$A$776,$A106,СВЦЭМ!$B$33:$B$776,R$83)+'СЕТ СН'!$H$12+СВЦЭМ!$D$10+'СЕТ СН'!$H$5-'СЕТ СН'!$H$20</f>
        <v>2477.0215701699999</v>
      </c>
      <c r="S106" s="36">
        <f>SUMIFS(СВЦЭМ!$C$33:$C$776,СВЦЭМ!$A$33:$A$776,$A106,СВЦЭМ!$B$33:$B$776,S$83)+'СЕТ СН'!$H$12+СВЦЭМ!$D$10+'СЕТ СН'!$H$5-'СЕТ СН'!$H$20</f>
        <v>2472.3774153099998</v>
      </c>
      <c r="T106" s="36">
        <f>SUMIFS(СВЦЭМ!$C$33:$C$776,СВЦЭМ!$A$33:$A$776,$A106,СВЦЭМ!$B$33:$B$776,T$83)+'СЕТ СН'!$H$12+СВЦЭМ!$D$10+'СЕТ СН'!$H$5-'СЕТ СН'!$H$20</f>
        <v>2474.0902860599999</v>
      </c>
      <c r="U106" s="36">
        <f>SUMIFS(СВЦЭМ!$C$33:$C$776,СВЦЭМ!$A$33:$A$776,$A106,СВЦЭМ!$B$33:$B$776,U$83)+'СЕТ СН'!$H$12+СВЦЭМ!$D$10+'СЕТ СН'!$H$5-'СЕТ СН'!$H$20</f>
        <v>2473.6638279700001</v>
      </c>
      <c r="V106" s="36">
        <f>SUMIFS(СВЦЭМ!$C$33:$C$776,СВЦЭМ!$A$33:$A$776,$A106,СВЦЭМ!$B$33:$B$776,V$83)+'СЕТ СН'!$H$12+СВЦЭМ!$D$10+'СЕТ СН'!$H$5-'СЕТ СН'!$H$20</f>
        <v>2478.8856864199997</v>
      </c>
      <c r="W106" s="36">
        <f>SUMIFS(СВЦЭМ!$C$33:$C$776,СВЦЭМ!$A$33:$A$776,$A106,СВЦЭМ!$B$33:$B$776,W$83)+'СЕТ СН'!$H$12+СВЦЭМ!$D$10+'СЕТ СН'!$H$5-'СЕТ СН'!$H$20</f>
        <v>2481.5839915699999</v>
      </c>
      <c r="X106" s="36">
        <f>SUMIFS(СВЦЭМ!$C$33:$C$776,СВЦЭМ!$A$33:$A$776,$A106,СВЦЭМ!$B$33:$B$776,X$83)+'СЕТ СН'!$H$12+СВЦЭМ!$D$10+'СЕТ СН'!$H$5-'СЕТ СН'!$H$20</f>
        <v>2494.5652712599999</v>
      </c>
      <c r="Y106" s="36">
        <f>SUMIFS(СВЦЭМ!$C$33:$C$776,СВЦЭМ!$A$33:$A$776,$A106,СВЦЭМ!$B$33:$B$776,Y$83)+'СЕТ СН'!$H$12+СВЦЭМ!$D$10+'СЕТ СН'!$H$5-'СЕТ СН'!$H$20</f>
        <v>2536.9571872000001</v>
      </c>
    </row>
    <row r="107" spans="1:25" ht="15.75" x14ac:dyDescent="0.2">
      <c r="A107" s="35">
        <f t="shared" si="2"/>
        <v>43609</v>
      </c>
      <c r="B107" s="36">
        <f>SUMIFS(СВЦЭМ!$C$33:$C$776,СВЦЭМ!$A$33:$A$776,$A107,СВЦЭМ!$B$33:$B$776,B$83)+'СЕТ СН'!$H$12+СВЦЭМ!$D$10+'СЕТ СН'!$H$5-'СЕТ СН'!$H$20</f>
        <v>2647.2381142300001</v>
      </c>
      <c r="C107" s="36">
        <f>SUMIFS(СВЦЭМ!$C$33:$C$776,СВЦЭМ!$A$33:$A$776,$A107,СВЦЭМ!$B$33:$B$776,C$83)+'СЕТ СН'!$H$12+СВЦЭМ!$D$10+'СЕТ СН'!$H$5-'СЕТ СН'!$H$20</f>
        <v>2725.2604232899998</v>
      </c>
      <c r="D107" s="36">
        <f>SUMIFS(СВЦЭМ!$C$33:$C$776,СВЦЭМ!$A$33:$A$776,$A107,СВЦЭМ!$B$33:$B$776,D$83)+'СЕТ СН'!$H$12+СВЦЭМ!$D$10+'СЕТ СН'!$H$5-'СЕТ СН'!$H$20</f>
        <v>2824.9796823900001</v>
      </c>
      <c r="E107" s="36">
        <f>SUMIFS(СВЦЭМ!$C$33:$C$776,СВЦЭМ!$A$33:$A$776,$A107,СВЦЭМ!$B$33:$B$776,E$83)+'СЕТ СН'!$H$12+СВЦЭМ!$D$10+'СЕТ СН'!$H$5-'СЕТ СН'!$H$20</f>
        <v>2847.3038727100002</v>
      </c>
      <c r="F107" s="36">
        <f>SUMIFS(СВЦЭМ!$C$33:$C$776,СВЦЭМ!$A$33:$A$776,$A107,СВЦЭМ!$B$33:$B$776,F$83)+'СЕТ СН'!$H$12+СВЦЭМ!$D$10+'СЕТ СН'!$H$5-'СЕТ СН'!$H$20</f>
        <v>2850.5334954300001</v>
      </c>
      <c r="G107" s="36">
        <f>SUMIFS(СВЦЭМ!$C$33:$C$776,СВЦЭМ!$A$33:$A$776,$A107,СВЦЭМ!$B$33:$B$776,G$83)+'СЕТ СН'!$H$12+СВЦЭМ!$D$10+'СЕТ СН'!$H$5-'СЕТ СН'!$H$20</f>
        <v>2838.7534685800001</v>
      </c>
      <c r="H107" s="36">
        <f>SUMIFS(СВЦЭМ!$C$33:$C$776,СВЦЭМ!$A$33:$A$776,$A107,СВЦЭМ!$B$33:$B$776,H$83)+'СЕТ СН'!$H$12+СВЦЭМ!$D$10+'СЕТ СН'!$H$5-'СЕТ СН'!$H$20</f>
        <v>2715.8829218599999</v>
      </c>
      <c r="I107" s="36">
        <f>SUMIFS(СВЦЭМ!$C$33:$C$776,СВЦЭМ!$A$33:$A$776,$A107,СВЦЭМ!$B$33:$B$776,I$83)+'СЕТ СН'!$H$12+СВЦЭМ!$D$10+'СЕТ СН'!$H$5-'СЕТ СН'!$H$20</f>
        <v>2615.7999159199999</v>
      </c>
      <c r="J107" s="36">
        <f>SUMIFS(СВЦЭМ!$C$33:$C$776,СВЦЭМ!$A$33:$A$776,$A107,СВЦЭМ!$B$33:$B$776,J$83)+'СЕТ СН'!$H$12+СВЦЭМ!$D$10+'СЕТ СН'!$H$5-'СЕТ СН'!$H$20</f>
        <v>2553.33061034</v>
      </c>
      <c r="K107" s="36">
        <f>SUMIFS(СВЦЭМ!$C$33:$C$776,СВЦЭМ!$A$33:$A$776,$A107,СВЦЭМ!$B$33:$B$776,K$83)+'СЕТ СН'!$H$12+СВЦЭМ!$D$10+'СЕТ СН'!$H$5-'СЕТ СН'!$H$20</f>
        <v>2513.2118772200001</v>
      </c>
      <c r="L107" s="36">
        <f>SUMIFS(СВЦЭМ!$C$33:$C$776,СВЦЭМ!$A$33:$A$776,$A107,СВЦЭМ!$B$33:$B$776,L$83)+'СЕТ СН'!$H$12+СВЦЭМ!$D$10+'СЕТ СН'!$H$5-'СЕТ СН'!$H$20</f>
        <v>2489.4103976900001</v>
      </c>
      <c r="M107" s="36">
        <f>SUMIFS(СВЦЭМ!$C$33:$C$776,СВЦЭМ!$A$33:$A$776,$A107,СВЦЭМ!$B$33:$B$776,M$83)+'СЕТ СН'!$H$12+СВЦЭМ!$D$10+'СЕТ СН'!$H$5-'СЕТ СН'!$H$20</f>
        <v>2479.1554487200001</v>
      </c>
      <c r="N107" s="36">
        <f>SUMIFS(СВЦЭМ!$C$33:$C$776,СВЦЭМ!$A$33:$A$776,$A107,СВЦЭМ!$B$33:$B$776,N$83)+'СЕТ СН'!$H$12+СВЦЭМ!$D$10+'СЕТ СН'!$H$5-'СЕТ СН'!$H$20</f>
        <v>2479.0972376499999</v>
      </c>
      <c r="O107" s="36">
        <f>SUMIFS(СВЦЭМ!$C$33:$C$776,СВЦЭМ!$A$33:$A$776,$A107,СВЦЭМ!$B$33:$B$776,O$83)+'СЕТ СН'!$H$12+СВЦЭМ!$D$10+'СЕТ СН'!$H$5-'СЕТ СН'!$H$20</f>
        <v>2469.3975089699998</v>
      </c>
      <c r="P107" s="36">
        <f>SUMIFS(СВЦЭМ!$C$33:$C$776,СВЦЭМ!$A$33:$A$776,$A107,СВЦЭМ!$B$33:$B$776,P$83)+'СЕТ СН'!$H$12+СВЦЭМ!$D$10+'СЕТ СН'!$H$5-'СЕТ СН'!$H$20</f>
        <v>2470.8162772300002</v>
      </c>
      <c r="Q107" s="36">
        <f>SUMIFS(СВЦЭМ!$C$33:$C$776,СВЦЭМ!$A$33:$A$776,$A107,СВЦЭМ!$B$33:$B$776,Q$83)+'СЕТ СН'!$H$12+СВЦЭМ!$D$10+'СЕТ СН'!$H$5-'СЕТ СН'!$H$20</f>
        <v>2468.3815450299999</v>
      </c>
      <c r="R107" s="36">
        <f>SUMIFS(СВЦЭМ!$C$33:$C$776,СВЦЭМ!$A$33:$A$776,$A107,СВЦЭМ!$B$33:$B$776,R$83)+'СЕТ СН'!$H$12+СВЦЭМ!$D$10+'СЕТ СН'!$H$5-'СЕТ СН'!$H$20</f>
        <v>2468.73535881</v>
      </c>
      <c r="S107" s="36">
        <f>SUMIFS(СВЦЭМ!$C$33:$C$776,СВЦЭМ!$A$33:$A$776,$A107,СВЦЭМ!$B$33:$B$776,S$83)+'СЕТ СН'!$H$12+СВЦЭМ!$D$10+'СЕТ СН'!$H$5-'СЕТ СН'!$H$20</f>
        <v>2474.3876388999997</v>
      </c>
      <c r="T107" s="36">
        <f>SUMIFS(СВЦЭМ!$C$33:$C$776,СВЦЭМ!$A$33:$A$776,$A107,СВЦЭМ!$B$33:$B$776,T$83)+'СЕТ СН'!$H$12+СВЦЭМ!$D$10+'СЕТ СН'!$H$5-'СЕТ СН'!$H$20</f>
        <v>2483.65638472</v>
      </c>
      <c r="U107" s="36">
        <f>SUMIFS(СВЦЭМ!$C$33:$C$776,СВЦЭМ!$A$33:$A$776,$A107,СВЦЭМ!$B$33:$B$776,U$83)+'СЕТ СН'!$H$12+СВЦЭМ!$D$10+'СЕТ СН'!$H$5-'СЕТ СН'!$H$20</f>
        <v>2480.4318408099998</v>
      </c>
      <c r="V107" s="36">
        <f>SUMIFS(СВЦЭМ!$C$33:$C$776,СВЦЭМ!$A$33:$A$776,$A107,СВЦЭМ!$B$33:$B$776,V$83)+'СЕТ СН'!$H$12+СВЦЭМ!$D$10+'СЕТ СН'!$H$5-'СЕТ СН'!$H$20</f>
        <v>2482.8130596400001</v>
      </c>
      <c r="W107" s="36">
        <f>SUMIFS(СВЦЭМ!$C$33:$C$776,СВЦЭМ!$A$33:$A$776,$A107,СВЦЭМ!$B$33:$B$776,W$83)+'СЕТ СН'!$H$12+СВЦЭМ!$D$10+'СЕТ СН'!$H$5-'СЕТ СН'!$H$20</f>
        <v>2487.1687781099999</v>
      </c>
      <c r="X107" s="36">
        <f>SUMIFS(СВЦЭМ!$C$33:$C$776,СВЦЭМ!$A$33:$A$776,$A107,СВЦЭМ!$B$33:$B$776,X$83)+'СЕТ СН'!$H$12+СВЦЭМ!$D$10+'СЕТ СН'!$H$5-'СЕТ СН'!$H$20</f>
        <v>2495.2119950400001</v>
      </c>
      <c r="Y107" s="36">
        <f>SUMIFS(СВЦЭМ!$C$33:$C$776,СВЦЭМ!$A$33:$A$776,$A107,СВЦЭМ!$B$33:$B$776,Y$83)+'СЕТ СН'!$H$12+СВЦЭМ!$D$10+'СЕТ СН'!$H$5-'СЕТ СН'!$H$20</f>
        <v>2531.8390383400001</v>
      </c>
    </row>
    <row r="108" spans="1:25" ht="15.75" x14ac:dyDescent="0.2">
      <c r="A108" s="35">
        <f t="shared" si="2"/>
        <v>43610</v>
      </c>
      <c r="B108" s="36">
        <f>SUMIFS(СВЦЭМ!$C$33:$C$776,СВЦЭМ!$A$33:$A$776,$A108,СВЦЭМ!$B$33:$B$776,B$83)+'СЕТ СН'!$H$12+СВЦЭМ!$D$10+'СЕТ СН'!$H$5-'СЕТ СН'!$H$20</f>
        <v>2613.0252294800002</v>
      </c>
      <c r="C108" s="36">
        <f>SUMIFS(СВЦЭМ!$C$33:$C$776,СВЦЭМ!$A$33:$A$776,$A108,СВЦЭМ!$B$33:$B$776,C$83)+'СЕТ СН'!$H$12+СВЦЭМ!$D$10+'СЕТ СН'!$H$5-'СЕТ СН'!$H$20</f>
        <v>2665.8824070299997</v>
      </c>
      <c r="D108" s="36">
        <f>SUMIFS(СВЦЭМ!$C$33:$C$776,СВЦЭМ!$A$33:$A$776,$A108,СВЦЭМ!$B$33:$B$776,D$83)+'СЕТ СН'!$H$12+СВЦЭМ!$D$10+'СЕТ СН'!$H$5-'СЕТ СН'!$H$20</f>
        <v>2734.1904664899998</v>
      </c>
      <c r="E108" s="36">
        <f>SUMIFS(СВЦЭМ!$C$33:$C$776,СВЦЭМ!$A$33:$A$776,$A108,СВЦЭМ!$B$33:$B$776,E$83)+'СЕТ СН'!$H$12+СВЦЭМ!$D$10+'СЕТ СН'!$H$5-'СЕТ СН'!$H$20</f>
        <v>2759.63692816</v>
      </c>
      <c r="F108" s="36">
        <f>SUMIFS(СВЦЭМ!$C$33:$C$776,СВЦЭМ!$A$33:$A$776,$A108,СВЦЭМ!$B$33:$B$776,F$83)+'СЕТ СН'!$H$12+СВЦЭМ!$D$10+'СЕТ СН'!$H$5-'СЕТ СН'!$H$20</f>
        <v>2762.6401954499997</v>
      </c>
      <c r="G108" s="36">
        <f>SUMIFS(СВЦЭМ!$C$33:$C$776,СВЦЭМ!$A$33:$A$776,$A108,СВЦЭМ!$B$33:$B$776,G$83)+'СЕТ СН'!$H$12+СВЦЭМ!$D$10+'СЕТ СН'!$H$5-'СЕТ СН'!$H$20</f>
        <v>2773.7150375299998</v>
      </c>
      <c r="H108" s="36">
        <f>SUMIFS(СВЦЭМ!$C$33:$C$776,СВЦЭМ!$A$33:$A$776,$A108,СВЦЭМ!$B$33:$B$776,H$83)+'СЕТ СН'!$H$12+СВЦЭМ!$D$10+'СЕТ СН'!$H$5-'СЕТ СН'!$H$20</f>
        <v>2686.62384643</v>
      </c>
      <c r="I108" s="36">
        <f>SUMIFS(СВЦЭМ!$C$33:$C$776,СВЦЭМ!$A$33:$A$776,$A108,СВЦЭМ!$B$33:$B$776,I$83)+'СЕТ СН'!$H$12+СВЦЭМ!$D$10+'СЕТ СН'!$H$5-'СЕТ СН'!$H$20</f>
        <v>2599.0240630500002</v>
      </c>
      <c r="J108" s="36">
        <f>SUMIFS(СВЦЭМ!$C$33:$C$776,СВЦЭМ!$A$33:$A$776,$A108,СВЦЭМ!$B$33:$B$776,J$83)+'СЕТ СН'!$H$12+СВЦЭМ!$D$10+'СЕТ СН'!$H$5-'СЕТ СН'!$H$20</f>
        <v>2542.0653705499999</v>
      </c>
      <c r="K108" s="36">
        <f>SUMIFS(СВЦЭМ!$C$33:$C$776,СВЦЭМ!$A$33:$A$776,$A108,СВЦЭМ!$B$33:$B$776,K$83)+'СЕТ СН'!$H$12+СВЦЭМ!$D$10+'СЕТ СН'!$H$5-'СЕТ СН'!$H$20</f>
        <v>2496.0306708500002</v>
      </c>
      <c r="L108" s="36">
        <f>SUMIFS(СВЦЭМ!$C$33:$C$776,СВЦЭМ!$A$33:$A$776,$A108,СВЦЭМ!$B$33:$B$776,L$83)+'СЕТ СН'!$H$12+СВЦЭМ!$D$10+'СЕТ СН'!$H$5-'СЕТ СН'!$H$20</f>
        <v>2483.6353955700001</v>
      </c>
      <c r="M108" s="36">
        <f>SUMIFS(СВЦЭМ!$C$33:$C$776,СВЦЭМ!$A$33:$A$776,$A108,СВЦЭМ!$B$33:$B$776,M$83)+'СЕТ СН'!$H$12+СВЦЭМ!$D$10+'СЕТ СН'!$H$5-'СЕТ СН'!$H$20</f>
        <v>2471.13172992</v>
      </c>
      <c r="N108" s="36">
        <f>SUMIFS(СВЦЭМ!$C$33:$C$776,СВЦЭМ!$A$33:$A$776,$A108,СВЦЭМ!$B$33:$B$776,N$83)+'СЕТ СН'!$H$12+СВЦЭМ!$D$10+'СЕТ СН'!$H$5-'СЕТ СН'!$H$20</f>
        <v>2474.0479594799999</v>
      </c>
      <c r="O108" s="36">
        <f>SUMIFS(СВЦЭМ!$C$33:$C$776,СВЦЭМ!$A$33:$A$776,$A108,СВЦЭМ!$B$33:$B$776,O$83)+'СЕТ СН'!$H$12+СВЦЭМ!$D$10+'СЕТ СН'!$H$5-'СЕТ СН'!$H$20</f>
        <v>2467.6218186300002</v>
      </c>
      <c r="P108" s="36">
        <f>SUMIFS(СВЦЭМ!$C$33:$C$776,СВЦЭМ!$A$33:$A$776,$A108,СВЦЭМ!$B$33:$B$776,P$83)+'СЕТ СН'!$H$12+СВЦЭМ!$D$10+'СЕТ СН'!$H$5-'СЕТ СН'!$H$20</f>
        <v>2466.82897779</v>
      </c>
      <c r="Q108" s="36">
        <f>SUMIFS(СВЦЭМ!$C$33:$C$776,СВЦЭМ!$A$33:$A$776,$A108,СВЦЭМ!$B$33:$B$776,Q$83)+'СЕТ СН'!$H$12+СВЦЭМ!$D$10+'СЕТ СН'!$H$5-'СЕТ СН'!$H$20</f>
        <v>2463.78684514</v>
      </c>
      <c r="R108" s="36">
        <f>SUMIFS(СВЦЭМ!$C$33:$C$776,СВЦЭМ!$A$33:$A$776,$A108,СВЦЭМ!$B$33:$B$776,R$83)+'СЕТ СН'!$H$12+СВЦЭМ!$D$10+'СЕТ СН'!$H$5-'СЕТ СН'!$H$20</f>
        <v>2459.2684107599998</v>
      </c>
      <c r="S108" s="36">
        <f>SUMIFS(СВЦЭМ!$C$33:$C$776,СВЦЭМ!$A$33:$A$776,$A108,СВЦЭМ!$B$33:$B$776,S$83)+'СЕТ СН'!$H$12+СВЦЭМ!$D$10+'СЕТ СН'!$H$5-'СЕТ СН'!$H$20</f>
        <v>2444.70060642</v>
      </c>
      <c r="T108" s="36">
        <f>SUMIFS(СВЦЭМ!$C$33:$C$776,СВЦЭМ!$A$33:$A$776,$A108,СВЦЭМ!$B$33:$B$776,T$83)+'СЕТ СН'!$H$12+СВЦЭМ!$D$10+'СЕТ СН'!$H$5-'СЕТ СН'!$H$20</f>
        <v>2445.73257917</v>
      </c>
      <c r="U108" s="36">
        <f>SUMIFS(СВЦЭМ!$C$33:$C$776,СВЦЭМ!$A$33:$A$776,$A108,СВЦЭМ!$B$33:$B$776,U$83)+'СЕТ СН'!$H$12+СВЦЭМ!$D$10+'СЕТ СН'!$H$5-'СЕТ СН'!$H$20</f>
        <v>2442.7270240299999</v>
      </c>
      <c r="V108" s="36">
        <f>SUMIFS(СВЦЭМ!$C$33:$C$776,СВЦЭМ!$A$33:$A$776,$A108,СВЦЭМ!$B$33:$B$776,V$83)+'СЕТ СН'!$H$12+СВЦЭМ!$D$10+'СЕТ СН'!$H$5-'СЕТ СН'!$H$20</f>
        <v>2437.2273237199997</v>
      </c>
      <c r="W108" s="36">
        <f>SUMIFS(СВЦЭМ!$C$33:$C$776,СВЦЭМ!$A$33:$A$776,$A108,СВЦЭМ!$B$33:$B$776,W$83)+'СЕТ СН'!$H$12+СВЦЭМ!$D$10+'СЕТ СН'!$H$5-'СЕТ СН'!$H$20</f>
        <v>2452.0736218699999</v>
      </c>
      <c r="X108" s="36">
        <f>SUMIFS(СВЦЭМ!$C$33:$C$776,СВЦЭМ!$A$33:$A$776,$A108,СВЦЭМ!$B$33:$B$776,X$83)+'СЕТ СН'!$H$12+СВЦЭМ!$D$10+'СЕТ СН'!$H$5-'СЕТ СН'!$H$20</f>
        <v>2464.2812846299998</v>
      </c>
      <c r="Y108" s="36">
        <f>SUMIFS(СВЦЭМ!$C$33:$C$776,СВЦЭМ!$A$33:$A$776,$A108,СВЦЭМ!$B$33:$B$776,Y$83)+'СЕТ СН'!$H$12+СВЦЭМ!$D$10+'СЕТ СН'!$H$5-'СЕТ СН'!$H$20</f>
        <v>2504.6686065700001</v>
      </c>
    </row>
    <row r="109" spans="1:25" ht="15.75" x14ac:dyDescent="0.2">
      <c r="A109" s="35">
        <f t="shared" si="2"/>
        <v>43611</v>
      </c>
      <c r="B109" s="36">
        <f>SUMIFS(СВЦЭМ!$C$33:$C$776,СВЦЭМ!$A$33:$A$776,$A109,СВЦЭМ!$B$33:$B$776,B$83)+'СЕТ СН'!$H$12+СВЦЭМ!$D$10+'СЕТ СН'!$H$5-'СЕТ СН'!$H$20</f>
        <v>2590.6296406299998</v>
      </c>
      <c r="C109" s="36">
        <f>SUMIFS(СВЦЭМ!$C$33:$C$776,СВЦЭМ!$A$33:$A$776,$A109,СВЦЭМ!$B$33:$B$776,C$83)+'СЕТ СН'!$H$12+СВЦЭМ!$D$10+'СЕТ СН'!$H$5-'СЕТ СН'!$H$20</f>
        <v>2697.1245619400001</v>
      </c>
      <c r="D109" s="36">
        <f>SUMIFS(СВЦЭМ!$C$33:$C$776,СВЦЭМ!$A$33:$A$776,$A109,СВЦЭМ!$B$33:$B$776,D$83)+'СЕТ СН'!$H$12+СВЦЭМ!$D$10+'СЕТ СН'!$H$5-'СЕТ СН'!$H$20</f>
        <v>2789.9250987999999</v>
      </c>
      <c r="E109" s="36">
        <f>SUMIFS(СВЦЭМ!$C$33:$C$776,СВЦЭМ!$A$33:$A$776,$A109,СВЦЭМ!$B$33:$B$776,E$83)+'СЕТ СН'!$H$12+СВЦЭМ!$D$10+'СЕТ СН'!$H$5-'СЕТ СН'!$H$20</f>
        <v>2803.9005611699999</v>
      </c>
      <c r="F109" s="36">
        <f>SUMIFS(СВЦЭМ!$C$33:$C$776,СВЦЭМ!$A$33:$A$776,$A109,СВЦЭМ!$B$33:$B$776,F$83)+'СЕТ СН'!$H$12+СВЦЭМ!$D$10+'СЕТ СН'!$H$5-'СЕТ СН'!$H$20</f>
        <v>2802.3981472400001</v>
      </c>
      <c r="G109" s="36">
        <f>SUMIFS(СВЦЭМ!$C$33:$C$776,СВЦЭМ!$A$33:$A$776,$A109,СВЦЭМ!$B$33:$B$776,G$83)+'СЕТ СН'!$H$12+СВЦЭМ!$D$10+'СЕТ СН'!$H$5-'СЕТ СН'!$H$20</f>
        <v>2799.6021285900001</v>
      </c>
      <c r="H109" s="36">
        <f>SUMIFS(СВЦЭМ!$C$33:$C$776,СВЦЭМ!$A$33:$A$776,$A109,СВЦЭМ!$B$33:$B$776,H$83)+'СЕТ СН'!$H$12+СВЦЭМ!$D$10+'СЕТ СН'!$H$5-'СЕТ СН'!$H$20</f>
        <v>2723.6143744299998</v>
      </c>
      <c r="I109" s="36">
        <f>SUMIFS(СВЦЭМ!$C$33:$C$776,СВЦЭМ!$A$33:$A$776,$A109,СВЦЭМ!$B$33:$B$776,I$83)+'СЕТ СН'!$H$12+СВЦЭМ!$D$10+'СЕТ СН'!$H$5-'СЕТ СН'!$H$20</f>
        <v>2620.5193329200001</v>
      </c>
      <c r="J109" s="36">
        <f>SUMIFS(СВЦЭМ!$C$33:$C$776,СВЦЭМ!$A$33:$A$776,$A109,СВЦЭМ!$B$33:$B$776,J$83)+'СЕТ СН'!$H$12+СВЦЭМ!$D$10+'СЕТ СН'!$H$5-'СЕТ СН'!$H$20</f>
        <v>2507.7133932299998</v>
      </c>
      <c r="K109" s="36">
        <f>SUMIFS(СВЦЭМ!$C$33:$C$776,СВЦЭМ!$A$33:$A$776,$A109,СВЦЭМ!$B$33:$B$776,K$83)+'СЕТ СН'!$H$12+СВЦЭМ!$D$10+'СЕТ СН'!$H$5-'СЕТ СН'!$H$20</f>
        <v>2480.7677744299999</v>
      </c>
      <c r="L109" s="36">
        <f>SUMIFS(СВЦЭМ!$C$33:$C$776,СВЦЭМ!$A$33:$A$776,$A109,СВЦЭМ!$B$33:$B$776,L$83)+'СЕТ СН'!$H$12+СВЦЭМ!$D$10+'СЕТ СН'!$H$5-'СЕТ СН'!$H$20</f>
        <v>2477.54012749</v>
      </c>
      <c r="M109" s="36">
        <f>SUMIFS(СВЦЭМ!$C$33:$C$776,СВЦЭМ!$A$33:$A$776,$A109,СВЦЭМ!$B$33:$B$776,M$83)+'СЕТ СН'!$H$12+СВЦЭМ!$D$10+'СЕТ СН'!$H$5-'СЕТ СН'!$H$20</f>
        <v>2471.57021614</v>
      </c>
      <c r="N109" s="36">
        <f>SUMIFS(СВЦЭМ!$C$33:$C$776,СВЦЭМ!$A$33:$A$776,$A109,СВЦЭМ!$B$33:$B$776,N$83)+'СЕТ СН'!$H$12+СВЦЭМ!$D$10+'СЕТ СН'!$H$5-'СЕТ СН'!$H$20</f>
        <v>2473.4721196099999</v>
      </c>
      <c r="O109" s="36">
        <f>SUMIFS(СВЦЭМ!$C$33:$C$776,СВЦЭМ!$A$33:$A$776,$A109,СВЦЭМ!$B$33:$B$776,O$83)+'СЕТ СН'!$H$12+СВЦЭМ!$D$10+'СЕТ СН'!$H$5-'СЕТ СН'!$H$20</f>
        <v>2470.8955138299998</v>
      </c>
      <c r="P109" s="36">
        <f>SUMIFS(СВЦЭМ!$C$33:$C$776,СВЦЭМ!$A$33:$A$776,$A109,СВЦЭМ!$B$33:$B$776,P$83)+'СЕТ СН'!$H$12+СВЦЭМ!$D$10+'СЕТ СН'!$H$5-'СЕТ СН'!$H$20</f>
        <v>2473.5899861299999</v>
      </c>
      <c r="Q109" s="36">
        <f>SUMIFS(СВЦЭМ!$C$33:$C$776,СВЦЭМ!$A$33:$A$776,$A109,СВЦЭМ!$B$33:$B$776,Q$83)+'СЕТ СН'!$H$12+СВЦЭМ!$D$10+'СЕТ СН'!$H$5-'СЕТ СН'!$H$20</f>
        <v>2477.0328054500001</v>
      </c>
      <c r="R109" s="36">
        <f>SUMIFS(СВЦЭМ!$C$33:$C$776,СВЦЭМ!$A$33:$A$776,$A109,СВЦЭМ!$B$33:$B$776,R$83)+'СЕТ СН'!$H$12+СВЦЭМ!$D$10+'СЕТ СН'!$H$5-'СЕТ СН'!$H$20</f>
        <v>2477.8663178500001</v>
      </c>
      <c r="S109" s="36">
        <f>SUMIFS(СВЦЭМ!$C$33:$C$776,СВЦЭМ!$A$33:$A$776,$A109,СВЦЭМ!$B$33:$B$776,S$83)+'СЕТ СН'!$H$12+СВЦЭМ!$D$10+'СЕТ СН'!$H$5-'СЕТ СН'!$H$20</f>
        <v>2421.4252015800002</v>
      </c>
      <c r="T109" s="36">
        <f>SUMIFS(СВЦЭМ!$C$33:$C$776,СВЦЭМ!$A$33:$A$776,$A109,СВЦЭМ!$B$33:$B$776,T$83)+'СЕТ СН'!$H$12+СВЦЭМ!$D$10+'СЕТ СН'!$H$5-'СЕТ СН'!$H$20</f>
        <v>2418.7843395499999</v>
      </c>
      <c r="U109" s="36">
        <f>SUMIFS(СВЦЭМ!$C$33:$C$776,СВЦЭМ!$A$33:$A$776,$A109,СВЦЭМ!$B$33:$B$776,U$83)+'СЕТ СН'!$H$12+СВЦЭМ!$D$10+'СЕТ СН'!$H$5-'СЕТ СН'!$H$20</f>
        <v>2407.8264252899999</v>
      </c>
      <c r="V109" s="36">
        <f>SUMIFS(СВЦЭМ!$C$33:$C$776,СВЦЭМ!$A$33:$A$776,$A109,СВЦЭМ!$B$33:$B$776,V$83)+'СЕТ СН'!$H$12+СВЦЭМ!$D$10+'СЕТ СН'!$H$5-'СЕТ СН'!$H$20</f>
        <v>2410.6119144599998</v>
      </c>
      <c r="W109" s="36">
        <f>SUMIFS(СВЦЭМ!$C$33:$C$776,СВЦЭМ!$A$33:$A$776,$A109,СВЦЭМ!$B$33:$B$776,W$83)+'СЕТ СН'!$H$12+СВЦЭМ!$D$10+'СЕТ СН'!$H$5-'СЕТ СН'!$H$20</f>
        <v>2438.00164842</v>
      </c>
      <c r="X109" s="36">
        <f>SUMIFS(СВЦЭМ!$C$33:$C$776,СВЦЭМ!$A$33:$A$776,$A109,СВЦЭМ!$B$33:$B$776,X$83)+'СЕТ СН'!$H$12+СВЦЭМ!$D$10+'СЕТ СН'!$H$5-'СЕТ СН'!$H$20</f>
        <v>2432.4363840699998</v>
      </c>
      <c r="Y109" s="36">
        <f>SUMIFS(СВЦЭМ!$C$33:$C$776,СВЦЭМ!$A$33:$A$776,$A109,СВЦЭМ!$B$33:$B$776,Y$83)+'СЕТ СН'!$H$12+СВЦЭМ!$D$10+'СЕТ СН'!$H$5-'СЕТ СН'!$H$20</f>
        <v>2460.1748779700001</v>
      </c>
    </row>
    <row r="110" spans="1:25" ht="15.75" x14ac:dyDescent="0.2">
      <c r="A110" s="35">
        <f t="shared" si="2"/>
        <v>43612</v>
      </c>
      <c r="B110" s="36">
        <f>SUMIFS(СВЦЭМ!$C$33:$C$776,СВЦЭМ!$A$33:$A$776,$A110,СВЦЭМ!$B$33:$B$776,B$83)+'СЕТ СН'!$H$12+СВЦЭМ!$D$10+'СЕТ СН'!$H$5-'СЕТ СН'!$H$20</f>
        <v>2602.16576811</v>
      </c>
      <c r="C110" s="36">
        <f>SUMIFS(СВЦЭМ!$C$33:$C$776,СВЦЭМ!$A$33:$A$776,$A110,СВЦЭМ!$B$33:$B$776,C$83)+'СЕТ СН'!$H$12+СВЦЭМ!$D$10+'СЕТ СН'!$H$5-'СЕТ СН'!$H$20</f>
        <v>2655.9847574099999</v>
      </c>
      <c r="D110" s="36">
        <f>SUMIFS(СВЦЭМ!$C$33:$C$776,СВЦЭМ!$A$33:$A$776,$A110,СВЦЭМ!$B$33:$B$776,D$83)+'СЕТ СН'!$H$12+СВЦЭМ!$D$10+'СЕТ СН'!$H$5-'СЕТ СН'!$H$20</f>
        <v>2727.47827779</v>
      </c>
      <c r="E110" s="36">
        <f>SUMIFS(СВЦЭМ!$C$33:$C$776,СВЦЭМ!$A$33:$A$776,$A110,СВЦЭМ!$B$33:$B$776,E$83)+'СЕТ СН'!$H$12+СВЦЭМ!$D$10+'СЕТ СН'!$H$5-'СЕТ СН'!$H$20</f>
        <v>2744.4307806100001</v>
      </c>
      <c r="F110" s="36">
        <f>SUMIFS(СВЦЭМ!$C$33:$C$776,СВЦЭМ!$A$33:$A$776,$A110,СВЦЭМ!$B$33:$B$776,F$83)+'СЕТ СН'!$H$12+СВЦЭМ!$D$10+'СЕТ СН'!$H$5-'СЕТ СН'!$H$20</f>
        <v>2756.4319541499999</v>
      </c>
      <c r="G110" s="36">
        <f>SUMIFS(СВЦЭМ!$C$33:$C$776,СВЦЭМ!$A$33:$A$776,$A110,СВЦЭМ!$B$33:$B$776,G$83)+'СЕТ СН'!$H$12+СВЦЭМ!$D$10+'СЕТ СН'!$H$5-'СЕТ СН'!$H$20</f>
        <v>2749.2155034400002</v>
      </c>
      <c r="H110" s="36">
        <f>SUMIFS(СВЦЭМ!$C$33:$C$776,СВЦЭМ!$A$33:$A$776,$A110,СВЦЭМ!$B$33:$B$776,H$83)+'СЕТ СН'!$H$12+СВЦЭМ!$D$10+'СЕТ СН'!$H$5-'СЕТ СН'!$H$20</f>
        <v>2654.0314816599998</v>
      </c>
      <c r="I110" s="36">
        <f>SUMIFS(СВЦЭМ!$C$33:$C$776,СВЦЭМ!$A$33:$A$776,$A110,СВЦЭМ!$B$33:$B$776,I$83)+'СЕТ СН'!$H$12+СВЦЭМ!$D$10+'СЕТ СН'!$H$5-'СЕТ СН'!$H$20</f>
        <v>2601.86581492</v>
      </c>
      <c r="J110" s="36">
        <f>SUMIFS(СВЦЭМ!$C$33:$C$776,СВЦЭМ!$A$33:$A$776,$A110,СВЦЭМ!$B$33:$B$776,J$83)+'СЕТ СН'!$H$12+СВЦЭМ!$D$10+'СЕТ СН'!$H$5-'СЕТ СН'!$H$20</f>
        <v>2559.4143653299998</v>
      </c>
      <c r="K110" s="36">
        <f>SUMIFS(СВЦЭМ!$C$33:$C$776,СВЦЭМ!$A$33:$A$776,$A110,СВЦЭМ!$B$33:$B$776,K$83)+'СЕТ СН'!$H$12+СВЦЭМ!$D$10+'СЕТ СН'!$H$5-'СЕТ СН'!$H$20</f>
        <v>2496.9626530300002</v>
      </c>
      <c r="L110" s="36">
        <f>SUMIFS(СВЦЭМ!$C$33:$C$776,СВЦЭМ!$A$33:$A$776,$A110,СВЦЭМ!$B$33:$B$776,L$83)+'СЕТ СН'!$H$12+СВЦЭМ!$D$10+'СЕТ СН'!$H$5-'СЕТ СН'!$H$20</f>
        <v>2486.1669141399998</v>
      </c>
      <c r="M110" s="36">
        <f>SUMIFS(СВЦЭМ!$C$33:$C$776,СВЦЭМ!$A$33:$A$776,$A110,СВЦЭМ!$B$33:$B$776,M$83)+'СЕТ СН'!$H$12+СВЦЭМ!$D$10+'СЕТ СН'!$H$5-'СЕТ СН'!$H$20</f>
        <v>2475.9521672299998</v>
      </c>
      <c r="N110" s="36">
        <f>SUMIFS(СВЦЭМ!$C$33:$C$776,СВЦЭМ!$A$33:$A$776,$A110,СВЦЭМ!$B$33:$B$776,N$83)+'СЕТ СН'!$H$12+СВЦЭМ!$D$10+'СЕТ СН'!$H$5-'СЕТ СН'!$H$20</f>
        <v>2464.3691527700003</v>
      </c>
      <c r="O110" s="36">
        <f>SUMIFS(СВЦЭМ!$C$33:$C$776,СВЦЭМ!$A$33:$A$776,$A110,СВЦЭМ!$B$33:$B$776,O$83)+'СЕТ СН'!$H$12+СВЦЭМ!$D$10+'СЕТ СН'!$H$5-'СЕТ СН'!$H$20</f>
        <v>2476.40773859</v>
      </c>
      <c r="P110" s="36">
        <f>SUMIFS(СВЦЭМ!$C$33:$C$776,СВЦЭМ!$A$33:$A$776,$A110,СВЦЭМ!$B$33:$B$776,P$83)+'СЕТ СН'!$H$12+СВЦЭМ!$D$10+'СЕТ СН'!$H$5-'СЕТ СН'!$H$20</f>
        <v>2474.86094323</v>
      </c>
      <c r="Q110" s="36">
        <f>SUMIFS(СВЦЭМ!$C$33:$C$776,СВЦЭМ!$A$33:$A$776,$A110,СВЦЭМ!$B$33:$B$776,Q$83)+'СЕТ СН'!$H$12+СВЦЭМ!$D$10+'СЕТ СН'!$H$5-'СЕТ СН'!$H$20</f>
        <v>2472.8091804400001</v>
      </c>
      <c r="R110" s="36">
        <f>SUMIFS(СВЦЭМ!$C$33:$C$776,СВЦЭМ!$A$33:$A$776,$A110,СВЦЭМ!$B$33:$B$776,R$83)+'СЕТ СН'!$H$12+СВЦЭМ!$D$10+'СЕТ СН'!$H$5-'СЕТ СН'!$H$20</f>
        <v>2468.05728331</v>
      </c>
      <c r="S110" s="36">
        <f>SUMIFS(СВЦЭМ!$C$33:$C$776,СВЦЭМ!$A$33:$A$776,$A110,СВЦЭМ!$B$33:$B$776,S$83)+'СЕТ СН'!$H$12+СВЦЭМ!$D$10+'СЕТ СН'!$H$5-'СЕТ СН'!$H$20</f>
        <v>2480.2029737100002</v>
      </c>
      <c r="T110" s="36">
        <f>SUMIFS(СВЦЭМ!$C$33:$C$776,СВЦЭМ!$A$33:$A$776,$A110,СВЦЭМ!$B$33:$B$776,T$83)+'СЕТ СН'!$H$12+СВЦЭМ!$D$10+'СЕТ СН'!$H$5-'СЕТ СН'!$H$20</f>
        <v>2477.2418936499998</v>
      </c>
      <c r="U110" s="36">
        <f>SUMIFS(СВЦЭМ!$C$33:$C$776,СВЦЭМ!$A$33:$A$776,$A110,СВЦЭМ!$B$33:$B$776,U$83)+'СЕТ СН'!$H$12+СВЦЭМ!$D$10+'СЕТ СН'!$H$5-'СЕТ СН'!$H$20</f>
        <v>2472.4558326799997</v>
      </c>
      <c r="V110" s="36">
        <f>SUMIFS(СВЦЭМ!$C$33:$C$776,СВЦЭМ!$A$33:$A$776,$A110,СВЦЭМ!$B$33:$B$776,V$83)+'СЕТ СН'!$H$12+СВЦЭМ!$D$10+'СЕТ СН'!$H$5-'СЕТ СН'!$H$20</f>
        <v>2462.3813481299999</v>
      </c>
      <c r="W110" s="36">
        <f>SUMIFS(СВЦЭМ!$C$33:$C$776,СВЦЭМ!$A$33:$A$776,$A110,СВЦЭМ!$B$33:$B$776,W$83)+'СЕТ СН'!$H$12+СВЦЭМ!$D$10+'СЕТ СН'!$H$5-'СЕТ СН'!$H$20</f>
        <v>2427.1055814699998</v>
      </c>
      <c r="X110" s="36">
        <f>SUMIFS(СВЦЭМ!$C$33:$C$776,СВЦЭМ!$A$33:$A$776,$A110,СВЦЭМ!$B$33:$B$776,X$83)+'СЕТ СН'!$H$12+СВЦЭМ!$D$10+'СЕТ СН'!$H$5-'СЕТ СН'!$H$20</f>
        <v>2444.7698265700001</v>
      </c>
      <c r="Y110" s="36">
        <f>SUMIFS(СВЦЭМ!$C$33:$C$776,СВЦЭМ!$A$33:$A$776,$A110,СВЦЭМ!$B$33:$B$776,Y$83)+'СЕТ СН'!$H$12+СВЦЭМ!$D$10+'СЕТ СН'!$H$5-'СЕТ СН'!$H$20</f>
        <v>2524.5640298099997</v>
      </c>
    </row>
    <row r="111" spans="1:25" ht="15.75" x14ac:dyDescent="0.2">
      <c r="A111" s="35">
        <f t="shared" si="2"/>
        <v>43613</v>
      </c>
      <c r="B111" s="36">
        <f>SUMIFS(СВЦЭМ!$C$33:$C$776,СВЦЭМ!$A$33:$A$776,$A111,СВЦЭМ!$B$33:$B$776,B$83)+'СЕТ СН'!$H$12+СВЦЭМ!$D$10+'СЕТ СН'!$H$5-'СЕТ СН'!$H$20</f>
        <v>2646.6935399700001</v>
      </c>
      <c r="C111" s="36">
        <f>SUMIFS(СВЦЭМ!$C$33:$C$776,СВЦЭМ!$A$33:$A$776,$A111,СВЦЭМ!$B$33:$B$776,C$83)+'СЕТ СН'!$H$12+СВЦЭМ!$D$10+'СЕТ СН'!$H$5-'СЕТ СН'!$H$20</f>
        <v>2727.1667399799999</v>
      </c>
      <c r="D111" s="36">
        <f>SUMIFS(СВЦЭМ!$C$33:$C$776,СВЦЭМ!$A$33:$A$776,$A111,СВЦЭМ!$B$33:$B$776,D$83)+'СЕТ СН'!$H$12+СВЦЭМ!$D$10+'СЕТ СН'!$H$5-'СЕТ СН'!$H$20</f>
        <v>2822.7976470100002</v>
      </c>
      <c r="E111" s="36">
        <f>SUMIFS(СВЦЭМ!$C$33:$C$776,СВЦЭМ!$A$33:$A$776,$A111,СВЦЭМ!$B$33:$B$776,E$83)+'СЕТ СН'!$H$12+СВЦЭМ!$D$10+'СЕТ СН'!$H$5-'СЕТ СН'!$H$20</f>
        <v>2839.7953352300001</v>
      </c>
      <c r="F111" s="36">
        <f>SUMIFS(СВЦЭМ!$C$33:$C$776,СВЦЭМ!$A$33:$A$776,$A111,СВЦЭМ!$B$33:$B$776,F$83)+'СЕТ СН'!$H$12+СВЦЭМ!$D$10+'СЕТ СН'!$H$5-'СЕТ СН'!$H$20</f>
        <v>2838.8446328800001</v>
      </c>
      <c r="G111" s="36">
        <f>SUMIFS(СВЦЭМ!$C$33:$C$776,СВЦЭМ!$A$33:$A$776,$A111,СВЦЭМ!$B$33:$B$776,G$83)+'СЕТ СН'!$H$12+СВЦЭМ!$D$10+'СЕТ СН'!$H$5-'СЕТ СН'!$H$20</f>
        <v>2848.7869048900002</v>
      </c>
      <c r="H111" s="36">
        <f>SUMIFS(СВЦЭМ!$C$33:$C$776,СВЦЭМ!$A$33:$A$776,$A111,СВЦЭМ!$B$33:$B$776,H$83)+'СЕТ СН'!$H$12+СВЦЭМ!$D$10+'СЕТ СН'!$H$5-'СЕТ СН'!$H$20</f>
        <v>2761.6241762099999</v>
      </c>
      <c r="I111" s="36">
        <f>SUMIFS(СВЦЭМ!$C$33:$C$776,СВЦЭМ!$A$33:$A$776,$A111,СВЦЭМ!$B$33:$B$776,I$83)+'СЕТ СН'!$H$12+СВЦЭМ!$D$10+'СЕТ СН'!$H$5-'СЕТ СН'!$H$20</f>
        <v>2630.84764851</v>
      </c>
      <c r="J111" s="36">
        <f>SUMIFS(СВЦЭМ!$C$33:$C$776,СВЦЭМ!$A$33:$A$776,$A111,СВЦЭМ!$B$33:$B$776,J$83)+'СЕТ СН'!$H$12+СВЦЭМ!$D$10+'СЕТ СН'!$H$5-'СЕТ СН'!$H$20</f>
        <v>2536.1556739299999</v>
      </c>
      <c r="K111" s="36">
        <f>SUMIFS(СВЦЭМ!$C$33:$C$776,СВЦЭМ!$A$33:$A$776,$A111,СВЦЭМ!$B$33:$B$776,K$83)+'СЕТ СН'!$H$12+СВЦЭМ!$D$10+'СЕТ СН'!$H$5-'СЕТ СН'!$H$20</f>
        <v>2466.0988291799999</v>
      </c>
      <c r="L111" s="36">
        <f>SUMIFS(СВЦЭМ!$C$33:$C$776,СВЦЭМ!$A$33:$A$776,$A111,СВЦЭМ!$B$33:$B$776,L$83)+'СЕТ СН'!$H$12+СВЦЭМ!$D$10+'СЕТ СН'!$H$5-'СЕТ СН'!$H$20</f>
        <v>2440.6116639399997</v>
      </c>
      <c r="M111" s="36">
        <f>SUMIFS(СВЦЭМ!$C$33:$C$776,СВЦЭМ!$A$33:$A$776,$A111,СВЦЭМ!$B$33:$B$776,M$83)+'СЕТ СН'!$H$12+СВЦЭМ!$D$10+'СЕТ СН'!$H$5-'СЕТ СН'!$H$20</f>
        <v>2432.60789329</v>
      </c>
      <c r="N111" s="36">
        <f>SUMIFS(СВЦЭМ!$C$33:$C$776,СВЦЭМ!$A$33:$A$776,$A111,СВЦЭМ!$B$33:$B$776,N$83)+'СЕТ СН'!$H$12+СВЦЭМ!$D$10+'СЕТ СН'!$H$5-'СЕТ СН'!$H$20</f>
        <v>2433.6363895300001</v>
      </c>
      <c r="O111" s="36">
        <f>SUMIFS(СВЦЭМ!$C$33:$C$776,СВЦЭМ!$A$33:$A$776,$A111,СВЦЭМ!$B$33:$B$776,O$83)+'СЕТ СН'!$H$12+СВЦЭМ!$D$10+'СЕТ СН'!$H$5-'СЕТ СН'!$H$20</f>
        <v>2430.7349026800002</v>
      </c>
      <c r="P111" s="36">
        <f>SUMIFS(СВЦЭМ!$C$33:$C$776,СВЦЭМ!$A$33:$A$776,$A111,СВЦЭМ!$B$33:$B$776,P$83)+'СЕТ СН'!$H$12+СВЦЭМ!$D$10+'СЕТ СН'!$H$5-'СЕТ СН'!$H$20</f>
        <v>2433.69846448</v>
      </c>
      <c r="Q111" s="36">
        <f>SUMIFS(СВЦЭМ!$C$33:$C$776,СВЦЭМ!$A$33:$A$776,$A111,СВЦЭМ!$B$33:$B$776,Q$83)+'СЕТ СН'!$H$12+СВЦЭМ!$D$10+'СЕТ СН'!$H$5-'СЕТ СН'!$H$20</f>
        <v>2433.7521399699999</v>
      </c>
      <c r="R111" s="36">
        <f>SUMIFS(СВЦЭМ!$C$33:$C$776,СВЦЭМ!$A$33:$A$776,$A111,СВЦЭМ!$B$33:$B$776,R$83)+'СЕТ СН'!$H$12+СВЦЭМ!$D$10+'СЕТ СН'!$H$5-'СЕТ СН'!$H$20</f>
        <v>2441.4629516200002</v>
      </c>
      <c r="S111" s="36">
        <f>SUMIFS(СВЦЭМ!$C$33:$C$776,СВЦЭМ!$A$33:$A$776,$A111,СВЦЭМ!$B$33:$B$776,S$83)+'СЕТ СН'!$H$12+СВЦЭМ!$D$10+'СЕТ СН'!$H$5-'СЕТ СН'!$H$20</f>
        <v>2450.0578867300001</v>
      </c>
      <c r="T111" s="36">
        <f>SUMIFS(СВЦЭМ!$C$33:$C$776,СВЦЭМ!$A$33:$A$776,$A111,СВЦЭМ!$B$33:$B$776,T$83)+'СЕТ СН'!$H$12+СВЦЭМ!$D$10+'СЕТ СН'!$H$5-'СЕТ СН'!$H$20</f>
        <v>2451.6470001400003</v>
      </c>
      <c r="U111" s="36">
        <f>SUMIFS(СВЦЭМ!$C$33:$C$776,СВЦЭМ!$A$33:$A$776,$A111,СВЦЭМ!$B$33:$B$776,U$83)+'СЕТ СН'!$H$12+СВЦЭМ!$D$10+'СЕТ СН'!$H$5-'СЕТ СН'!$H$20</f>
        <v>2470.2774015099999</v>
      </c>
      <c r="V111" s="36">
        <f>SUMIFS(СВЦЭМ!$C$33:$C$776,СВЦЭМ!$A$33:$A$776,$A111,СВЦЭМ!$B$33:$B$776,V$83)+'СЕТ СН'!$H$12+СВЦЭМ!$D$10+'СЕТ СН'!$H$5-'СЕТ СН'!$H$20</f>
        <v>2472.88390648</v>
      </c>
      <c r="W111" s="36">
        <f>SUMIFS(СВЦЭМ!$C$33:$C$776,СВЦЭМ!$A$33:$A$776,$A111,СВЦЭМ!$B$33:$B$776,W$83)+'СЕТ СН'!$H$12+СВЦЭМ!$D$10+'СЕТ СН'!$H$5-'СЕТ СН'!$H$20</f>
        <v>2455.31940442</v>
      </c>
      <c r="X111" s="36">
        <f>SUMIFS(СВЦЭМ!$C$33:$C$776,СВЦЭМ!$A$33:$A$776,$A111,СВЦЭМ!$B$33:$B$776,X$83)+'СЕТ СН'!$H$12+СВЦЭМ!$D$10+'СЕТ СН'!$H$5-'СЕТ СН'!$H$20</f>
        <v>2491.8462184700002</v>
      </c>
      <c r="Y111" s="36">
        <f>SUMIFS(СВЦЭМ!$C$33:$C$776,СВЦЭМ!$A$33:$A$776,$A111,СВЦЭМ!$B$33:$B$776,Y$83)+'СЕТ СН'!$H$12+СВЦЭМ!$D$10+'СЕТ СН'!$H$5-'СЕТ СН'!$H$20</f>
        <v>2561.0045011000002</v>
      </c>
    </row>
    <row r="112" spans="1:25" ht="15.75" x14ac:dyDescent="0.2">
      <c r="A112" s="35">
        <f t="shared" si="2"/>
        <v>43614</v>
      </c>
      <c r="B112" s="36">
        <f>SUMIFS(СВЦЭМ!$C$33:$C$776,СВЦЭМ!$A$33:$A$776,$A112,СВЦЭМ!$B$33:$B$776,B$83)+'СЕТ СН'!$H$12+СВЦЭМ!$D$10+'СЕТ СН'!$H$5-'СЕТ СН'!$H$20</f>
        <v>2713.90415798</v>
      </c>
      <c r="C112" s="36">
        <f>SUMIFS(СВЦЭМ!$C$33:$C$776,СВЦЭМ!$A$33:$A$776,$A112,СВЦЭМ!$B$33:$B$776,C$83)+'СЕТ СН'!$H$12+СВЦЭМ!$D$10+'СЕТ СН'!$H$5-'СЕТ СН'!$H$20</f>
        <v>2801.6127158700001</v>
      </c>
      <c r="D112" s="36">
        <f>SUMIFS(СВЦЭМ!$C$33:$C$776,СВЦЭМ!$A$33:$A$776,$A112,СВЦЭМ!$B$33:$B$776,D$83)+'СЕТ СН'!$H$12+СВЦЭМ!$D$10+'СЕТ СН'!$H$5-'СЕТ СН'!$H$20</f>
        <v>2831.1506064999999</v>
      </c>
      <c r="E112" s="36">
        <f>SUMIFS(СВЦЭМ!$C$33:$C$776,СВЦЭМ!$A$33:$A$776,$A112,СВЦЭМ!$B$33:$B$776,E$83)+'СЕТ СН'!$H$12+СВЦЭМ!$D$10+'СЕТ СН'!$H$5-'СЕТ СН'!$H$20</f>
        <v>2822.9890382600001</v>
      </c>
      <c r="F112" s="36">
        <f>SUMIFS(СВЦЭМ!$C$33:$C$776,СВЦЭМ!$A$33:$A$776,$A112,СВЦЭМ!$B$33:$B$776,F$83)+'СЕТ СН'!$H$12+СВЦЭМ!$D$10+'СЕТ СН'!$H$5-'СЕТ СН'!$H$20</f>
        <v>2821.8644988199999</v>
      </c>
      <c r="G112" s="36">
        <f>SUMIFS(СВЦЭМ!$C$33:$C$776,СВЦЭМ!$A$33:$A$776,$A112,СВЦЭМ!$B$33:$B$776,G$83)+'СЕТ СН'!$H$12+СВЦЭМ!$D$10+'СЕТ СН'!$H$5-'СЕТ СН'!$H$20</f>
        <v>2825.4051460599999</v>
      </c>
      <c r="H112" s="36">
        <f>SUMIFS(СВЦЭМ!$C$33:$C$776,СВЦЭМ!$A$33:$A$776,$A112,СВЦЭМ!$B$33:$B$776,H$83)+'СЕТ СН'!$H$12+СВЦЭМ!$D$10+'СЕТ СН'!$H$5-'СЕТ СН'!$H$20</f>
        <v>2812.7528222800001</v>
      </c>
      <c r="I112" s="36">
        <f>SUMIFS(СВЦЭМ!$C$33:$C$776,СВЦЭМ!$A$33:$A$776,$A112,СВЦЭМ!$B$33:$B$776,I$83)+'СЕТ СН'!$H$12+СВЦЭМ!$D$10+'СЕТ СН'!$H$5-'СЕТ СН'!$H$20</f>
        <v>2700.38399815</v>
      </c>
      <c r="J112" s="36">
        <f>SUMIFS(СВЦЭМ!$C$33:$C$776,СВЦЭМ!$A$33:$A$776,$A112,СВЦЭМ!$B$33:$B$776,J$83)+'СЕТ СН'!$H$12+СВЦЭМ!$D$10+'СЕТ СН'!$H$5-'СЕТ СН'!$H$20</f>
        <v>2610.1570821</v>
      </c>
      <c r="K112" s="36">
        <f>SUMIFS(СВЦЭМ!$C$33:$C$776,СВЦЭМ!$A$33:$A$776,$A112,СВЦЭМ!$B$33:$B$776,K$83)+'СЕТ СН'!$H$12+СВЦЭМ!$D$10+'СЕТ СН'!$H$5-'СЕТ СН'!$H$20</f>
        <v>2543.3407004800001</v>
      </c>
      <c r="L112" s="36">
        <f>SUMIFS(СВЦЭМ!$C$33:$C$776,СВЦЭМ!$A$33:$A$776,$A112,СВЦЭМ!$B$33:$B$776,L$83)+'СЕТ СН'!$H$12+СВЦЭМ!$D$10+'СЕТ СН'!$H$5-'СЕТ СН'!$H$20</f>
        <v>2531.7746941</v>
      </c>
      <c r="M112" s="36">
        <f>SUMIFS(СВЦЭМ!$C$33:$C$776,СВЦЭМ!$A$33:$A$776,$A112,СВЦЭМ!$B$33:$B$776,M$83)+'СЕТ СН'!$H$12+СВЦЭМ!$D$10+'СЕТ СН'!$H$5-'СЕТ СН'!$H$20</f>
        <v>2534.11701124</v>
      </c>
      <c r="N112" s="36">
        <f>SUMIFS(СВЦЭМ!$C$33:$C$776,СВЦЭМ!$A$33:$A$776,$A112,СВЦЭМ!$B$33:$B$776,N$83)+'СЕТ СН'!$H$12+СВЦЭМ!$D$10+'СЕТ СН'!$H$5-'СЕТ СН'!$H$20</f>
        <v>2537.3892668200001</v>
      </c>
      <c r="O112" s="36">
        <f>SUMIFS(СВЦЭМ!$C$33:$C$776,СВЦЭМ!$A$33:$A$776,$A112,СВЦЭМ!$B$33:$B$776,O$83)+'СЕТ СН'!$H$12+СВЦЭМ!$D$10+'СЕТ СН'!$H$5-'СЕТ СН'!$H$20</f>
        <v>2538.0374016199999</v>
      </c>
      <c r="P112" s="36">
        <f>SUMIFS(СВЦЭМ!$C$33:$C$776,СВЦЭМ!$A$33:$A$776,$A112,СВЦЭМ!$B$33:$B$776,P$83)+'СЕТ СН'!$H$12+СВЦЭМ!$D$10+'СЕТ СН'!$H$5-'СЕТ СН'!$H$20</f>
        <v>2551.7182248600002</v>
      </c>
      <c r="Q112" s="36">
        <f>SUMIFS(СВЦЭМ!$C$33:$C$776,СВЦЭМ!$A$33:$A$776,$A112,СВЦЭМ!$B$33:$B$776,Q$83)+'СЕТ СН'!$H$12+СВЦЭМ!$D$10+'СЕТ СН'!$H$5-'СЕТ СН'!$H$20</f>
        <v>2538.37364256</v>
      </c>
      <c r="R112" s="36">
        <f>SUMIFS(СВЦЭМ!$C$33:$C$776,СВЦЭМ!$A$33:$A$776,$A112,СВЦЭМ!$B$33:$B$776,R$83)+'СЕТ СН'!$H$12+СВЦЭМ!$D$10+'СЕТ СН'!$H$5-'СЕТ СН'!$H$20</f>
        <v>2536.7101007299998</v>
      </c>
      <c r="S112" s="36">
        <f>SUMIFS(СВЦЭМ!$C$33:$C$776,СВЦЭМ!$A$33:$A$776,$A112,СВЦЭМ!$B$33:$B$776,S$83)+'СЕТ СН'!$H$12+СВЦЭМ!$D$10+'СЕТ СН'!$H$5-'СЕТ СН'!$H$20</f>
        <v>2546.1906915</v>
      </c>
      <c r="T112" s="36">
        <f>SUMIFS(СВЦЭМ!$C$33:$C$776,СВЦЭМ!$A$33:$A$776,$A112,СВЦЭМ!$B$33:$B$776,T$83)+'СЕТ СН'!$H$12+СВЦЭМ!$D$10+'СЕТ СН'!$H$5-'СЕТ СН'!$H$20</f>
        <v>2533.9821087599998</v>
      </c>
      <c r="U112" s="36">
        <f>SUMIFS(СВЦЭМ!$C$33:$C$776,СВЦЭМ!$A$33:$A$776,$A112,СВЦЭМ!$B$33:$B$776,U$83)+'СЕТ СН'!$H$12+СВЦЭМ!$D$10+'СЕТ СН'!$H$5-'СЕТ СН'!$H$20</f>
        <v>2524.1819241200001</v>
      </c>
      <c r="V112" s="36">
        <f>SUMIFS(СВЦЭМ!$C$33:$C$776,СВЦЭМ!$A$33:$A$776,$A112,СВЦЭМ!$B$33:$B$776,V$83)+'СЕТ СН'!$H$12+СВЦЭМ!$D$10+'СЕТ СН'!$H$5-'СЕТ СН'!$H$20</f>
        <v>2518.4259795299999</v>
      </c>
      <c r="W112" s="36">
        <f>SUMIFS(СВЦЭМ!$C$33:$C$776,СВЦЭМ!$A$33:$A$776,$A112,СВЦЭМ!$B$33:$B$776,W$83)+'СЕТ СН'!$H$12+СВЦЭМ!$D$10+'СЕТ СН'!$H$5-'СЕТ СН'!$H$20</f>
        <v>2514.5926594500002</v>
      </c>
      <c r="X112" s="36">
        <f>SUMIFS(СВЦЭМ!$C$33:$C$776,СВЦЭМ!$A$33:$A$776,$A112,СВЦЭМ!$B$33:$B$776,X$83)+'СЕТ СН'!$H$12+СВЦЭМ!$D$10+'СЕТ СН'!$H$5-'СЕТ СН'!$H$20</f>
        <v>2551.9608569299999</v>
      </c>
      <c r="Y112" s="36">
        <f>SUMIFS(СВЦЭМ!$C$33:$C$776,СВЦЭМ!$A$33:$A$776,$A112,СВЦЭМ!$B$33:$B$776,Y$83)+'СЕТ СН'!$H$12+СВЦЭМ!$D$10+'СЕТ СН'!$H$5-'СЕТ СН'!$H$20</f>
        <v>2640.57344096</v>
      </c>
    </row>
    <row r="113" spans="1:27" ht="15.75" x14ac:dyDescent="0.2">
      <c r="A113" s="35">
        <f t="shared" si="2"/>
        <v>43615</v>
      </c>
      <c r="B113" s="36">
        <f>SUMIFS(СВЦЭМ!$C$33:$C$776,СВЦЭМ!$A$33:$A$776,$A113,СВЦЭМ!$B$33:$B$776,B$83)+'СЕТ СН'!$H$12+СВЦЭМ!$D$10+'СЕТ СН'!$H$5-'СЕТ СН'!$H$20</f>
        <v>2751.9205329699998</v>
      </c>
      <c r="C113" s="36">
        <f>SUMIFS(СВЦЭМ!$C$33:$C$776,СВЦЭМ!$A$33:$A$776,$A113,СВЦЭМ!$B$33:$B$776,C$83)+'СЕТ СН'!$H$12+СВЦЭМ!$D$10+'СЕТ СН'!$H$5-'СЕТ СН'!$H$20</f>
        <v>2780.5000754799999</v>
      </c>
      <c r="D113" s="36">
        <f>SUMIFS(СВЦЭМ!$C$33:$C$776,СВЦЭМ!$A$33:$A$776,$A113,СВЦЭМ!$B$33:$B$776,D$83)+'СЕТ СН'!$H$12+СВЦЭМ!$D$10+'СЕТ СН'!$H$5-'СЕТ СН'!$H$20</f>
        <v>2843.0554245600001</v>
      </c>
      <c r="E113" s="36">
        <f>SUMIFS(СВЦЭМ!$C$33:$C$776,СВЦЭМ!$A$33:$A$776,$A113,СВЦЭМ!$B$33:$B$776,E$83)+'СЕТ СН'!$H$12+СВЦЭМ!$D$10+'СЕТ СН'!$H$5-'СЕТ СН'!$H$20</f>
        <v>2832.8159792199999</v>
      </c>
      <c r="F113" s="36">
        <f>SUMIFS(СВЦЭМ!$C$33:$C$776,СВЦЭМ!$A$33:$A$776,$A113,СВЦЭМ!$B$33:$B$776,F$83)+'СЕТ СН'!$H$12+СВЦЭМ!$D$10+'СЕТ СН'!$H$5-'СЕТ СН'!$H$20</f>
        <v>2831.0730943099998</v>
      </c>
      <c r="G113" s="36">
        <f>SUMIFS(СВЦЭМ!$C$33:$C$776,СВЦЭМ!$A$33:$A$776,$A113,СВЦЭМ!$B$33:$B$776,G$83)+'СЕТ СН'!$H$12+СВЦЭМ!$D$10+'СЕТ СН'!$H$5-'СЕТ СН'!$H$20</f>
        <v>2836.05579231</v>
      </c>
      <c r="H113" s="36">
        <f>SUMIFS(СВЦЭМ!$C$33:$C$776,СВЦЭМ!$A$33:$A$776,$A113,СВЦЭМ!$B$33:$B$776,H$83)+'СЕТ СН'!$H$12+СВЦЭМ!$D$10+'СЕТ СН'!$H$5-'СЕТ СН'!$H$20</f>
        <v>2834.9331271900001</v>
      </c>
      <c r="I113" s="36">
        <f>SUMIFS(СВЦЭМ!$C$33:$C$776,СВЦЭМ!$A$33:$A$776,$A113,СВЦЭМ!$B$33:$B$776,I$83)+'СЕТ СН'!$H$12+СВЦЭМ!$D$10+'СЕТ СН'!$H$5-'СЕТ СН'!$H$20</f>
        <v>2746.67003931</v>
      </c>
      <c r="J113" s="36">
        <f>SUMIFS(СВЦЭМ!$C$33:$C$776,СВЦЭМ!$A$33:$A$776,$A113,СВЦЭМ!$B$33:$B$776,J$83)+'СЕТ СН'!$H$12+СВЦЭМ!$D$10+'СЕТ СН'!$H$5-'СЕТ СН'!$H$20</f>
        <v>2649.52313916</v>
      </c>
      <c r="K113" s="36">
        <f>SUMIFS(СВЦЭМ!$C$33:$C$776,СВЦЭМ!$A$33:$A$776,$A113,СВЦЭМ!$B$33:$B$776,K$83)+'СЕТ СН'!$H$12+СВЦЭМ!$D$10+'СЕТ СН'!$H$5-'СЕТ СН'!$H$20</f>
        <v>2580.18255275</v>
      </c>
      <c r="L113" s="36">
        <f>SUMIFS(СВЦЭМ!$C$33:$C$776,СВЦЭМ!$A$33:$A$776,$A113,СВЦЭМ!$B$33:$B$776,L$83)+'СЕТ СН'!$H$12+СВЦЭМ!$D$10+'СЕТ СН'!$H$5-'СЕТ СН'!$H$20</f>
        <v>2568.1814679200002</v>
      </c>
      <c r="M113" s="36">
        <f>SUMIFS(СВЦЭМ!$C$33:$C$776,СВЦЭМ!$A$33:$A$776,$A113,СВЦЭМ!$B$33:$B$776,M$83)+'СЕТ СН'!$H$12+СВЦЭМ!$D$10+'СЕТ СН'!$H$5-'СЕТ СН'!$H$20</f>
        <v>2582.96352166</v>
      </c>
      <c r="N113" s="36">
        <f>SUMIFS(СВЦЭМ!$C$33:$C$776,СВЦЭМ!$A$33:$A$776,$A113,СВЦЭМ!$B$33:$B$776,N$83)+'СЕТ СН'!$H$12+СВЦЭМ!$D$10+'СЕТ СН'!$H$5-'СЕТ СН'!$H$20</f>
        <v>2572.1558129499999</v>
      </c>
      <c r="O113" s="36">
        <f>SUMIFS(СВЦЭМ!$C$33:$C$776,СВЦЭМ!$A$33:$A$776,$A113,СВЦЭМ!$B$33:$B$776,O$83)+'СЕТ СН'!$H$12+СВЦЭМ!$D$10+'СЕТ СН'!$H$5-'СЕТ СН'!$H$20</f>
        <v>2564.3523513</v>
      </c>
      <c r="P113" s="36">
        <f>SUMIFS(СВЦЭМ!$C$33:$C$776,СВЦЭМ!$A$33:$A$776,$A113,СВЦЭМ!$B$33:$B$776,P$83)+'СЕТ СН'!$H$12+СВЦЭМ!$D$10+'СЕТ СН'!$H$5-'СЕТ СН'!$H$20</f>
        <v>2564.2055206499999</v>
      </c>
      <c r="Q113" s="36">
        <f>SUMIFS(СВЦЭМ!$C$33:$C$776,СВЦЭМ!$A$33:$A$776,$A113,СВЦЭМ!$B$33:$B$776,Q$83)+'СЕТ СН'!$H$12+СВЦЭМ!$D$10+'СЕТ СН'!$H$5-'СЕТ СН'!$H$20</f>
        <v>2584.0337816299998</v>
      </c>
      <c r="R113" s="36">
        <f>SUMIFS(СВЦЭМ!$C$33:$C$776,СВЦЭМ!$A$33:$A$776,$A113,СВЦЭМ!$B$33:$B$776,R$83)+'СЕТ СН'!$H$12+СВЦЭМ!$D$10+'СЕТ СН'!$H$5-'СЕТ СН'!$H$20</f>
        <v>2577.9219837199998</v>
      </c>
      <c r="S113" s="36">
        <f>SUMIFS(СВЦЭМ!$C$33:$C$776,СВЦЭМ!$A$33:$A$776,$A113,СВЦЭМ!$B$33:$B$776,S$83)+'СЕТ СН'!$H$12+СВЦЭМ!$D$10+'СЕТ СН'!$H$5-'СЕТ СН'!$H$20</f>
        <v>2581.8339751600001</v>
      </c>
      <c r="T113" s="36">
        <f>SUMIFS(СВЦЭМ!$C$33:$C$776,СВЦЭМ!$A$33:$A$776,$A113,СВЦЭМ!$B$33:$B$776,T$83)+'СЕТ СН'!$H$12+СВЦЭМ!$D$10+'СЕТ СН'!$H$5-'СЕТ СН'!$H$20</f>
        <v>2590.85460745</v>
      </c>
      <c r="U113" s="36">
        <f>SUMIFS(СВЦЭМ!$C$33:$C$776,СВЦЭМ!$A$33:$A$776,$A113,СВЦЭМ!$B$33:$B$776,U$83)+'СЕТ СН'!$H$12+СВЦЭМ!$D$10+'СЕТ СН'!$H$5-'СЕТ СН'!$H$20</f>
        <v>2578.4884858199998</v>
      </c>
      <c r="V113" s="36">
        <f>SUMIFS(СВЦЭМ!$C$33:$C$776,СВЦЭМ!$A$33:$A$776,$A113,СВЦЭМ!$B$33:$B$776,V$83)+'СЕТ СН'!$H$12+СВЦЭМ!$D$10+'СЕТ СН'!$H$5-'СЕТ СН'!$H$20</f>
        <v>2555.7165313800001</v>
      </c>
      <c r="W113" s="36">
        <f>SUMIFS(СВЦЭМ!$C$33:$C$776,СВЦЭМ!$A$33:$A$776,$A113,СВЦЭМ!$B$33:$B$776,W$83)+'СЕТ СН'!$H$12+СВЦЭМ!$D$10+'СЕТ СН'!$H$5-'СЕТ СН'!$H$20</f>
        <v>2525.0809426199999</v>
      </c>
      <c r="X113" s="36">
        <f>SUMIFS(СВЦЭМ!$C$33:$C$776,СВЦЭМ!$A$33:$A$776,$A113,СВЦЭМ!$B$33:$B$776,X$83)+'СЕТ СН'!$H$12+СВЦЭМ!$D$10+'СЕТ СН'!$H$5-'СЕТ СН'!$H$20</f>
        <v>2517.58015755</v>
      </c>
      <c r="Y113" s="36">
        <f>SUMIFS(СВЦЭМ!$C$33:$C$776,СВЦЭМ!$A$33:$A$776,$A113,СВЦЭМ!$B$33:$B$776,Y$83)+'СЕТ СН'!$H$12+СВЦЭМ!$D$10+'СЕТ СН'!$H$5-'СЕТ СН'!$H$20</f>
        <v>2582.67468379</v>
      </c>
      <c r="AA113" s="37"/>
    </row>
    <row r="114" spans="1:27" ht="15.75" x14ac:dyDescent="0.2">
      <c r="A114" s="35">
        <f t="shared" si="2"/>
        <v>43616</v>
      </c>
      <c r="B114" s="36">
        <f>SUMIFS(СВЦЭМ!$C$33:$C$776,СВЦЭМ!$A$33:$A$776,$A114,СВЦЭМ!$B$33:$B$776,B$83)+'СЕТ СН'!$H$12+СВЦЭМ!$D$10+'СЕТ СН'!$H$5-'СЕТ СН'!$H$20</f>
        <v>2720.98979181</v>
      </c>
      <c r="C114" s="36">
        <f>SUMIFS(СВЦЭМ!$C$33:$C$776,СВЦЭМ!$A$33:$A$776,$A114,СВЦЭМ!$B$33:$B$776,C$83)+'СЕТ СН'!$H$12+СВЦЭМ!$D$10+'СЕТ СН'!$H$5-'СЕТ СН'!$H$20</f>
        <v>2773.63036822</v>
      </c>
      <c r="D114" s="36">
        <f>SUMIFS(СВЦЭМ!$C$33:$C$776,СВЦЭМ!$A$33:$A$776,$A114,СВЦЭМ!$B$33:$B$776,D$83)+'СЕТ СН'!$H$12+СВЦЭМ!$D$10+'СЕТ СН'!$H$5-'СЕТ СН'!$H$20</f>
        <v>2843.0879513099999</v>
      </c>
      <c r="E114" s="36">
        <f>SUMIFS(СВЦЭМ!$C$33:$C$776,СВЦЭМ!$A$33:$A$776,$A114,СВЦЭМ!$B$33:$B$776,E$83)+'СЕТ СН'!$H$12+СВЦЭМ!$D$10+'СЕТ СН'!$H$5-'СЕТ СН'!$H$20</f>
        <v>2834.7290405899998</v>
      </c>
      <c r="F114" s="36">
        <f>SUMIFS(СВЦЭМ!$C$33:$C$776,СВЦЭМ!$A$33:$A$776,$A114,СВЦЭМ!$B$33:$B$776,F$83)+'СЕТ СН'!$H$12+СВЦЭМ!$D$10+'СЕТ СН'!$H$5-'СЕТ СН'!$H$20</f>
        <v>2827.3784154200002</v>
      </c>
      <c r="G114" s="36">
        <f>SUMIFS(СВЦЭМ!$C$33:$C$776,СВЦЭМ!$A$33:$A$776,$A114,СВЦЭМ!$B$33:$B$776,G$83)+'СЕТ СН'!$H$12+СВЦЭМ!$D$10+'СЕТ СН'!$H$5-'СЕТ СН'!$H$20</f>
        <v>2825.5579476799999</v>
      </c>
      <c r="H114" s="36">
        <f>SUMIFS(СВЦЭМ!$C$33:$C$776,СВЦЭМ!$A$33:$A$776,$A114,СВЦЭМ!$B$33:$B$776,H$83)+'СЕТ СН'!$H$12+СВЦЭМ!$D$10+'СЕТ СН'!$H$5-'СЕТ СН'!$H$20</f>
        <v>2830.3323086</v>
      </c>
      <c r="I114" s="36">
        <f>SUMIFS(СВЦЭМ!$C$33:$C$776,СВЦЭМ!$A$33:$A$776,$A114,СВЦЭМ!$B$33:$B$776,I$83)+'СЕТ СН'!$H$12+СВЦЭМ!$D$10+'СЕТ СН'!$H$5-'СЕТ СН'!$H$20</f>
        <v>2741.5385274999999</v>
      </c>
      <c r="J114" s="36">
        <f>SUMIFS(СВЦЭМ!$C$33:$C$776,СВЦЭМ!$A$33:$A$776,$A114,СВЦЭМ!$B$33:$B$776,J$83)+'СЕТ СН'!$H$12+СВЦЭМ!$D$10+'СЕТ СН'!$H$5-'СЕТ СН'!$H$20</f>
        <v>2644.3939960299999</v>
      </c>
      <c r="K114" s="36">
        <f>SUMIFS(СВЦЭМ!$C$33:$C$776,СВЦЭМ!$A$33:$A$776,$A114,СВЦЭМ!$B$33:$B$776,K$83)+'СЕТ СН'!$H$12+СВЦЭМ!$D$10+'СЕТ СН'!$H$5-'СЕТ СН'!$H$20</f>
        <v>2590.7114036299999</v>
      </c>
      <c r="L114" s="36">
        <f>SUMIFS(СВЦЭМ!$C$33:$C$776,СВЦЭМ!$A$33:$A$776,$A114,СВЦЭМ!$B$33:$B$776,L$83)+'СЕТ СН'!$H$12+СВЦЭМ!$D$10+'СЕТ СН'!$H$5-'СЕТ СН'!$H$20</f>
        <v>2560.97131051</v>
      </c>
      <c r="M114" s="36">
        <f>SUMIFS(СВЦЭМ!$C$33:$C$776,СВЦЭМ!$A$33:$A$776,$A114,СВЦЭМ!$B$33:$B$776,M$83)+'СЕТ СН'!$H$12+СВЦЭМ!$D$10+'СЕТ СН'!$H$5-'СЕТ СН'!$H$20</f>
        <v>2561.42168249</v>
      </c>
      <c r="N114" s="36">
        <f>SUMIFS(СВЦЭМ!$C$33:$C$776,СВЦЭМ!$A$33:$A$776,$A114,СВЦЭМ!$B$33:$B$776,N$83)+'СЕТ СН'!$H$12+СВЦЭМ!$D$10+'СЕТ СН'!$H$5-'СЕТ СН'!$H$20</f>
        <v>2555.2261601999999</v>
      </c>
      <c r="O114" s="36">
        <f>SUMIFS(СВЦЭМ!$C$33:$C$776,СВЦЭМ!$A$33:$A$776,$A114,СВЦЭМ!$B$33:$B$776,O$83)+'СЕТ СН'!$H$12+СВЦЭМ!$D$10+'СЕТ СН'!$H$5-'СЕТ СН'!$H$20</f>
        <v>2549.84793257</v>
      </c>
      <c r="P114" s="36">
        <f>SUMIFS(СВЦЭМ!$C$33:$C$776,СВЦЭМ!$A$33:$A$776,$A114,СВЦЭМ!$B$33:$B$776,P$83)+'СЕТ СН'!$H$12+СВЦЭМ!$D$10+'СЕТ СН'!$H$5-'СЕТ СН'!$H$20</f>
        <v>2555.7641930099999</v>
      </c>
      <c r="Q114" s="36">
        <f>SUMIFS(СВЦЭМ!$C$33:$C$776,СВЦЭМ!$A$33:$A$776,$A114,СВЦЭМ!$B$33:$B$776,Q$83)+'СЕТ СН'!$H$12+СВЦЭМ!$D$10+'СЕТ СН'!$H$5-'СЕТ СН'!$H$20</f>
        <v>2564.3919156699999</v>
      </c>
      <c r="R114" s="36">
        <f>SUMIFS(СВЦЭМ!$C$33:$C$776,СВЦЭМ!$A$33:$A$776,$A114,СВЦЭМ!$B$33:$B$776,R$83)+'СЕТ СН'!$H$12+СВЦЭМ!$D$10+'СЕТ СН'!$H$5-'СЕТ СН'!$H$20</f>
        <v>2554.7332417799998</v>
      </c>
      <c r="S114" s="36">
        <f>SUMIFS(СВЦЭМ!$C$33:$C$776,СВЦЭМ!$A$33:$A$776,$A114,СВЦЭМ!$B$33:$B$776,S$83)+'СЕТ СН'!$H$12+СВЦЭМ!$D$10+'СЕТ СН'!$H$5-'СЕТ СН'!$H$20</f>
        <v>2556.4943880000001</v>
      </c>
      <c r="T114" s="36">
        <f>SUMIFS(СВЦЭМ!$C$33:$C$776,СВЦЭМ!$A$33:$A$776,$A114,СВЦЭМ!$B$33:$B$776,T$83)+'СЕТ СН'!$H$12+СВЦЭМ!$D$10+'СЕТ СН'!$H$5-'СЕТ СН'!$H$20</f>
        <v>2558.2742192800001</v>
      </c>
      <c r="U114" s="36">
        <f>SUMIFS(СВЦЭМ!$C$33:$C$776,СВЦЭМ!$A$33:$A$776,$A114,СВЦЭМ!$B$33:$B$776,U$83)+'СЕТ СН'!$H$12+СВЦЭМ!$D$10+'СЕТ СН'!$H$5-'СЕТ СН'!$H$20</f>
        <v>2552.3394809800002</v>
      </c>
      <c r="V114" s="36">
        <f>SUMIFS(СВЦЭМ!$C$33:$C$776,СВЦЭМ!$A$33:$A$776,$A114,СВЦЭМ!$B$33:$B$776,V$83)+'СЕТ СН'!$H$12+СВЦЭМ!$D$10+'СЕТ СН'!$H$5-'СЕТ СН'!$H$20</f>
        <v>2536.6415919199999</v>
      </c>
      <c r="W114" s="36">
        <f>SUMIFS(СВЦЭМ!$C$33:$C$776,СВЦЭМ!$A$33:$A$776,$A114,СВЦЭМ!$B$33:$B$776,W$83)+'СЕТ СН'!$H$12+СВЦЭМ!$D$10+'СЕТ СН'!$H$5-'СЕТ СН'!$H$20</f>
        <v>2523.4007965000001</v>
      </c>
      <c r="X114" s="36">
        <f>SUMIFS(СВЦЭМ!$C$33:$C$776,СВЦЭМ!$A$33:$A$776,$A114,СВЦЭМ!$B$33:$B$776,X$83)+'СЕТ СН'!$H$12+СВЦЭМ!$D$10+'СЕТ СН'!$H$5-'СЕТ СН'!$H$20</f>
        <v>2556.87584247</v>
      </c>
      <c r="Y114" s="36">
        <f>SUMIFS(СВЦЭМ!$C$33:$C$776,СВЦЭМ!$A$33:$A$776,$A114,СВЦЭМ!$B$33:$B$776,Y$83)+'СЕТ СН'!$H$12+СВЦЭМ!$D$10+'СЕТ СН'!$H$5-'СЕТ СН'!$H$20</f>
        <v>2619.1642206199999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СН'!$I$12+СВЦЭМ!$D$10+'СЕТ СН'!$I$5-'СЕТ СН'!$I$20</f>
        <v>2974.0759658500001</v>
      </c>
      <c r="C120" s="36">
        <f>SUMIFS(СВЦЭМ!$C$33:$C$776,СВЦЭМ!$A$33:$A$776,$A120,СВЦЭМ!$B$33:$B$776,C$119)+'СЕТ СН'!$I$12+СВЦЭМ!$D$10+'СЕТ СН'!$I$5-'СЕТ СН'!$I$20</f>
        <v>2976.6719505300002</v>
      </c>
      <c r="D120" s="36">
        <f>SUMIFS(СВЦЭМ!$C$33:$C$776,СВЦЭМ!$A$33:$A$776,$A120,СВЦЭМ!$B$33:$B$776,D$119)+'СЕТ СН'!$I$12+СВЦЭМ!$D$10+'СЕТ СН'!$I$5-'СЕТ СН'!$I$20</f>
        <v>2995.26027974</v>
      </c>
      <c r="E120" s="36">
        <f>SUMIFS(СВЦЭМ!$C$33:$C$776,СВЦЭМ!$A$33:$A$776,$A120,СВЦЭМ!$B$33:$B$776,E$119)+'СЕТ СН'!$I$12+СВЦЭМ!$D$10+'СЕТ СН'!$I$5-'СЕТ СН'!$I$20</f>
        <v>3004.6375762300004</v>
      </c>
      <c r="F120" s="36">
        <f>SUMIFS(СВЦЭМ!$C$33:$C$776,СВЦЭМ!$A$33:$A$776,$A120,СВЦЭМ!$B$33:$B$776,F$119)+'СЕТ СН'!$I$12+СВЦЭМ!$D$10+'СЕТ СН'!$I$5-'СЕТ СН'!$I$20</f>
        <v>3006.92776736</v>
      </c>
      <c r="G120" s="36">
        <f>SUMIFS(СВЦЭМ!$C$33:$C$776,СВЦЭМ!$A$33:$A$776,$A120,СВЦЭМ!$B$33:$B$776,G$119)+'СЕТ СН'!$I$12+СВЦЭМ!$D$10+'СЕТ СН'!$I$5-'СЕТ СН'!$I$20</f>
        <v>2990.0321310500003</v>
      </c>
      <c r="H120" s="36">
        <f>SUMIFS(СВЦЭМ!$C$33:$C$776,СВЦЭМ!$A$33:$A$776,$A120,СВЦЭМ!$B$33:$B$776,H$119)+'СЕТ СН'!$I$12+СВЦЭМ!$D$10+'СЕТ СН'!$I$5-'СЕТ СН'!$I$20</f>
        <v>2970.4646958100002</v>
      </c>
      <c r="I120" s="36">
        <f>SUMIFS(СВЦЭМ!$C$33:$C$776,СВЦЭМ!$A$33:$A$776,$A120,СВЦЭМ!$B$33:$B$776,I$119)+'СЕТ СН'!$I$12+СВЦЭМ!$D$10+'СЕТ СН'!$I$5-'СЕТ СН'!$I$20</f>
        <v>2947.5425897700002</v>
      </c>
      <c r="J120" s="36">
        <f>SUMIFS(СВЦЭМ!$C$33:$C$776,СВЦЭМ!$A$33:$A$776,$A120,СВЦЭМ!$B$33:$B$776,J$119)+'СЕТ СН'!$I$12+СВЦЭМ!$D$10+'СЕТ СН'!$I$5-'СЕТ СН'!$I$20</f>
        <v>2910.7927590100003</v>
      </c>
      <c r="K120" s="36">
        <f>SUMIFS(СВЦЭМ!$C$33:$C$776,СВЦЭМ!$A$33:$A$776,$A120,СВЦЭМ!$B$33:$B$776,K$119)+'СЕТ СН'!$I$12+СВЦЭМ!$D$10+'СЕТ СН'!$I$5-'СЕТ СН'!$I$20</f>
        <v>2875.0007330200001</v>
      </c>
      <c r="L120" s="36">
        <f>SUMIFS(СВЦЭМ!$C$33:$C$776,СВЦЭМ!$A$33:$A$776,$A120,СВЦЭМ!$B$33:$B$776,L$119)+'СЕТ СН'!$I$12+СВЦЭМ!$D$10+'СЕТ СН'!$I$5-'СЕТ СН'!$I$20</f>
        <v>2871.1610653300004</v>
      </c>
      <c r="M120" s="36">
        <f>SUMIFS(СВЦЭМ!$C$33:$C$776,СВЦЭМ!$A$33:$A$776,$A120,СВЦЭМ!$B$33:$B$776,M$119)+'СЕТ СН'!$I$12+СВЦЭМ!$D$10+'СЕТ СН'!$I$5-'СЕТ СН'!$I$20</f>
        <v>2882.4332307600002</v>
      </c>
      <c r="N120" s="36">
        <f>SUMIFS(СВЦЭМ!$C$33:$C$776,СВЦЭМ!$A$33:$A$776,$A120,СВЦЭМ!$B$33:$B$776,N$119)+'СЕТ СН'!$I$12+СВЦЭМ!$D$10+'СЕТ СН'!$I$5-'СЕТ СН'!$I$20</f>
        <v>2893.6774073300003</v>
      </c>
      <c r="O120" s="36">
        <f>SUMIFS(СВЦЭМ!$C$33:$C$776,СВЦЭМ!$A$33:$A$776,$A120,СВЦЭМ!$B$33:$B$776,O$119)+'СЕТ СН'!$I$12+СВЦЭМ!$D$10+'СЕТ СН'!$I$5-'СЕТ СН'!$I$20</f>
        <v>2894.2936282000001</v>
      </c>
      <c r="P120" s="36">
        <f>SUMIFS(СВЦЭМ!$C$33:$C$776,СВЦЭМ!$A$33:$A$776,$A120,СВЦЭМ!$B$33:$B$776,P$119)+'СЕТ СН'!$I$12+СВЦЭМ!$D$10+'СЕТ СН'!$I$5-'СЕТ СН'!$I$20</f>
        <v>2900.0990702100003</v>
      </c>
      <c r="Q120" s="36">
        <f>SUMIFS(СВЦЭМ!$C$33:$C$776,СВЦЭМ!$A$33:$A$776,$A120,СВЦЭМ!$B$33:$B$776,Q$119)+'СЕТ СН'!$I$12+СВЦЭМ!$D$10+'СЕТ СН'!$I$5-'СЕТ СН'!$I$20</f>
        <v>2907.5587436000001</v>
      </c>
      <c r="R120" s="36">
        <f>SUMIFS(СВЦЭМ!$C$33:$C$776,СВЦЭМ!$A$33:$A$776,$A120,СВЦЭМ!$B$33:$B$776,R$119)+'СЕТ СН'!$I$12+СВЦЭМ!$D$10+'СЕТ СН'!$I$5-'СЕТ СН'!$I$20</f>
        <v>2906.5722219200002</v>
      </c>
      <c r="S120" s="36">
        <f>SUMIFS(СВЦЭМ!$C$33:$C$776,СВЦЭМ!$A$33:$A$776,$A120,СВЦЭМ!$B$33:$B$776,S$119)+'СЕТ СН'!$I$12+СВЦЭМ!$D$10+'СЕТ СН'!$I$5-'СЕТ СН'!$I$20</f>
        <v>2898.3434660100002</v>
      </c>
      <c r="T120" s="36">
        <f>SUMIFS(СВЦЭМ!$C$33:$C$776,СВЦЭМ!$A$33:$A$776,$A120,СВЦЭМ!$B$33:$B$776,T$119)+'СЕТ СН'!$I$12+СВЦЭМ!$D$10+'СЕТ СН'!$I$5-'СЕТ СН'!$I$20</f>
        <v>2876.2054922000002</v>
      </c>
      <c r="U120" s="36">
        <f>SUMIFS(СВЦЭМ!$C$33:$C$776,СВЦЭМ!$A$33:$A$776,$A120,СВЦЭМ!$B$33:$B$776,U$119)+'СЕТ СН'!$I$12+СВЦЭМ!$D$10+'СЕТ СН'!$I$5-'СЕТ СН'!$I$20</f>
        <v>2866.3118015500004</v>
      </c>
      <c r="V120" s="36">
        <f>SUMIFS(СВЦЭМ!$C$33:$C$776,СВЦЭМ!$A$33:$A$776,$A120,СВЦЭМ!$B$33:$B$776,V$119)+'СЕТ СН'!$I$12+СВЦЭМ!$D$10+'СЕТ СН'!$I$5-'СЕТ СН'!$I$20</f>
        <v>2843.37376679</v>
      </c>
      <c r="W120" s="36">
        <f>SUMIFS(СВЦЭМ!$C$33:$C$776,СВЦЭМ!$A$33:$A$776,$A120,СВЦЭМ!$B$33:$B$776,W$119)+'СЕТ СН'!$I$12+СВЦЭМ!$D$10+'СЕТ СН'!$I$5-'СЕТ СН'!$I$20</f>
        <v>2849.17180009</v>
      </c>
      <c r="X120" s="36">
        <f>SUMIFS(СВЦЭМ!$C$33:$C$776,СВЦЭМ!$A$33:$A$776,$A120,СВЦЭМ!$B$33:$B$776,X$119)+'СЕТ СН'!$I$12+СВЦЭМ!$D$10+'СЕТ СН'!$I$5-'СЕТ СН'!$I$20</f>
        <v>2866.6881039600003</v>
      </c>
      <c r="Y120" s="36">
        <f>SUMIFS(СВЦЭМ!$C$33:$C$776,СВЦЭМ!$A$33:$A$776,$A120,СВЦЭМ!$B$33:$B$776,Y$119)+'СЕТ СН'!$I$12+СВЦЭМ!$D$10+'СЕТ СН'!$I$5-'СЕТ СН'!$I$20</f>
        <v>2853.0854576300003</v>
      </c>
    </row>
    <row r="121" spans="1:27" ht="15.75" x14ac:dyDescent="0.2">
      <c r="A121" s="35">
        <f>A120+1</f>
        <v>43587</v>
      </c>
      <c r="B121" s="36">
        <f>SUMIFS(СВЦЭМ!$C$33:$C$776,СВЦЭМ!$A$33:$A$776,$A121,СВЦЭМ!$B$33:$B$776,B$119)+'СЕТ СН'!$I$12+СВЦЭМ!$D$10+'СЕТ СН'!$I$5-'СЕТ СН'!$I$20</f>
        <v>2881.6244261400002</v>
      </c>
      <c r="C121" s="36">
        <f>SUMIFS(СВЦЭМ!$C$33:$C$776,СВЦЭМ!$A$33:$A$776,$A121,СВЦЭМ!$B$33:$B$776,C$119)+'СЕТ СН'!$I$12+СВЦЭМ!$D$10+'СЕТ СН'!$I$5-'СЕТ СН'!$I$20</f>
        <v>2916.8568155900002</v>
      </c>
      <c r="D121" s="36">
        <f>SUMIFS(СВЦЭМ!$C$33:$C$776,СВЦЭМ!$A$33:$A$776,$A121,СВЦЭМ!$B$33:$B$776,D$119)+'СЕТ СН'!$I$12+СВЦЭМ!$D$10+'СЕТ СН'!$I$5-'СЕТ СН'!$I$20</f>
        <v>2937.7752172200003</v>
      </c>
      <c r="E121" s="36">
        <f>SUMIFS(СВЦЭМ!$C$33:$C$776,СВЦЭМ!$A$33:$A$776,$A121,СВЦЭМ!$B$33:$B$776,E$119)+'СЕТ СН'!$I$12+СВЦЭМ!$D$10+'СЕТ СН'!$I$5-'СЕТ СН'!$I$20</f>
        <v>2951.89413474</v>
      </c>
      <c r="F121" s="36">
        <f>SUMIFS(СВЦЭМ!$C$33:$C$776,СВЦЭМ!$A$33:$A$776,$A121,СВЦЭМ!$B$33:$B$776,F$119)+'СЕТ СН'!$I$12+СВЦЭМ!$D$10+'СЕТ СН'!$I$5-'СЕТ СН'!$I$20</f>
        <v>2966.8372052600002</v>
      </c>
      <c r="G121" s="36">
        <f>SUMIFS(СВЦЭМ!$C$33:$C$776,СВЦЭМ!$A$33:$A$776,$A121,СВЦЭМ!$B$33:$B$776,G$119)+'СЕТ СН'!$I$12+СВЦЭМ!$D$10+'СЕТ СН'!$I$5-'СЕТ СН'!$I$20</f>
        <v>2961.6499753000003</v>
      </c>
      <c r="H121" s="36">
        <f>SUMIFS(СВЦЭМ!$C$33:$C$776,СВЦЭМ!$A$33:$A$776,$A121,СВЦЭМ!$B$33:$B$776,H$119)+'СЕТ СН'!$I$12+СВЦЭМ!$D$10+'СЕТ СН'!$I$5-'СЕТ СН'!$I$20</f>
        <v>2984.99636921</v>
      </c>
      <c r="I121" s="36">
        <f>SUMIFS(СВЦЭМ!$C$33:$C$776,СВЦЭМ!$A$33:$A$776,$A121,СВЦЭМ!$B$33:$B$776,I$119)+'СЕТ СН'!$I$12+СВЦЭМ!$D$10+'СЕТ СН'!$I$5-'СЕТ СН'!$I$20</f>
        <v>2952.6023083700002</v>
      </c>
      <c r="J121" s="36">
        <f>SUMIFS(СВЦЭМ!$C$33:$C$776,СВЦЭМ!$A$33:$A$776,$A121,СВЦЭМ!$B$33:$B$776,J$119)+'СЕТ СН'!$I$12+СВЦЭМ!$D$10+'СЕТ СН'!$I$5-'СЕТ СН'!$I$20</f>
        <v>2900.0764535400003</v>
      </c>
      <c r="K121" s="36">
        <f>SUMIFS(СВЦЭМ!$C$33:$C$776,СВЦЭМ!$A$33:$A$776,$A121,СВЦЭМ!$B$33:$B$776,K$119)+'СЕТ СН'!$I$12+СВЦЭМ!$D$10+'СЕТ СН'!$I$5-'СЕТ СН'!$I$20</f>
        <v>2850.1604161300002</v>
      </c>
      <c r="L121" s="36">
        <f>SUMIFS(СВЦЭМ!$C$33:$C$776,СВЦЭМ!$A$33:$A$776,$A121,СВЦЭМ!$B$33:$B$776,L$119)+'СЕТ СН'!$I$12+СВЦЭМ!$D$10+'СЕТ СН'!$I$5-'СЕТ СН'!$I$20</f>
        <v>2839.7401418200002</v>
      </c>
      <c r="M121" s="36">
        <f>SUMIFS(СВЦЭМ!$C$33:$C$776,СВЦЭМ!$A$33:$A$776,$A121,СВЦЭМ!$B$33:$B$776,M$119)+'СЕТ СН'!$I$12+СВЦЭМ!$D$10+'СЕТ СН'!$I$5-'СЕТ СН'!$I$20</f>
        <v>2840.7499569500001</v>
      </c>
      <c r="N121" s="36">
        <f>SUMIFS(СВЦЭМ!$C$33:$C$776,СВЦЭМ!$A$33:$A$776,$A121,СВЦЭМ!$B$33:$B$776,N$119)+'СЕТ СН'!$I$12+СВЦЭМ!$D$10+'СЕТ СН'!$I$5-'СЕТ СН'!$I$20</f>
        <v>2869.9184878900001</v>
      </c>
      <c r="O121" s="36">
        <f>SUMIFS(СВЦЭМ!$C$33:$C$776,СВЦЭМ!$A$33:$A$776,$A121,СВЦЭМ!$B$33:$B$776,O$119)+'СЕТ СН'!$I$12+СВЦЭМ!$D$10+'СЕТ СН'!$I$5-'СЕТ СН'!$I$20</f>
        <v>2879.6202229300002</v>
      </c>
      <c r="P121" s="36">
        <f>SUMIFS(СВЦЭМ!$C$33:$C$776,СВЦЭМ!$A$33:$A$776,$A121,СВЦЭМ!$B$33:$B$776,P$119)+'СЕТ СН'!$I$12+СВЦЭМ!$D$10+'СЕТ СН'!$I$5-'СЕТ СН'!$I$20</f>
        <v>2885.4971880600001</v>
      </c>
      <c r="Q121" s="36">
        <f>SUMIFS(СВЦЭМ!$C$33:$C$776,СВЦЭМ!$A$33:$A$776,$A121,СВЦЭМ!$B$33:$B$776,Q$119)+'СЕТ СН'!$I$12+СВЦЭМ!$D$10+'СЕТ СН'!$I$5-'СЕТ СН'!$I$20</f>
        <v>2889.3125303500001</v>
      </c>
      <c r="R121" s="36">
        <f>SUMIFS(СВЦЭМ!$C$33:$C$776,СВЦЭМ!$A$33:$A$776,$A121,СВЦЭМ!$B$33:$B$776,R$119)+'СЕТ СН'!$I$12+СВЦЭМ!$D$10+'СЕТ СН'!$I$5-'СЕТ СН'!$I$20</f>
        <v>2901.7373266200002</v>
      </c>
      <c r="S121" s="36">
        <f>SUMIFS(СВЦЭМ!$C$33:$C$776,СВЦЭМ!$A$33:$A$776,$A121,СВЦЭМ!$B$33:$B$776,S$119)+'СЕТ СН'!$I$12+СВЦЭМ!$D$10+'СЕТ СН'!$I$5-'СЕТ СН'!$I$20</f>
        <v>2906.1916300100002</v>
      </c>
      <c r="T121" s="36">
        <f>SUMIFS(СВЦЭМ!$C$33:$C$776,СВЦЭМ!$A$33:$A$776,$A121,СВЦЭМ!$B$33:$B$776,T$119)+'СЕТ СН'!$I$12+СВЦЭМ!$D$10+'СЕТ СН'!$I$5-'СЕТ СН'!$I$20</f>
        <v>2901.2341339700001</v>
      </c>
      <c r="U121" s="36">
        <f>SUMIFS(СВЦЭМ!$C$33:$C$776,СВЦЭМ!$A$33:$A$776,$A121,СВЦЭМ!$B$33:$B$776,U$119)+'СЕТ СН'!$I$12+СВЦЭМ!$D$10+'СЕТ СН'!$I$5-'СЕТ СН'!$I$20</f>
        <v>2904.86040155</v>
      </c>
      <c r="V121" s="36">
        <f>SUMIFS(СВЦЭМ!$C$33:$C$776,СВЦЭМ!$A$33:$A$776,$A121,СВЦЭМ!$B$33:$B$776,V$119)+'СЕТ СН'!$I$12+СВЦЭМ!$D$10+'СЕТ СН'!$I$5-'СЕТ СН'!$I$20</f>
        <v>2886.9166059899999</v>
      </c>
      <c r="W121" s="36">
        <f>SUMIFS(СВЦЭМ!$C$33:$C$776,СВЦЭМ!$A$33:$A$776,$A121,СВЦЭМ!$B$33:$B$776,W$119)+'СЕТ СН'!$I$12+СВЦЭМ!$D$10+'СЕТ СН'!$I$5-'СЕТ СН'!$I$20</f>
        <v>2882.8398033600001</v>
      </c>
      <c r="X121" s="36">
        <f>SUMIFS(СВЦЭМ!$C$33:$C$776,СВЦЭМ!$A$33:$A$776,$A121,СВЦЭМ!$B$33:$B$776,X$119)+'СЕТ СН'!$I$12+СВЦЭМ!$D$10+'СЕТ СН'!$I$5-'СЕТ СН'!$I$20</f>
        <v>2901.8264846900001</v>
      </c>
      <c r="Y121" s="36">
        <f>SUMIFS(СВЦЭМ!$C$33:$C$776,СВЦЭМ!$A$33:$A$776,$A121,СВЦЭМ!$B$33:$B$776,Y$119)+'СЕТ СН'!$I$12+СВЦЭМ!$D$10+'СЕТ СН'!$I$5-'СЕТ СН'!$I$20</f>
        <v>2932.7319339000001</v>
      </c>
    </row>
    <row r="122" spans="1:27" ht="15.75" x14ac:dyDescent="0.2">
      <c r="A122" s="35">
        <f t="shared" ref="A122:A150" si="3">A121+1</f>
        <v>43588</v>
      </c>
      <c r="B122" s="36">
        <f>SUMIFS(СВЦЭМ!$C$33:$C$776,СВЦЭМ!$A$33:$A$776,$A122,СВЦЭМ!$B$33:$B$776,B$119)+'СЕТ СН'!$I$12+СВЦЭМ!$D$10+'СЕТ СН'!$I$5-'СЕТ СН'!$I$20</f>
        <v>2875.54616459</v>
      </c>
      <c r="C122" s="36">
        <f>SUMIFS(СВЦЭМ!$C$33:$C$776,СВЦЭМ!$A$33:$A$776,$A122,СВЦЭМ!$B$33:$B$776,C$119)+'СЕТ СН'!$I$12+СВЦЭМ!$D$10+'СЕТ СН'!$I$5-'СЕТ СН'!$I$20</f>
        <v>2906.1520982500001</v>
      </c>
      <c r="D122" s="36">
        <f>SUMIFS(СВЦЭМ!$C$33:$C$776,СВЦЭМ!$A$33:$A$776,$A122,СВЦЭМ!$B$33:$B$776,D$119)+'СЕТ СН'!$I$12+СВЦЭМ!$D$10+'СЕТ СН'!$I$5-'СЕТ СН'!$I$20</f>
        <v>2927.8268046500002</v>
      </c>
      <c r="E122" s="36">
        <f>SUMIFS(СВЦЭМ!$C$33:$C$776,СВЦЭМ!$A$33:$A$776,$A122,СВЦЭМ!$B$33:$B$776,E$119)+'СЕТ СН'!$I$12+СВЦЭМ!$D$10+'СЕТ СН'!$I$5-'СЕТ СН'!$I$20</f>
        <v>2943.9755400100003</v>
      </c>
      <c r="F122" s="36">
        <f>SUMIFS(СВЦЭМ!$C$33:$C$776,СВЦЭМ!$A$33:$A$776,$A122,СВЦЭМ!$B$33:$B$776,F$119)+'СЕТ СН'!$I$12+СВЦЭМ!$D$10+'СЕТ СН'!$I$5-'СЕТ СН'!$I$20</f>
        <v>2938.1413646300002</v>
      </c>
      <c r="G122" s="36">
        <f>SUMIFS(СВЦЭМ!$C$33:$C$776,СВЦЭМ!$A$33:$A$776,$A122,СВЦЭМ!$B$33:$B$776,G$119)+'СЕТ СН'!$I$12+СВЦЭМ!$D$10+'СЕТ СН'!$I$5-'СЕТ СН'!$I$20</f>
        <v>2946.4800258900004</v>
      </c>
      <c r="H122" s="36">
        <f>SUMIFS(СВЦЭМ!$C$33:$C$776,СВЦЭМ!$A$33:$A$776,$A122,СВЦЭМ!$B$33:$B$776,H$119)+'СЕТ СН'!$I$12+СВЦЭМ!$D$10+'СЕТ СН'!$I$5-'СЕТ СН'!$I$20</f>
        <v>2948.4232482400002</v>
      </c>
      <c r="I122" s="36">
        <f>SUMIFS(СВЦЭМ!$C$33:$C$776,СВЦЭМ!$A$33:$A$776,$A122,СВЦЭМ!$B$33:$B$776,I$119)+'СЕТ СН'!$I$12+СВЦЭМ!$D$10+'СЕТ СН'!$I$5-'СЕТ СН'!$I$20</f>
        <v>2910.7619789500004</v>
      </c>
      <c r="J122" s="36">
        <f>SUMIFS(СВЦЭМ!$C$33:$C$776,СВЦЭМ!$A$33:$A$776,$A122,СВЦЭМ!$B$33:$B$776,J$119)+'СЕТ СН'!$I$12+СВЦЭМ!$D$10+'СЕТ СН'!$I$5-'СЕТ СН'!$I$20</f>
        <v>2875.5063219800004</v>
      </c>
      <c r="K122" s="36">
        <f>SUMIFS(СВЦЭМ!$C$33:$C$776,СВЦЭМ!$A$33:$A$776,$A122,СВЦЭМ!$B$33:$B$776,K$119)+'СЕТ СН'!$I$12+СВЦЭМ!$D$10+'СЕТ СН'!$I$5-'СЕТ СН'!$I$20</f>
        <v>2847.08720713</v>
      </c>
      <c r="L122" s="36">
        <f>SUMIFS(СВЦЭМ!$C$33:$C$776,СВЦЭМ!$A$33:$A$776,$A122,СВЦЭМ!$B$33:$B$776,L$119)+'СЕТ СН'!$I$12+СВЦЭМ!$D$10+'СЕТ СН'!$I$5-'СЕТ СН'!$I$20</f>
        <v>2849.7823358599999</v>
      </c>
      <c r="M122" s="36">
        <f>SUMIFS(СВЦЭМ!$C$33:$C$776,СВЦЭМ!$A$33:$A$776,$A122,СВЦЭМ!$B$33:$B$776,M$119)+'СЕТ СН'!$I$12+СВЦЭМ!$D$10+'СЕТ СН'!$I$5-'СЕТ СН'!$I$20</f>
        <v>2854.0104346400003</v>
      </c>
      <c r="N122" s="36">
        <f>SUMIFS(СВЦЭМ!$C$33:$C$776,СВЦЭМ!$A$33:$A$776,$A122,СВЦЭМ!$B$33:$B$776,N$119)+'СЕТ СН'!$I$12+СВЦЭМ!$D$10+'СЕТ СН'!$I$5-'СЕТ СН'!$I$20</f>
        <v>2863.35211377</v>
      </c>
      <c r="O122" s="36">
        <f>SUMIFS(СВЦЭМ!$C$33:$C$776,СВЦЭМ!$A$33:$A$776,$A122,СВЦЭМ!$B$33:$B$776,O$119)+'СЕТ СН'!$I$12+СВЦЭМ!$D$10+'СЕТ СН'!$I$5-'СЕТ СН'!$I$20</f>
        <v>2882.64721452</v>
      </c>
      <c r="P122" s="36">
        <f>SUMIFS(СВЦЭМ!$C$33:$C$776,СВЦЭМ!$A$33:$A$776,$A122,СВЦЭМ!$B$33:$B$776,P$119)+'СЕТ СН'!$I$12+СВЦЭМ!$D$10+'СЕТ СН'!$I$5-'СЕТ СН'!$I$20</f>
        <v>2916.26332099</v>
      </c>
      <c r="Q122" s="36">
        <f>SUMIFS(СВЦЭМ!$C$33:$C$776,СВЦЭМ!$A$33:$A$776,$A122,СВЦЭМ!$B$33:$B$776,Q$119)+'СЕТ СН'!$I$12+СВЦЭМ!$D$10+'СЕТ СН'!$I$5-'СЕТ СН'!$I$20</f>
        <v>2939.1732366900001</v>
      </c>
      <c r="R122" s="36">
        <f>SUMIFS(СВЦЭМ!$C$33:$C$776,СВЦЭМ!$A$33:$A$776,$A122,СВЦЭМ!$B$33:$B$776,R$119)+'СЕТ СН'!$I$12+СВЦЭМ!$D$10+'СЕТ СН'!$I$5-'СЕТ СН'!$I$20</f>
        <v>2914.4048929300002</v>
      </c>
      <c r="S122" s="36">
        <f>SUMIFS(СВЦЭМ!$C$33:$C$776,СВЦЭМ!$A$33:$A$776,$A122,СВЦЭМ!$B$33:$B$776,S$119)+'СЕТ СН'!$I$12+СВЦЭМ!$D$10+'СЕТ СН'!$I$5-'СЕТ СН'!$I$20</f>
        <v>2917.5908532100002</v>
      </c>
      <c r="T122" s="36">
        <f>SUMIFS(СВЦЭМ!$C$33:$C$776,СВЦЭМ!$A$33:$A$776,$A122,СВЦЭМ!$B$33:$B$776,T$119)+'СЕТ СН'!$I$12+СВЦЭМ!$D$10+'СЕТ СН'!$I$5-'СЕТ СН'!$I$20</f>
        <v>2910.4930242300002</v>
      </c>
      <c r="U122" s="36">
        <f>SUMIFS(СВЦЭМ!$C$33:$C$776,СВЦЭМ!$A$33:$A$776,$A122,СВЦЭМ!$B$33:$B$776,U$119)+'СЕТ СН'!$I$12+СВЦЭМ!$D$10+'СЕТ СН'!$I$5-'СЕТ СН'!$I$20</f>
        <v>2897.0842895000001</v>
      </c>
      <c r="V122" s="36">
        <f>SUMIFS(СВЦЭМ!$C$33:$C$776,СВЦЭМ!$A$33:$A$776,$A122,СВЦЭМ!$B$33:$B$776,V$119)+'СЕТ СН'!$I$12+СВЦЭМ!$D$10+'СЕТ СН'!$I$5-'СЕТ СН'!$I$20</f>
        <v>2871.1860334200001</v>
      </c>
      <c r="W122" s="36">
        <f>SUMIFS(СВЦЭМ!$C$33:$C$776,СВЦЭМ!$A$33:$A$776,$A122,СВЦЭМ!$B$33:$B$776,W$119)+'СЕТ СН'!$I$12+СВЦЭМ!$D$10+'СЕТ СН'!$I$5-'СЕТ СН'!$I$20</f>
        <v>2853.2808207300004</v>
      </c>
      <c r="X122" s="36">
        <f>SUMIFS(СВЦЭМ!$C$33:$C$776,СВЦЭМ!$A$33:$A$776,$A122,СВЦЭМ!$B$33:$B$776,X$119)+'СЕТ СН'!$I$12+СВЦЭМ!$D$10+'СЕТ СН'!$I$5-'СЕТ СН'!$I$20</f>
        <v>2877.8456306000003</v>
      </c>
      <c r="Y122" s="36">
        <f>SUMIFS(СВЦЭМ!$C$33:$C$776,СВЦЭМ!$A$33:$A$776,$A122,СВЦЭМ!$B$33:$B$776,Y$119)+'СЕТ СН'!$I$12+СВЦЭМ!$D$10+'СЕТ СН'!$I$5-'СЕТ СН'!$I$20</f>
        <v>2881.09231228</v>
      </c>
    </row>
    <row r="123" spans="1:27" ht="15.75" x14ac:dyDescent="0.2">
      <c r="A123" s="35">
        <f t="shared" si="3"/>
        <v>43589</v>
      </c>
      <c r="B123" s="36">
        <f>SUMIFS(СВЦЭМ!$C$33:$C$776,СВЦЭМ!$A$33:$A$776,$A123,СВЦЭМ!$B$33:$B$776,B$119)+'СЕТ СН'!$I$12+СВЦЭМ!$D$10+'СЕТ СН'!$I$5-'СЕТ СН'!$I$20</f>
        <v>2907.46789119</v>
      </c>
      <c r="C123" s="36">
        <f>SUMIFS(СВЦЭМ!$C$33:$C$776,СВЦЭМ!$A$33:$A$776,$A123,СВЦЭМ!$B$33:$B$776,C$119)+'СЕТ СН'!$I$12+СВЦЭМ!$D$10+'СЕТ СН'!$I$5-'СЕТ СН'!$I$20</f>
        <v>2940.2708877800001</v>
      </c>
      <c r="D123" s="36">
        <f>SUMIFS(СВЦЭМ!$C$33:$C$776,СВЦЭМ!$A$33:$A$776,$A123,СВЦЭМ!$B$33:$B$776,D$119)+'СЕТ СН'!$I$12+СВЦЭМ!$D$10+'СЕТ СН'!$I$5-'СЕТ СН'!$I$20</f>
        <v>2975.32626437</v>
      </c>
      <c r="E123" s="36">
        <f>SUMIFS(СВЦЭМ!$C$33:$C$776,СВЦЭМ!$A$33:$A$776,$A123,СВЦЭМ!$B$33:$B$776,E$119)+'СЕТ СН'!$I$12+СВЦЭМ!$D$10+'СЕТ СН'!$I$5-'СЕТ СН'!$I$20</f>
        <v>2980.5554934199999</v>
      </c>
      <c r="F123" s="36">
        <f>SUMIFS(СВЦЭМ!$C$33:$C$776,СВЦЭМ!$A$33:$A$776,$A123,СВЦЭМ!$B$33:$B$776,F$119)+'СЕТ СН'!$I$12+СВЦЭМ!$D$10+'СЕТ СН'!$I$5-'СЕТ СН'!$I$20</f>
        <v>2992.57059493</v>
      </c>
      <c r="G123" s="36">
        <f>SUMIFS(СВЦЭМ!$C$33:$C$776,СВЦЭМ!$A$33:$A$776,$A123,СВЦЭМ!$B$33:$B$776,G$119)+'СЕТ СН'!$I$12+СВЦЭМ!$D$10+'СЕТ СН'!$I$5-'СЕТ СН'!$I$20</f>
        <v>2992.6597990200003</v>
      </c>
      <c r="H123" s="36">
        <f>SUMIFS(СВЦЭМ!$C$33:$C$776,СВЦЭМ!$A$33:$A$776,$A123,СВЦЭМ!$B$33:$B$776,H$119)+'СЕТ СН'!$I$12+СВЦЭМ!$D$10+'СЕТ СН'!$I$5-'СЕТ СН'!$I$20</f>
        <v>2963.1366130800002</v>
      </c>
      <c r="I123" s="36">
        <f>SUMIFS(СВЦЭМ!$C$33:$C$776,СВЦЭМ!$A$33:$A$776,$A123,СВЦЭМ!$B$33:$B$776,I$119)+'СЕТ СН'!$I$12+СВЦЭМ!$D$10+'СЕТ СН'!$I$5-'СЕТ СН'!$I$20</f>
        <v>2928.0766769100001</v>
      </c>
      <c r="J123" s="36">
        <f>SUMIFS(СВЦЭМ!$C$33:$C$776,СВЦЭМ!$A$33:$A$776,$A123,СВЦЭМ!$B$33:$B$776,J$119)+'СЕТ СН'!$I$12+СВЦЭМ!$D$10+'СЕТ СН'!$I$5-'СЕТ СН'!$I$20</f>
        <v>2892.8795897099999</v>
      </c>
      <c r="K123" s="36">
        <f>SUMIFS(СВЦЭМ!$C$33:$C$776,СВЦЭМ!$A$33:$A$776,$A123,СВЦЭМ!$B$33:$B$776,K$119)+'СЕТ СН'!$I$12+СВЦЭМ!$D$10+'СЕТ СН'!$I$5-'СЕТ СН'!$I$20</f>
        <v>2859.6159657799999</v>
      </c>
      <c r="L123" s="36">
        <f>SUMIFS(СВЦЭМ!$C$33:$C$776,СВЦЭМ!$A$33:$A$776,$A123,СВЦЭМ!$B$33:$B$776,L$119)+'СЕТ СН'!$I$12+СВЦЭМ!$D$10+'СЕТ СН'!$I$5-'СЕТ СН'!$I$20</f>
        <v>2855.7521315700001</v>
      </c>
      <c r="M123" s="36">
        <f>SUMIFS(СВЦЭМ!$C$33:$C$776,СВЦЭМ!$A$33:$A$776,$A123,СВЦЭМ!$B$33:$B$776,M$119)+'СЕТ СН'!$I$12+СВЦЭМ!$D$10+'СЕТ СН'!$I$5-'СЕТ СН'!$I$20</f>
        <v>2865.8067056</v>
      </c>
      <c r="N123" s="36">
        <f>SUMIFS(СВЦЭМ!$C$33:$C$776,СВЦЭМ!$A$33:$A$776,$A123,СВЦЭМ!$B$33:$B$776,N$119)+'СЕТ СН'!$I$12+СВЦЭМ!$D$10+'СЕТ СН'!$I$5-'СЕТ СН'!$I$20</f>
        <v>2889.6849258500001</v>
      </c>
      <c r="O123" s="36">
        <f>SUMIFS(СВЦЭМ!$C$33:$C$776,СВЦЭМ!$A$33:$A$776,$A123,СВЦЭМ!$B$33:$B$776,O$119)+'СЕТ СН'!$I$12+СВЦЭМ!$D$10+'СЕТ СН'!$I$5-'СЕТ СН'!$I$20</f>
        <v>2896.7882386300003</v>
      </c>
      <c r="P123" s="36">
        <f>SUMIFS(СВЦЭМ!$C$33:$C$776,СВЦЭМ!$A$33:$A$776,$A123,СВЦЭМ!$B$33:$B$776,P$119)+'СЕТ СН'!$I$12+СВЦЭМ!$D$10+'СЕТ СН'!$I$5-'СЕТ СН'!$I$20</f>
        <v>2905.41532981</v>
      </c>
      <c r="Q123" s="36">
        <f>SUMIFS(СВЦЭМ!$C$33:$C$776,СВЦЭМ!$A$33:$A$776,$A123,СВЦЭМ!$B$33:$B$776,Q$119)+'СЕТ СН'!$I$12+СВЦЭМ!$D$10+'СЕТ СН'!$I$5-'СЕТ СН'!$I$20</f>
        <v>2912.4364030000002</v>
      </c>
      <c r="R123" s="36">
        <f>SUMIFS(СВЦЭМ!$C$33:$C$776,СВЦЭМ!$A$33:$A$776,$A123,СВЦЭМ!$B$33:$B$776,R$119)+'СЕТ СН'!$I$12+СВЦЭМ!$D$10+'СЕТ СН'!$I$5-'СЕТ СН'!$I$20</f>
        <v>2918.6356301700002</v>
      </c>
      <c r="S123" s="36">
        <f>SUMIFS(СВЦЭМ!$C$33:$C$776,СВЦЭМ!$A$33:$A$776,$A123,СВЦЭМ!$B$33:$B$776,S$119)+'СЕТ СН'!$I$12+СВЦЭМ!$D$10+'СЕТ СН'!$I$5-'СЕТ СН'!$I$20</f>
        <v>2926.0978172800001</v>
      </c>
      <c r="T123" s="36">
        <f>SUMIFS(СВЦЭМ!$C$33:$C$776,СВЦЭМ!$A$33:$A$776,$A123,СВЦЭМ!$B$33:$B$776,T$119)+'СЕТ СН'!$I$12+СВЦЭМ!$D$10+'СЕТ СН'!$I$5-'СЕТ СН'!$I$20</f>
        <v>2906.4860680199999</v>
      </c>
      <c r="U123" s="36">
        <f>SUMIFS(СВЦЭМ!$C$33:$C$776,СВЦЭМ!$A$33:$A$776,$A123,СВЦЭМ!$B$33:$B$776,U$119)+'СЕТ СН'!$I$12+СВЦЭМ!$D$10+'СЕТ СН'!$I$5-'СЕТ СН'!$I$20</f>
        <v>2867.3499225600003</v>
      </c>
      <c r="V123" s="36">
        <f>SUMIFS(СВЦЭМ!$C$33:$C$776,СВЦЭМ!$A$33:$A$776,$A123,СВЦЭМ!$B$33:$B$776,V$119)+'СЕТ СН'!$I$12+СВЦЭМ!$D$10+'СЕТ СН'!$I$5-'СЕТ СН'!$I$20</f>
        <v>2833.0693733600001</v>
      </c>
      <c r="W123" s="36">
        <f>SUMIFS(СВЦЭМ!$C$33:$C$776,СВЦЭМ!$A$33:$A$776,$A123,СВЦЭМ!$B$33:$B$776,W$119)+'СЕТ СН'!$I$12+СВЦЭМ!$D$10+'СЕТ СН'!$I$5-'СЕТ СН'!$I$20</f>
        <v>2847.2213525800003</v>
      </c>
      <c r="X123" s="36">
        <f>SUMIFS(СВЦЭМ!$C$33:$C$776,СВЦЭМ!$A$33:$A$776,$A123,СВЦЭМ!$B$33:$B$776,X$119)+'СЕТ СН'!$I$12+СВЦЭМ!$D$10+'СЕТ СН'!$I$5-'СЕТ СН'!$I$20</f>
        <v>2847.68463256</v>
      </c>
      <c r="Y123" s="36">
        <f>SUMIFS(СВЦЭМ!$C$33:$C$776,СВЦЭМ!$A$33:$A$776,$A123,СВЦЭМ!$B$33:$B$776,Y$119)+'СЕТ СН'!$I$12+СВЦЭМ!$D$10+'СЕТ СН'!$I$5-'СЕТ СН'!$I$20</f>
        <v>2859.4030685800003</v>
      </c>
    </row>
    <row r="124" spans="1:27" ht="15.75" x14ac:dyDescent="0.2">
      <c r="A124" s="35">
        <f t="shared" si="3"/>
        <v>43590</v>
      </c>
      <c r="B124" s="36">
        <f>SUMIFS(СВЦЭМ!$C$33:$C$776,СВЦЭМ!$A$33:$A$776,$A124,СВЦЭМ!$B$33:$B$776,B$119)+'СЕТ СН'!$I$12+СВЦЭМ!$D$10+'СЕТ СН'!$I$5-'СЕТ СН'!$I$20</f>
        <v>2916.3162716400002</v>
      </c>
      <c r="C124" s="36">
        <f>SUMIFS(СВЦЭМ!$C$33:$C$776,СВЦЭМ!$A$33:$A$776,$A124,СВЦЭМ!$B$33:$B$776,C$119)+'СЕТ СН'!$I$12+СВЦЭМ!$D$10+'СЕТ СН'!$I$5-'СЕТ СН'!$I$20</f>
        <v>2961.5299756600002</v>
      </c>
      <c r="D124" s="36">
        <f>SUMIFS(СВЦЭМ!$C$33:$C$776,СВЦЭМ!$A$33:$A$776,$A124,СВЦЭМ!$B$33:$B$776,D$119)+'СЕТ СН'!$I$12+СВЦЭМ!$D$10+'СЕТ СН'!$I$5-'СЕТ СН'!$I$20</f>
        <v>2994.9080153800001</v>
      </c>
      <c r="E124" s="36">
        <f>SUMIFS(СВЦЭМ!$C$33:$C$776,СВЦЭМ!$A$33:$A$776,$A124,СВЦЭМ!$B$33:$B$776,E$119)+'СЕТ СН'!$I$12+СВЦЭМ!$D$10+'СЕТ СН'!$I$5-'СЕТ СН'!$I$20</f>
        <v>3014.6753611399999</v>
      </c>
      <c r="F124" s="36">
        <f>SUMIFS(СВЦЭМ!$C$33:$C$776,СВЦЭМ!$A$33:$A$776,$A124,СВЦЭМ!$B$33:$B$776,F$119)+'СЕТ СН'!$I$12+СВЦЭМ!$D$10+'СЕТ СН'!$I$5-'СЕТ СН'!$I$20</f>
        <v>3022.2310538300003</v>
      </c>
      <c r="G124" s="36">
        <f>SUMIFS(СВЦЭМ!$C$33:$C$776,СВЦЭМ!$A$33:$A$776,$A124,СВЦЭМ!$B$33:$B$776,G$119)+'СЕТ СН'!$I$12+СВЦЭМ!$D$10+'СЕТ СН'!$I$5-'СЕТ СН'!$I$20</f>
        <v>3013.7080624700002</v>
      </c>
      <c r="H124" s="36">
        <f>SUMIFS(СВЦЭМ!$C$33:$C$776,СВЦЭМ!$A$33:$A$776,$A124,СВЦЭМ!$B$33:$B$776,H$119)+'СЕТ СН'!$I$12+СВЦЭМ!$D$10+'СЕТ СН'!$I$5-'СЕТ СН'!$I$20</f>
        <v>2985.38544047</v>
      </c>
      <c r="I124" s="36">
        <f>SUMIFS(СВЦЭМ!$C$33:$C$776,СВЦЭМ!$A$33:$A$776,$A124,СВЦЭМ!$B$33:$B$776,I$119)+'СЕТ СН'!$I$12+СВЦЭМ!$D$10+'СЕТ СН'!$I$5-'СЕТ СН'!$I$20</f>
        <v>2940.72802443</v>
      </c>
      <c r="J124" s="36">
        <f>SUMIFS(СВЦЭМ!$C$33:$C$776,СВЦЭМ!$A$33:$A$776,$A124,СВЦЭМ!$B$33:$B$776,J$119)+'СЕТ СН'!$I$12+СВЦЭМ!$D$10+'СЕТ СН'!$I$5-'СЕТ СН'!$I$20</f>
        <v>2895.3173261900001</v>
      </c>
      <c r="K124" s="36">
        <f>SUMIFS(СВЦЭМ!$C$33:$C$776,СВЦЭМ!$A$33:$A$776,$A124,СВЦЭМ!$B$33:$B$776,K$119)+'СЕТ СН'!$I$12+СВЦЭМ!$D$10+'СЕТ СН'!$I$5-'СЕТ СН'!$I$20</f>
        <v>2895.91142945</v>
      </c>
      <c r="L124" s="36">
        <f>SUMIFS(СВЦЭМ!$C$33:$C$776,СВЦЭМ!$A$33:$A$776,$A124,СВЦЭМ!$B$33:$B$776,L$119)+'СЕТ СН'!$I$12+СВЦЭМ!$D$10+'СЕТ СН'!$I$5-'СЕТ СН'!$I$20</f>
        <v>2896.9944528700003</v>
      </c>
      <c r="M124" s="36">
        <f>SUMIFS(СВЦЭМ!$C$33:$C$776,СВЦЭМ!$A$33:$A$776,$A124,СВЦЭМ!$B$33:$B$776,M$119)+'СЕТ СН'!$I$12+СВЦЭМ!$D$10+'СЕТ СН'!$I$5-'СЕТ СН'!$I$20</f>
        <v>2891.7085362100001</v>
      </c>
      <c r="N124" s="36">
        <f>SUMIFS(СВЦЭМ!$C$33:$C$776,СВЦЭМ!$A$33:$A$776,$A124,СВЦЭМ!$B$33:$B$776,N$119)+'СЕТ СН'!$I$12+СВЦЭМ!$D$10+'СЕТ СН'!$I$5-'СЕТ СН'!$I$20</f>
        <v>2892.3495853000004</v>
      </c>
      <c r="O124" s="36">
        <f>SUMIFS(СВЦЭМ!$C$33:$C$776,СВЦЭМ!$A$33:$A$776,$A124,СВЦЭМ!$B$33:$B$776,O$119)+'СЕТ СН'!$I$12+СВЦЭМ!$D$10+'СЕТ СН'!$I$5-'СЕТ СН'!$I$20</f>
        <v>2888.9956686</v>
      </c>
      <c r="P124" s="36">
        <f>SUMIFS(СВЦЭМ!$C$33:$C$776,СВЦЭМ!$A$33:$A$776,$A124,СВЦЭМ!$B$33:$B$776,P$119)+'СЕТ СН'!$I$12+СВЦЭМ!$D$10+'СЕТ СН'!$I$5-'СЕТ СН'!$I$20</f>
        <v>2900.78042835</v>
      </c>
      <c r="Q124" s="36">
        <f>SUMIFS(СВЦЭМ!$C$33:$C$776,СВЦЭМ!$A$33:$A$776,$A124,СВЦЭМ!$B$33:$B$776,Q$119)+'СЕТ СН'!$I$12+СВЦЭМ!$D$10+'СЕТ СН'!$I$5-'СЕТ СН'!$I$20</f>
        <v>2896.7884122700002</v>
      </c>
      <c r="R124" s="36">
        <f>SUMIFS(СВЦЭМ!$C$33:$C$776,СВЦЭМ!$A$33:$A$776,$A124,СВЦЭМ!$B$33:$B$776,R$119)+'СЕТ СН'!$I$12+СВЦЭМ!$D$10+'СЕТ СН'!$I$5-'СЕТ СН'!$I$20</f>
        <v>2878.8871484600004</v>
      </c>
      <c r="S124" s="36">
        <f>SUMIFS(СВЦЭМ!$C$33:$C$776,СВЦЭМ!$A$33:$A$776,$A124,СВЦЭМ!$B$33:$B$776,S$119)+'СЕТ СН'!$I$12+СВЦЭМ!$D$10+'СЕТ СН'!$I$5-'СЕТ СН'!$I$20</f>
        <v>2879.6216509100004</v>
      </c>
      <c r="T124" s="36">
        <f>SUMIFS(СВЦЭМ!$C$33:$C$776,СВЦЭМ!$A$33:$A$776,$A124,СВЦЭМ!$B$33:$B$776,T$119)+'СЕТ СН'!$I$12+СВЦЭМ!$D$10+'СЕТ СН'!$I$5-'СЕТ СН'!$I$20</f>
        <v>2889.1274274300004</v>
      </c>
      <c r="U124" s="36">
        <f>SUMIFS(СВЦЭМ!$C$33:$C$776,СВЦЭМ!$A$33:$A$776,$A124,СВЦЭМ!$B$33:$B$776,U$119)+'СЕТ СН'!$I$12+СВЦЭМ!$D$10+'СЕТ СН'!$I$5-'СЕТ СН'!$I$20</f>
        <v>2882.4692358800003</v>
      </c>
      <c r="V124" s="36">
        <f>SUMIFS(СВЦЭМ!$C$33:$C$776,СВЦЭМ!$A$33:$A$776,$A124,СВЦЭМ!$B$33:$B$776,V$119)+'СЕТ СН'!$I$12+СВЦЭМ!$D$10+'СЕТ СН'!$I$5-'СЕТ СН'!$I$20</f>
        <v>2845.00260716</v>
      </c>
      <c r="W124" s="36">
        <f>SUMIFS(СВЦЭМ!$C$33:$C$776,СВЦЭМ!$A$33:$A$776,$A124,СВЦЭМ!$B$33:$B$776,W$119)+'СЕТ СН'!$I$12+СВЦЭМ!$D$10+'СЕТ СН'!$I$5-'СЕТ СН'!$I$20</f>
        <v>2836.4088065000001</v>
      </c>
      <c r="X124" s="36">
        <f>SUMIFS(СВЦЭМ!$C$33:$C$776,СВЦЭМ!$A$33:$A$776,$A124,СВЦЭМ!$B$33:$B$776,X$119)+'СЕТ СН'!$I$12+СВЦЭМ!$D$10+'СЕТ СН'!$I$5-'СЕТ СН'!$I$20</f>
        <v>2855.12461816</v>
      </c>
      <c r="Y124" s="36">
        <f>SUMIFS(СВЦЭМ!$C$33:$C$776,СВЦЭМ!$A$33:$A$776,$A124,СВЦЭМ!$B$33:$B$776,Y$119)+'СЕТ СН'!$I$12+СВЦЭМ!$D$10+'СЕТ СН'!$I$5-'СЕТ СН'!$I$20</f>
        <v>2894.5372565000002</v>
      </c>
    </row>
    <row r="125" spans="1:27" ht="15.75" x14ac:dyDescent="0.2">
      <c r="A125" s="35">
        <f t="shared" si="3"/>
        <v>43591</v>
      </c>
      <c r="B125" s="36">
        <f>SUMIFS(СВЦЭМ!$C$33:$C$776,СВЦЭМ!$A$33:$A$776,$A125,СВЦЭМ!$B$33:$B$776,B$119)+'СЕТ СН'!$I$12+СВЦЭМ!$D$10+'СЕТ СН'!$I$5-'СЕТ СН'!$I$20</f>
        <v>2983.8850454500002</v>
      </c>
      <c r="C125" s="36">
        <f>SUMIFS(СВЦЭМ!$C$33:$C$776,СВЦЭМ!$A$33:$A$776,$A125,СВЦЭМ!$B$33:$B$776,C$119)+'СЕТ СН'!$I$12+СВЦЭМ!$D$10+'СЕТ СН'!$I$5-'СЕТ СН'!$I$20</f>
        <v>3045.1864920900002</v>
      </c>
      <c r="D125" s="36">
        <f>SUMIFS(СВЦЭМ!$C$33:$C$776,СВЦЭМ!$A$33:$A$776,$A125,СВЦЭМ!$B$33:$B$776,D$119)+'СЕТ СН'!$I$12+СВЦЭМ!$D$10+'СЕТ СН'!$I$5-'СЕТ СН'!$I$20</f>
        <v>3071.37636234</v>
      </c>
      <c r="E125" s="36">
        <f>SUMIFS(СВЦЭМ!$C$33:$C$776,СВЦЭМ!$A$33:$A$776,$A125,СВЦЭМ!$B$33:$B$776,E$119)+'СЕТ СН'!$I$12+СВЦЭМ!$D$10+'СЕТ СН'!$I$5-'СЕТ СН'!$I$20</f>
        <v>3085.26112917</v>
      </c>
      <c r="F125" s="36">
        <f>SUMIFS(СВЦЭМ!$C$33:$C$776,СВЦЭМ!$A$33:$A$776,$A125,СВЦЭМ!$B$33:$B$776,F$119)+'СЕТ СН'!$I$12+СВЦЭМ!$D$10+'СЕТ СН'!$I$5-'СЕТ СН'!$I$20</f>
        <v>3073.8258313900001</v>
      </c>
      <c r="G125" s="36">
        <f>SUMIFS(СВЦЭМ!$C$33:$C$776,СВЦЭМ!$A$33:$A$776,$A125,СВЦЭМ!$B$33:$B$776,G$119)+'СЕТ СН'!$I$12+СВЦЭМ!$D$10+'СЕТ СН'!$I$5-'СЕТ СН'!$I$20</f>
        <v>3047.5059852300001</v>
      </c>
      <c r="H125" s="36">
        <f>SUMIFS(СВЦЭМ!$C$33:$C$776,СВЦЭМ!$A$33:$A$776,$A125,СВЦЭМ!$B$33:$B$776,H$119)+'СЕТ СН'!$I$12+СВЦЭМ!$D$10+'СЕТ СН'!$I$5-'СЕТ СН'!$I$20</f>
        <v>2985.9568265600001</v>
      </c>
      <c r="I125" s="36">
        <f>SUMIFS(СВЦЭМ!$C$33:$C$776,СВЦЭМ!$A$33:$A$776,$A125,СВЦЭМ!$B$33:$B$776,I$119)+'СЕТ СН'!$I$12+СВЦЭМ!$D$10+'СЕТ СН'!$I$5-'СЕТ СН'!$I$20</f>
        <v>2937.09439716</v>
      </c>
      <c r="J125" s="36">
        <f>SUMIFS(СВЦЭМ!$C$33:$C$776,СВЦЭМ!$A$33:$A$776,$A125,СВЦЭМ!$B$33:$B$776,J$119)+'СЕТ СН'!$I$12+СВЦЭМ!$D$10+'СЕТ СН'!$I$5-'СЕТ СН'!$I$20</f>
        <v>2904.1174520300001</v>
      </c>
      <c r="K125" s="36">
        <f>SUMIFS(СВЦЭМ!$C$33:$C$776,СВЦЭМ!$A$33:$A$776,$A125,СВЦЭМ!$B$33:$B$776,K$119)+'СЕТ СН'!$I$12+СВЦЭМ!$D$10+'СЕТ СН'!$I$5-'СЕТ СН'!$I$20</f>
        <v>2888.9880887400004</v>
      </c>
      <c r="L125" s="36">
        <f>SUMIFS(СВЦЭМ!$C$33:$C$776,СВЦЭМ!$A$33:$A$776,$A125,СВЦЭМ!$B$33:$B$776,L$119)+'СЕТ СН'!$I$12+СВЦЭМ!$D$10+'СЕТ СН'!$I$5-'СЕТ СН'!$I$20</f>
        <v>2879.5199013300003</v>
      </c>
      <c r="M125" s="36">
        <f>SUMIFS(СВЦЭМ!$C$33:$C$776,СВЦЭМ!$A$33:$A$776,$A125,СВЦЭМ!$B$33:$B$776,M$119)+'СЕТ СН'!$I$12+СВЦЭМ!$D$10+'СЕТ СН'!$I$5-'СЕТ СН'!$I$20</f>
        <v>2875.2190146200001</v>
      </c>
      <c r="N125" s="36">
        <f>SUMIFS(СВЦЭМ!$C$33:$C$776,СВЦЭМ!$A$33:$A$776,$A125,СВЦЭМ!$B$33:$B$776,N$119)+'СЕТ СН'!$I$12+СВЦЭМ!$D$10+'СЕТ СН'!$I$5-'СЕТ СН'!$I$20</f>
        <v>2885.2608340400002</v>
      </c>
      <c r="O125" s="36">
        <f>SUMIFS(СВЦЭМ!$C$33:$C$776,СВЦЭМ!$A$33:$A$776,$A125,СВЦЭМ!$B$33:$B$776,O$119)+'СЕТ СН'!$I$12+СВЦЭМ!$D$10+'СЕТ СН'!$I$5-'СЕТ СН'!$I$20</f>
        <v>2883.5503597200004</v>
      </c>
      <c r="P125" s="36">
        <f>SUMIFS(СВЦЭМ!$C$33:$C$776,СВЦЭМ!$A$33:$A$776,$A125,СВЦЭМ!$B$33:$B$776,P$119)+'СЕТ СН'!$I$12+СВЦЭМ!$D$10+'СЕТ СН'!$I$5-'СЕТ СН'!$I$20</f>
        <v>2898.1359939200001</v>
      </c>
      <c r="Q125" s="36">
        <f>SUMIFS(СВЦЭМ!$C$33:$C$776,СВЦЭМ!$A$33:$A$776,$A125,СВЦЭМ!$B$33:$B$776,Q$119)+'СЕТ СН'!$I$12+СВЦЭМ!$D$10+'СЕТ СН'!$I$5-'СЕТ СН'!$I$20</f>
        <v>2908.7672756000002</v>
      </c>
      <c r="R125" s="36">
        <f>SUMIFS(СВЦЭМ!$C$33:$C$776,СВЦЭМ!$A$33:$A$776,$A125,СВЦЭМ!$B$33:$B$776,R$119)+'СЕТ СН'!$I$12+СВЦЭМ!$D$10+'СЕТ СН'!$I$5-'СЕТ СН'!$I$20</f>
        <v>2904.6803024800001</v>
      </c>
      <c r="S125" s="36">
        <f>SUMIFS(СВЦЭМ!$C$33:$C$776,СВЦЭМ!$A$33:$A$776,$A125,СВЦЭМ!$B$33:$B$776,S$119)+'СЕТ СН'!$I$12+СВЦЭМ!$D$10+'СЕТ СН'!$I$5-'СЕТ СН'!$I$20</f>
        <v>2894.6042170800001</v>
      </c>
      <c r="T125" s="36">
        <f>SUMIFS(СВЦЭМ!$C$33:$C$776,СВЦЭМ!$A$33:$A$776,$A125,СВЦЭМ!$B$33:$B$776,T$119)+'СЕТ СН'!$I$12+СВЦЭМ!$D$10+'СЕТ СН'!$I$5-'СЕТ СН'!$I$20</f>
        <v>2887.9608086200001</v>
      </c>
      <c r="U125" s="36">
        <f>SUMIFS(СВЦЭМ!$C$33:$C$776,СВЦЭМ!$A$33:$A$776,$A125,СВЦЭМ!$B$33:$B$776,U$119)+'СЕТ СН'!$I$12+СВЦЭМ!$D$10+'СЕТ СН'!$I$5-'СЕТ СН'!$I$20</f>
        <v>2866.0712608500003</v>
      </c>
      <c r="V125" s="36">
        <f>SUMIFS(СВЦЭМ!$C$33:$C$776,СВЦЭМ!$A$33:$A$776,$A125,СВЦЭМ!$B$33:$B$776,V$119)+'СЕТ СН'!$I$12+СВЦЭМ!$D$10+'СЕТ СН'!$I$5-'СЕТ СН'!$I$20</f>
        <v>2859.1653595500002</v>
      </c>
      <c r="W125" s="36">
        <f>SUMIFS(СВЦЭМ!$C$33:$C$776,СВЦЭМ!$A$33:$A$776,$A125,СВЦЭМ!$B$33:$B$776,W$119)+'СЕТ СН'!$I$12+СВЦЭМ!$D$10+'СЕТ СН'!$I$5-'СЕТ СН'!$I$20</f>
        <v>2854.9457410900004</v>
      </c>
      <c r="X125" s="36">
        <f>SUMIFS(СВЦЭМ!$C$33:$C$776,СВЦЭМ!$A$33:$A$776,$A125,СВЦЭМ!$B$33:$B$776,X$119)+'СЕТ СН'!$I$12+СВЦЭМ!$D$10+'СЕТ СН'!$I$5-'СЕТ СН'!$I$20</f>
        <v>2870.6702750499999</v>
      </c>
      <c r="Y125" s="36">
        <f>SUMIFS(СВЦЭМ!$C$33:$C$776,СВЦЭМ!$A$33:$A$776,$A125,СВЦЭМ!$B$33:$B$776,Y$119)+'СЕТ СН'!$I$12+СВЦЭМ!$D$10+'СЕТ СН'!$I$5-'СЕТ СН'!$I$20</f>
        <v>2933.96310064</v>
      </c>
    </row>
    <row r="126" spans="1:27" ht="15.75" x14ac:dyDescent="0.2">
      <c r="A126" s="35">
        <f t="shared" si="3"/>
        <v>43592</v>
      </c>
      <c r="B126" s="36">
        <f>SUMIFS(СВЦЭМ!$C$33:$C$776,СВЦЭМ!$A$33:$A$776,$A126,СВЦЭМ!$B$33:$B$776,B$119)+'СЕТ СН'!$I$12+СВЦЭМ!$D$10+'СЕТ СН'!$I$5-'СЕТ СН'!$I$20</f>
        <v>2964.85071935</v>
      </c>
      <c r="C126" s="36">
        <f>SUMIFS(СВЦЭМ!$C$33:$C$776,СВЦЭМ!$A$33:$A$776,$A126,СВЦЭМ!$B$33:$B$776,C$119)+'СЕТ СН'!$I$12+СВЦЭМ!$D$10+'СЕТ СН'!$I$5-'СЕТ СН'!$I$20</f>
        <v>2995.6880526200002</v>
      </c>
      <c r="D126" s="36">
        <f>SUMIFS(СВЦЭМ!$C$33:$C$776,СВЦЭМ!$A$33:$A$776,$A126,СВЦЭМ!$B$33:$B$776,D$119)+'СЕТ СН'!$I$12+СВЦЭМ!$D$10+'СЕТ СН'!$I$5-'СЕТ СН'!$I$20</f>
        <v>3004.9403299400001</v>
      </c>
      <c r="E126" s="36">
        <f>SUMIFS(СВЦЭМ!$C$33:$C$776,СВЦЭМ!$A$33:$A$776,$A126,СВЦЭМ!$B$33:$B$776,E$119)+'СЕТ СН'!$I$12+СВЦЭМ!$D$10+'СЕТ СН'!$I$5-'СЕТ СН'!$I$20</f>
        <v>3008.3083830600003</v>
      </c>
      <c r="F126" s="36">
        <f>SUMIFS(СВЦЭМ!$C$33:$C$776,СВЦЭМ!$A$33:$A$776,$A126,СВЦЭМ!$B$33:$B$776,F$119)+'СЕТ СН'!$I$12+СВЦЭМ!$D$10+'СЕТ СН'!$I$5-'СЕТ СН'!$I$20</f>
        <v>3006.4452087100003</v>
      </c>
      <c r="G126" s="36">
        <f>SUMIFS(СВЦЭМ!$C$33:$C$776,СВЦЭМ!$A$33:$A$776,$A126,СВЦЭМ!$B$33:$B$776,G$119)+'СЕТ СН'!$I$12+СВЦЭМ!$D$10+'СЕТ СН'!$I$5-'СЕТ СН'!$I$20</f>
        <v>2991.4377424200002</v>
      </c>
      <c r="H126" s="36">
        <f>SUMIFS(СВЦЭМ!$C$33:$C$776,СВЦЭМ!$A$33:$A$776,$A126,СВЦЭМ!$B$33:$B$776,H$119)+'СЕТ СН'!$I$12+СВЦЭМ!$D$10+'СЕТ СН'!$I$5-'СЕТ СН'!$I$20</f>
        <v>2951.8907986000004</v>
      </c>
      <c r="I126" s="36">
        <f>SUMIFS(СВЦЭМ!$C$33:$C$776,СВЦЭМ!$A$33:$A$776,$A126,СВЦЭМ!$B$33:$B$776,I$119)+'СЕТ СН'!$I$12+СВЦЭМ!$D$10+'СЕТ СН'!$I$5-'СЕТ СН'!$I$20</f>
        <v>2896.8526788200002</v>
      </c>
      <c r="J126" s="36">
        <f>SUMIFS(СВЦЭМ!$C$33:$C$776,СВЦЭМ!$A$33:$A$776,$A126,СВЦЭМ!$B$33:$B$776,J$119)+'СЕТ СН'!$I$12+СВЦЭМ!$D$10+'СЕТ СН'!$I$5-'СЕТ СН'!$I$20</f>
        <v>2878.3697536300001</v>
      </c>
      <c r="K126" s="36">
        <f>SUMIFS(СВЦЭМ!$C$33:$C$776,СВЦЭМ!$A$33:$A$776,$A126,СВЦЭМ!$B$33:$B$776,K$119)+'СЕТ СН'!$I$12+СВЦЭМ!$D$10+'СЕТ СН'!$I$5-'СЕТ СН'!$I$20</f>
        <v>2885.7175107200001</v>
      </c>
      <c r="L126" s="36">
        <f>SUMIFS(СВЦЭМ!$C$33:$C$776,СВЦЭМ!$A$33:$A$776,$A126,СВЦЭМ!$B$33:$B$776,L$119)+'СЕТ СН'!$I$12+СВЦЭМ!$D$10+'СЕТ СН'!$I$5-'СЕТ СН'!$I$20</f>
        <v>2877.4709692599999</v>
      </c>
      <c r="M126" s="36">
        <f>SUMIFS(СВЦЭМ!$C$33:$C$776,СВЦЭМ!$A$33:$A$776,$A126,СВЦЭМ!$B$33:$B$776,M$119)+'СЕТ СН'!$I$12+СВЦЭМ!$D$10+'СЕТ СН'!$I$5-'СЕТ СН'!$I$20</f>
        <v>2886.1545478300004</v>
      </c>
      <c r="N126" s="36">
        <f>SUMIFS(СВЦЭМ!$C$33:$C$776,СВЦЭМ!$A$33:$A$776,$A126,СВЦЭМ!$B$33:$B$776,N$119)+'СЕТ СН'!$I$12+СВЦЭМ!$D$10+'СЕТ СН'!$I$5-'СЕТ СН'!$I$20</f>
        <v>2893.4410327300002</v>
      </c>
      <c r="O126" s="36">
        <f>SUMIFS(СВЦЭМ!$C$33:$C$776,СВЦЭМ!$A$33:$A$776,$A126,СВЦЭМ!$B$33:$B$776,O$119)+'СЕТ СН'!$I$12+СВЦЭМ!$D$10+'СЕТ СН'!$I$5-'СЕТ СН'!$I$20</f>
        <v>2871.1519661700004</v>
      </c>
      <c r="P126" s="36">
        <f>SUMIFS(СВЦЭМ!$C$33:$C$776,СВЦЭМ!$A$33:$A$776,$A126,СВЦЭМ!$B$33:$B$776,P$119)+'СЕТ СН'!$I$12+СВЦЭМ!$D$10+'СЕТ СН'!$I$5-'СЕТ СН'!$I$20</f>
        <v>2880.5278973100003</v>
      </c>
      <c r="Q126" s="36">
        <f>SUMIFS(СВЦЭМ!$C$33:$C$776,СВЦЭМ!$A$33:$A$776,$A126,СВЦЭМ!$B$33:$B$776,Q$119)+'СЕТ СН'!$I$12+СВЦЭМ!$D$10+'СЕТ СН'!$I$5-'СЕТ СН'!$I$20</f>
        <v>2892.74782314</v>
      </c>
      <c r="R126" s="36">
        <f>SUMIFS(СВЦЭМ!$C$33:$C$776,СВЦЭМ!$A$33:$A$776,$A126,СВЦЭМ!$B$33:$B$776,R$119)+'СЕТ СН'!$I$12+СВЦЭМ!$D$10+'СЕТ СН'!$I$5-'СЕТ СН'!$I$20</f>
        <v>2893.2871436700002</v>
      </c>
      <c r="S126" s="36">
        <f>SUMIFS(СВЦЭМ!$C$33:$C$776,СВЦЭМ!$A$33:$A$776,$A126,СВЦЭМ!$B$33:$B$776,S$119)+'СЕТ СН'!$I$12+СВЦЭМ!$D$10+'СЕТ СН'!$I$5-'СЕТ СН'!$I$20</f>
        <v>2893.3644132700001</v>
      </c>
      <c r="T126" s="36">
        <f>SUMIFS(СВЦЭМ!$C$33:$C$776,СВЦЭМ!$A$33:$A$776,$A126,СВЦЭМ!$B$33:$B$776,T$119)+'СЕТ СН'!$I$12+СВЦЭМ!$D$10+'СЕТ СН'!$I$5-'СЕТ СН'!$I$20</f>
        <v>2875.5315241799999</v>
      </c>
      <c r="U126" s="36">
        <f>SUMIFS(СВЦЭМ!$C$33:$C$776,СВЦЭМ!$A$33:$A$776,$A126,СВЦЭМ!$B$33:$B$776,U$119)+'СЕТ СН'!$I$12+СВЦЭМ!$D$10+'СЕТ СН'!$I$5-'СЕТ СН'!$I$20</f>
        <v>2883.2889416900002</v>
      </c>
      <c r="V126" s="36">
        <f>SUMIFS(СВЦЭМ!$C$33:$C$776,СВЦЭМ!$A$33:$A$776,$A126,СВЦЭМ!$B$33:$B$776,V$119)+'СЕТ СН'!$I$12+СВЦЭМ!$D$10+'СЕТ СН'!$I$5-'СЕТ СН'!$I$20</f>
        <v>2878.6934999100004</v>
      </c>
      <c r="W126" s="36">
        <f>SUMIFS(СВЦЭМ!$C$33:$C$776,СВЦЭМ!$A$33:$A$776,$A126,СВЦЭМ!$B$33:$B$776,W$119)+'СЕТ СН'!$I$12+СВЦЭМ!$D$10+'СЕТ СН'!$I$5-'СЕТ СН'!$I$20</f>
        <v>2859.1924884300001</v>
      </c>
      <c r="X126" s="36">
        <f>SUMIFS(СВЦЭМ!$C$33:$C$776,СВЦЭМ!$A$33:$A$776,$A126,СВЦЭМ!$B$33:$B$776,X$119)+'СЕТ СН'!$I$12+СВЦЭМ!$D$10+'СЕТ СН'!$I$5-'СЕТ СН'!$I$20</f>
        <v>2887.6772748100002</v>
      </c>
      <c r="Y126" s="36">
        <f>SUMIFS(СВЦЭМ!$C$33:$C$776,СВЦЭМ!$A$33:$A$776,$A126,СВЦЭМ!$B$33:$B$776,Y$119)+'СЕТ СН'!$I$12+СВЦЭМ!$D$10+'СЕТ СН'!$I$5-'СЕТ СН'!$I$20</f>
        <v>2896.6141032</v>
      </c>
    </row>
    <row r="127" spans="1:27" ht="15.75" x14ac:dyDescent="0.2">
      <c r="A127" s="35">
        <f t="shared" si="3"/>
        <v>43593</v>
      </c>
      <c r="B127" s="36">
        <f>SUMIFS(СВЦЭМ!$C$33:$C$776,СВЦЭМ!$A$33:$A$776,$A127,СВЦЭМ!$B$33:$B$776,B$119)+'СЕТ СН'!$I$12+СВЦЭМ!$D$10+'СЕТ СН'!$I$5-'СЕТ СН'!$I$20</f>
        <v>2931.08695188</v>
      </c>
      <c r="C127" s="36">
        <f>SUMIFS(СВЦЭМ!$C$33:$C$776,СВЦЭМ!$A$33:$A$776,$A127,СВЦЭМ!$B$33:$B$776,C$119)+'СЕТ СН'!$I$12+СВЦЭМ!$D$10+'СЕТ СН'!$I$5-'СЕТ СН'!$I$20</f>
        <v>2949.9306952900001</v>
      </c>
      <c r="D127" s="36">
        <f>SUMIFS(СВЦЭМ!$C$33:$C$776,СВЦЭМ!$A$33:$A$776,$A127,СВЦЭМ!$B$33:$B$776,D$119)+'СЕТ СН'!$I$12+СВЦЭМ!$D$10+'СЕТ СН'!$I$5-'СЕТ СН'!$I$20</f>
        <v>2950.5109927500002</v>
      </c>
      <c r="E127" s="36">
        <f>SUMIFS(СВЦЭМ!$C$33:$C$776,СВЦЭМ!$A$33:$A$776,$A127,СВЦЭМ!$B$33:$B$776,E$119)+'СЕТ СН'!$I$12+СВЦЭМ!$D$10+'СЕТ СН'!$I$5-'СЕТ СН'!$I$20</f>
        <v>2956.9938073600001</v>
      </c>
      <c r="F127" s="36">
        <f>SUMIFS(СВЦЭМ!$C$33:$C$776,СВЦЭМ!$A$33:$A$776,$A127,СВЦЭМ!$B$33:$B$776,F$119)+'СЕТ СН'!$I$12+СВЦЭМ!$D$10+'СЕТ СН'!$I$5-'СЕТ СН'!$I$20</f>
        <v>2956.7936446800004</v>
      </c>
      <c r="G127" s="36">
        <f>SUMIFS(СВЦЭМ!$C$33:$C$776,СВЦЭМ!$A$33:$A$776,$A127,СВЦЭМ!$B$33:$B$776,G$119)+'СЕТ СН'!$I$12+СВЦЭМ!$D$10+'СЕТ СН'!$I$5-'СЕТ СН'!$I$20</f>
        <v>2934.9714389200003</v>
      </c>
      <c r="H127" s="36">
        <f>SUMIFS(СВЦЭМ!$C$33:$C$776,СВЦЭМ!$A$33:$A$776,$A127,СВЦЭМ!$B$33:$B$776,H$119)+'СЕТ СН'!$I$12+СВЦЭМ!$D$10+'СЕТ СН'!$I$5-'СЕТ СН'!$I$20</f>
        <v>2912.1203135300002</v>
      </c>
      <c r="I127" s="36">
        <f>SUMIFS(СВЦЭМ!$C$33:$C$776,СВЦЭМ!$A$33:$A$776,$A127,СВЦЭМ!$B$33:$B$776,I$119)+'СЕТ СН'!$I$12+СВЦЭМ!$D$10+'СЕТ СН'!$I$5-'СЕТ СН'!$I$20</f>
        <v>2881.16469323</v>
      </c>
      <c r="J127" s="36">
        <f>SUMIFS(СВЦЭМ!$C$33:$C$776,СВЦЭМ!$A$33:$A$776,$A127,СВЦЭМ!$B$33:$B$776,J$119)+'СЕТ СН'!$I$12+СВЦЭМ!$D$10+'СЕТ СН'!$I$5-'СЕТ СН'!$I$20</f>
        <v>2879.59448772</v>
      </c>
      <c r="K127" s="36">
        <f>SUMIFS(СВЦЭМ!$C$33:$C$776,СВЦЭМ!$A$33:$A$776,$A127,СВЦЭМ!$B$33:$B$776,K$119)+'СЕТ СН'!$I$12+СВЦЭМ!$D$10+'СЕТ СН'!$I$5-'СЕТ СН'!$I$20</f>
        <v>2883.4729342000001</v>
      </c>
      <c r="L127" s="36">
        <f>SUMIFS(СВЦЭМ!$C$33:$C$776,СВЦЭМ!$A$33:$A$776,$A127,СВЦЭМ!$B$33:$B$776,L$119)+'СЕТ СН'!$I$12+СВЦЭМ!$D$10+'СЕТ СН'!$I$5-'СЕТ СН'!$I$20</f>
        <v>2891.0189963000003</v>
      </c>
      <c r="M127" s="36">
        <f>SUMIFS(СВЦЭМ!$C$33:$C$776,СВЦЭМ!$A$33:$A$776,$A127,СВЦЭМ!$B$33:$B$776,M$119)+'СЕТ СН'!$I$12+СВЦЭМ!$D$10+'СЕТ СН'!$I$5-'СЕТ СН'!$I$20</f>
        <v>2895.7729599500003</v>
      </c>
      <c r="N127" s="36">
        <f>SUMIFS(СВЦЭМ!$C$33:$C$776,СВЦЭМ!$A$33:$A$776,$A127,СВЦЭМ!$B$33:$B$776,N$119)+'СЕТ СН'!$I$12+СВЦЭМ!$D$10+'СЕТ СН'!$I$5-'СЕТ СН'!$I$20</f>
        <v>2897.7164135900002</v>
      </c>
      <c r="O127" s="36">
        <f>SUMIFS(СВЦЭМ!$C$33:$C$776,СВЦЭМ!$A$33:$A$776,$A127,СВЦЭМ!$B$33:$B$776,O$119)+'СЕТ СН'!$I$12+СВЦЭМ!$D$10+'СЕТ СН'!$I$5-'СЕТ СН'!$I$20</f>
        <v>2890.6258147900003</v>
      </c>
      <c r="P127" s="36">
        <f>SUMIFS(СВЦЭМ!$C$33:$C$776,СВЦЭМ!$A$33:$A$776,$A127,СВЦЭМ!$B$33:$B$776,P$119)+'СЕТ СН'!$I$12+СВЦЭМ!$D$10+'СЕТ СН'!$I$5-'СЕТ СН'!$I$20</f>
        <v>2899.72240349</v>
      </c>
      <c r="Q127" s="36">
        <f>SUMIFS(СВЦЭМ!$C$33:$C$776,СВЦЭМ!$A$33:$A$776,$A127,СВЦЭМ!$B$33:$B$776,Q$119)+'СЕТ СН'!$I$12+СВЦЭМ!$D$10+'СЕТ СН'!$I$5-'СЕТ СН'!$I$20</f>
        <v>2902.49189901</v>
      </c>
      <c r="R127" s="36">
        <f>SUMIFS(СВЦЭМ!$C$33:$C$776,СВЦЭМ!$A$33:$A$776,$A127,СВЦЭМ!$B$33:$B$776,R$119)+'СЕТ СН'!$I$12+СВЦЭМ!$D$10+'СЕТ СН'!$I$5-'СЕТ СН'!$I$20</f>
        <v>2900.8573555900002</v>
      </c>
      <c r="S127" s="36">
        <f>SUMIFS(СВЦЭМ!$C$33:$C$776,СВЦЭМ!$A$33:$A$776,$A127,СВЦЭМ!$B$33:$B$776,S$119)+'СЕТ СН'!$I$12+СВЦЭМ!$D$10+'СЕТ СН'!$I$5-'СЕТ СН'!$I$20</f>
        <v>2906.12119682</v>
      </c>
      <c r="T127" s="36">
        <f>SUMIFS(СВЦЭМ!$C$33:$C$776,СВЦЭМ!$A$33:$A$776,$A127,СВЦЭМ!$B$33:$B$776,T$119)+'СЕТ СН'!$I$12+СВЦЭМ!$D$10+'СЕТ СН'!$I$5-'СЕТ СН'!$I$20</f>
        <v>2896.91194236</v>
      </c>
      <c r="U127" s="36">
        <f>SUMIFS(СВЦЭМ!$C$33:$C$776,СВЦЭМ!$A$33:$A$776,$A127,СВЦЭМ!$B$33:$B$776,U$119)+'СЕТ СН'!$I$12+СВЦЭМ!$D$10+'СЕТ СН'!$I$5-'СЕТ СН'!$I$20</f>
        <v>2888.51690684</v>
      </c>
      <c r="V127" s="36">
        <f>SUMIFS(СВЦЭМ!$C$33:$C$776,СВЦЭМ!$A$33:$A$776,$A127,СВЦЭМ!$B$33:$B$776,V$119)+'СЕТ СН'!$I$12+СВЦЭМ!$D$10+'СЕТ СН'!$I$5-'СЕТ СН'!$I$20</f>
        <v>2883.9777230700001</v>
      </c>
      <c r="W127" s="36">
        <f>SUMIFS(СВЦЭМ!$C$33:$C$776,СВЦЭМ!$A$33:$A$776,$A127,СВЦЭМ!$B$33:$B$776,W$119)+'СЕТ СН'!$I$12+СВЦЭМ!$D$10+'СЕТ СН'!$I$5-'СЕТ СН'!$I$20</f>
        <v>2874.1543111300002</v>
      </c>
      <c r="X127" s="36">
        <f>SUMIFS(СВЦЭМ!$C$33:$C$776,СВЦЭМ!$A$33:$A$776,$A127,СВЦЭМ!$B$33:$B$776,X$119)+'СЕТ СН'!$I$12+СВЦЭМ!$D$10+'СЕТ СН'!$I$5-'СЕТ СН'!$I$20</f>
        <v>2885.8599580300001</v>
      </c>
      <c r="Y127" s="36">
        <f>SUMIFS(СВЦЭМ!$C$33:$C$776,СВЦЭМ!$A$33:$A$776,$A127,СВЦЭМ!$B$33:$B$776,Y$119)+'СЕТ СН'!$I$12+СВЦЭМ!$D$10+'СЕТ СН'!$I$5-'СЕТ СН'!$I$20</f>
        <v>2907.47544199</v>
      </c>
    </row>
    <row r="128" spans="1:27" ht="15.75" x14ac:dyDescent="0.2">
      <c r="A128" s="35">
        <f t="shared" si="3"/>
        <v>43594</v>
      </c>
      <c r="B128" s="36">
        <f>SUMIFS(СВЦЭМ!$C$33:$C$776,СВЦЭМ!$A$33:$A$776,$A128,СВЦЭМ!$B$33:$B$776,B$119)+'СЕТ СН'!$I$12+СВЦЭМ!$D$10+'СЕТ СН'!$I$5-'СЕТ СН'!$I$20</f>
        <v>2888.6591164300003</v>
      </c>
      <c r="C128" s="36">
        <f>SUMIFS(СВЦЭМ!$C$33:$C$776,СВЦЭМ!$A$33:$A$776,$A128,СВЦЭМ!$B$33:$B$776,C$119)+'СЕТ СН'!$I$12+СВЦЭМ!$D$10+'СЕТ СН'!$I$5-'СЕТ СН'!$I$20</f>
        <v>2902.39073181</v>
      </c>
      <c r="D128" s="36">
        <f>SUMIFS(СВЦЭМ!$C$33:$C$776,СВЦЭМ!$A$33:$A$776,$A128,СВЦЭМ!$B$33:$B$776,D$119)+'СЕТ СН'!$I$12+СВЦЭМ!$D$10+'СЕТ СН'!$I$5-'СЕТ СН'!$I$20</f>
        <v>2904.3763029300003</v>
      </c>
      <c r="E128" s="36">
        <f>SUMIFS(СВЦЭМ!$C$33:$C$776,СВЦЭМ!$A$33:$A$776,$A128,СВЦЭМ!$B$33:$B$776,E$119)+'СЕТ СН'!$I$12+СВЦЭМ!$D$10+'СЕТ СН'!$I$5-'СЕТ СН'!$I$20</f>
        <v>2910.5107092600001</v>
      </c>
      <c r="F128" s="36">
        <f>SUMIFS(СВЦЭМ!$C$33:$C$776,СВЦЭМ!$A$33:$A$776,$A128,СВЦЭМ!$B$33:$B$776,F$119)+'СЕТ СН'!$I$12+СВЦЭМ!$D$10+'СЕТ СН'!$I$5-'СЕТ СН'!$I$20</f>
        <v>2912.0067691600002</v>
      </c>
      <c r="G128" s="36">
        <f>SUMIFS(СВЦЭМ!$C$33:$C$776,СВЦЭМ!$A$33:$A$776,$A128,СВЦЭМ!$B$33:$B$776,G$119)+'СЕТ СН'!$I$12+СВЦЭМ!$D$10+'СЕТ СН'!$I$5-'СЕТ СН'!$I$20</f>
        <v>2916.8791409800001</v>
      </c>
      <c r="H128" s="36">
        <f>SUMIFS(СВЦЭМ!$C$33:$C$776,СВЦЭМ!$A$33:$A$776,$A128,СВЦЭМ!$B$33:$B$776,H$119)+'СЕТ СН'!$I$12+СВЦЭМ!$D$10+'СЕТ СН'!$I$5-'СЕТ СН'!$I$20</f>
        <v>2902.6954789500001</v>
      </c>
      <c r="I128" s="36">
        <f>SUMIFS(СВЦЭМ!$C$33:$C$776,СВЦЭМ!$A$33:$A$776,$A128,СВЦЭМ!$B$33:$B$776,I$119)+'СЕТ СН'!$I$12+СВЦЭМ!$D$10+'СЕТ СН'!$I$5-'СЕТ СН'!$I$20</f>
        <v>2872.4615395700002</v>
      </c>
      <c r="J128" s="36">
        <f>SUMIFS(СВЦЭМ!$C$33:$C$776,СВЦЭМ!$A$33:$A$776,$A128,СВЦЭМ!$B$33:$B$776,J$119)+'СЕТ СН'!$I$12+СВЦЭМ!$D$10+'СЕТ СН'!$I$5-'СЕТ СН'!$I$20</f>
        <v>2845.9761037400003</v>
      </c>
      <c r="K128" s="36">
        <f>SUMIFS(СВЦЭМ!$C$33:$C$776,СВЦЭМ!$A$33:$A$776,$A128,СВЦЭМ!$B$33:$B$776,K$119)+'СЕТ СН'!$I$12+СВЦЭМ!$D$10+'СЕТ СН'!$I$5-'СЕТ СН'!$I$20</f>
        <v>2835.8520103000001</v>
      </c>
      <c r="L128" s="36">
        <f>SUMIFS(СВЦЭМ!$C$33:$C$776,СВЦЭМ!$A$33:$A$776,$A128,СВЦЭМ!$B$33:$B$776,L$119)+'СЕТ СН'!$I$12+СВЦЭМ!$D$10+'СЕТ СН'!$I$5-'СЕТ СН'!$I$20</f>
        <v>2853.4067717500002</v>
      </c>
      <c r="M128" s="36">
        <f>SUMIFS(СВЦЭМ!$C$33:$C$776,СВЦЭМ!$A$33:$A$776,$A128,СВЦЭМ!$B$33:$B$776,M$119)+'СЕТ СН'!$I$12+СВЦЭМ!$D$10+'СЕТ СН'!$I$5-'СЕТ СН'!$I$20</f>
        <v>2879.0857681300004</v>
      </c>
      <c r="N128" s="36">
        <f>SUMIFS(СВЦЭМ!$C$33:$C$776,СВЦЭМ!$A$33:$A$776,$A128,СВЦЭМ!$B$33:$B$776,N$119)+'СЕТ СН'!$I$12+СВЦЭМ!$D$10+'СЕТ СН'!$I$5-'СЕТ СН'!$I$20</f>
        <v>2935.8781404700003</v>
      </c>
      <c r="O128" s="36">
        <f>SUMIFS(СВЦЭМ!$C$33:$C$776,СВЦЭМ!$A$33:$A$776,$A128,СВЦЭМ!$B$33:$B$776,O$119)+'СЕТ СН'!$I$12+СВЦЭМ!$D$10+'СЕТ СН'!$I$5-'СЕТ СН'!$I$20</f>
        <v>2924.7344121599999</v>
      </c>
      <c r="P128" s="36">
        <f>SUMIFS(СВЦЭМ!$C$33:$C$776,СВЦЭМ!$A$33:$A$776,$A128,СВЦЭМ!$B$33:$B$776,P$119)+'СЕТ СН'!$I$12+СВЦЭМ!$D$10+'СЕТ СН'!$I$5-'СЕТ СН'!$I$20</f>
        <v>2932.1592901500003</v>
      </c>
      <c r="Q128" s="36">
        <f>SUMIFS(СВЦЭМ!$C$33:$C$776,СВЦЭМ!$A$33:$A$776,$A128,СВЦЭМ!$B$33:$B$776,Q$119)+'СЕТ СН'!$I$12+СВЦЭМ!$D$10+'СЕТ СН'!$I$5-'СЕТ СН'!$I$20</f>
        <v>2938.9550999600001</v>
      </c>
      <c r="R128" s="36">
        <f>SUMIFS(СВЦЭМ!$C$33:$C$776,СВЦЭМ!$A$33:$A$776,$A128,СВЦЭМ!$B$33:$B$776,R$119)+'СЕТ СН'!$I$12+СВЦЭМ!$D$10+'СЕТ СН'!$I$5-'СЕТ СН'!$I$20</f>
        <v>2947.8953984500004</v>
      </c>
      <c r="S128" s="36">
        <f>SUMIFS(СВЦЭМ!$C$33:$C$776,СВЦЭМ!$A$33:$A$776,$A128,СВЦЭМ!$B$33:$B$776,S$119)+'СЕТ СН'!$I$12+СВЦЭМ!$D$10+'СЕТ СН'!$I$5-'СЕТ СН'!$I$20</f>
        <v>2938.2554894499999</v>
      </c>
      <c r="T128" s="36">
        <f>SUMIFS(СВЦЭМ!$C$33:$C$776,СВЦЭМ!$A$33:$A$776,$A128,СВЦЭМ!$B$33:$B$776,T$119)+'СЕТ СН'!$I$12+СВЦЭМ!$D$10+'СЕТ СН'!$I$5-'СЕТ СН'!$I$20</f>
        <v>2932.3385153700001</v>
      </c>
      <c r="U128" s="36">
        <f>SUMIFS(СВЦЭМ!$C$33:$C$776,СВЦЭМ!$A$33:$A$776,$A128,СВЦЭМ!$B$33:$B$776,U$119)+'СЕТ СН'!$I$12+СВЦЭМ!$D$10+'СЕТ СН'!$I$5-'СЕТ СН'!$I$20</f>
        <v>2923.1442489600004</v>
      </c>
      <c r="V128" s="36">
        <f>SUMIFS(СВЦЭМ!$C$33:$C$776,СВЦЭМ!$A$33:$A$776,$A128,СВЦЭМ!$B$33:$B$776,V$119)+'СЕТ СН'!$I$12+СВЦЭМ!$D$10+'СЕТ СН'!$I$5-'СЕТ СН'!$I$20</f>
        <v>2877.8887961</v>
      </c>
      <c r="W128" s="36">
        <f>SUMIFS(СВЦЭМ!$C$33:$C$776,СВЦЭМ!$A$33:$A$776,$A128,СВЦЭМ!$B$33:$B$776,W$119)+'СЕТ СН'!$I$12+СВЦЭМ!$D$10+'СЕТ СН'!$I$5-'СЕТ СН'!$I$20</f>
        <v>2856.5826935499999</v>
      </c>
      <c r="X128" s="36">
        <f>SUMIFS(СВЦЭМ!$C$33:$C$776,СВЦЭМ!$A$33:$A$776,$A128,СВЦЭМ!$B$33:$B$776,X$119)+'СЕТ СН'!$I$12+СВЦЭМ!$D$10+'СЕТ СН'!$I$5-'СЕТ СН'!$I$20</f>
        <v>2886.2857082600003</v>
      </c>
      <c r="Y128" s="36">
        <f>SUMIFS(СВЦЭМ!$C$33:$C$776,СВЦЭМ!$A$33:$A$776,$A128,СВЦЭМ!$B$33:$B$776,Y$119)+'СЕТ СН'!$I$12+СВЦЭМ!$D$10+'СЕТ СН'!$I$5-'СЕТ СН'!$I$20</f>
        <v>2872.8447199000002</v>
      </c>
    </row>
    <row r="129" spans="1:25" ht="15.75" x14ac:dyDescent="0.2">
      <c r="A129" s="35">
        <f t="shared" si="3"/>
        <v>43595</v>
      </c>
      <c r="B129" s="36">
        <f>SUMIFS(СВЦЭМ!$C$33:$C$776,СВЦЭМ!$A$33:$A$776,$A129,СВЦЭМ!$B$33:$B$776,B$119)+'СЕТ СН'!$I$12+СВЦЭМ!$D$10+'СЕТ СН'!$I$5-'СЕТ СН'!$I$20</f>
        <v>2893.3749550000002</v>
      </c>
      <c r="C129" s="36">
        <f>SUMIFS(СВЦЭМ!$C$33:$C$776,СВЦЭМ!$A$33:$A$776,$A129,СВЦЭМ!$B$33:$B$776,C$119)+'СЕТ СН'!$I$12+СВЦЭМ!$D$10+'СЕТ СН'!$I$5-'СЕТ СН'!$I$20</f>
        <v>2944.9932316000004</v>
      </c>
      <c r="D129" s="36">
        <f>SUMIFS(СВЦЭМ!$C$33:$C$776,СВЦЭМ!$A$33:$A$776,$A129,СВЦЭМ!$B$33:$B$776,D$119)+'СЕТ СН'!$I$12+СВЦЭМ!$D$10+'СЕТ СН'!$I$5-'СЕТ СН'!$I$20</f>
        <v>2960.5908568700002</v>
      </c>
      <c r="E129" s="36">
        <f>SUMIFS(СВЦЭМ!$C$33:$C$776,СВЦЭМ!$A$33:$A$776,$A129,СВЦЭМ!$B$33:$B$776,E$119)+'СЕТ СН'!$I$12+СВЦЭМ!$D$10+'СЕТ СН'!$I$5-'СЕТ СН'!$I$20</f>
        <v>2978.0781027400003</v>
      </c>
      <c r="F129" s="36">
        <f>SUMIFS(СВЦЭМ!$C$33:$C$776,СВЦЭМ!$A$33:$A$776,$A129,СВЦЭМ!$B$33:$B$776,F$119)+'СЕТ СН'!$I$12+СВЦЭМ!$D$10+'СЕТ СН'!$I$5-'СЕТ СН'!$I$20</f>
        <v>2994.6207170000002</v>
      </c>
      <c r="G129" s="36">
        <f>SUMIFS(СВЦЭМ!$C$33:$C$776,СВЦЭМ!$A$33:$A$776,$A129,СВЦЭМ!$B$33:$B$776,G$119)+'СЕТ СН'!$I$12+СВЦЭМ!$D$10+'СЕТ СН'!$I$5-'СЕТ СН'!$I$20</f>
        <v>2994.5555144300001</v>
      </c>
      <c r="H129" s="36">
        <f>SUMIFS(СВЦЭМ!$C$33:$C$776,СВЦЭМ!$A$33:$A$776,$A129,СВЦЭМ!$B$33:$B$776,H$119)+'СЕТ СН'!$I$12+СВЦЭМ!$D$10+'СЕТ СН'!$I$5-'СЕТ СН'!$I$20</f>
        <v>2986.6991941900001</v>
      </c>
      <c r="I129" s="36">
        <f>SUMIFS(СВЦЭМ!$C$33:$C$776,СВЦЭМ!$A$33:$A$776,$A129,СВЦЭМ!$B$33:$B$776,I$119)+'СЕТ СН'!$I$12+СВЦЭМ!$D$10+'СЕТ СН'!$I$5-'СЕТ СН'!$I$20</f>
        <v>2960.2764462300001</v>
      </c>
      <c r="J129" s="36">
        <f>SUMIFS(СВЦЭМ!$C$33:$C$776,СВЦЭМ!$A$33:$A$776,$A129,СВЦЭМ!$B$33:$B$776,J$119)+'СЕТ СН'!$I$12+СВЦЭМ!$D$10+'СЕТ СН'!$I$5-'СЕТ СН'!$I$20</f>
        <v>2917.0175056100002</v>
      </c>
      <c r="K129" s="36">
        <f>SUMIFS(СВЦЭМ!$C$33:$C$776,СВЦЭМ!$A$33:$A$776,$A129,СВЦЭМ!$B$33:$B$776,K$119)+'СЕТ СН'!$I$12+СВЦЭМ!$D$10+'СЕТ СН'!$I$5-'СЕТ СН'!$I$20</f>
        <v>2886.29266078</v>
      </c>
      <c r="L129" s="36">
        <f>SUMIFS(СВЦЭМ!$C$33:$C$776,СВЦЭМ!$A$33:$A$776,$A129,СВЦЭМ!$B$33:$B$776,L$119)+'СЕТ СН'!$I$12+СВЦЭМ!$D$10+'СЕТ СН'!$I$5-'СЕТ СН'!$I$20</f>
        <v>2879.070256</v>
      </c>
      <c r="M129" s="36">
        <f>SUMIFS(СВЦЭМ!$C$33:$C$776,СВЦЭМ!$A$33:$A$776,$A129,СВЦЭМ!$B$33:$B$776,M$119)+'СЕТ СН'!$I$12+СВЦЭМ!$D$10+'СЕТ СН'!$I$5-'СЕТ СН'!$I$20</f>
        <v>2878.30645998</v>
      </c>
      <c r="N129" s="36">
        <f>SUMIFS(СВЦЭМ!$C$33:$C$776,СВЦЭМ!$A$33:$A$776,$A129,СВЦЭМ!$B$33:$B$776,N$119)+'СЕТ СН'!$I$12+СВЦЭМ!$D$10+'СЕТ СН'!$I$5-'СЕТ СН'!$I$20</f>
        <v>2890.0472496800003</v>
      </c>
      <c r="O129" s="36">
        <f>SUMIFS(СВЦЭМ!$C$33:$C$776,СВЦЭМ!$A$33:$A$776,$A129,СВЦЭМ!$B$33:$B$776,O$119)+'СЕТ СН'!$I$12+СВЦЭМ!$D$10+'СЕТ СН'!$I$5-'СЕТ СН'!$I$20</f>
        <v>2913.6974835000001</v>
      </c>
      <c r="P129" s="36">
        <f>SUMIFS(СВЦЭМ!$C$33:$C$776,СВЦЭМ!$A$33:$A$776,$A129,СВЦЭМ!$B$33:$B$776,P$119)+'СЕТ СН'!$I$12+СВЦЭМ!$D$10+'СЕТ СН'!$I$5-'СЕТ СН'!$I$20</f>
        <v>2919.8702984199999</v>
      </c>
      <c r="Q129" s="36">
        <f>SUMIFS(СВЦЭМ!$C$33:$C$776,СВЦЭМ!$A$33:$A$776,$A129,СВЦЭМ!$B$33:$B$776,Q$119)+'СЕТ СН'!$I$12+СВЦЭМ!$D$10+'СЕТ СН'!$I$5-'СЕТ СН'!$I$20</f>
        <v>2938.4460962400003</v>
      </c>
      <c r="R129" s="36">
        <f>SUMIFS(СВЦЭМ!$C$33:$C$776,СВЦЭМ!$A$33:$A$776,$A129,СВЦЭМ!$B$33:$B$776,R$119)+'СЕТ СН'!$I$12+СВЦЭМ!$D$10+'СЕТ СН'!$I$5-'СЕТ СН'!$I$20</f>
        <v>2949.1232155400003</v>
      </c>
      <c r="S129" s="36">
        <f>SUMIFS(СВЦЭМ!$C$33:$C$776,СВЦЭМ!$A$33:$A$776,$A129,СВЦЭМ!$B$33:$B$776,S$119)+'СЕТ СН'!$I$12+СВЦЭМ!$D$10+'СЕТ СН'!$I$5-'СЕТ СН'!$I$20</f>
        <v>2950.3385080500002</v>
      </c>
      <c r="T129" s="36">
        <f>SUMIFS(СВЦЭМ!$C$33:$C$776,СВЦЭМ!$A$33:$A$776,$A129,СВЦЭМ!$B$33:$B$776,T$119)+'СЕТ СН'!$I$12+СВЦЭМ!$D$10+'СЕТ СН'!$I$5-'СЕТ СН'!$I$20</f>
        <v>2933.8880512700002</v>
      </c>
      <c r="U129" s="36">
        <f>SUMIFS(СВЦЭМ!$C$33:$C$776,СВЦЭМ!$A$33:$A$776,$A129,СВЦЭМ!$B$33:$B$776,U$119)+'СЕТ СН'!$I$12+СВЦЭМ!$D$10+'СЕТ СН'!$I$5-'СЕТ СН'!$I$20</f>
        <v>2918.0076942400001</v>
      </c>
      <c r="V129" s="36">
        <f>SUMIFS(СВЦЭМ!$C$33:$C$776,СВЦЭМ!$A$33:$A$776,$A129,СВЦЭМ!$B$33:$B$776,V$119)+'СЕТ СН'!$I$12+СВЦЭМ!$D$10+'СЕТ СН'!$I$5-'СЕТ СН'!$I$20</f>
        <v>2884.7458912700004</v>
      </c>
      <c r="W129" s="36">
        <f>SUMIFS(СВЦЭМ!$C$33:$C$776,СВЦЭМ!$A$33:$A$776,$A129,СВЦЭМ!$B$33:$B$776,W$119)+'СЕТ СН'!$I$12+СВЦЭМ!$D$10+'СЕТ СН'!$I$5-'СЕТ СН'!$I$20</f>
        <v>2859.6500956200002</v>
      </c>
      <c r="X129" s="36">
        <f>SUMIFS(СВЦЭМ!$C$33:$C$776,СВЦЭМ!$A$33:$A$776,$A129,СВЦЭМ!$B$33:$B$776,X$119)+'СЕТ СН'!$I$12+СВЦЭМ!$D$10+'СЕТ СН'!$I$5-'СЕТ СН'!$I$20</f>
        <v>2886.53846535</v>
      </c>
      <c r="Y129" s="36">
        <f>SUMIFS(СВЦЭМ!$C$33:$C$776,СВЦЭМ!$A$33:$A$776,$A129,СВЦЭМ!$B$33:$B$776,Y$119)+'СЕТ СН'!$I$12+СВЦЭМ!$D$10+'СЕТ СН'!$I$5-'СЕТ СН'!$I$20</f>
        <v>2917.6835215600004</v>
      </c>
    </row>
    <row r="130" spans="1:25" ht="15.75" x14ac:dyDescent="0.2">
      <c r="A130" s="35">
        <f t="shared" si="3"/>
        <v>43596</v>
      </c>
      <c r="B130" s="36">
        <f>SUMIFS(СВЦЭМ!$C$33:$C$776,СВЦЭМ!$A$33:$A$776,$A130,СВЦЭМ!$B$33:$B$776,B$119)+'СЕТ СН'!$I$12+СВЦЭМ!$D$10+'СЕТ СН'!$I$5-'СЕТ СН'!$I$20</f>
        <v>2961.99019791</v>
      </c>
      <c r="C130" s="36">
        <f>SUMIFS(СВЦЭМ!$C$33:$C$776,СВЦЭМ!$A$33:$A$776,$A130,СВЦЭМ!$B$33:$B$776,C$119)+'СЕТ СН'!$I$12+СВЦЭМ!$D$10+'СЕТ СН'!$I$5-'СЕТ СН'!$I$20</f>
        <v>2967.0497858400004</v>
      </c>
      <c r="D130" s="36">
        <f>SUMIFS(СВЦЭМ!$C$33:$C$776,СВЦЭМ!$A$33:$A$776,$A130,СВЦЭМ!$B$33:$B$776,D$119)+'СЕТ СН'!$I$12+СВЦЭМ!$D$10+'СЕТ СН'!$I$5-'СЕТ СН'!$I$20</f>
        <v>3002.33461923</v>
      </c>
      <c r="E130" s="36">
        <f>SUMIFS(СВЦЭМ!$C$33:$C$776,СВЦЭМ!$A$33:$A$776,$A130,СВЦЭМ!$B$33:$B$776,E$119)+'СЕТ СН'!$I$12+СВЦЭМ!$D$10+'СЕТ СН'!$I$5-'СЕТ СН'!$I$20</f>
        <v>2997.0736361200002</v>
      </c>
      <c r="F130" s="36">
        <f>SUMIFS(СВЦЭМ!$C$33:$C$776,СВЦЭМ!$A$33:$A$776,$A130,СВЦЭМ!$B$33:$B$776,F$119)+'СЕТ СН'!$I$12+СВЦЭМ!$D$10+'СЕТ СН'!$I$5-'СЕТ СН'!$I$20</f>
        <v>3020.98345083</v>
      </c>
      <c r="G130" s="36">
        <f>SUMIFS(СВЦЭМ!$C$33:$C$776,СВЦЭМ!$A$33:$A$776,$A130,СВЦЭМ!$B$33:$B$776,G$119)+'СЕТ СН'!$I$12+СВЦЭМ!$D$10+'СЕТ СН'!$I$5-'СЕТ СН'!$I$20</f>
        <v>3020.4071301900003</v>
      </c>
      <c r="H130" s="36">
        <f>SUMIFS(СВЦЭМ!$C$33:$C$776,СВЦЭМ!$A$33:$A$776,$A130,СВЦЭМ!$B$33:$B$776,H$119)+'СЕТ СН'!$I$12+СВЦЭМ!$D$10+'СЕТ СН'!$I$5-'СЕТ СН'!$I$20</f>
        <v>2944.1076577399999</v>
      </c>
      <c r="I130" s="36">
        <f>SUMIFS(СВЦЭМ!$C$33:$C$776,СВЦЭМ!$A$33:$A$776,$A130,СВЦЭМ!$B$33:$B$776,I$119)+'СЕТ СН'!$I$12+СВЦЭМ!$D$10+'СЕТ СН'!$I$5-'СЕТ СН'!$I$20</f>
        <v>2907.1191663899999</v>
      </c>
      <c r="J130" s="36">
        <f>SUMIFS(СВЦЭМ!$C$33:$C$776,СВЦЭМ!$A$33:$A$776,$A130,СВЦЭМ!$B$33:$B$776,J$119)+'СЕТ СН'!$I$12+СВЦЭМ!$D$10+'СЕТ СН'!$I$5-'СЕТ СН'!$I$20</f>
        <v>2803.8211102900004</v>
      </c>
      <c r="K130" s="36">
        <f>SUMIFS(СВЦЭМ!$C$33:$C$776,СВЦЭМ!$A$33:$A$776,$A130,СВЦЭМ!$B$33:$B$776,K$119)+'СЕТ СН'!$I$12+СВЦЭМ!$D$10+'СЕТ СН'!$I$5-'СЕТ СН'!$I$20</f>
        <v>2728.2703357999999</v>
      </c>
      <c r="L130" s="36">
        <f>SUMIFS(СВЦЭМ!$C$33:$C$776,СВЦЭМ!$A$33:$A$776,$A130,СВЦЭМ!$B$33:$B$776,L$119)+'СЕТ СН'!$I$12+СВЦЭМ!$D$10+'СЕТ СН'!$I$5-'СЕТ СН'!$I$20</f>
        <v>2705.1249238700002</v>
      </c>
      <c r="M130" s="36">
        <f>SUMIFS(СВЦЭМ!$C$33:$C$776,СВЦЭМ!$A$33:$A$776,$A130,СВЦЭМ!$B$33:$B$776,M$119)+'СЕТ СН'!$I$12+СВЦЭМ!$D$10+'СЕТ СН'!$I$5-'СЕТ СН'!$I$20</f>
        <v>2706.5374835500002</v>
      </c>
      <c r="N130" s="36">
        <f>SUMIFS(СВЦЭМ!$C$33:$C$776,СВЦЭМ!$A$33:$A$776,$A130,СВЦЭМ!$B$33:$B$776,N$119)+'СЕТ СН'!$I$12+СВЦЭМ!$D$10+'СЕТ СН'!$I$5-'СЕТ СН'!$I$20</f>
        <v>2719.2077637700004</v>
      </c>
      <c r="O130" s="36">
        <f>SUMIFS(СВЦЭМ!$C$33:$C$776,СВЦЭМ!$A$33:$A$776,$A130,СВЦЭМ!$B$33:$B$776,O$119)+'СЕТ СН'!$I$12+СВЦЭМ!$D$10+'СЕТ СН'!$I$5-'СЕТ СН'!$I$20</f>
        <v>2725.8464653800002</v>
      </c>
      <c r="P130" s="36">
        <f>SUMIFS(СВЦЭМ!$C$33:$C$776,СВЦЭМ!$A$33:$A$776,$A130,СВЦЭМ!$B$33:$B$776,P$119)+'СЕТ СН'!$I$12+СВЦЭМ!$D$10+'СЕТ СН'!$I$5-'СЕТ СН'!$I$20</f>
        <v>2734.4223977900001</v>
      </c>
      <c r="Q130" s="36">
        <f>SUMIFS(СВЦЭМ!$C$33:$C$776,СВЦЭМ!$A$33:$A$776,$A130,СВЦЭМ!$B$33:$B$776,Q$119)+'СЕТ СН'!$I$12+СВЦЭМ!$D$10+'СЕТ СН'!$I$5-'СЕТ СН'!$I$20</f>
        <v>2737.0195150300001</v>
      </c>
      <c r="R130" s="36">
        <f>SUMIFS(СВЦЭМ!$C$33:$C$776,СВЦЭМ!$A$33:$A$776,$A130,СВЦЭМ!$B$33:$B$776,R$119)+'СЕТ СН'!$I$12+СВЦЭМ!$D$10+'СЕТ СН'!$I$5-'СЕТ СН'!$I$20</f>
        <v>2732.0617844400003</v>
      </c>
      <c r="S130" s="36">
        <f>SUMIFS(СВЦЭМ!$C$33:$C$776,СВЦЭМ!$A$33:$A$776,$A130,СВЦЭМ!$B$33:$B$776,S$119)+'СЕТ СН'!$I$12+СВЦЭМ!$D$10+'СЕТ СН'!$I$5-'СЕТ СН'!$I$20</f>
        <v>2734.5673317200003</v>
      </c>
      <c r="T130" s="36">
        <f>SUMIFS(СВЦЭМ!$C$33:$C$776,СВЦЭМ!$A$33:$A$776,$A130,СВЦЭМ!$B$33:$B$776,T$119)+'СЕТ СН'!$I$12+СВЦЭМ!$D$10+'СЕТ СН'!$I$5-'СЕТ СН'!$I$20</f>
        <v>2725.5622873100001</v>
      </c>
      <c r="U130" s="36">
        <f>SUMIFS(СВЦЭМ!$C$33:$C$776,СВЦЭМ!$A$33:$A$776,$A130,СВЦЭМ!$B$33:$B$776,U$119)+'СЕТ СН'!$I$12+СВЦЭМ!$D$10+'СЕТ СН'!$I$5-'СЕТ СН'!$I$20</f>
        <v>2712.5902239900001</v>
      </c>
      <c r="V130" s="36">
        <f>SUMIFS(СВЦЭМ!$C$33:$C$776,СВЦЭМ!$A$33:$A$776,$A130,СВЦЭМ!$B$33:$B$776,V$119)+'СЕТ СН'!$I$12+СВЦЭМ!$D$10+'СЕТ СН'!$I$5-'СЕТ СН'!$I$20</f>
        <v>2702.5632743300002</v>
      </c>
      <c r="W130" s="36">
        <f>SUMIFS(СВЦЭМ!$C$33:$C$776,СВЦЭМ!$A$33:$A$776,$A130,СВЦЭМ!$B$33:$B$776,W$119)+'СЕТ СН'!$I$12+СВЦЭМ!$D$10+'СЕТ СН'!$I$5-'СЕТ СН'!$I$20</f>
        <v>2709.4916205899999</v>
      </c>
      <c r="X130" s="36">
        <f>SUMIFS(СВЦЭМ!$C$33:$C$776,СВЦЭМ!$A$33:$A$776,$A130,СВЦЭМ!$B$33:$B$776,X$119)+'СЕТ СН'!$I$12+СВЦЭМ!$D$10+'СЕТ СН'!$I$5-'СЕТ СН'!$I$20</f>
        <v>2729.1669584300002</v>
      </c>
      <c r="Y130" s="36">
        <f>SUMIFS(СВЦЭМ!$C$33:$C$776,СВЦЭМ!$A$33:$A$776,$A130,СВЦЭМ!$B$33:$B$776,Y$119)+'СЕТ СН'!$I$12+СВЦЭМ!$D$10+'СЕТ СН'!$I$5-'СЕТ СН'!$I$20</f>
        <v>2807.1197113000003</v>
      </c>
    </row>
    <row r="131" spans="1:25" ht="15.75" x14ac:dyDescent="0.2">
      <c r="A131" s="35">
        <f t="shared" si="3"/>
        <v>43597</v>
      </c>
      <c r="B131" s="36">
        <f>SUMIFS(СВЦЭМ!$C$33:$C$776,СВЦЭМ!$A$33:$A$776,$A131,СВЦЭМ!$B$33:$B$776,B$119)+'СЕТ СН'!$I$12+СВЦЭМ!$D$10+'СЕТ СН'!$I$5-'СЕТ СН'!$I$20</f>
        <v>2889.1430745300004</v>
      </c>
      <c r="C131" s="36">
        <f>SUMIFS(СВЦЭМ!$C$33:$C$776,СВЦЭМ!$A$33:$A$776,$A131,СВЦЭМ!$B$33:$B$776,C$119)+'СЕТ СН'!$I$12+СВЦЭМ!$D$10+'СЕТ СН'!$I$5-'СЕТ СН'!$I$20</f>
        <v>2979.2667501400001</v>
      </c>
      <c r="D131" s="36">
        <f>SUMIFS(СВЦЭМ!$C$33:$C$776,СВЦЭМ!$A$33:$A$776,$A131,СВЦЭМ!$B$33:$B$776,D$119)+'СЕТ СН'!$I$12+СВЦЭМ!$D$10+'СЕТ СН'!$I$5-'СЕТ СН'!$I$20</f>
        <v>3057.2481625800001</v>
      </c>
      <c r="E131" s="36">
        <f>SUMIFS(СВЦЭМ!$C$33:$C$776,СВЦЭМ!$A$33:$A$776,$A131,СВЦЭМ!$B$33:$B$776,E$119)+'СЕТ СН'!$I$12+СВЦЭМ!$D$10+'СЕТ СН'!$I$5-'СЕТ СН'!$I$20</f>
        <v>3051.7184738599999</v>
      </c>
      <c r="F131" s="36">
        <f>SUMIFS(СВЦЭМ!$C$33:$C$776,СВЦЭМ!$A$33:$A$776,$A131,СВЦЭМ!$B$33:$B$776,F$119)+'СЕТ СН'!$I$12+СВЦЭМ!$D$10+'СЕТ СН'!$I$5-'СЕТ СН'!$I$20</f>
        <v>3060.4720410700002</v>
      </c>
      <c r="G131" s="36">
        <f>SUMIFS(СВЦЭМ!$C$33:$C$776,СВЦЭМ!$A$33:$A$776,$A131,СВЦЭМ!$B$33:$B$776,G$119)+'СЕТ СН'!$I$12+СВЦЭМ!$D$10+'СЕТ СН'!$I$5-'СЕТ СН'!$I$20</f>
        <v>3074.7685026700001</v>
      </c>
      <c r="H131" s="36">
        <f>SUMIFS(СВЦЭМ!$C$33:$C$776,СВЦЭМ!$A$33:$A$776,$A131,СВЦЭМ!$B$33:$B$776,H$119)+'СЕТ СН'!$I$12+СВЦЭМ!$D$10+'СЕТ СН'!$I$5-'СЕТ СН'!$I$20</f>
        <v>3016.6821894200002</v>
      </c>
      <c r="I131" s="36">
        <f>SUMIFS(СВЦЭМ!$C$33:$C$776,СВЦЭМ!$A$33:$A$776,$A131,СВЦЭМ!$B$33:$B$776,I$119)+'СЕТ СН'!$I$12+СВЦЭМ!$D$10+'СЕТ СН'!$I$5-'СЕТ СН'!$I$20</f>
        <v>2938.4886003300003</v>
      </c>
      <c r="J131" s="36">
        <f>SUMIFS(СВЦЭМ!$C$33:$C$776,СВЦЭМ!$A$33:$A$776,$A131,СВЦЭМ!$B$33:$B$776,J$119)+'СЕТ СН'!$I$12+СВЦЭМ!$D$10+'СЕТ СН'!$I$5-'СЕТ СН'!$I$20</f>
        <v>2850.39998698</v>
      </c>
      <c r="K131" s="36">
        <f>SUMIFS(СВЦЭМ!$C$33:$C$776,СВЦЭМ!$A$33:$A$776,$A131,СВЦЭМ!$B$33:$B$776,K$119)+'СЕТ СН'!$I$12+СВЦЭМ!$D$10+'СЕТ СН'!$I$5-'СЕТ СН'!$I$20</f>
        <v>2755.9086244099999</v>
      </c>
      <c r="L131" s="36">
        <f>SUMIFS(СВЦЭМ!$C$33:$C$776,СВЦЭМ!$A$33:$A$776,$A131,СВЦЭМ!$B$33:$B$776,L$119)+'СЕТ СН'!$I$12+СВЦЭМ!$D$10+'СЕТ СН'!$I$5-'СЕТ СН'!$I$20</f>
        <v>2712.2014945600004</v>
      </c>
      <c r="M131" s="36">
        <f>SUMIFS(СВЦЭМ!$C$33:$C$776,СВЦЭМ!$A$33:$A$776,$A131,СВЦЭМ!$B$33:$B$776,M$119)+'СЕТ СН'!$I$12+СВЦЭМ!$D$10+'СЕТ СН'!$I$5-'СЕТ СН'!$I$20</f>
        <v>2693.5336894900001</v>
      </c>
      <c r="N131" s="36">
        <f>SUMIFS(СВЦЭМ!$C$33:$C$776,СВЦЭМ!$A$33:$A$776,$A131,СВЦЭМ!$B$33:$B$776,N$119)+'СЕТ СН'!$I$12+СВЦЭМ!$D$10+'СЕТ СН'!$I$5-'СЕТ СН'!$I$20</f>
        <v>2703.1724317300004</v>
      </c>
      <c r="O131" s="36">
        <f>SUMIFS(СВЦЭМ!$C$33:$C$776,СВЦЭМ!$A$33:$A$776,$A131,СВЦЭМ!$B$33:$B$776,O$119)+'СЕТ СН'!$I$12+СВЦЭМ!$D$10+'СЕТ СН'!$I$5-'СЕТ СН'!$I$20</f>
        <v>2704.57341576</v>
      </c>
      <c r="P131" s="36">
        <f>SUMIFS(СВЦЭМ!$C$33:$C$776,СВЦЭМ!$A$33:$A$776,$A131,СВЦЭМ!$B$33:$B$776,P$119)+'СЕТ СН'!$I$12+СВЦЭМ!$D$10+'СЕТ СН'!$I$5-'СЕТ СН'!$I$20</f>
        <v>2717.81092369</v>
      </c>
      <c r="Q131" s="36">
        <f>SUMIFS(СВЦЭМ!$C$33:$C$776,СВЦЭМ!$A$33:$A$776,$A131,СВЦЭМ!$B$33:$B$776,Q$119)+'СЕТ СН'!$I$12+СВЦЭМ!$D$10+'СЕТ СН'!$I$5-'СЕТ СН'!$I$20</f>
        <v>2734.4102830400002</v>
      </c>
      <c r="R131" s="36">
        <f>SUMIFS(СВЦЭМ!$C$33:$C$776,СВЦЭМ!$A$33:$A$776,$A131,СВЦЭМ!$B$33:$B$776,R$119)+'СЕТ СН'!$I$12+СВЦЭМ!$D$10+'СЕТ СН'!$I$5-'СЕТ СН'!$I$20</f>
        <v>2735.8092314800001</v>
      </c>
      <c r="S131" s="36">
        <f>SUMIFS(СВЦЭМ!$C$33:$C$776,СВЦЭМ!$A$33:$A$776,$A131,СВЦЭМ!$B$33:$B$776,S$119)+'СЕТ СН'!$I$12+СВЦЭМ!$D$10+'СЕТ СН'!$I$5-'СЕТ СН'!$I$20</f>
        <v>2723.1428137500002</v>
      </c>
      <c r="T131" s="36">
        <f>SUMIFS(СВЦЭМ!$C$33:$C$776,СВЦЭМ!$A$33:$A$776,$A131,СВЦЭМ!$B$33:$B$776,T$119)+'СЕТ СН'!$I$12+СВЦЭМ!$D$10+'СЕТ СН'!$I$5-'СЕТ СН'!$I$20</f>
        <v>2710.1378032299999</v>
      </c>
      <c r="U131" s="36">
        <f>SUMIFS(СВЦЭМ!$C$33:$C$776,СВЦЭМ!$A$33:$A$776,$A131,СВЦЭМ!$B$33:$B$776,U$119)+'СЕТ СН'!$I$12+СВЦЭМ!$D$10+'СЕТ СН'!$I$5-'СЕТ СН'!$I$20</f>
        <v>2689.6185545500002</v>
      </c>
      <c r="V131" s="36">
        <f>SUMIFS(СВЦЭМ!$C$33:$C$776,СВЦЭМ!$A$33:$A$776,$A131,СВЦЭМ!$B$33:$B$776,V$119)+'СЕТ СН'!$I$12+СВЦЭМ!$D$10+'СЕТ СН'!$I$5-'СЕТ СН'!$I$20</f>
        <v>2658.9369289599999</v>
      </c>
      <c r="W131" s="36">
        <f>SUMIFS(СВЦЭМ!$C$33:$C$776,СВЦЭМ!$A$33:$A$776,$A131,СВЦЭМ!$B$33:$B$776,W$119)+'СЕТ СН'!$I$12+СВЦЭМ!$D$10+'СЕТ СН'!$I$5-'СЕТ СН'!$I$20</f>
        <v>2658.2472291900003</v>
      </c>
      <c r="X131" s="36">
        <f>SUMIFS(СВЦЭМ!$C$33:$C$776,СВЦЭМ!$A$33:$A$776,$A131,СВЦЭМ!$B$33:$B$776,X$119)+'СЕТ СН'!$I$12+СВЦЭМ!$D$10+'СЕТ СН'!$I$5-'СЕТ СН'!$I$20</f>
        <v>2693.5421890500002</v>
      </c>
      <c r="Y131" s="36">
        <f>SUMIFS(СВЦЭМ!$C$33:$C$776,СВЦЭМ!$A$33:$A$776,$A131,СВЦЭМ!$B$33:$B$776,Y$119)+'СЕТ СН'!$I$12+СВЦЭМ!$D$10+'СЕТ СН'!$I$5-'СЕТ СН'!$I$20</f>
        <v>2765.70211126</v>
      </c>
    </row>
    <row r="132" spans="1:25" ht="15.75" x14ac:dyDescent="0.2">
      <c r="A132" s="35">
        <f t="shared" si="3"/>
        <v>43598</v>
      </c>
      <c r="B132" s="36">
        <f>SUMIFS(СВЦЭМ!$C$33:$C$776,СВЦЭМ!$A$33:$A$776,$A132,СВЦЭМ!$B$33:$B$776,B$119)+'СЕТ СН'!$I$12+СВЦЭМ!$D$10+'СЕТ СН'!$I$5-'СЕТ СН'!$I$20</f>
        <v>2794.5766705700003</v>
      </c>
      <c r="C132" s="36">
        <f>SUMIFS(СВЦЭМ!$C$33:$C$776,СВЦЭМ!$A$33:$A$776,$A132,СВЦЭМ!$B$33:$B$776,C$119)+'СЕТ СН'!$I$12+СВЦЭМ!$D$10+'СЕТ СН'!$I$5-'СЕТ СН'!$I$20</f>
        <v>2879.9191635000002</v>
      </c>
      <c r="D132" s="36">
        <f>SUMIFS(СВЦЭМ!$C$33:$C$776,СВЦЭМ!$A$33:$A$776,$A132,СВЦЭМ!$B$33:$B$776,D$119)+'СЕТ СН'!$I$12+СВЦЭМ!$D$10+'СЕТ СН'!$I$5-'СЕТ СН'!$I$20</f>
        <v>2982.62406388</v>
      </c>
      <c r="E132" s="36">
        <f>SUMIFS(СВЦЭМ!$C$33:$C$776,СВЦЭМ!$A$33:$A$776,$A132,СВЦЭМ!$B$33:$B$776,E$119)+'СЕТ СН'!$I$12+СВЦЭМ!$D$10+'СЕТ СН'!$I$5-'СЕТ СН'!$I$20</f>
        <v>2993.8788951200004</v>
      </c>
      <c r="F132" s="36">
        <f>SUMIFS(СВЦЭМ!$C$33:$C$776,СВЦЭМ!$A$33:$A$776,$A132,СВЦЭМ!$B$33:$B$776,F$119)+'СЕТ СН'!$I$12+СВЦЭМ!$D$10+'СЕТ СН'!$I$5-'СЕТ СН'!$I$20</f>
        <v>3004.4686599900001</v>
      </c>
      <c r="G132" s="36">
        <f>SUMIFS(СВЦЭМ!$C$33:$C$776,СВЦЭМ!$A$33:$A$776,$A132,СВЦЭМ!$B$33:$B$776,G$119)+'СЕТ СН'!$I$12+СВЦЭМ!$D$10+'СЕТ СН'!$I$5-'СЕТ СН'!$I$20</f>
        <v>3002.5323950700003</v>
      </c>
      <c r="H132" s="36">
        <f>SUMIFS(СВЦЭМ!$C$33:$C$776,СВЦЭМ!$A$33:$A$776,$A132,СВЦЭМ!$B$33:$B$776,H$119)+'СЕТ СН'!$I$12+СВЦЭМ!$D$10+'СЕТ СН'!$I$5-'СЕТ СН'!$I$20</f>
        <v>2939.0881190800001</v>
      </c>
      <c r="I132" s="36">
        <f>SUMIFS(СВЦЭМ!$C$33:$C$776,СВЦЭМ!$A$33:$A$776,$A132,СВЦЭМ!$B$33:$B$776,I$119)+'СЕТ СН'!$I$12+СВЦЭМ!$D$10+'СЕТ СН'!$I$5-'СЕТ СН'!$I$20</f>
        <v>2850.0703165100003</v>
      </c>
      <c r="J132" s="36">
        <f>SUMIFS(СВЦЭМ!$C$33:$C$776,СВЦЭМ!$A$33:$A$776,$A132,СВЦЭМ!$B$33:$B$776,J$119)+'СЕТ СН'!$I$12+СВЦЭМ!$D$10+'СЕТ СН'!$I$5-'СЕТ СН'!$I$20</f>
        <v>2786.2140470600002</v>
      </c>
      <c r="K132" s="36">
        <f>SUMIFS(СВЦЭМ!$C$33:$C$776,СВЦЭМ!$A$33:$A$776,$A132,СВЦЭМ!$B$33:$B$776,K$119)+'СЕТ СН'!$I$12+СВЦЭМ!$D$10+'СЕТ СН'!$I$5-'СЕТ СН'!$I$20</f>
        <v>2762.9834467800001</v>
      </c>
      <c r="L132" s="36">
        <f>SUMIFS(СВЦЭМ!$C$33:$C$776,СВЦЭМ!$A$33:$A$776,$A132,СВЦЭМ!$B$33:$B$776,L$119)+'СЕТ СН'!$I$12+СВЦЭМ!$D$10+'СЕТ СН'!$I$5-'СЕТ СН'!$I$20</f>
        <v>2739.11179889</v>
      </c>
      <c r="M132" s="36">
        <f>SUMIFS(СВЦЭМ!$C$33:$C$776,СВЦЭМ!$A$33:$A$776,$A132,СВЦЭМ!$B$33:$B$776,M$119)+'СЕТ СН'!$I$12+СВЦЭМ!$D$10+'СЕТ СН'!$I$5-'СЕТ СН'!$I$20</f>
        <v>2737.2155850400004</v>
      </c>
      <c r="N132" s="36">
        <f>SUMIFS(СВЦЭМ!$C$33:$C$776,СВЦЭМ!$A$33:$A$776,$A132,СВЦЭМ!$B$33:$B$776,N$119)+'СЕТ СН'!$I$12+СВЦЭМ!$D$10+'СЕТ СН'!$I$5-'СЕТ СН'!$I$20</f>
        <v>2731.50542296</v>
      </c>
      <c r="O132" s="36">
        <f>SUMIFS(СВЦЭМ!$C$33:$C$776,СВЦЭМ!$A$33:$A$776,$A132,СВЦЭМ!$B$33:$B$776,O$119)+'СЕТ СН'!$I$12+СВЦЭМ!$D$10+'СЕТ СН'!$I$5-'СЕТ СН'!$I$20</f>
        <v>2738.5557259500001</v>
      </c>
      <c r="P132" s="36">
        <f>SUMIFS(СВЦЭМ!$C$33:$C$776,СВЦЭМ!$A$33:$A$776,$A132,СВЦЭМ!$B$33:$B$776,P$119)+'СЕТ СН'!$I$12+СВЦЭМ!$D$10+'СЕТ СН'!$I$5-'СЕТ СН'!$I$20</f>
        <v>2745.8480255000004</v>
      </c>
      <c r="Q132" s="36">
        <f>SUMIFS(СВЦЭМ!$C$33:$C$776,СВЦЭМ!$A$33:$A$776,$A132,СВЦЭМ!$B$33:$B$776,Q$119)+'СЕТ СН'!$I$12+СВЦЭМ!$D$10+'СЕТ СН'!$I$5-'СЕТ СН'!$I$20</f>
        <v>2740.7077680299999</v>
      </c>
      <c r="R132" s="36">
        <f>SUMIFS(СВЦЭМ!$C$33:$C$776,СВЦЭМ!$A$33:$A$776,$A132,СВЦЭМ!$B$33:$B$776,R$119)+'СЕТ СН'!$I$12+СВЦЭМ!$D$10+'СЕТ СН'!$I$5-'СЕТ СН'!$I$20</f>
        <v>2749.1898271</v>
      </c>
      <c r="S132" s="36">
        <f>SUMIFS(СВЦЭМ!$C$33:$C$776,СВЦЭМ!$A$33:$A$776,$A132,СВЦЭМ!$B$33:$B$776,S$119)+'СЕТ СН'!$I$12+СВЦЭМ!$D$10+'СЕТ СН'!$I$5-'СЕТ СН'!$I$20</f>
        <v>2751.4840461399999</v>
      </c>
      <c r="T132" s="36">
        <f>SUMIFS(СВЦЭМ!$C$33:$C$776,СВЦЭМ!$A$33:$A$776,$A132,СВЦЭМ!$B$33:$B$776,T$119)+'СЕТ СН'!$I$12+СВЦЭМ!$D$10+'СЕТ СН'!$I$5-'СЕТ СН'!$I$20</f>
        <v>2743.3852914900003</v>
      </c>
      <c r="U132" s="36">
        <f>SUMIFS(СВЦЭМ!$C$33:$C$776,СВЦЭМ!$A$33:$A$776,$A132,СВЦЭМ!$B$33:$B$776,U$119)+'СЕТ СН'!$I$12+СВЦЭМ!$D$10+'СЕТ СН'!$I$5-'СЕТ СН'!$I$20</f>
        <v>2745.8718878200002</v>
      </c>
      <c r="V132" s="36">
        <f>SUMIFS(СВЦЭМ!$C$33:$C$776,СВЦЭМ!$A$33:$A$776,$A132,СВЦЭМ!$B$33:$B$776,V$119)+'СЕТ СН'!$I$12+СВЦЭМ!$D$10+'СЕТ СН'!$I$5-'СЕТ СН'!$I$20</f>
        <v>2746.2726071100001</v>
      </c>
      <c r="W132" s="36">
        <f>SUMIFS(СВЦЭМ!$C$33:$C$776,СВЦЭМ!$A$33:$A$776,$A132,СВЦЭМ!$B$33:$B$776,W$119)+'СЕТ СН'!$I$12+СВЦЭМ!$D$10+'СЕТ СН'!$I$5-'СЕТ СН'!$I$20</f>
        <v>2726.80205703</v>
      </c>
      <c r="X132" s="36">
        <f>SUMIFS(СВЦЭМ!$C$33:$C$776,СВЦЭМ!$A$33:$A$776,$A132,СВЦЭМ!$B$33:$B$776,X$119)+'СЕТ СН'!$I$12+СВЦЭМ!$D$10+'СЕТ СН'!$I$5-'СЕТ СН'!$I$20</f>
        <v>2761.3498308400003</v>
      </c>
      <c r="Y132" s="36">
        <f>SUMIFS(СВЦЭМ!$C$33:$C$776,СВЦЭМ!$A$33:$A$776,$A132,СВЦЭМ!$B$33:$B$776,Y$119)+'СЕТ СН'!$I$12+СВЦЭМ!$D$10+'СЕТ СН'!$I$5-'СЕТ СН'!$I$20</f>
        <v>2817.5461457500001</v>
      </c>
    </row>
    <row r="133" spans="1:25" ht="15.75" x14ac:dyDescent="0.2">
      <c r="A133" s="35">
        <f t="shared" si="3"/>
        <v>43599</v>
      </c>
      <c r="B133" s="36">
        <f>SUMIFS(СВЦЭМ!$C$33:$C$776,СВЦЭМ!$A$33:$A$776,$A133,СВЦЭМ!$B$33:$B$776,B$119)+'СЕТ СН'!$I$12+СВЦЭМ!$D$10+'СЕТ СН'!$I$5-'СЕТ СН'!$I$20</f>
        <v>2893.5839441200001</v>
      </c>
      <c r="C133" s="36">
        <f>SUMIFS(СВЦЭМ!$C$33:$C$776,СВЦЭМ!$A$33:$A$776,$A133,СВЦЭМ!$B$33:$B$776,C$119)+'СЕТ СН'!$I$12+СВЦЭМ!$D$10+'СЕТ СН'!$I$5-'СЕТ СН'!$I$20</f>
        <v>3011.2289641500001</v>
      </c>
      <c r="D133" s="36">
        <f>SUMIFS(СВЦЭМ!$C$33:$C$776,СВЦЭМ!$A$33:$A$776,$A133,СВЦЭМ!$B$33:$B$776,D$119)+'СЕТ СН'!$I$12+СВЦЭМ!$D$10+'СЕТ СН'!$I$5-'СЕТ СН'!$I$20</f>
        <v>3097.89676379</v>
      </c>
      <c r="E133" s="36">
        <f>SUMIFS(СВЦЭМ!$C$33:$C$776,СВЦЭМ!$A$33:$A$776,$A133,СВЦЭМ!$B$33:$B$776,E$119)+'СЕТ СН'!$I$12+СВЦЭМ!$D$10+'СЕТ СН'!$I$5-'СЕТ СН'!$I$20</f>
        <v>3098.2890587000002</v>
      </c>
      <c r="F133" s="36">
        <f>SUMIFS(СВЦЭМ!$C$33:$C$776,СВЦЭМ!$A$33:$A$776,$A133,СВЦЭМ!$B$33:$B$776,F$119)+'СЕТ СН'!$I$12+СВЦЭМ!$D$10+'СЕТ СН'!$I$5-'СЕТ СН'!$I$20</f>
        <v>3105.9712205700002</v>
      </c>
      <c r="G133" s="36">
        <f>SUMIFS(СВЦЭМ!$C$33:$C$776,СВЦЭМ!$A$33:$A$776,$A133,СВЦЭМ!$B$33:$B$776,G$119)+'СЕТ СН'!$I$12+СВЦЭМ!$D$10+'СЕТ СН'!$I$5-'СЕТ СН'!$I$20</f>
        <v>3084.77242019</v>
      </c>
      <c r="H133" s="36">
        <f>SUMIFS(СВЦЭМ!$C$33:$C$776,СВЦЭМ!$A$33:$A$776,$A133,СВЦЭМ!$B$33:$B$776,H$119)+'СЕТ СН'!$I$12+СВЦЭМ!$D$10+'СЕТ СН'!$I$5-'СЕТ СН'!$I$20</f>
        <v>2971.5650635800002</v>
      </c>
      <c r="I133" s="36">
        <f>SUMIFS(СВЦЭМ!$C$33:$C$776,СВЦЭМ!$A$33:$A$776,$A133,СВЦЭМ!$B$33:$B$776,I$119)+'СЕТ СН'!$I$12+СВЦЭМ!$D$10+'СЕТ СН'!$I$5-'СЕТ СН'!$I$20</f>
        <v>2857.3697667900001</v>
      </c>
      <c r="J133" s="36">
        <f>SUMIFS(СВЦЭМ!$C$33:$C$776,СВЦЭМ!$A$33:$A$776,$A133,СВЦЭМ!$B$33:$B$776,J$119)+'СЕТ СН'!$I$12+СВЦЭМ!$D$10+'СЕТ СН'!$I$5-'СЕТ СН'!$I$20</f>
        <v>2800.2630580499999</v>
      </c>
      <c r="K133" s="36">
        <f>SUMIFS(СВЦЭМ!$C$33:$C$776,СВЦЭМ!$A$33:$A$776,$A133,СВЦЭМ!$B$33:$B$776,K$119)+'СЕТ СН'!$I$12+СВЦЭМ!$D$10+'СЕТ СН'!$I$5-'СЕТ СН'!$I$20</f>
        <v>2738.92346851</v>
      </c>
      <c r="L133" s="36">
        <f>SUMIFS(СВЦЭМ!$C$33:$C$776,СВЦЭМ!$A$33:$A$776,$A133,СВЦЭМ!$B$33:$B$776,L$119)+'СЕТ СН'!$I$12+СВЦЭМ!$D$10+'СЕТ СН'!$I$5-'СЕТ СН'!$I$20</f>
        <v>2723.98388548</v>
      </c>
      <c r="M133" s="36">
        <f>SUMIFS(СВЦЭМ!$C$33:$C$776,СВЦЭМ!$A$33:$A$776,$A133,СВЦЭМ!$B$33:$B$776,M$119)+'СЕТ СН'!$I$12+СВЦЭМ!$D$10+'СЕТ СН'!$I$5-'СЕТ СН'!$I$20</f>
        <v>2716.1390077400001</v>
      </c>
      <c r="N133" s="36">
        <f>SUMIFS(СВЦЭМ!$C$33:$C$776,СВЦЭМ!$A$33:$A$776,$A133,СВЦЭМ!$B$33:$B$776,N$119)+'СЕТ СН'!$I$12+СВЦЭМ!$D$10+'СЕТ СН'!$I$5-'СЕТ СН'!$I$20</f>
        <v>2724.6720174800002</v>
      </c>
      <c r="O133" s="36">
        <f>SUMIFS(СВЦЭМ!$C$33:$C$776,СВЦЭМ!$A$33:$A$776,$A133,СВЦЭМ!$B$33:$B$776,O$119)+'СЕТ СН'!$I$12+СВЦЭМ!$D$10+'СЕТ СН'!$I$5-'СЕТ СН'!$I$20</f>
        <v>2730.1921806500004</v>
      </c>
      <c r="P133" s="36">
        <f>SUMIFS(СВЦЭМ!$C$33:$C$776,СВЦЭМ!$A$33:$A$776,$A133,СВЦЭМ!$B$33:$B$776,P$119)+'СЕТ СН'!$I$12+СВЦЭМ!$D$10+'СЕТ СН'!$I$5-'СЕТ СН'!$I$20</f>
        <v>2738.6437414700004</v>
      </c>
      <c r="Q133" s="36">
        <f>SUMIFS(СВЦЭМ!$C$33:$C$776,СВЦЭМ!$A$33:$A$776,$A133,СВЦЭМ!$B$33:$B$776,Q$119)+'СЕТ СН'!$I$12+СВЦЭМ!$D$10+'СЕТ СН'!$I$5-'СЕТ СН'!$I$20</f>
        <v>2741.1714059599999</v>
      </c>
      <c r="R133" s="36">
        <f>SUMIFS(СВЦЭМ!$C$33:$C$776,СВЦЭМ!$A$33:$A$776,$A133,СВЦЭМ!$B$33:$B$776,R$119)+'СЕТ СН'!$I$12+СВЦЭМ!$D$10+'СЕТ СН'!$I$5-'СЕТ СН'!$I$20</f>
        <v>2736.91567037</v>
      </c>
      <c r="S133" s="36">
        <f>SUMIFS(СВЦЭМ!$C$33:$C$776,СВЦЭМ!$A$33:$A$776,$A133,СВЦЭМ!$B$33:$B$776,S$119)+'СЕТ СН'!$I$12+СВЦЭМ!$D$10+'СЕТ СН'!$I$5-'СЕТ СН'!$I$20</f>
        <v>2738.9130629600004</v>
      </c>
      <c r="T133" s="36">
        <f>SUMIFS(СВЦЭМ!$C$33:$C$776,СВЦЭМ!$A$33:$A$776,$A133,СВЦЭМ!$B$33:$B$776,T$119)+'СЕТ СН'!$I$12+СВЦЭМ!$D$10+'СЕТ СН'!$I$5-'СЕТ СН'!$I$20</f>
        <v>2737.55952781</v>
      </c>
      <c r="U133" s="36">
        <f>SUMIFS(СВЦЭМ!$C$33:$C$776,СВЦЭМ!$A$33:$A$776,$A133,СВЦЭМ!$B$33:$B$776,U$119)+'СЕТ СН'!$I$12+СВЦЭМ!$D$10+'СЕТ СН'!$I$5-'СЕТ СН'!$I$20</f>
        <v>2719.2331572000003</v>
      </c>
      <c r="V133" s="36">
        <f>SUMIFS(СВЦЭМ!$C$33:$C$776,СВЦЭМ!$A$33:$A$776,$A133,СВЦЭМ!$B$33:$B$776,V$119)+'СЕТ СН'!$I$12+СВЦЭМ!$D$10+'СЕТ СН'!$I$5-'СЕТ СН'!$I$20</f>
        <v>2707.5748673300004</v>
      </c>
      <c r="W133" s="36">
        <f>SUMIFS(СВЦЭМ!$C$33:$C$776,СВЦЭМ!$A$33:$A$776,$A133,СВЦЭМ!$B$33:$B$776,W$119)+'СЕТ СН'!$I$12+СВЦЭМ!$D$10+'СЕТ СН'!$I$5-'СЕТ СН'!$I$20</f>
        <v>2718.9394584000001</v>
      </c>
      <c r="X133" s="36">
        <f>SUMIFS(СВЦЭМ!$C$33:$C$776,СВЦЭМ!$A$33:$A$776,$A133,СВЦЭМ!$B$33:$B$776,X$119)+'СЕТ СН'!$I$12+СВЦЭМ!$D$10+'СЕТ СН'!$I$5-'СЕТ СН'!$I$20</f>
        <v>2699.1701784200004</v>
      </c>
      <c r="Y133" s="36">
        <f>SUMIFS(СВЦЭМ!$C$33:$C$776,СВЦЭМ!$A$33:$A$776,$A133,СВЦЭМ!$B$33:$B$776,Y$119)+'СЕТ СН'!$I$12+СВЦЭМ!$D$10+'СЕТ СН'!$I$5-'СЕТ СН'!$I$20</f>
        <v>2765.8621620700001</v>
      </c>
    </row>
    <row r="134" spans="1:25" ht="15.75" x14ac:dyDescent="0.2">
      <c r="A134" s="35">
        <f t="shared" si="3"/>
        <v>43600</v>
      </c>
      <c r="B134" s="36">
        <f>SUMIFS(СВЦЭМ!$C$33:$C$776,СВЦЭМ!$A$33:$A$776,$A134,СВЦЭМ!$B$33:$B$776,B$119)+'СЕТ СН'!$I$12+СВЦЭМ!$D$10+'СЕТ СН'!$I$5-'СЕТ СН'!$I$20</f>
        <v>2829.7465808500001</v>
      </c>
      <c r="C134" s="36">
        <f>SUMIFS(СВЦЭМ!$C$33:$C$776,СВЦЭМ!$A$33:$A$776,$A134,СВЦЭМ!$B$33:$B$776,C$119)+'СЕТ СН'!$I$12+СВЦЭМ!$D$10+'СЕТ СН'!$I$5-'СЕТ СН'!$I$20</f>
        <v>2915.8118375700001</v>
      </c>
      <c r="D134" s="36">
        <f>SUMIFS(СВЦЭМ!$C$33:$C$776,СВЦЭМ!$A$33:$A$776,$A134,СВЦЭМ!$B$33:$B$776,D$119)+'СЕТ СН'!$I$12+СВЦЭМ!$D$10+'СЕТ СН'!$I$5-'СЕТ СН'!$I$20</f>
        <v>2997.59160789</v>
      </c>
      <c r="E134" s="36">
        <f>SUMIFS(СВЦЭМ!$C$33:$C$776,СВЦЭМ!$A$33:$A$776,$A134,СВЦЭМ!$B$33:$B$776,E$119)+'СЕТ СН'!$I$12+СВЦЭМ!$D$10+'СЕТ СН'!$I$5-'СЕТ СН'!$I$20</f>
        <v>2999.4822855000002</v>
      </c>
      <c r="F134" s="36">
        <f>SUMIFS(СВЦЭМ!$C$33:$C$776,СВЦЭМ!$A$33:$A$776,$A134,СВЦЭМ!$B$33:$B$776,F$119)+'СЕТ СН'!$I$12+СВЦЭМ!$D$10+'СЕТ СН'!$I$5-'СЕТ СН'!$I$20</f>
        <v>3018.13326985</v>
      </c>
      <c r="G134" s="36">
        <f>SUMIFS(СВЦЭМ!$C$33:$C$776,СВЦЭМ!$A$33:$A$776,$A134,СВЦЭМ!$B$33:$B$776,G$119)+'СЕТ СН'!$I$12+СВЦЭМ!$D$10+'СЕТ СН'!$I$5-'СЕТ СН'!$I$20</f>
        <v>3011.2909917300003</v>
      </c>
      <c r="H134" s="36">
        <f>SUMIFS(СВЦЭМ!$C$33:$C$776,СВЦЭМ!$A$33:$A$776,$A134,СВЦЭМ!$B$33:$B$776,H$119)+'СЕТ СН'!$I$12+СВЦЭМ!$D$10+'СЕТ СН'!$I$5-'СЕТ СН'!$I$20</f>
        <v>2919.8735775300001</v>
      </c>
      <c r="I134" s="36">
        <f>SUMIFS(СВЦЭМ!$C$33:$C$776,СВЦЭМ!$A$33:$A$776,$A134,СВЦЭМ!$B$33:$B$776,I$119)+'СЕТ СН'!$I$12+СВЦЭМ!$D$10+'СЕТ СН'!$I$5-'СЕТ СН'!$I$20</f>
        <v>2835.1280456499999</v>
      </c>
      <c r="J134" s="36">
        <f>SUMIFS(СВЦЭМ!$C$33:$C$776,СВЦЭМ!$A$33:$A$776,$A134,СВЦЭМ!$B$33:$B$776,J$119)+'СЕТ СН'!$I$12+СВЦЭМ!$D$10+'СЕТ СН'!$I$5-'СЕТ СН'!$I$20</f>
        <v>2779.14446322</v>
      </c>
      <c r="K134" s="36">
        <f>SUMIFS(СВЦЭМ!$C$33:$C$776,СВЦЭМ!$A$33:$A$776,$A134,СВЦЭМ!$B$33:$B$776,K$119)+'СЕТ СН'!$I$12+СВЦЭМ!$D$10+'СЕТ СН'!$I$5-'СЕТ СН'!$I$20</f>
        <v>2726.8609210000004</v>
      </c>
      <c r="L134" s="36">
        <f>SUMIFS(СВЦЭМ!$C$33:$C$776,СВЦЭМ!$A$33:$A$776,$A134,СВЦЭМ!$B$33:$B$776,L$119)+'СЕТ СН'!$I$12+СВЦЭМ!$D$10+'СЕТ СН'!$I$5-'СЕТ СН'!$I$20</f>
        <v>2709.2456847500002</v>
      </c>
      <c r="M134" s="36">
        <f>SUMIFS(СВЦЭМ!$C$33:$C$776,СВЦЭМ!$A$33:$A$776,$A134,СВЦЭМ!$B$33:$B$776,M$119)+'СЕТ СН'!$I$12+СВЦЭМ!$D$10+'СЕТ СН'!$I$5-'СЕТ СН'!$I$20</f>
        <v>2721.4285444500001</v>
      </c>
      <c r="N134" s="36">
        <f>SUMIFS(СВЦЭМ!$C$33:$C$776,СВЦЭМ!$A$33:$A$776,$A134,СВЦЭМ!$B$33:$B$776,N$119)+'СЕТ СН'!$I$12+СВЦЭМ!$D$10+'СЕТ СН'!$I$5-'СЕТ СН'!$I$20</f>
        <v>2711.3904522600001</v>
      </c>
      <c r="O134" s="36">
        <f>SUMIFS(СВЦЭМ!$C$33:$C$776,СВЦЭМ!$A$33:$A$776,$A134,СВЦЭМ!$B$33:$B$776,O$119)+'СЕТ СН'!$I$12+СВЦЭМ!$D$10+'СЕТ СН'!$I$5-'СЕТ СН'!$I$20</f>
        <v>2728.7836076800004</v>
      </c>
      <c r="P134" s="36">
        <f>SUMIFS(СВЦЭМ!$C$33:$C$776,СВЦЭМ!$A$33:$A$776,$A134,СВЦЭМ!$B$33:$B$776,P$119)+'СЕТ СН'!$I$12+СВЦЭМ!$D$10+'СЕТ СН'!$I$5-'СЕТ СН'!$I$20</f>
        <v>2735.8438468200002</v>
      </c>
      <c r="Q134" s="36">
        <f>SUMIFS(СВЦЭМ!$C$33:$C$776,СВЦЭМ!$A$33:$A$776,$A134,СВЦЭМ!$B$33:$B$776,Q$119)+'СЕТ СН'!$I$12+СВЦЭМ!$D$10+'СЕТ СН'!$I$5-'СЕТ СН'!$I$20</f>
        <v>2725.5579029800001</v>
      </c>
      <c r="R134" s="36">
        <f>SUMIFS(СВЦЭМ!$C$33:$C$776,СВЦЭМ!$A$33:$A$776,$A134,СВЦЭМ!$B$33:$B$776,R$119)+'СЕТ СН'!$I$12+СВЦЭМ!$D$10+'СЕТ СН'!$I$5-'СЕТ СН'!$I$20</f>
        <v>2733.2547825600004</v>
      </c>
      <c r="S134" s="36">
        <f>SUMIFS(СВЦЭМ!$C$33:$C$776,СВЦЭМ!$A$33:$A$776,$A134,СВЦЭМ!$B$33:$B$776,S$119)+'СЕТ СН'!$I$12+СВЦЭМ!$D$10+'СЕТ СН'!$I$5-'СЕТ СН'!$I$20</f>
        <v>2753.2140010400003</v>
      </c>
      <c r="T134" s="36">
        <f>SUMIFS(СВЦЭМ!$C$33:$C$776,СВЦЭМ!$A$33:$A$776,$A134,СВЦЭМ!$B$33:$B$776,T$119)+'СЕТ СН'!$I$12+СВЦЭМ!$D$10+'СЕТ СН'!$I$5-'СЕТ СН'!$I$20</f>
        <v>2754.3424710600002</v>
      </c>
      <c r="U134" s="36">
        <f>SUMIFS(СВЦЭМ!$C$33:$C$776,СВЦЭМ!$A$33:$A$776,$A134,СВЦЭМ!$B$33:$B$776,U$119)+'СЕТ СН'!$I$12+СВЦЭМ!$D$10+'СЕТ СН'!$I$5-'СЕТ СН'!$I$20</f>
        <v>2745.3255390000004</v>
      </c>
      <c r="V134" s="36">
        <f>SUMIFS(СВЦЭМ!$C$33:$C$776,СВЦЭМ!$A$33:$A$776,$A134,СВЦЭМ!$B$33:$B$776,V$119)+'СЕТ СН'!$I$12+СВЦЭМ!$D$10+'СЕТ СН'!$I$5-'СЕТ СН'!$I$20</f>
        <v>2732.4269496000002</v>
      </c>
      <c r="W134" s="36">
        <f>SUMIFS(СВЦЭМ!$C$33:$C$776,СВЦЭМ!$A$33:$A$776,$A134,СВЦЭМ!$B$33:$B$776,W$119)+'СЕТ СН'!$I$12+СВЦЭМ!$D$10+'СЕТ СН'!$I$5-'СЕТ СН'!$I$20</f>
        <v>2733.3070801800004</v>
      </c>
      <c r="X134" s="36">
        <f>SUMIFS(СВЦЭМ!$C$33:$C$776,СВЦЭМ!$A$33:$A$776,$A134,СВЦЭМ!$B$33:$B$776,X$119)+'СЕТ СН'!$I$12+СВЦЭМ!$D$10+'СЕТ СН'!$I$5-'СЕТ СН'!$I$20</f>
        <v>2738.3834542600002</v>
      </c>
      <c r="Y134" s="36">
        <f>SUMIFS(СВЦЭМ!$C$33:$C$776,СВЦЭМ!$A$33:$A$776,$A134,СВЦЭМ!$B$33:$B$776,Y$119)+'СЕТ СН'!$I$12+СВЦЭМ!$D$10+'СЕТ СН'!$I$5-'СЕТ СН'!$I$20</f>
        <v>2814.1442171799999</v>
      </c>
    </row>
    <row r="135" spans="1:25" ht="15.75" x14ac:dyDescent="0.2">
      <c r="A135" s="35">
        <f t="shared" si="3"/>
        <v>43601</v>
      </c>
      <c r="B135" s="36">
        <f>SUMIFS(СВЦЭМ!$C$33:$C$776,СВЦЭМ!$A$33:$A$776,$A135,СВЦЭМ!$B$33:$B$776,B$119)+'СЕТ СН'!$I$12+СВЦЭМ!$D$10+'СЕТ СН'!$I$5-'СЕТ СН'!$I$20</f>
        <v>2855.0926018300001</v>
      </c>
      <c r="C135" s="36">
        <f>SUMIFS(СВЦЭМ!$C$33:$C$776,СВЦЭМ!$A$33:$A$776,$A135,СВЦЭМ!$B$33:$B$776,C$119)+'СЕТ СН'!$I$12+СВЦЭМ!$D$10+'СЕТ СН'!$I$5-'СЕТ СН'!$I$20</f>
        <v>2962.8615106000002</v>
      </c>
      <c r="D135" s="36">
        <f>SUMIFS(СВЦЭМ!$C$33:$C$776,СВЦЭМ!$A$33:$A$776,$A135,СВЦЭМ!$B$33:$B$776,D$119)+'СЕТ СН'!$I$12+СВЦЭМ!$D$10+'СЕТ СН'!$I$5-'СЕТ СН'!$I$20</f>
        <v>3022.2830407900001</v>
      </c>
      <c r="E135" s="36">
        <f>SUMIFS(СВЦЭМ!$C$33:$C$776,СВЦЭМ!$A$33:$A$776,$A135,СВЦЭМ!$B$33:$B$776,E$119)+'СЕТ СН'!$I$12+СВЦЭМ!$D$10+'СЕТ СН'!$I$5-'СЕТ СН'!$I$20</f>
        <v>3040.0653541500001</v>
      </c>
      <c r="F135" s="36">
        <f>SUMIFS(СВЦЭМ!$C$33:$C$776,СВЦЭМ!$A$33:$A$776,$A135,СВЦЭМ!$B$33:$B$776,F$119)+'СЕТ СН'!$I$12+СВЦЭМ!$D$10+'СЕТ СН'!$I$5-'СЕТ СН'!$I$20</f>
        <v>3051.1514027100002</v>
      </c>
      <c r="G135" s="36">
        <f>SUMIFS(СВЦЭМ!$C$33:$C$776,СВЦЭМ!$A$33:$A$776,$A135,СВЦЭМ!$B$33:$B$776,G$119)+'СЕТ СН'!$I$12+СВЦЭМ!$D$10+'СЕТ СН'!$I$5-'СЕТ СН'!$I$20</f>
        <v>3031.3764829400002</v>
      </c>
      <c r="H135" s="36">
        <f>SUMIFS(СВЦЭМ!$C$33:$C$776,СВЦЭМ!$A$33:$A$776,$A135,СВЦЭМ!$B$33:$B$776,H$119)+'СЕТ СН'!$I$12+СВЦЭМ!$D$10+'СЕТ СН'!$I$5-'СЕТ СН'!$I$20</f>
        <v>2951.8202925100004</v>
      </c>
      <c r="I135" s="36">
        <f>SUMIFS(СВЦЭМ!$C$33:$C$776,СВЦЭМ!$A$33:$A$776,$A135,СВЦЭМ!$B$33:$B$776,I$119)+'СЕТ СН'!$I$12+СВЦЭМ!$D$10+'СЕТ СН'!$I$5-'СЕТ СН'!$I$20</f>
        <v>2828.1912547100001</v>
      </c>
      <c r="J135" s="36">
        <f>SUMIFS(СВЦЭМ!$C$33:$C$776,СВЦЭМ!$A$33:$A$776,$A135,СВЦЭМ!$B$33:$B$776,J$119)+'СЕТ СН'!$I$12+СВЦЭМ!$D$10+'СЕТ СН'!$I$5-'СЕТ СН'!$I$20</f>
        <v>2779.7954226900001</v>
      </c>
      <c r="K135" s="36">
        <f>SUMIFS(СВЦЭМ!$C$33:$C$776,СВЦЭМ!$A$33:$A$776,$A135,СВЦЭМ!$B$33:$B$776,K$119)+'СЕТ СН'!$I$12+СВЦЭМ!$D$10+'СЕТ СН'!$I$5-'СЕТ СН'!$I$20</f>
        <v>2723.4548462100001</v>
      </c>
      <c r="L135" s="36">
        <f>SUMIFS(СВЦЭМ!$C$33:$C$776,СВЦЭМ!$A$33:$A$776,$A135,СВЦЭМ!$B$33:$B$776,L$119)+'СЕТ СН'!$I$12+СВЦЭМ!$D$10+'СЕТ СН'!$I$5-'СЕТ СН'!$I$20</f>
        <v>2702.6742054000001</v>
      </c>
      <c r="M135" s="36">
        <f>SUMIFS(СВЦЭМ!$C$33:$C$776,СВЦЭМ!$A$33:$A$776,$A135,СВЦЭМ!$B$33:$B$776,M$119)+'СЕТ СН'!$I$12+СВЦЭМ!$D$10+'СЕТ СН'!$I$5-'СЕТ СН'!$I$20</f>
        <v>2706.7899307000002</v>
      </c>
      <c r="N135" s="36">
        <f>SUMIFS(СВЦЭМ!$C$33:$C$776,СВЦЭМ!$A$33:$A$776,$A135,СВЦЭМ!$B$33:$B$776,N$119)+'СЕТ СН'!$I$12+СВЦЭМ!$D$10+'СЕТ СН'!$I$5-'СЕТ СН'!$I$20</f>
        <v>2708.2361888200003</v>
      </c>
      <c r="O135" s="36">
        <f>SUMIFS(СВЦЭМ!$C$33:$C$776,СВЦЭМ!$A$33:$A$776,$A135,СВЦЭМ!$B$33:$B$776,O$119)+'СЕТ СН'!$I$12+СВЦЭМ!$D$10+'СЕТ СН'!$I$5-'СЕТ СН'!$I$20</f>
        <v>2710.9073715600002</v>
      </c>
      <c r="P135" s="36">
        <f>SUMIFS(СВЦЭМ!$C$33:$C$776,СВЦЭМ!$A$33:$A$776,$A135,СВЦЭМ!$B$33:$B$776,P$119)+'СЕТ СН'!$I$12+СВЦЭМ!$D$10+'СЕТ СН'!$I$5-'СЕТ СН'!$I$20</f>
        <v>2707.5723304500002</v>
      </c>
      <c r="Q135" s="36">
        <f>SUMIFS(СВЦЭМ!$C$33:$C$776,СВЦЭМ!$A$33:$A$776,$A135,СВЦЭМ!$B$33:$B$776,Q$119)+'СЕТ СН'!$I$12+СВЦЭМ!$D$10+'СЕТ СН'!$I$5-'СЕТ СН'!$I$20</f>
        <v>2709.7856712299999</v>
      </c>
      <c r="R135" s="36">
        <f>SUMIFS(СВЦЭМ!$C$33:$C$776,СВЦЭМ!$A$33:$A$776,$A135,СВЦЭМ!$B$33:$B$776,R$119)+'СЕТ СН'!$I$12+СВЦЭМ!$D$10+'СЕТ СН'!$I$5-'СЕТ СН'!$I$20</f>
        <v>2710.6518581800001</v>
      </c>
      <c r="S135" s="36">
        <f>SUMIFS(СВЦЭМ!$C$33:$C$776,СВЦЭМ!$A$33:$A$776,$A135,СВЦЭМ!$B$33:$B$776,S$119)+'СЕТ СН'!$I$12+СВЦЭМ!$D$10+'СЕТ СН'!$I$5-'СЕТ СН'!$I$20</f>
        <v>2712.8328688800002</v>
      </c>
      <c r="T135" s="36">
        <f>SUMIFS(СВЦЭМ!$C$33:$C$776,СВЦЭМ!$A$33:$A$776,$A135,СВЦЭМ!$B$33:$B$776,T$119)+'СЕТ СН'!$I$12+СВЦЭМ!$D$10+'СЕТ СН'!$I$5-'СЕТ СН'!$I$20</f>
        <v>2707.5581860100001</v>
      </c>
      <c r="U135" s="36">
        <f>SUMIFS(СВЦЭМ!$C$33:$C$776,СВЦЭМ!$A$33:$A$776,$A135,СВЦЭМ!$B$33:$B$776,U$119)+'СЕТ СН'!$I$12+СВЦЭМ!$D$10+'СЕТ СН'!$I$5-'СЕТ СН'!$I$20</f>
        <v>2697.4474118100002</v>
      </c>
      <c r="V135" s="36">
        <f>SUMIFS(СВЦЭМ!$C$33:$C$776,СВЦЭМ!$A$33:$A$776,$A135,СВЦЭМ!$B$33:$B$776,V$119)+'СЕТ СН'!$I$12+СВЦЭМ!$D$10+'СЕТ СН'!$I$5-'СЕТ СН'!$I$20</f>
        <v>2686.5323242900004</v>
      </c>
      <c r="W135" s="36">
        <f>SUMIFS(СВЦЭМ!$C$33:$C$776,СВЦЭМ!$A$33:$A$776,$A135,СВЦЭМ!$B$33:$B$776,W$119)+'СЕТ СН'!$I$12+СВЦЭМ!$D$10+'СЕТ СН'!$I$5-'СЕТ СН'!$I$20</f>
        <v>2673.0021652400001</v>
      </c>
      <c r="X135" s="36">
        <f>SUMIFS(СВЦЭМ!$C$33:$C$776,СВЦЭМ!$A$33:$A$776,$A135,СВЦЭМ!$B$33:$B$776,X$119)+'СЕТ СН'!$I$12+СВЦЭМ!$D$10+'СЕТ СН'!$I$5-'СЕТ СН'!$I$20</f>
        <v>2698.2580242000004</v>
      </c>
      <c r="Y135" s="36">
        <f>SUMIFS(СВЦЭМ!$C$33:$C$776,СВЦЭМ!$A$33:$A$776,$A135,СВЦЭМ!$B$33:$B$776,Y$119)+'СЕТ СН'!$I$12+СВЦЭМ!$D$10+'СЕТ СН'!$I$5-'СЕТ СН'!$I$20</f>
        <v>2787.38973687</v>
      </c>
    </row>
    <row r="136" spans="1:25" ht="15.75" x14ac:dyDescent="0.2">
      <c r="A136" s="35">
        <f t="shared" si="3"/>
        <v>43602</v>
      </c>
      <c r="B136" s="36">
        <f>SUMIFS(СВЦЭМ!$C$33:$C$776,СВЦЭМ!$A$33:$A$776,$A136,СВЦЭМ!$B$33:$B$776,B$119)+'СЕТ СН'!$I$12+СВЦЭМ!$D$10+'СЕТ СН'!$I$5-'СЕТ СН'!$I$20</f>
        <v>2892.9911475100002</v>
      </c>
      <c r="C136" s="36">
        <f>SUMIFS(СВЦЭМ!$C$33:$C$776,СВЦЭМ!$A$33:$A$776,$A136,СВЦЭМ!$B$33:$B$776,C$119)+'СЕТ СН'!$I$12+СВЦЭМ!$D$10+'СЕТ СН'!$I$5-'СЕТ СН'!$I$20</f>
        <v>2982.49523107</v>
      </c>
      <c r="D136" s="36">
        <f>SUMIFS(СВЦЭМ!$C$33:$C$776,СВЦЭМ!$A$33:$A$776,$A136,СВЦЭМ!$B$33:$B$776,D$119)+'СЕТ СН'!$I$12+СВЦЭМ!$D$10+'СЕТ СН'!$I$5-'СЕТ СН'!$I$20</f>
        <v>3053.12388521</v>
      </c>
      <c r="E136" s="36">
        <f>SUMIFS(СВЦЭМ!$C$33:$C$776,СВЦЭМ!$A$33:$A$776,$A136,СВЦЭМ!$B$33:$B$776,E$119)+'СЕТ СН'!$I$12+СВЦЭМ!$D$10+'СЕТ СН'!$I$5-'СЕТ СН'!$I$20</f>
        <v>3067.8940937900002</v>
      </c>
      <c r="F136" s="36">
        <f>SUMIFS(СВЦЭМ!$C$33:$C$776,СВЦЭМ!$A$33:$A$776,$A136,СВЦЭМ!$B$33:$B$776,F$119)+'СЕТ СН'!$I$12+СВЦЭМ!$D$10+'СЕТ СН'!$I$5-'СЕТ СН'!$I$20</f>
        <v>3076.3530225600002</v>
      </c>
      <c r="G136" s="36">
        <f>SUMIFS(СВЦЭМ!$C$33:$C$776,СВЦЭМ!$A$33:$A$776,$A136,СВЦЭМ!$B$33:$B$776,G$119)+'СЕТ СН'!$I$12+СВЦЭМ!$D$10+'СЕТ СН'!$I$5-'СЕТ СН'!$I$20</f>
        <v>3057.9926842900004</v>
      </c>
      <c r="H136" s="36">
        <f>SUMIFS(СВЦЭМ!$C$33:$C$776,СВЦЭМ!$A$33:$A$776,$A136,СВЦЭМ!$B$33:$B$776,H$119)+'СЕТ СН'!$I$12+СВЦЭМ!$D$10+'СЕТ СН'!$I$5-'СЕТ СН'!$I$20</f>
        <v>2976.6830423900001</v>
      </c>
      <c r="I136" s="36">
        <f>SUMIFS(СВЦЭМ!$C$33:$C$776,СВЦЭМ!$A$33:$A$776,$A136,СВЦЭМ!$B$33:$B$776,I$119)+'СЕТ СН'!$I$12+СВЦЭМ!$D$10+'СЕТ СН'!$I$5-'СЕТ СН'!$I$20</f>
        <v>2861.4819955000003</v>
      </c>
      <c r="J136" s="36">
        <f>SUMIFS(СВЦЭМ!$C$33:$C$776,СВЦЭМ!$A$33:$A$776,$A136,СВЦЭМ!$B$33:$B$776,J$119)+'СЕТ СН'!$I$12+СВЦЭМ!$D$10+'СЕТ СН'!$I$5-'СЕТ СН'!$I$20</f>
        <v>2768.0867041199999</v>
      </c>
      <c r="K136" s="36">
        <f>SUMIFS(СВЦЭМ!$C$33:$C$776,СВЦЭМ!$A$33:$A$776,$A136,СВЦЭМ!$B$33:$B$776,K$119)+'СЕТ СН'!$I$12+СВЦЭМ!$D$10+'СЕТ СН'!$I$5-'СЕТ СН'!$I$20</f>
        <v>2696.0189577199999</v>
      </c>
      <c r="L136" s="36">
        <f>SUMIFS(СВЦЭМ!$C$33:$C$776,СВЦЭМ!$A$33:$A$776,$A136,СВЦЭМ!$B$33:$B$776,L$119)+'СЕТ СН'!$I$12+СВЦЭМ!$D$10+'СЕТ СН'!$I$5-'СЕТ СН'!$I$20</f>
        <v>2685.88732424</v>
      </c>
      <c r="M136" s="36">
        <f>SUMIFS(СВЦЭМ!$C$33:$C$776,СВЦЭМ!$A$33:$A$776,$A136,СВЦЭМ!$B$33:$B$776,M$119)+'СЕТ СН'!$I$12+СВЦЭМ!$D$10+'СЕТ СН'!$I$5-'СЕТ СН'!$I$20</f>
        <v>2688.9349534400003</v>
      </c>
      <c r="N136" s="36">
        <f>SUMIFS(СВЦЭМ!$C$33:$C$776,СВЦЭМ!$A$33:$A$776,$A136,СВЦЭМ!$B$33:$B$776,N$119)+'СЕТ СН'!$I$12+СВЦЭМ!$D$10+'СЕТ СН'!$I$5-'СЕТ СН'!$I$20</f>
        <v>2697.04659855</v>
      </c>
      <c r="O136" s="36">
        <f>SUMIFS(СВЦЭМ!$C$33:$C$776,СВЦЭМ!$A$33:$A$776,$A136,СВЦЭМ!$B$33:$B$776,O$119)+'СЕТ СН'!$I$12+СВЦЭМ!$D$10+'СЕТ СН'!$I$5-'СЕТ СН'!$I$20</f>
        <v>2690.9668524100002</v>
      </c>
      <c r="P136" s="36">
        <f>SUMIFS(СВЦЭМ!$C$33:$C$776,СВЦЭМ!$A$33:$A$776,$A136,СВЦЭМ!$B$33:$B$776,P$119)+'СЕТ СН'!$I$12+СВЦЭМ!$D$10+'СЕТ СН'!$I$5-'СЕТ СН'!$I$20</f>
        <v>2700.9704787300002</v>
      </c>
      <c r="Q136" s="36">
        <f>SUMIFS(СВЦЭМ!$C$33:$C$776,СВЦЭМ!$A$33:$A$776,$A136,СВЦЭМ!$B$33:$B$776,Q$119)+'СЕТ СН'!$I$12+СВЦЭМ!$D$10+'СЕТ СН'!$I$5-'СЕТ СН'!$I$20</f>
        <v>2702.4258206200002</v>
      </c>
      <c r="R136" s="36">
        <f>SUMIFS(СВЦЭМ!$C$33:$C$776,СВЦЭМ!$A$33:$A$776,$A136,СВЦЭМ!$B$33:$B$776,R$119)+'СЕТ СН'!$I$12+СВЦЭМ!$D$10+'СЕТ СН'!$I$5-'СЕТ СН'!$I$20</f>
        <v>2702.52439456</v>
      </c>
      <c r="S136" s="36">
        <f>SUMIFS(СВЦЭМ!$C$33:$C$776,СВЦЭМ!$A$33:$A$776,$A136,СВЦЭМ!$B$33:$B$776,S$119)+'СЕТ СН'!$I$12+СВЦЭМ!$D$10+'СЕТ СН'!$I$5-'СЕТ СН'!$I$20</f>
        <v>2705.2686606400002</v>
      </c>
      <c r="T136" s="36">
        <f>SUMIFS(СВЦЭМ!$C$33:$C$776,СВЦЭМ!$A$33:$A$776,$A136,СВЦЭМ!$B$33:$B$776,T$119)+'СЕТ СН'!$I$12+СВЦЭМ!$D$10+'СЕТ СН'!$I$5-'СЕТ СН'!$I$20</f>
        <v>2704.31606293</v>
      </c>
      <c r="U136" s="36">
        <f>SUMIFS(СВЦЭМ!$C$33:$C$776,СВЦЭМ!$A$33:$A$776,$A136,СВЦЭМ!$B$33:$B$776,U$119)+'СЕТ СН'!$I$12+СВЦЭМ!$D$10+'СЕТ СН'!$I$5-'СЕТ СН'!$I$20</f>
        <v>2702.2969853100003</v>
      </c>
      <c r="V136" s="36">
        <f>SUMIFS(СВЦЭМ!$C$33:$C$776,СВЦЭМ!$A$33:$A$776,$A136,СВЦЭМ!$B$33:$B$776,V$119)+'СЕТ СН'!$I$12+СВЦЭМ!$D$10+'СЕТ СН'!$I$5-'СЕТ СН'!$I$20</f>
        <v>2689.6234037100003</v>
      </c>
      <c r="W136" s="36">
        <f>SUMIFS(СВЦЭМ!$C$33:$C$776,СВЦЭМ!$A$33:$A$776,$A136,СВЦЭМ!$B$33:$B$776,W$119)+'СЕТ СН'!$I$12+СВЦЭМ!$D$10+'СЕТ СН'!$I$5-'СЕТ СН'!$I$20</f>
        <v>2673.00910011</v>
      </c>
      <c r="X136" s="36">
        <f>SUMIFS(СВЦЭМ!$C$33:$C$776,СВЦЭМ!$A$33:$A$776,$A136,СВЦЭМ!$B$33:$B$776,X$119)+'СЕТ СН'!$I$12+СВЦЭМ!$D$10+'СЕТ СН'!$I$5-'СЕТ СН'!$I$20</f>
        <v>2696.3763380099999</v>
      </c>
      <c r="Y136" s="36">
        <f>SUMIFS(СВЦЭМ!$C$33:$C$776,СВЦЭМ!$A$33:$A$776,$A136,СВЦЭМ!$B$33:$B$776,Y$119)+'СЕТ СН'!$I$12+СВЦЭМ!$D$10+'СЕТ СН'!$I$5-'СЕТ СН'!$I$20</f>
        <v>2783.0549850800003</v>
      </c>
    </row>
    <row r="137" spans="1:25" ht="15.75" x14ac:dyDescent="0.2">
      <c r="A137" s="35">
        <f t="shared" si="3"/>
        <v>43603</v>
      </c>
      <c r="B137" s="36">
        <f>SUMIFS(СВЦЭМ!$C$33:$C$776,СВЦЭМ!$A$33:$A$776,$A137,СВЦЭМ!$B$33:$B$776,B$119)+'СЕТ СН'!$I$12+СВЦЭМ!$D$10+'СЕТ СН'!$I$5-'СЕТ СН'!$I$20</f>
        <v>2833.9230229300001</v>
      </c>
      <c r="C137" s="36">
        <f>SUMIFS(СВЦЭМ!$C$33:$C$776,СВЦЭМ!$A$33:$A$776,$A137,СВЦЭМ!$B$33:$B$776,C$119)+'СЕТ СН'!$I$12+СВЦЭМ!$D$10+'СЕТ СН'!$I$5-'СЕТ СН'!$I$20</f>
        <v>2899.1419315000003</v>
      </c>
      <c r="D137" s="36">
        <f>SUMIFS(СВЦЭМ!$C$33:$C$776,СВЦЭМ!$A$33:$A$776,$A137,СВЦЭМ!$B$33:$B$776,D$119)+'СЕТ СН'!$I$12+СВЦЭМ!$D$10+'СЕТ СН'!$I$5-'СЕТ СН'!$I$20</f>
        <v>2975.3869321400002</v>
      </c>
      <c r="E137" s="36">
        <f>SUMIFS(СВЦЭМ!$C$33:$C$776,СВЦЭМ!$A$33:$A$776,$A137,СВЦЭМ!$B$33:$B$776,E$119)+'СЕТ СН'!$I$12+СВЦЭМ!$D$10+'СЕТ СН'!$I$5-'СЕТ СН'!$I$20</f>
        <v>2994.9142704400001</v>
      </c>
      <c r="F137" s="36">
        <f>SUMIFS(СВЦЭМ!$C$33:$C$776,СВЦЭМ!$A$33:$A$776,$A137,СВЦЭМ!$B$33:$B$776,F$119)+'СЕТ СН'!$I$12+СВЦЭМ!$D$10+'СЕТ СН'!$I$5-'СЕТ СН'!$I$20</f>
        <v>3003.05683146</v>
      </c>
      <c r="G137" s="36">
        <f>SUMIFS(СВЦЭМ!$C$33:$C$776,СВЦЭМ!$A$33:$A$776,$A137,СВЦЭМ!$B$33:$B$776,G$119)+'СЕТ СН'!$I$12+СВЦЭМ!$D$10+'СЕТ СН'!$I$5-'СЕТ СН'!$I$20</f>
        <v>2983.47916085</v>
      </c>
      <c r="H137" s="36">
        <f>SUMIFS(СВЦЭМ!$C$33:$C$776,СВЦЭМ!$A$33:$A$776,$A137,СВЦЭМ!$B$33:$B$776,H$119)+'СЕТ СН'!$I$12+СВЦЭМ!$D$10+'СЕТ СН'!$I$5-'СЕТ СН'!$I$20</f>
        <v>2903.0705987800002</v>
      </c>
      <c r="I137" s="36">
        <f>SUMIFS(СВЦЭМ!$C$33:$C$776,СВЦЭМ!$A$33:$A$776,$A137,СВЦЭМ!$B$33:$B$776,I$119)+'СЕТ СН'!$I$12+СВЦЭМ!$D$10+'СЕТ СН'!$I$5-'СЕТ СН'!$I$20</f>
        <v>2812.7532900900001</v>
      </c>
      <c r="J137" s="36">
        <f>SUMIFS(СВЦЭМ!$C$33:$C$776,СВЦЭМ!$A$33:$A$776,$A137,СВЦЭМ!$B$33:$B$776,J$119)+'СЕТ СН'!$I$12+СВЦЭМ!$D$10+'СЕТ СН'!$I$5-'СЕТ СН'!$I$20</f>
        <v>2739.7137002300001</v>
      </c>
      <c r="K137" s="36">
        <f>SUMIFS(СВЦЭМ!$C$33:$C$776,СВЦЭМ!$A$33:$A$776,$A137,СВЦЭМ!$B$33:$B$776,K$119)+'СЕТ СН'!$I$12+СВЦЭМ!$D$10+'СЕТ СН'!$I$5-'СЕТ СН'!$I$20</f>
        <v>2672.9713950300002</v>
      </c>
      <c r="L137" s="36">
        <f>SUMIFS(СВЦЭМ!$C$33:$C$776,СВЦЭМ!$A$33:$A$776,$A137,СВЦЭМ!$B$33:$B$776,L$119)+'СЕТ СН'!$I$12+СВЦЭМ!$D$10+'СЕТ СН'!$I$5-'СЕТ СН'!$I$20</f>
        <v>2642.3743953000003</v>
      </c>
      <c r="M137" s="36">
        <f>SUMIFS(СВЦЭМ!$C$33:$C$776,СВЦЭМ!$A$33:$A$776,$A137,СВЦЭМ!$B$33:$B$776,M$119)+'СЕТ СН'!$I$12+СВЦЭМ!$D$10+'СЕТ СН'!$I$5-'СЕТ СН'!$I$20</f>
        <v>2642.0726930400001</v>
      </c>
      <c r="N137" s="36">
        <f>SUMIFS(СВЦЭМ!$C$33:$C$776,СВЦЭМ!$A$33:$A$776,$A137,СВЦЭМ!$B$33:$B$776,N$119)+'СЕТ СН'!$I$12+СВЦЭМ!$D$10+'СЕТ СН'!$I$5-'СЕТ СН'!$I$20</f>
        <v>2646.4090977700002</v>
      </c>
      <c r="O137" s="36">
        <f>SUMIFS(СВЦЭМ!$C$33:$C$776,СВЦЭМ!$A$33:$A$776,$A137,СВЦЭМ!$B$33:$B$776,O$119)+'СЕТ СН'!$I$12+СВЦЭМ!$D$10+'СЕТ СН'!$I$5-'СЕТ СН'!$I$20</f>
        <v>2648.7941275200001</v>
      </c>
      <c r="P137" s="36">
        <f>SUMIFS(СВЦЭМ!$C$33:$C$776,СВЦЭМ!$A$33:$A$776,$A137,СВЦЭМ!$B$33:$B$776,P$119)+'СЕТ СН'!$I$12+СВЦЭМ!$D$10+'СЕТ СН'!$I$5-'СЕТ СН'!$I$20</f>
        <v>2652.3279725900002</v>
      </c>
      <c r="Q137" s="36">
        <f>SUMIFS(СВЦЭМ!$C$33:$C$776,СВЦЭМ!$A$33:$A$776,$A137,СВЦЭМ!$B$33:$B$776,Q$119)+'СЕТ СН'!$I$12+СВЦЭМ!$D$10+'СЕТ СН'!$I$5-'СЕТ СН'!$I$20</f>
        <v>2647.7685430800002</v>
      </c>
      <c r="R137" s="36">
        <f>SUMIFS(СВЦЭМ!$C$33:$C$776,СВЦЭМ!$A$33:$A$776,$A137,СВЦЭМ!$B$33:$B$776,R$119)+'СЕТ СН'!$I$12+СВЦЭМ!$D$10+'СЕТ СН'!$I$5-'СЕТ СН'!$I$20</f>
        <v>2651.39466687</v>
      </c>
      <c r="S137" s="36">
        <f>SUMIFS(СВЦЭМ!$C$33:$C$776,СВЦЭМ!$A$33:$A$776,$A137,СВЦЭМ!$B$33:$B$776,S$119)+'СЕТ СН'!$I$12+СВЦЭМ!$D$10+'СЕТ СН'!$I$5-'СЕТ СН'!$I$20</f>
        <v>2650.0301357100002</v>
      </c>
      <c r="T137" s="36">
        <f>SUMIFS(СВЦЭМ!$C$33:$C$776,СВЦЭМ!$A$33:$A$776,$A137,СВЦЭМ!$B$33:$B$776,T$119)+'СЕТ СН'!$I$12+СВЦЭМ!$D$10+'СЕТ СН'!$I$5-'СЕТ СН'!$I$20</f>
        <v>2637.1611726600004</v>
      </c>
      <c r="U137" s="36">
        <f>SUMIFS(СВЦЭМ!$C$33:$C$776,СВЦЭМ!$A$33:$A$776,$A137,СВЦЭМ!$B$33:$B$776,U$119)+'СЕТ СН'!$I$12+СВЦЭМ!$D$10+'СЕТ СН'!$I$5-'СЕТ СН'!$I$20</f>
        <v>2622.5208597700002</v>
      </c>
      <c r="V137" s="36">
        <f>SUMIFS(СВЦЭМ!$C$33:$C$776,СВЦЭМ!$A$33:$A$776,$A137,СВЦЭМ!$B$33:$B$776,V$119)+'СЕТ СН'!$I$12+СВЦЭМ!$D$10+'СЕТ СН'!$I$5-'СЕТ СН'!$I$20</f>
        <v>2606.5353305500003</v>
      </c>
      <c r="W137" s="36">
        <f>SUMIFS(СВЦЭМ!$C$33:$C$776,СВЦЭМ!$A$33:$A$776,$A137,СВЦЭМ!$B$33:$B$776,W$119)+'СЕТ СН'!$I$12+СВЦЭМ!$D$10+'СЕТ СН'!$I$5-'СЕТ СН'!$I$20</f>
        <v>2618.6973098500002</v>
      </c>
      <c r="X137" s="36">
        <f>SUMIFS(СВЦЭМ!$C$33:$C$776,СВЦЭМ!$A$33:$A$776,$A137,СВЦЭМ!$B$33:$B$776,X$119)+'СЕТ СН'!$I$12+СВЦЭМ!$D$10+'СЕТ СН'!$I$5-'СЕТ СН'!$I$20</f>
        <v>2630.5137556300001</v>
      </c>
      <c r="Y137" s="36">
        <f>SUMIFS(СВЦЭМ!$C$33:$C$776,СВЦЭМ!$A$33:$A$776,$A137,СВЦЭМ!$B$33:$B$776,Y$119)+'СЕТ СН'!$I$12+СВЦЭМ!$D$10+'СЕТ СН'!$I$5-'СЕТ СН'!$I$20</f>
        <v>2704.4694699500001</v>
      </c>
    </row>
    <row r="138" spans="1:25" ht="15.75" x14ac:dyDescent="0.2">
      <c r="A138" s="35">
        <f t="shared" si="3"/>
        <v>43604</v>
      </c>
      <c r="B138" s="36">
        <f>SUMIFS(СВЦЭМ!$C$33:$C$776,СВЦЭМ!$A$33:$A$776,$A138,СВЦЭМ!$B$33:$B$776,B$119)+'СЕТ СН'!$I$12+СВЦЭМ!$D$10+'СЕТ СН'!$I$5-'СЕТ СН'!$I$20</f>
        <v>2816.2917184200001</v>
      </c>
      <c r="C138" s="36">
        <f>SUMIFS(СВЦЭМ!$C$33:$C$776,СВЦЭМ!$A$33:$A$776,$A138,СВЦЭМ!$B$33:$B$776,C$119)+'СЕТ СН'!$I$12+СВЦЭМ!$D$10+'СЕТ СН'!$I$5-'СЕТ СН'!$I$20</f>
        <v>2917.1112872200001</v>
      </c>
      <c r="D138" s="36">
        <f>SUMIFS(СВЦЭМ!$C$33:$C$776,СВЦЭМ!$A$33:$A$776,$A138,СВЦЭМ!$B$33:$B$776,D$119)+'СЕТ СН'!$I$12+СВЦЭМ!$D$10+'СЕТ СН'!$I$5-'СЕТ СН'!$I$20</f>
        <v>2986.1125050099999</v>
      </c>
      <c r="E138" s="36">
        <f>SUMIFS(СВЦЭМ!$C$33:$C$776,СВЦЭМ!$A$33:$A$776,$A138,СВЦЭМ!$B$33:$B$776,E$119)+'СЕТ СН'!$I$12+СВЦЭМ!$D$10+'СЕТ СН'!$I$5-'СЕТ СН'!$I$20</f>
        <v>3009.3264510700001</v>
      </c>
      <c r="F138" s="36">
        <f>SUMIFS(СВЦЭМ!$C$33:$C$776,СВЦЭМ!$A$33:$A$776,$A138,СВЦЭМ!$B$33:$B$776,F$119)+'СЕТ СН'!$I$12+СВЦЭМ!$D$10+'СЕТ СН'!$I$5-'СЕТ СН'!$I$20</f>
        <v>3035.7092268599999</v>
      </c>
      <c r="G138" s="36">
        <f>SUMIFS(СВЦЭМ!$C$33:$C$776,СВЦЭМ!$A$33:$A$776,$A138,СВЦЭМ!$B$33:$B$776,G$119)+'СЕТ СН'!$I$12+СВЦЭМ!$D$10+'СЕТ СН'!$I$5-'СЕТ СН'!$I$20</f>
        <v>3009.3364586000002</v>
      </c>
      <c r="H138" s="36">
        <f>SUMIFS(СВЦЭМ!$C$33:$C$776,СВЦЭМ!$A$33:$A$776,$A138,СВЦЭМ!$B$33:$B$776,H$119)+'СЕТ СН'!$I$12+СВЦЭМ!$D$10+'СЕТ СН'!$I$5-'СЕТ СН'!$I$20</f>
        <v>2950.8631295100004</v>
      </c>
      <c r="I138" s="36">
        <f>SUMIFS(СВЦЭМ!$C$33:$C$776,СВЦЭМ!$A$33:$A$776,$A138,СВЦЭМ!$B$33:$B$776,I$119)+'СЕТ СН'!$I$12+СВЦЭМ!$D$10+'СЕТ СН'!$I$5-'СЕТ СН'!$I$20</f>
        <v>2857.9078814000004</v>
      </c>
      <c r="J138" s="36">
        <f>SUMIFS(СВЦЭМ!$C$33:$C$776,СВЦЭМ!$A$33:$A$776,$A138,СВЦЭМ!$B$33:$B$776,J$119)+'СЕТ СН'!$I$12+СВЦЭМ!$D$10+'СЕТ СН'!$I$5-'СЕТ СН'!$I$20</f>
        <v>2749.2231555500002</v>
      </c>
      <c r="K138" s="36">
        <f>SUMIFS(СВЦЭМ!$C$33:$C$776,СВЦЭМ!$A$33:$A$776,$A138,СВЦЭМ!$B$33:$B$776,K$119)+'СЕТ СН'!$I$12+СВЦЭМ!$D$10+'СЕТ СН'!$I$5-'СЕТ СН'!$I$20</f>
        <v>2663.7715643000001</v>
      </c>
      <c r="L138" s="36">
        <f>SUMIFS(СВЦЭМ!$C$33:$C$776,СВЦЭМ!$A$33:$A$776,$A138,СВЦЭМ!$B$33:$B$776,L$119)+'СЕТ СН'!$I$12+СВЦЭМ!$D$10+'СЕТ СН'!$I$5-'СЕТ СН'!$I$20</f>
        <v>2641.5160745000003</v>
      </c>
      <c r="M138" s="36">
        <f>SUMIFS(СВЦЭМ!$C$33:$C$776,СВЦЭМ!$A$33:$A$776,$A138,СВЦЭМ!$B$33:$B$776,M$119)+'СЕТ СН'!$I$12+СВЦЭМ!$D$10+'СЕТ СН'!$I$5-'СЕТ СН'!$I$20</f>
        <v>2644.3838095000001</v>
      </c>
      <c r="N138" s="36">
        <f>SUMIFS(СВЦЭМ!$C$33:$C$776,СВЦЭМ!$A$33:$A$776,$A138,СВЦЭМ!$B$33:$B$776,N$119)+'СЕТ СН'!$I$12+СВЦЭМ!$D$10+'СЕТ СН'!$I$5-'СЕТ СН'!$I$20</f>
        <v>2661.3818256100003</v>
      </c>
      <c r="O138" s="36">
        <f>SUMIFS(СВЦЭМ!$C$33:$C$776,СВЦЭМ!$A$33:$A$776,$A138,СВЦЭМ!$B$33:$B$776,O$119)+'СЕТ СН'!$I$12+СВЦЭМ!$D$10+'СЕТ СН'!$I$5-'СЕТ СН'!$I$20</f>
        <v>2669.5875807100001</v>
      </c>
      <c r="P138" s="36">
        <f>SUMIFS(СВЦЭМ!$C$33:$C$776,СВЦЭМ!$A$33:$A$776,$A138,СВЦЭМ!$B$33:$B$776,P$119)+'СЕТ СН'!$I$12+СВЦЭМ!$D$10+'СЕТ СН'!$I$5-'СЕТ СН'!$I$20</f>
        <v>2689.2830305400003</v>
      </c>
      <c r="Q138" s="36">
        <f>SUMIFS(СВЦЭМ!$C$33:$C$776,СВЦЭМ!$A$33:$A$776,$A138,СВЦЭМ!$B$33:$B$776,Q$119)+'СЕТ СН'!$I$12+СВЦЭМ!$D$10+'СЕТ СН'!$I$5-'СЕТ СН'!$I$20</f>
        <v>2683.6509457700004</v>
      </c>
      <c r="R138" s="36">
        <f>SUMIFS(СВЦЭМ!$C$33:$C$776,СВЦЭМ!$A$33:$A$776,$A138,СВЦЭМ!$B$33:$B$776,R$119)+'СЕТ СН'!$I$12+СВЦЭМ!$D$10+'СЕТ СН'!$I$5-'СЕТ СН'!$I$20</f>
        <v>2678.36989524</v>
      </c>
      <c r="S138" s="36">
        <f>SUMIFS(СВЦЭМ!$C$33:$C$776,СВЦЭМ!$A$33:$A$776,$A138,СВЦЭМ!$B$33:$B$776,S$119)+'СЕТ СН'!$I$12+СВЦЭМ!$D$10+'СЕТ СН'!$I$5-'СЕТ СН'!$I$20</f>
        <v>2672.3774918100003</v>
      </c>
      <c r="T138" s="36">
        <f>SUMIFS(СВЦЭМ!$C$33:$C$776,СВЦЭМ!$A$33:$A$776,$A138,СВЦЭМ!$B$33:$B$776,T$119)+'СЕТ СН'!$I$12+СВЦЭМ!$D$10+'СЕТ СН'!$I$5-'СЕТ СН'!$I$20</f>
        <v>2665.8063434400001</v>
      </c>
      <c r="U138" s="36">
        <f>SUMIFS(СВЦЭМ!$C$33:$C$776,СВЦЭМ!$A$33:$A$776,$A138,СВЦЭМ!$B$33:$B$776,U$119)+'СЕТ СН'!$I$12+СВЦЭМ!$D$10+'СЕТ СН'!$I$5-'СЕТ СН'!$I$20</f>
        <v>2645.6608893000002</v>
      </c>
      <c r="V138" s="36">
        <f>SUMIFS(СВЦЭМ!$C$33:$C$776,СВЦЭМ!$A$33:$A$776,$A138,СВЦЭМ!$B$33:$B$776,V$119)+'СЕТ СН'!$I$12+СВЦЭМ!$D$10+'СЕТ СН'!$I$5-'СЕТ СН'!$I$20</f>
        <v>2614.1725261500001</v>
      </c>
      <c r="W138" s="36">
        <f>SUMIFS(СВЦЭМ!$C$33:$C$776,СВЦЭМ!$A$33:$A$776,$A138,СВЦЭМ!$B$33:$B$776,W$119)+'СЕТ СН'!$I$12+СВЦЭМ!$D$10+'СЕТ СН'!$I$5-'СЕТ СН'!$I$20</f>
        <v>2616.4888393800002</v>
      </c>
      <c r="X138" s="36">
        <f>SUMIFS(СВЦЭМ!$C$33:$C$776,СВЦЭМ!$A$33:$A$776,$A138,СВЦЭМ!$B$33:$B$776,X$119)+'СЕТ СН'!$I$12+СВЦЭМ!$D$10+'СЕТ СН'!$I$5-'СЕТ СН'!$I$20</f>
        <v>2640.5860464699999</v>
      </c>
      <c r="Y138" s="36">
        <f>SUMIFS(СВЦЭМ!$C$33:$C$776,СВЦЭМ!$A$33:$A$776,$A138,СВЦЭМ!$B$33:$B$776,Y$119)+'СЕТ СН'!$I$12+СВЦЭМ!$D$10+'СЕТ СН'!$I$5-'СЕТ СН'!$I$20</f>
        <v>2711.1035073200001</v>
      </c>
    </row>
    <row r="139" spans="1:25" ht="15.75" x14ac:dyDescent="0.2">
      <c r="A139" s="35">
        <f t="shared" si="3"/>
        <v>43605</v>
      </c>
      <c r="B139" s="36">
        <f>SUMIFS(СВЦЭМ!$C$33:$C$776,СВЦЭМ!$A$33:$A$776,$A139,СВЦЭМ!$B$33:$B$776,B$119)+'СЕТ СН'!$I$12+СВЦЭМ!$D$10+'СЕТ СН'!$I$5-'СЕТ СН'!$I$20</f>
        <v>2811.7173533900004</v>
      </c>
      <c r="C139" s="36">
        <f>SUMIFS(СВЦЭМ!$C$33:$C$776,СВЦЭМ!$A$33:$A$776,$A139,СВЦЭМ!$B$33:$B$776,C$119)+'СЕТ СН'!$I$12+СВЦЭМ!$D$10+'СЕТ СН'!$I$5-'СЕТ СН'!$I$20</f>
        <v>2907.2225585599999</v>
      </c>
      <c r="D139" s="36">
        <f>SUMIFS(СВЦЭМ!$C$33:$C$776,СВЦЭМ!$A$33:$A$776,$A139,СВЦЭМ!$B$33:$B$776,D$119)+'СЕТ СН'!$I$12+СВЦЭМ!$D$10+'СЕТ СН'!$I$5-'СЕТ СН'!$I$20</f>
        <v>2977.4120838100002</v>
      </c>
      <c r="E139" s="36">
        <f>SUMIFS(СВЦЭМ!$C$33:$C$776,СВЦЭМ!$A$33:$A$776,$A139,СВЦЭМ!$B$33:$B$776,E$119)+'СЕТ СН'!$I$12+СВЦЭМ!$D$10+'СЕТ СН'!$I$5-'СЕТ СН'!$I$20</f>
        <v>2977.1392961300003</v>
      </c>
      <c r="F139" s="36">
        <f>SUMIFS(СВЦЭМ!$C$33:$C$776,СВЦЭМ!$A$33:$A$776,$A139,СВЦЭМ!$B$33:$B$776,F$119)+'СЕТ СН'!$I$12+СВЦЭМ!$D$10+'СЕТ СН'!$I$5-'СЕТ СН'!$I$20</f>
        <v>2970.3453679200002</v>
      </c>
      <c r="G139" s="36">
        <f>SUMIFS(СВЦЭМ!$C$33:$C$776,СВЦЭМ!$A$33:$A$776,$A139,СВЦЭМ!$B$33:$B$776,G$119)+'СЕТ СН'!$I$12+СВЦЭМ!$D$10+'СЕТ СН'!$I$5-'СЕТ СН'!$I$20</f>
        <v>2973.9006157399999</v>
      </c>
      <c r="H139" s="36">
        <f>SUMIFS(СВЦЭМ!$C$33:$C$776,СВЦЭМ!$A$33:$A$776,$A139,СВЦЭМ!$B$33:$B$776,H$119)+'СЕТ СН'!$I$12+СВЦЭМ!$D$10+'СЕТ СН'!$I$5-'СЕТ СН'!$I$20</f>
        <v>2893.28250235</v>
      </c>
      <c r="I139" s="36">
        <f>SUMIFS(СВЦЭМ!$C$33:$C$776,СВЦЭМ!$A$33:$A$776,$A139,СВЦЭМ!$B$33:$B$776,I$119)+'СЕТ СН'!$I$12+СВЦЭМ!$D$10+'СЕТ СН'!$I$5-'СЕТ СН'!$I$20</f>
        <v>2805.2084819400002</v>
      </c>
      <c r="J139" s="36">
        <f>SUMIFS(СВЦЭМ!$C$33:$C$776,СВЦЭМ!$A$33:$A$776,$A139,СВЦЭМ!$B$33:$B$776,J$119)+'СЕТ СН'!$I$12+СВЦЭМ!$D$10+'СЕТ СН'!$I$5-'СЕТ СН'!$I$20</f>
        <v>2748.1504530400002</v>
      </c>
      <c r="K139" s="36">
        <f>SUMIFS(СВЦЭМ!$C$33:$C$776,СВЦЭМ!$A$33:$A$776,$A139,СВЦЭМ!$B$33:$B$776,K$119)+'СЕТ СН'!$I$12+СВЦЭМ!$D$10+'СЕТ СН'!$I$5-'СЕТ СН'!$I$20</f>
        <v>2701.02554384</v>
      </c>
      <c r="L139" s="36">
        <f>SUMIFS(СВЦЭМ!$C$33:$C$776,СВЦЭМ!$A$33:$A$776,$A139,СВЦЭМ!$B$33:$B$776,L$119)+'СЕТ СН'!$I$12+СВЦЭМ!$D$10+'СЕТ СН'!$I$5-'СЕТ СН'!$I$20</f>
        <v>2682.77886588</v>
      </c>
      <c r="M139" s="36">
        <f>SUMIFS(СВЦЭМ!$C$33:$C$776,СВЦЭМ!$A$33:$A$776,$A139,СВЦЭМ!$B$33:$B$776,M$119)+'СЕТ СН'!$I$12+СВЦЭМ!$D$10+'СЕТ СН'!$I$5-'СЕТ СН'!$I$20</f>
        <v>2675.1545471600002</v>
      </c>
      <c r="N139" s="36">
        <f>SUMIFS(СВЦЭМ!$C$33:$C$776,СВЦЭМ!$A$33:$A$776,$A139,СВЦЭМ!$B$33:$B$776,N$119)+'СЕТ СН'!$I$12+СВЦЭМ!$D$10+'СЕТ СН'!$I$5-'СЕТ СН'!$I$20</f>
        <v>2678.3548295300002</v>
      </c>
      <c r="O139" s="36">
        <f>SUMIFS(СВЦЭМ!$C$33:$C$776,СВЦЭМ!$A$33:$A$776,$A139,СВЦЭМ!$B$33:$B$776,O$119)+'СЕТ СН'!$I$12+СВЦЭМ!$D$10+'СЕТ СН'!$I$5-'СЕТ СН'!$I$20</f>
        <v>2678.8322271800002</v>
      </c>
      <c r="P139" s="36">
        <f>SUMIFS(СВЦЭМ!$C$33:$C$776,СВЦЭМ!$A$33:$A$776,$A139,СВЦЭМ!$B$33:$B$776,P$119)+'СЕТ СН'!$I$12+СВЦЭМ!$D$10+'СЕТ СН'!$I$5-'СЕТ СН'!$I$20</f>
        <v>2685.2397424400001</v>
      </c>
      <c r="Q139" s="36">
        <f>SUMIFS(СВЦЭМ!$C$33:$C$776,СВЦЭМ!$A$33:$A$776,$A139,СВЦЭМ!$B$33:$B$776,Q$119)+'СЕТ СН'!$I$12+СВЦЭМ!$D$10+'СЕТ СН'!$I$5-'СЕТ СН'!$I$20</f>
        <v>2690.8798518200001</v>
      </c>
      <c r="R139" s="36">
        <f>SUMIFS(СВЦЭМ!$C$33:$C$776,СВЦЭМ!$A$33:$A$776,$A139,СВЦЭМ!$B$33:$B$776,R$119)+'СЕТ СН'!$I$12+СВЦЭМ!$D$10+'СЕТ СН'!$I$5-'СЕТ СН'!$I$20</f>
        <v>2692.32627641</v>
      </c>
      <c r="S139" s="36">
        <f>SUMIFS(СВЦЭМ!$C$33:$C$776,СВЦЭМ!$A$33:$A$776,$A139,СВЦЭМ!$B$33:$B$776,S$119)+'СЕТ СН'!$I$12+СВЦЭМ!$D$10+'СЕТ СН'!$I$5-'СЕТ СН'!$I$20</f>
        <v>2693.5835282000003</v>
      </c>
      <c r="T139" s="36">
        <f>SUMIFS(СВЦЭМ!$C$33:$C$776,СВЦЭМ!$A$33:$A$776,$A139,СВЦЭМ!$B$33:$B$776,T$119)+'СЕТ СН'!$I$12+СВЦЭМ!$D$10+'СЕТ СН'!$I$5-'СЕТ СН'!$I$20</f>
        <v>2695.2222277000001</v>
      </c>
      <c r="U139" s="36">
        <f>SUMIFS(СВЦЭМ!$C$33:$C$776,СВЦЭМ!$A$33:$A$776,$A139,СВЦЭМ!$B$33:$B$776,U$119)+'СЕТ СН'!$I$12+СВЦЭМ!$D$10+'СЕТ СН'!$I$5-'СЕТ СН'!$I$20</f>
        <v>2693.4462336300003</v>
      </c>
      <c r="V139" s="36">
        <f>SUMIFS(СВЦЭМ!$C$33:$C$776,СВЦЭМ!$A$33:$A$776,$A139,СВЦЭМ!$B$33:$B$776,V$119)+'СЕТ СН'!$I$12+СВЦЭМ!$D$10+'СЕТ СН'!$I$5-'СЕТ СН'!$I$20</f>
        <v>2698.7438782700001</v>
      </c>
      <c r="W139" s="36">
        <f>SUMIFS(СВЦЭМ!$C$33:$C$776,СВЦЭМ!$A$33:$A$776,$A139,СВЦЭМ!$B$33:$B$776,W$119)+'СЕТ СН'!$I$12+СВЦЭМ!$D$10+'СЕТ СН'!$I$5-'СЕТ СН'!$I$20</f>
        <v>2703.5492879100002</v>
      </c>
      <c r="X139" s="36">
        <f>SUMIFS(СВЦЭМ!$C$33:$C$776,СВЦЭМ!$A$33:$A$776,$A139,СВЦЭМ!$B$33:$B$776,X$119)+'СЕТ СН'!$I$12+СВЦЭМ!$D$10+'СЕТ СН'!$I$5-'СЕТ СН'!$I$20</f>
        <v>2711.6230170100002</v>
      </c>
      <c r="Y139" s="36">
        <f>SUMIFS(СВЦЭМ!$C$33:$C$776,СВЦЭМ!$A$33:$A$776,$A139,СВЦЭМ!$B$33:$B$776,Y$119)+'СЕТ СН'!$I$12+СВЦЭМ!$D$10+'СЕТ СН'!$I$5-'СЕТ СН'!$I$20</f>
        <v>2770.9267391600001</v>
      </c>
    </row>
    <row r="140" spans="1:25" ht="15.75" x14ac:dyDescent="0.2">
      <c r="A140" s="35">
        <f t="shared" si="3"/>
        <v>43606</v>
      </c>
      <c r="B140" s="36">
        <f>SUMIFS(СВЦЭМ!$C$33:$C$776,СВЦЭМ!$A$33:$A$776,$A140,СВЦЭМ!$B$33:$B$776,B$119)+'СЕТ СН'!$I$12+СВЦЭМ!$D$10+'СЕТ СН'!$I$5-'СЕТ СН'!$I$20</f>
        <v>2848.4809703800001</v>
      </c>
      <c r="C140" s="36">
        <f>SUMIFS(СВЦЭМ!$C$33:$C$776,СВЦЭМ!$A$33:$A$776,$A140,СВЦЭМ!$B$33:$B$776,C$119)+'СЕТ СН'!$I$12+СВЦЭМ!$D$10+'СЕТ СН'!$I$5-'СЕТ СН'!$I$20</f>
        <v>2926.2159317300002</v>
      </c>
      <c r="D140" s="36">
        <f>SUMIFS(СВЦЭМ!$C$33:$C$776,СВЦЭМ!$A$33:$A$776,$A140,СВЦЭМ!$B$33:$B$776,D$119)+'СЕТ СН'!$I$12+СВЦЭМ!$D$10+'СЕТ СН'!$I$5-'СЕТ СН'!$I$20</f>
        <v>3010.7921540000002</v>
      </c>
      <c r="E140" s="36">
        <f>SUMIFS(СВЦЭМ!$C$33:$C$776,СВЦЭМ!$A$33:$A$776,$A140,СВЦЭМ!$B$33:$B$776,E$119)+'СЕТ СН'!$I$12+СВЦЭМ!$D$10+'СЕТ СН'!$I$5-'СЕТ СН'!$I$20</f>
        <v>3020.9886864300001</v>
      </c>
      <c r="F140" s="36">
        <f>SUMIFS(СВЦЭМ!$C$33:$C$776,СВЦЭМ!$A$33:$A$776,$A140,СВЦЭМ!$B$33:$B$776,F$119)+'СЕТ СН'!$I$12+СВЦЭМ!$D$10+'СЕТ СН'!$I$5-'СЕТ СН'!$I$20</f>
        <v>3007.8546952200004</v>
      </c>
      <c r="G140" s="36">
        <f>SUMIFS(СВЦЭМ!$C$33:$C$776,СВЦЭМ!$A$33:$A$776,$A140,СВЦЭМ!$B$33:$B$776,G$119)+'СЕТ СН'!$I$12+СВЦЭМ!$D$10+'СЕТ СН'!$I$5-'СЕТ СН'!$I$20</f>
        <v>2995.89160429</v>
      </c>
      <c r="H140" s="36">
        <f>SUMIFS(СВЦЭМ!$C$33:$C$776,СВЦЭМ!$A$33:$A$776,$A140,СВЦЭМ!$B$33:$B$776,H$119)+'СЕТ СН'!$I$12+СВЦЭМ!$D$10+'СЕТ СН'!$I$5-'СЕТ СН'!$I$20</f>
        <v>2915.6350567700001</v>
      </c>
      <c r="I140" s="36">
        <f>SUMIFS(СВЦЭМ!$C$33:$C$776,СВЦЭМ!$A$33:$A$776,$A140,СВЦЭМ!$B$33:$B$776,I$119)+'СЕТ СН'!$I$12+СВЦЭМ!$D$10+'СЕТ СН'!$I$5-'СЕТ СН'!$I$20</f>
        <v>2823.6079682600002</v>
      </c>
      <c r="J140" s="36">
        <f>SUMIFS(СВЦЭМ!$C$33:$C$776,СВЦЭМ!$A$33:$A$776,$A140,СВЦЭМ!$B$33:$B$776,J$119)+'СЕТ СН'!$I$12+СВЦЭМ!$D$10+'СЕТ СН'!$I$5-'СЕТ СН'!$I$20</f>
        <v>2726.7550968600003</v>
      </c>
      <c r="K140" s="36">
        <f>SUMIFS(СВЦЭМ!$C$33:$C$776,СВЦЭМ!$A$33:$A$776,$A140,СВЦЭМ!$B$33:$B$776,K$119)+'СЕТ СН'!$I$12+СВЦЭМ!$D$10+'СЕТ СН'!$I$5-'СЕТ СН'!$I$20</f>
        <v>2686.0502566499999</v>
      </c>
      <c r="L140" s="36">
        <f>SUMIFS(СВЦЭМ!$C$33:$C$776,СВЦЭМ!$A$33:$A$776,$A140,СВЦЭМ!$B$33:$B$776,L$119)+'СЕТ СН'!$I$12+СВЦЭМ!$D$10+'СЕТ СН'!$I$5-'СЕТ СН'!$I$20</f>
        <v>2670.5956789100001</v>
      </c>
      <c r="M140" s="36">
        <f>SUMIFS(СВЦЭМ!$C$33:$C$776,СВЦЭМ!$A$33:$A$776,$A140,СВЦЭМ!$B$33:$B$776,M$119)+'СЕТ СН'!$I$12+СВЦЭМ!$D$10+'СЕТ СН'!$I$5-'СЕТ СН'!$I$20</f>
        <v>2669.0399761200001</v>
      </c>
      <c r="N140" s="36">
        <f>SUMIFS(СВЦЭМ!$C$33:$C$776,СВЦЭМ!$A$33:$A$776,$A140,СВЦЭМ!$B$33:$B$776,N$119)+'СЕТ СН'!$I$12+СВЦЭМ!$D$10+'СЕТ СН'!$I$5-'СЕТ СН'!$I$20</f>
        <v>2664.8239942500004</v>
      </c>
      <c r="O140" s="36">
        <f>SUMIFS(СВЦЭМ!$C$33:$C$776,СВЦЭМ!$A$33:$A$776,$A140,СВЦЭМ!$B$33:$B$776,O$119)+'СЕТ СН'!$I$12+СВЦЭМ!$D$10+'СЕТ СН'!$I$5-'СЕТ СН'!$I$20</f>
        <v>2670.3236422600003</v>
      </c>
      <c r="P140" s="36">
        <f>SUMIFS(СВЦЭМ!$C$33:$C$776,СВЦЭМ!$A$33:$A$776,$A140,СВЦЭМ!$B$33:$B$776,P$119)+'СЕТ СН'!$I$12+СВЦЭМ!$D$10+'СЕТ СН'!$I$5-'СЕТ СН'!$I$20</f>
        <v>2680.4131447600003</v>
      </c>
      <c r="Q140" s="36">
        <f>SUMIFS(СВЦЭМ!$C$33:$C$776,СВЦЭМ!$A$33:$A$776,$A140,СВЦЭМ!$B$33:$B$776,Q$119)+'СЕТ СН'!$I$12+СВЦЭМ!$D$10+'СЕТ СН'!$I$5-'СЕТ СН'!$I$20</f>
        <v>2683.1839534800001</v>
      </c>
      <c r="R140" s="36">
        <f>SUMIFS(СВЦЭМ!$C$33:$C$776,СВЦЭМ!$A$33:$A$776,$A140,СВЦЭМ!$B$33:$B$776,R$119)+'СЕТ СН'!$I$12+СВЦЭМ!$D$10+'СЕТ СН'!$I$5-'СЕТ СН'!$I$20</f>
        <v>2684.9264739400001</v>
      </c>
      <c r="S140" s="36">
        <f>SUMIFS(СВЦЭМ!$C$33:$C$776,СВЦЭМ!$A$33:$A$776,$A140,СВЦЭМ!$B$33:$B$776,S$119)+'СЕТ СН'!$I$12+СВЦЭМ!$D$10+'СЕТ СН'!$I$5-'СЕТ СН'!$I$20</f>
        <v>2687.3277371700001</v>
      </c>
      <c r="T140" s="36">
        <f>SUMIFS(СВЦЭМ!$C$33:$C$776,СВЦЭМ!$A$33:$A$776,$A140,СВЦЭМ!$B$33:$B$776,T$119)+'СЕТ СН'!$I$12+СВЦЭМ!$D$10+'СЕТ СН'!$I$5-'СЕТ СН'!$I$20</f>
        <v>2680.8131303700002</v>
      </c>
      <c r="U140" s="36">
        <f>SUMIFS(СВЦЭМ!$C$33:$C$776,СВЦЭМ!$A$33:$A$776,$A140,СВЦЭМ!$B$33:$B$776,U$119)+'СЕТ СН'!$I$12+СВЦЭМ!$D$10+'СЕТ СН'!$I$5-'СЕТ СН'!$I$20</f>
        <v>2676.6202860399999</v>
      </c>
      <c r="V140" s="36">
        <f>SUMIFS(СВЦЭМ!$C$33:$C$776,СВЦЭМ!$A$33:$A$776,$A140,СВЦЭМ!$B$33:$B$776,V$119)+'СЕТ СН'!$I$12+СВЦЭМ!$D$10+'СЕТ СН'!$I$5-'СЕТ СН'!$I$20</f>
        <v>2687.88076138</v>
      </c>
      <c r="W140" s="36">
        <f>SUMIFS(СВЦЭМ!$C$33:$C$776,СВЦЭМ!$A$33:$A$776,$A140,СВЦЭМ!$B$33:$B$776,W$119)+'СЕТ СН'!$I$12+СВЦЭМ!$D$10+'СЕТ СН'!$I$5-'СЕТ СН'!$I$20</f>
        <v>2693.74035933</v>
      </c>
      <c r="X140" s="36">
        <f>SUMIFS(СВЦЭМ!$C$33:$C$776,СВЦЭМ!$A$33:$A$776,$A140,СВЦЭМ!$B$33:$B$776,X$119)+'СЕТ СН'!$I$12+СВЦЭМ!$D$10+'СЕТ СН'!$I$5-'СЕТ СН'!$I$20</f>
        <v>2697.9204410000002</v>
      </c>
      <c r="Y140" s="36">
        <f>SUMIFS(СВЦЭМ!$C$33:$C$776,СВЦЭМ!$A$33:$A$776,$A140,СВЦЭМ!$B$33:$B$776,Y$119)+'СЕТ СН'!$I$12+СВЦЭМ!$D$10+'СЕТ СН'!$I$5-'СЕТ СН'!$I$20</f>
        <v>2771.30432711</v>
      </c>
    </row>
    <row r="141" spans="1:25" ht="15.75" x14ac:dyDescent="0.2">
      <c r="A141" s="35">
        <f t="shared" si="3"/>
        <v>43607</v>
      </c>
      <c r="B141" s="36">
        <f>SUMIFS(СВЦЭМ!$C$33:$C$776,СВЦЭМ!$A$33:$A$776,$A141,СВЦЭМ!$B$33:$B$776,B$119)+'СЕТ СН'!$I$12+СВЦЭМ!$D$10+'СЕТ СН'!$I$5-'СЕТ СН'!$I$20</f>
        <v>2854.2355086400003</v>
      </c>
      <c r="C141" s="36">
        <f>SUMIFS(СВЦЭМ!$C$33:$C$776,СВЦЭМ!$A$33:$A$776,$A141,СВЦЭМ!$B$33:$B$776,C$119)+'СЕТ СН'!$I$12+СВЦЭМ!$D$10+'СЕТ СН'!$I$5-'СЕТ СН'!$I$20</f>
        <v>2952.0740196400002</v>
      </c>
      <c r="D141" s="36">
        <f>SUMIFS(СВЦЭМ!$C$33:$C$776,СВЦЭМ!$A$33:$A$776,$A141,СВЦЭМ!$B$33:$B$776,D$119)+'СЕТ СН'!$I$12+СВЦЭМ!$D$10+'СЕТ СН'!$I$5-'СЕТ СН'!$I$20</f>
        <v>3002.2099089800004</v>
      </c>
      <c r="E141" s="36">
        <f>SUMIFS(СВЦЭМ!$C$33:$C$776,СВЦЭМ!$A$33:$A$776,$A141,СВЦЭМ!$B$33:$B$776,E$119)+'СЕТ СН'!$I$12+СВЦЭМ!$D$10+'СЕТ СН'!$I$5-'СЕТ СН'!$I$20</f>
        <v>3003.0415257000004</v>
      </c>
      <c r="F141" s="36">
        <f>SUMIFS(СВЦЭМ!$C$33:$C$776,СВЦЭМ!$A$33:$A$776,$A141,СВЦЭМ!$B$33:$B$776,F$119)+'СЕТ СН'!$I$12+СВЦЭМ!$D$10+'СЕТ СН'!$I$5-'СЕТ СН'!$I$20</f>
        <v>2995.6130044000001</v>
      </c>
      <c r="G141" s="36">
        <f>SUMIFS(СВЦЭМ!$C$33:$C$776,СВЦЭМ!$A$33:$A$776,$A141,СВЦЭМ!$B$33:$B$776,G$119)+'СЕТ СН'!$I$12+СВЦЭМ!$D$10+'СЕТ СН'!$I$5-'СЕТ СН'!$I$20</f>
        <v>2995.7698230000001</v>
      </c>
      <c r="H141" s="36">
        <f>SUMIFS(СВЦЭМ!$C$33:$C$776,СВЦЭМ!$A$33:$A$776,$A141,СВЦЭМ!$B$33:$B$776,H$119)+'СЕТ СН'!$I$12+СВЦЭМ!$D$10+'СЕТ СН'!$I$5-'СЕТ СН'!$I$20</f>
        <v>2911.2936537300002</v>
      </c>
      <c r="I141" s="36">
        <f>SUMIFS(СВЦЭМ!$C$33:$C$776,СВЦЭМ!$A$33:$A$776,$A141,СВЦЭМ!$B$33:$B$776,I$119)+'СЕТ СН'!$I$12+СВЦЭМ!$D$10+'СЕТ СН'!$I$5-'СЕТ СН'!$I$20</f>
        <v>2816.3819145300004</v>
      </c>
      <c r="J141" s="36">
        <f>SUMIFS(СВЦЭМ!$C$33:$C$776,СВЦЭМ!$A$33:$A$776,$A141,СВЦЭМ!$B$33:$B$776,J$119)+'СЕТ СН'!$I$12+СВЦЭМ!$D$10+'СЕТ СН'!$I$5-'СЕТ СН'!$I$20</f>
        <v>2736.3748786200003</v>
      </c>
      <c r="K141" s="36">
        <f>SUMIFS(СВЦЭМ!$C$33:$C$776,СВЦЭМ!$A$33:$A$776,$A141,СВЦЭМ!$B$33:$B$776,K$119)+'СЕТ СН'!$I$12+СВЦЭМ!$D$10+'СЕТ СН'!$I$5-'СЕТ СН'!$I$20</f>
        <v>2697.8432893899999</v>
      </c>
      <c r="L141" s="36">
        <f>SUMIFS(СВЦЭМ!$C$33:$C$776,СВЦЭМ!$A$33:$A$776,$A141,СВЦЭМ!$B$33:$B$776,L$119)+'СЕТ СН'!$I$12+СВЦЭМ!$D$10+'СЕТ СН'!$I$5-'СЕТ СН'!$I$20</f>
        <v>2680.22907519</v>
      </c>
      <c r="M141" s="36">
        <f>SUMIFS(СВЦЭМ!$C$33:$C$776,СВЦЭМ!$A$33:$A$776,$A141,СВЦЭМ!$B$33:$B$776,M$119)+'СЕТ СН'!$I$12+СВЦЭМ!$D$10+'СЕТ СН'!$I$5-'СЕТ СН'!$I$20</f>
        <v>2675.30040474</v>
      </c>
      <c r="N141" s="36">
        <f>SUMIFS(СВЦЭМ!$C$33:$C$776,СВЦЭМ!$A$33:$A$776,$A141,СВЦЭМ!$B$33:$B$776,N$119)+'СЕТ СН'!$I$12+СВЦЭМ!$D$10+'СЕТ СН'!$I$5-'СЕТ СН'!$I$20</f>
        <v>2672.9893730100002</v>
      </c>
      <c r="O141" s="36">
        <f>SUMIFS(СВЦЭМ!$C$33:$C$776,СВЦЭМ!$A$33:$A$776,$A141,СВЦЭМ!$B$33:$B$776,O$119)+'СЕТ СН'!$I$12+СВЦЭМ!$D$10+'СЕТ СН'!$I$5-'СЕТ СН'!$I$20</f>
        <v>2671.8675547700004</v>
      </c>
      <c r="P141" s="36">
        <f>SUMIFS(СВЦЭМ!$C$33:$C$776,СВЦЭМ!$A$33:$A$776,$A141,СВЦЭМ!$B$33:$B$776,P$119)+'СЕТ СН'!$I$12+СВЦЭМ!$D$10+'СЕТ СН'!$I$5-'СЕТ СН'!$I$20</f>
        <v>2677.8651308000003</v>
      </c>
      <c r="Q141" s="36">
        <f>SUMIFS(СВЦЭМ!$C$33:$C$776,СВЦЭМ!$A$33:$A$776,$A141,СВЦЭМ!$B$33:$B$776,Q$119)+'СЕТ СН'!$I$12+СВЦЭМ!$D$10+'СЕТ СН'!$I$5-'СЕТ СН'!$I$20</f>
        <v>2674.4713466100002</v>
      </c>
      <c r="R141" s="36">
        <f>SUMIFS(СВЦЭМ!$C$33:$C$776,СВЦЭМ!$A$33:$A$776,$A141,СВЦЭМ!$B$33:$B$776,R$119)+'СЕТ СН'!$I$12+СВЦЭМ!$D$10+'СЕТ СН'!$I$5-'СЕТ СН'!$I$20</f>
        <v>2672.5317950500003</v>
      </c>
      <c r="S141" s="36">
        <f>SUMIFS(СВЦЭМ!$C$33:$C$776,СВЦЭМ!$A$33:$A$776,$A141,СВЦЭМ!$B$33:$B$776,S$119)+'СЕТ СН'!$I$12+СВЦЭМ!$D$10+'СЕТ СН'!$I$5-'СЕТ СН'!$I$20</f>
        <v>2674.6808013600003</v>
      </c>
      <c r="T141" s="36">
        <f>SUMIFS(СВЦЭМ!$C$33:$C$776,СВЦЭМ!$A$33:$A$776,$A141,СВЦЭМ!$B$33:$B$776,T$119)+'СЕТ СН'!$I$12+СВЦЭМ!$D$10+'СЕТ СН'!$I$5-'СЕТ СН'!$I$20</f>
        <v>2674.3690857199999</v>
      </c>
      <c r="U141" s="36">
        <f>SUMIFS(СВЦЭМ!$C$33:$C$776,СВЦЭМ!$A$33:$A$776,$A141,СВЦЭМ!$B$33:$B$776,U$119)+'СЕТ СН'!$I$12+СВЦЭМ!$D$10+'СЕТ СН'!$I$5-'СЕТ СН'!$I$20</f>
        <v>2677.12037676</v>
      </c>
      <c r="V141" s="36">
        <f>SUMIFS(СВЦЭМ!$C$33:$C$776,СВЦЭМ!$A$33:$A$776,$A141,СВЦЭМ!$B$33:$B$776,V$119)+'СЕТ СН'!$I$12+СВЦЭМ!$D$10+'СЕТ СН'!$I$5-'СЕТ СН'!$I$20</f>
        <v>2685.2602962700003</v>
      </c>
      <c r="W141" s="36">
        <f>SUMIFS(СВЦЭМ!$C$33:$C$776,СВЦЭМ!$A$33:$A$776,$A141,СВЦЭМ!$B$33:$B$776,W$119)+'СЕТ СН'!$I$12+СВЦЭМ!$D$10+'СЕТ СН'!$I$5-'СЕТ СН'!$I$20</f>
        <v>2689.9116295399999</v>
      </c>
      <c r="X141" s="36">
        <f>SUMIFS(СВЦЭМ!$C$33:$C$776,СВЦЭМ!$A$33:$A$776,$A141,СВЦЭМ!$B$33:$B$776,X$119)+'СЕТ СН'!$I$12+СВЦЭМ!$D$10+'СЕТ СН'!$I$5-'СЕТ СН'!$I$20</f>
        <v>2695.2161284000003</v>
      </c>
      <c r="Y141" s="36">
        <f>SUMIFS(СВЦЭМ!$C$33:$C$776,СВЦЭМ!$A$33:$A$776,$A141,СВЦЭМ!$B$33:$B$776,Y$119)+'СЕТ СН'!$I$12+СВЦЭМ!$D$10+'СЕТ СН'!$I$5-'СЕТ СН'!$I$20</f>
        <v>2749.4871794400001</v>
      </c>
    </row>
    <row r="142" spans="1:25" ht="15.75" x14ac:dyDescent="0.2">
      <c r="A142" s="35">
        <f t="shared" si="3"/>
        <v>43608</v>
      </c>
      <c r="B142" s="36">
        <f>SUMIFS(СВЦЭМ!$C$33:$C$776,СВЦЭМ!$A$33:$A$776,$A142,СВЦЭМ!$B$33:$B$776,B$119)+'СЕТ СН'!$I$12+СВЦЭМ!$D$10+'СЕТ СН'!$I$5-'СЕТ СН'!$I$20</f>
        <v>2859.5904713899999</v>
      </c>
      <c r="C142" s="36">
        <f>SUMIFS(СВЦЭМ!$C$33:$C$776,СВЦЭМ!$A$33:$A$776,$A142,СВЦЭМ!$B$33:$B$776,C$119)+'СЕТ СН'!$I$12+СВЦЭМ!$D$10+'СЕТ СН'!$I$5-'СЕТ СН'!$I$20</f>
        <v>2947.3992326500002</v>
      </c>
      <c r="D142" s="36">
        <f>SUMIFS(СВЦЭМ!$C$33:$C$776,СВЦЭМ!$A$33:$A$776,$A142,СВЦЭМ!$B$33:$B$776,D$119)+'СЕТ СН'!$I$12+СВЦЭМ!$D$10+'СЕТ СН'!$I$5-'СЕТ СН'!$I$20</f>
        <v>2998.9668221300003</v>
      </c>
      <c r="E142" s="36">
        <f>SUMIFS(СВЦЭМ!$C$33:$C$776,СВЦЭМ!$A$33:$A$776,$A142,СВЦЭМ!$B$33:$B$776,E$119)+'СЕТ СН'!$I$12+СВЦЭМ!$D$10+'СЕТ СН'!$I$5-'СЕТ СН'!$I$20</f>
        <v>3004.3495372000002</v>
      </c>
      <c r="F142" s="36">
        <f>SUMIFS(СВЦЭМ!$C$33:$C$776,СВЦЭМ!$A$33:$A$776,$A142,СВЦЭМ!$B$33:$B$776,F$119)+'СЕТ СН'!$I$12+СВЦЭМ!$D$10+'СЕТ СН'!$I$5-'СЕТ СН'!$I$20</f>
        <v>2992.3590637100001</v>
      </c>
      <c r="G142" s="36">
        <f>SUMIFS(СВЦЭМ!$C$33:$C$776,СВЦЭМ!$A$33:$A$776,$A142,СВЦЭМ!$B$33:$B$776,G$119)+'СЕТ СН'!$I$12+СВЦЭМ!$D$10+'СЕТ СН'!$I$5-'СЕТ СН'!$I$20</f>
        <v>2994.4076664700001</v>
      </c>
      <c r="H142" s="36">
        <f>SUMIFS(СВЦЭМ!$C$33:$C$776,СВЦЭМ!$A$33:$A$776,$A142,СВЦЭМ!$B$33:$B$776,H$119)+'СЕТ СН'!$I$12+СВЦЭМ!$D$10+'СЕТ СН'!$I$5-'СЕТ СН'!$I$20</f>
        <v>2910.1989964300001</v>
      </c>
      <c r="I142" s="36">
        <f>SUMIFS(СВЦЭМ!$C$33:$C$776,СВЦЭМ!$A$33:$A$776,$A142,СВЦЭМ!$B$33:$B$776,I$119)+'СЕТ СН'!$I$12+СВЦЭМ!$D$10+'СЕТ СН'!$I$5-'СЕТ СН'!$I$20</f>
        <v>2796.95717543</v>
      </c>
      <c r="J142" s="36">
        <f>SUMIFS(СВЦЭМ!$C$33:$C$776,СВЦЭМ!$A$33:$A$776,$A142,СВЦЭМ!$B$33:$B$776,J$119)+'СЕТ СН'!$I$12+СВЦЭМ!$D$10+'СЕТ СН'!$I$5-'СЕТ СН'!$I$20</f>
        <v>2730.8211655900004</v>
      </c>
      <c r="K142" s="36">
        <f>SUMIFS(СВЦЭМ!$C$33:$C$776,СВЦЭМ!$A$33:$A$776,$A142,СВЦЭМ!$B$33:$B$776,K$119)+'СЕТ СН'!$I$12+СВЦЭМ!$D$10+'СЕТ СН'!$I$5-'СЕТ СН'!$I$20</f>
        <v>2691.73168618</v>
      </c>
      <c r="L142" s="36">
        <f>SUMIFS(СВЦЭМ!$C$33:$C$776,СВЦЭМ!$A$33:$A$776,$A142,СВЦЭМ!$B$33:$B$776,L$119)+'СЕТ СН'!$I$12+СВЦЭМ!$D$10+'СЕТ СН'!$I$5-'СЕТ СН'!$I$20</f>
        <v>2672.6125742900003</v>
      </c>
      <c r="M142" s="36">
        <f>SUMIFS(СВЦЭМ!$C$33:$C$776,СВЦЭМ!$A$33:$A$776,$A142,СВЦЭМ!$B$33:$B$776,M$119)+'СЕТ СН'!$I$12+СВЦЭМ!$D$10+'СЕТ СН'!$I$5-'СЕТ СН'!$I$20</f>
        <v>2663.52228044</v>
      </c>
      <c r="N142" s="36">
        <f>SUMIFS(СВЦЭМ!$C$33:$C$776,СВЦЭМ!$A$33:$A$776,$A142,СВЦЭМ!$B$33:$B$776,N$119)+'СЕТ СН'!$I$12+СВЦЭМ!$D$10+'СЕТ СН'!$I$5-'СЕТ СН'!$I$20</f>
        <v>2660.0938948100002</v>
      </c>
      <c r="O142" s="36">
        <f>SUMIFS(СВЦЭМ!$C$33:$C$776,СВЦЭМ!$A$33:$A$776,$A142,СВЦЭМ!$B$33:$B$776,O$119)+'СЕТ СН'!$I$12+СВЦЭМ!$D$10+'СЕТ СН'!$I$5-'СЕТ СН'!$I$20</f>
        <v>2647.4499265600002</v>
      </c>
      <c r="P142" s="36">
        <f>SUMIFS(СВЦЭМ!$C$33:$C$776,СВЦЭМ!$A$33:$A$776,$A142,СВЦЭМ!$B$33:$B$776,P$119)+'СЕТ СН'!$I$12+СВЦЭМ!$D$10+'СЕТ СН'!$I$5-'СЕТ СН'!$I$20</f>
        <v>2657.8196481900004</v>
      </c>
      <c r="Q142" s="36">
        <f>SUMIFS(СВЦЭМ!$C$33:$C$776,СВЦЭМ!$A$33:$A$776,$A142,СВЦЭМ!$B$33:$B$776,Q$119)+'СЕТ СН'!$I$12+СВЦЭМ!$D$10+'СЕТ СН'!$I$5-'СЕТ СН'!$I$20</f>
        <v>2663.8752982800002</v>
      </c>
      <c r="R142" s="36">
        <f>SUMIFS(СВЦЭМ!$C$33:$C$776,СВЦЭМ!$A$33:$A$776,$A142,СВЦЭМ!$B$33:$B$776,R$119)+'СЕТ СН'!$I$12+СВЦЭМ!$D$10+'СЕТ СН'!$I$5-'СЕТ СН'!$I$20</f>
        <v>2666.5915701700001</v>
      </c>
      <c r="S142" s="36">
        <f>SUMIFS(СВЦЭМ!$C$33:$C$776,СВЦЭМ!$A$33:$A$776,$A142,СВЦЭМ!$B$33:$B$776,S$119)+'СЕТ СН'!$I$12+СВЦЭМ!$D$10+'СЕТ СН'!$I$5-'СЕТ СН'!$I$20</f>
        <v>2661.94741531</v>
      </c>
      <c r="T142" s="36">
        <f>SUMIFS(СВЦЭМ!$C$33:$C$776,СВЦЭМ!$A$33:$A$776,$A142,СВЦЭМ!$B$33:$B$776,T$119)+'СЕТ СН'!$I$12+СВЦЭМ!$D$10+'СЕТ СН'!$I$5-'СЕТ СН'!$I$20</f>
        <v>2663.6602860600001</v>
      </c>
      <c r="U142" s="36">
        <f>SUMIFS(СВЦЭМ!$C$33:$C$776,СВЦЭМ!$A$33:$A$776,$A142,СВЦЭМ!$B$33:$B$776,U$119)+'СЕТ СН'!$I$12+СВЦЭМ!$D$10+'СЕТ СН'!$I$5-'СЕТ СН'!$I$20</f>
        <v>2663.2338279700002</v>
      </c>
      <c r="V142" s="36">
        <f>SUMIFS(СВЦЭМ!$C$33:$C$776,СВЦЭМ!$A$33:$A$776,$A142,СВЦЭМ!$B$33:$B$776,V$119)+'СЕТ СН'!$I$12+СВЦЭМ!$D$10+'СЕТ СН'!$I$5-'СЕТ СН'!$I$20</f>
        <v>2668.4556864200003</v>
      </c>
      <c r="W142" s="36">
        <f>SUMIFS(СВЦЭМ!$C$33:$C$776,СВЦЭМ!$A$33:$A$776,$A142,СВЦЭМ!$B$33:$B$776,W$119)+'СЕТ СН'!$I$12+СВЦЭМ!$D$10+'СЕТ СН'!$I$5-'СЕТ СН'!$I$20</f>
        <v>2671.15399157</v>
      </c>
      <c r="X142" s="36">
        <f>SUMIFS(СВЦЭМ!$C$33:$C$776,СВЦЭМ!$A$33:$A$776,$A142,СВЦЭМ!$B$33:$B$776,X$119)+'СЕТ СН'!$I$12+СВЦЭМ!$D$10+'СЕТ СН'!$I$5-'СЕТ СН'!$I$20</f>
        <v>2684.1352712600001</v>
      </c>
      <c r="Y142" s="36">
        <f>SUMIFS(СВЦЭМ!$C$33:$C$776,СВЦЭМ!$A$33:$A$776,$A142,СВЦЭМ!$B$33:$B$776,Y$119)+'СЕТ СН'!$I$12+СВЦЭМ!$D$10+'СЕТ СН'!$I$5-'СЕТ СН'!$I$20</f>
        <v>2726.5271872000003</v>
      </c>
    </row>
    <row r="143" spans="1:25" ht="15.75" x14ac:dyDescent="0.2">
      <c r="A143" s="35">
        <f t="shared" si="3"/>
        <v>43609</v>
      </c>
      <c r="B143" s="36">
        <f>SUMIFS(СВЦЭМ!$C$33:$C$776,СВЦЭМ!$A$33:$A$776,$A143,СВЦЭМ!$B$33:$B$776,B$119)+'СЕТ СН'!$I$12+СВЦЭМ!$D$10+'СЕТ СН'!$I$5-'СЕТ СН'!$I$20</f>
        <v>2836.8081142300002</v>
      </c>
      <c r="C143" s="36">
        <f>SUMIFS(СВЦЭМ!$C$33:$C$776,СВЦЭМ!$A$33:$A$776,$A143,СВЦЭМ!$B$33:$B$776,C$119)+'СЕТ СН'!$I$12+СВЦЭМ!$D$10+'СЕТ СН'!$I$5-'СЕТ СН'!$I$20</f>
        <v>2914.83042329</v>
      </c>
      <c r="D143" s="36">
        <f>SUMIFS(СВЦЭМ!$C$33:$C$776,СВЦЭМ!$A$33:$A$776,$A143,СВЦЭМ!$B$33:$B$776,D$119)+'СЕТ СН'!$I$12+СВЦЭМ!$D$10+'СЕТ СН'!$I$5-'СЕТ СН'!$I$20</f>
        <v>3014.5496823900003</v>
      </c>
      <c r="E143" s="36">
        <f>SUMIFS(СВЦЭМ!$C$33:$C$776,СВЦЭМ!$A$33:$A$776,$A143,СВЦЭМ!$B$33:$B$776,E$119)+'СЕТ СН'!$I$12+СВЦЭМ!$D$10+'СЕТ СН'!$I$5-'СЕТ СН'!$I$20</f>
        <v>3036.8738727099999</v>
      </c>
      <c r="F143" s="36">
        <f>SUMIFS(СВЦЭМ!$C$33:$C$776,СВЦЭМ!$A$33:$A$776,$A143,СВЦЭМ!$B$33:$B$776,F$119)+'СЕТ СН'!$I$12+СВЦЭМ!$D$10+'СЕТ СН'!$I$5-'СЕТ СН'!$I$20</f>
        <v>3040.1034954300003</v>
      </c>
      <c r="G143" s="36">
        <f>SUMIFS(СВЦЭМ!$C$33:$C$776,СВЦЭМ!$A$33:$A$776,$A143,СВЦЭМ!$B$33:$B$776,G$119)+'СЕТ СН'!$I$12+СВЦЭМ!$D$10+'СЕТ СН'!$I$5-'СЕТ СН'!$I$20</f>
        <v>3028.3234685800003</v>
      </c>
      <c r="H143" s="36">
        <f>SUMIFS(СВЦЭМ!$C$33:$C$776,СВЦЭМ!$A$33:$A$776,$A143,СВЦЭМ!$B$33:$B$776,H$119)+'СЕТ СН'!$I$12+СВЦЭМ!$D$10+'СЕТ СН'!$I$5-'СЕТ СН'!$I$20</f>
        <v>2905.4529218600001</v>
      </c>
      <c r="I143" s="36">
        <f>SUMIFS(СВЦЭМ!$C$33:$C$776,СВЦЭМ!$A$33:$A$776,$A143,СВЦЭМ!$B$33:$B$776,I$119)+'СЕТ СН'!$I$12+СВЦЭМ!$D$10+'СЕТ СН'!$I$5-'СЕТ СН'!$I$20</f>
        <v>2805.36991592</v>
      </c>
      <c r="J143" s="36">
        <f>SUMIFS(СВЦЭМ!$C$33:$C$776,СВЦЭМ!$A$33:$A$776,$A143,СВЦЭМ!$B$33:$B$776,J$119)+'СЕТ СН'!$I$12+СВЦЭМ!$D$10+'СЕТ СН'!$I$5-'СЕТ СН'!$I$20</f>
        <v>2742.9006103400002</v>
      </c>
      <c r="K143" s="36">
        <f>SUMIFS(СВЦЭМ!$C$33:$C$776,СВЦЭМ!$A$33:$A$776,$A143,СВЦЭМ!$B$33:$B$776,K$119)+'СЕТ СН'!$I$12+СВЦЭМ!$D$10+'СЕТ СН'!$I$5-'СЕТ СН'!$I$20</f>
        <v>2702.7818772200003</v>
      </c>
      <c r="L143" s="36">
        <f>SUMIFS(СВЦЭМ!$C$33:$C$776,СВЦЭМ!$A$33:$A$776,$A143,СВЦЭМ!$B$33:$B$776,L$119)+'СЕТ СН'!$I$12+СВЦЭМ!$D$10+'СЕТ СН'!$I$5-'СЕТ СН'!$I$20</f>
        <v>2678.9803976900002</v>
      </c>
      <c r="M143" s="36">
        <f>SUMIFS(СВЦЭМ!$C$33:$C$776,СВЦЭМ!$A$33:$A$776,$A143,СВЦЭМ!$B$33:$B$776,M$119)+'СЕТ СН'!$I$12+СВЦЭМ!$D$10+'СЕТ СН'!$I$5-'СЕТ СН'!$I$20</f>
        <v>2668.7254487200003</v>
      </c>
      <c r="N143" s="36">
        <f>SUMIFS(СВЦЭМ!$C$33:$C$776,СВЦЭМ!$A$33:$A$776,$A143,СВЦЭМ!$B$33:$B$776,N$119)+'СЕТ СН'!$I$12+СВЦЭМ!$D$10+'СЕТ СН'!$I$5-'СЕТ СН'!$I$20</f>
        <v>2668.6672376500001</v>
      </c>
      <c r="O143" s="36">
        <f>SUMIFS(СВЦЭМ!$C$33:$C$776,СВЦЭМ!$A$33:$A$776,$A143,СВЦЭМ!$B$33:$B$776,O$119)+'СЕТ СН'!$I$12+СВЦЭМ!$D$10+'СЕТ СН'!$I$5-'СЕТ СН'!$I$20</f>
        <v>2658.9675089700004</v>
      </c>
      <c r="P143" s="36">
        <f>SUMIFS(СВЦЭМ!$C$33:$C$776,СВЦЭМ!$A$33:$A$776,$A143,СВЦЭМ!$B$33:$B$776,P$119)+'СЕТ СН'!$I$12+СВЦЭМ!$D$10+'СЕТ СН'!$I$5-'СЕТ СН'!$I$20</f>
        <v>2660.3862772299999</v>
      </c>
      <c r="Q143" s="36">
        <f>SUMIFS(СВЦЭМ!$C$33:$C$776,СВЦЭМ!$A$33:$A$776,$A143,СВЦЭМ!$B$33:$B$776,Q$119)+'СЕТ СН'!$I$12+СВЦЭМ!$D$10+'СЕТ СН'!$I$5-'СЕТ СН'!$I$20</f>
        <v>2657.95154503</v>
      </c>
      <c r="R143" s="36">
        <f>SUMIFS(СВЦЭМ!$C$33:$C$776,СВЦЭМ!$A$33:$A$776,$A143,СВЦЭМ!$B$33:$B$776,R$119)+'СЕТ СН'!$I$12+СВЦЭМ!$D$10+'СЕТ СН'!$I$5-'СЕТ СН'!$I$20</f>
        <v>2658.3053588100001</v>
      </c>
      <c r="S143" s="36">
        <f>SUMIFS(СВЦЭМ!$C$33:$C$776,СВЦЭМ!$A$33:$A$776,$A143,СВЦЭМ!$B$33:$B$776,S$119)+'СЕТ СН'!$I$12+СВЦЭМ!$D$10+'СЕТ СН'!$I$5-'СЕТ СН'!$I$20</f>
        <v>2663.9576389000003</v>
      </c>
      <c r="T143" s="36">
        <f>SUMIFS(СВЦЭМ!$C$33:$C$776,СВЦЭМ!$A$33:$A$776,$A143,СВЦЭМ!$B$33:$B$776,T$119)+'СЕТ СН'!$I$12+СВЦЭМ!$D$10+'СЕТ СН'!$I$5-'СЕТ СН'!$I$20</f>
        <v>2673.2263847200002</v>
      </c>
      <c r="U143" s="36">
        <f>SUMIFS(СВЦЭМ!$C$33:$C$776,СВЦЭМ!$A$33:$A$776,$A143,СВЦЭМ!$B$33:$B$776,U$119)+'СЕТ СН'!$I$12+СВЦЭМ!$D$10+'СЕТ СН'!$I$5-'СЕТ СН'!$I$20</f>
        <v>2670.0018408100004</v>
      </c>
      <c r="V143" s="36">
        <f>SUMIFS(СВЦЭМ!$C$33:$C$776,СВЦЭМ!$A$33:$A$776,$A143,СВЦЭМ!$B$33:$B$776,V$119)+'СЕТ СН'!$I$12+СВЦЭМ!$D$10+'СЕТ СН'!$I$5-'СЕТ СН'!$I$20</f>
        <v>2672.3830596400003</v>
      </c>
      <c r="W143" s="36">
        <f>SUMIFS(СВЦЭМ!$C$33:$C$776,СВЦЭМ!$A$33:$A$776,$A143,СВЦЭМ!$B$33:$B$776,W$119)+'СЕТ СН'!$I$12+СВЦЭМ!$D$10+'СЕТ СН'!$I$5-'СЕТ СН'!$I$20</f>
        <v>2676.7387781100001</v>
      </c>
      <c r="X143" s="36">
        <f>SUMIFS(СВЦЭМ!$C$33:$C$776,СВЦЭМ!$A$33:$A$776,$A143,СВЦЭМ!$B$33:$B$776,X$119)+'СЕТ СН'!$I$12+СВЦЭМ!$D$10+'СЕТ СН'!$I$5-'СЕТ СН'!$I$20</f>
        <v>2684.7819950400003</v>
      </c>
      <c r="Y143" s="36">
        <f>SUMIFS(СВЦЭМ!$C$33:$C$776,СВЦЭМ!$A$33:$A$776,$A143,СВЦЭМ!$B$33:$B$776,Y$119)+'СЕТ СН'!$I$12+СВЦЭМ!$D$10+'СЕТ СН'!$I$5-'СЕТ СН'!$I$20</f>
        <v>2721.4090383400003</v>
      </c>
    </row>
    <row r="144" spans="1:25" ht="15.75" x14ac:dyDescent="0.2">
      <c r="A144" s="35">
        <f t="shared" si="3"/>
        <v>43610</v>
      </c>
      <c r="B144" s="36">
        <f>SUMIFS(СВЦЭМ!$C$33:$C$776,СВЦЭМ!$A$33:$A$776,$A144,СВЦЭМ!$B$33:$B$776,B$119)+'СЕТ СН'!$I$12+СВЦЭМ!$D$10+'СЕТ СН'!$I$5-'СЕТ СН'!$I$20</f>
        <v>2802.5952294799999</v>
      </c>
      <c r="C144" s="36">
        <f>SUMIFS(СВЦЭМ!$C$33:$C$776,СВЦЭМ!$A$33:$A$776,$A144,СВЦЭМ!$B$33:$B$776,C$119)+'СЕТ СН'!$I$12+СВЦЭМ!$D$10+'СЕТ СН'!$I$5-'СЕТ СН'!$I$20</f>
        <v>2855.4524070300004</v>
      </c>
      <c r="D144" s="36">
        <f>SUMIFS(СВЦЭМ!$C$33:$C$776,СВЦЭМ!$A$33:$A$776,$A144,СВЦЭМ!$B$33:$B$776,D$119)+'СЕТ СН'!$I$12+СВЦЭМ!$D$10+'СЕТ СН'!$I$5-'СЕТ СН'!$I$20</f>
        <v>2923.76046649</v>
      </c>
      <c r="E144" s="36">
        <f>SUMIFS(СВЦЭМ!$C$33:$C$776,СВЦЭМ!$A$33:$A$776,$A144,СВЦЭМ!$B$33:$B$776,E$119)+'СЕТ СН'!$I$12+СВЦЭМ!$D$10+'СЕТ СН'!$I$5-'СЕТ СН'!$I$20</f>
        <v>2949.2069281600002</v>
      </c>
      <c r="F144" s="36">
        <f>SUMIFS(СВЦЭМ!$C$33:$C$776,СВЦЭМ!$A$33:$A$776,$A144,СВЦЭМ!$B$33:$B$776,F$119)+'СЕТ СН'!$I$12+СВЦЭМ!$D$10+'СЕТ СН'!$I$5-'СЕТ СН'!$I$20</f>
        <v>2952.2101954500004</v>
      </c>
      <c r="G144" s="36">
        <f>SUMIFS(СВЦЭМ!$C$33:$C$776,СВЦЭМ!$A$33:$A$776,$A144,СВЦЭМ!$B$33:$B$776,G$119)+'СЕТ СН'!$I$12+СВЦЭМ!$D$10+'СЕТ СН'!$I$5-'СЕТ СН'!$I$20</f>
        <v>2963.2850375300004</v>
      </c>
      <c r="H144" s="36">
        <f>SUMIFS(СВЦЭМ!$C$33:$C$776,СВЦЭМ!$A$33:$A$776,$A144,СВЦЭМ!$B$33:$B$776,H$119)+'СЕТ СН'!$I$12+СВЦЭМ!$D$10+'СЕТ СН'!$I$5-'СЕТ СН'!$I$20</f>
        <v>2876.1938464300001</v>
      </c>
      <c r="I144" s="36">
        <f>SUMIFS(СВЦЭМ!$C$33:$C$776,СВЦЭМ!$A$33:$A$776,$A144,СВЦЭМ!$B$33:$B$776,I$119)+'СЕТ СН'!$I$12+СВЦЭМ!$D$10+'СЕТ СН'!$I$5-'СЕТ СН'!$I$20</f>
        <v>2788.5940630499999</v>
      </c>
      <c r="J144" s="36">
        <f>SUMIFS(СВЦЭМ!$C$33:$C$776,СВЦЭМ!$A$33:$A$776,$A144,СВЦЭМ!$B$33:$B$776,J$119)+'СЕТ СН'!$I$12+СВЦЭМ!$D$10+'СЕТ СН'!$I$5-'СЕТ СН'!$I$20</f>
        <v>2731.6353705500001</v>
      </c>
      <c r="K144" s="36">
        <f>SUMIFS(СВЦЭМ!$C$33:$C$776,СВЦЭМ!$A$33:$A$776,$A144,СВЦЭМ!$B$33:$B$776,K$119)+'СЕТ СН'!$I$12+СВЦЭМ!$D$10+'СЕТ СН'!$I$5-'СЕТ СН'!$I$20</f>
        <v>2685.6006708499999</v>
      </c>
      <c r="L144" s="36">
        <f>SUMIFS(СВЦЭМ!$C$33:$C$776,СВЦЭМ!$A$33:$A$776,$A144,СВЦЭМ!$B$33:$B$776,L$119)+'СЕТ СН'!$I$12+СВЦЭМ!$D$10+'СЕТ СН'!$I$5-'СЕТ СН'!$I$20</f>
        <v>2673.2053955700003</v>
      </c>
      <c r="M144" s="36">
        <f>SUMIFS(СВЦЭМ!$C$33:$C$776,СВЦЭМ!$A$33:$A$776,$A144,СВЦЭМ!$B$33:$B$776,M$119)+'СЕТ СН'!$I$12+СВЦЭМ!$D$10+'СЕТ СН'!$I$5-'СЕТ СН'!$I$20</f>
        <v>2660.7017299200002</v>
      </c>
      <c r="N144" s="36">
        <f>SUMIFS(СВЦЭМ!$C$33:$C$776,СВЦЭМ!$A$33:$A$776,$A144,СВЦЭМ!$B$33:$B$776,N$119)+'СЕТ СН'!$I$12+СВЦЭМ!$D$10+'СЕТ СН'!$I$5-'СЕТ СН'!$I$20</f>
        <v>2663.6179594800001</v>
      </c>
      <c r="O144" s="36">
        <f>SUMIFS(СВЦЭМ!$C$33:$C$776,СВЦЭМ!$A$33:$A$776,$A144,СВЦЭМ!$B$33:$B$776,O$119)+'СЕТ СН'!$I$12+СВЦЭМ!$D$10+'СЕТ СН'!$I$5-'СЕТ СН'!$I$20</f>
        <v>2657.1918186299999</v>
      </c>
      <c r="P144" s="36">
        <f>SUMIFS(СВЦЭМ!$C$33:$C$776,СВЦЭМ!$A$33:$A$776,$A144,СВЦЭМ!$B$33:$B$776,P$119)+'СЕТ СН'!$I$12+СВЦЭМ!$D$10+'СЕТ СН'!$I$5-'СЕТ СН'!$I$20</f>
        <v>2656.3989777900001</v>
      </c>
      <c r="Q144" s="36">
        <f>SUMIFS(СВЦЭМ!$C$33:$C$776,СВЦЭМ!$A$33:$A$776,$A144,СВЦЭМ!$B$33:$B$776,Q$119)+'СЕТ СН'!$I$12+СВЦЭМ!$D$10+'СЕТ СН'!$I$5-'СЕТ СН'!$I$20</f>
        <v>2653.3568451400001</v>
      </c>
      <c r="R144" s="36">
        <f>SUMIFS(СВЦЭМ!$C$33:$C$776,СВЦЭМ!$A$33:$A$776,$A144,СВЦЭМ!$B$33:$B$776,R$119)+'СЕТ СН'!$I$12+СВЦЭМ!$D$10+'СЕТ СН'!$I$5-'СЕТ СН'!$I$20</f>
        <v>2648.83841076</v>
      </c>
      <c r="S144" s="36">
        <f>SUMIFS(СВЦЭМ!$C$33:$C$776,СВЦЭМ!$A$33:$A$776,$A144,СВЦЭМ!$B$33:$B$776,S$119)+'СЕТ СН'!$I$12+СВЦЭМ!$D$10+'СЕТ СН'!$I$5-'СЕТ СН'!$I$20</f>
        <v>2634.2706064200001</v>
      </c>
      <c r="T144" s="36">
        <f>SUMIFS(СВЦЭМ!$C$33:$C$776,СВЦЭМ!$A$33:$A$776,$A144,СВЦЭМ!$B$33:$B$776,T$119)+'СЕТ СН'!$I$12+СВЦЭМ!$D$10+'СЕТ СН'!$I$5-'СЕТ СН'!$I$20</f>
        <v>2635.3025791700002</v>
      </c>
      <c r="U144" s="36">
        <f>SUMIFS(СВЦЭМ!$C$33:$C$776,СВЦЭМ!$A$33:$A$776,$A144,СВЦЭМ!$B$33:$B$776,U$119)+'СЕТ СН'!$I$12+СВЦЭМ!$D$10+'СЕТ СН'!$I$5-'СЕТ СН'!$I$20</f>
        <v>2632.2970240300001</v>
      </c>
      <c r="V144" s="36">
        <f>SUMIFS(СВЦЭМ!$C$33:$C$776,СВЦЭМ!$A$33:$A$776,$A144,СВЦЭМ!$B$33:$B$776,V$119)+'СЕТ СН'!$I$12+СВЦЭМ!$D$10+'СЕТ СН'!$I$5-'СЕТ СН'!$I$20</f>
        <v>2626.7973237200003</v>
      </c>
      <c r="W144" s="36">
        <f>SUMIFS(СВЦЭМ!$C$33:$C$776,СВЦЭМ!$A$33:$A$776,$A144,СВЦЭМ!$B$33:$B$776,W$119)+'СЕТ СН'!$I$12+СВЦЭМ!$D$10+'СЕТ СН'!$I$5-'СЕТ СН'!$I$20</f>
        <v>2641.6436218700001</v>
      </c>
      <c r="X144" s="36">
        <f>SUMIFS(СВЦЭМ!$C$33:$C$776,СВЦЭМ!$A$33:$A$776,$A144,СВЦЭМ!$B$33:$B$776,X$119)+'СЕТ СН'!$I$12+СВЦЭМ!$D$10+'СЕТ СН'!$I$5-'СЕТ СН'!$I$20</f>
        <v>2653.85128463</v>
      </c>
      <c r="Y144" s="36">
        <f>SUMIFS(СВЦЭМ!$C$33:$C$776,СВЦЭМ!$A$33:$A$776,$A144,СВЦЭМ!$B$33:$B$776,Y$119)+'СЕТ СН'!$I$12+СВЦЭМ!$D$10+'СЕТ СН'!$I$5-'СЕТ СН'!$I$20</f>
        <v>2694.2386065700002</v>
      </c>
    </row>
    <row r="145" spans="1:26" ht="15.75" x14ac:dyDescent="0.2">
      <c r="A145" s="35">
        <f t="shared" si="3"/>
        <v>43611</v>
      </c>
      <c r="B145" s="36">
        <f>SUMIFS(СВЦЭМ!$C$33:$C$776,СВЦЭМ!$A$33:$A$776,$A145,СВЦЭМ!$B$33:$B$776,B$119)+'СЕТ СН'!$I$12+СВЦЭМ!$D$10+'СЕТ СН'!$I$5-'СЕТ СН'!$I$20</f>
        <v>2780.1996406300004</v>
      </c>
      <c r="C145" s="36">
        <f>SUMIFS(СВЦЭМ!$C$33:$C$776,СВЦЭМ!$A$33:$A$776,$A145,СВЦЭМ!$B$33:$B$776,C$119)+'СЕТ СН'!$I$12+СВЦЭМ!$D$10+'СЕТ СН'!$I$5-'СЕТ СН'!$I$20</f>
        <v>2886.6945619400003</v>
      </c>
      <c r="D145" s="36">
        <f>SUMIFS(СВЦЭМ!$C$33:$C$776,СВЦЭМ!$A$33:$A$776,$A145,СВЦЭМ!$B$33:$B$776,D$119)+'СЕТ СН'!$I$12+СВЦЭМ!$D$10+'СЕТ СН'!$I$5-'СЕТ СН'!$I$20</f>
        <v>2979.4950988000001</v>
      </c>
      <c r="E145" s="36">
        <f>SUMIFS(СВЦЭМ!$C$33:$C$776,СВЦЭМ!$A$33:$A$776,$A145,СВЦЭМ!$B$33:$B$776,E$119)+'СЕТ СН'!$I$12+СВЦЭМ!$D$10+'СЕТ СН'!$I$5-'СЕТ СН'!$I$20</f>
        <v>2993.4705611700001</v>
      </c>
      <c r="F145" s="36">
        <f>SUMIFS(СВЦЭМ!$C$33:$C$776,СВЦЭМ!$A$33:$A$776,$A145,СВЦЭМ!$B$33:$B$776,F$119)+'СЕТ СН'!$I$12+СВЦЭМ!$D$10+'СЕТ СН'!$I$5-'СЕТ СН'!$I$20</f>
        <v>2991.9681472400002</v>
      </c>
      <c r="G145" s="36">
        <f>SUMIFS(СВЦЭМ!$C$33:$C$776,СВЦЭМ!$A$33:$A$776,$A145,СВЦЭМ!$B$33:$B$776,G$119)+'СЕТ СН'!$I$12+СВЦЭМ!$D$10+'СЕТ СН'!$I$5-'СЕТ СН'!$I$20</f>
        <v>2989.1721285900003</v>
      </c>
      <c r="H145" s="36">
        <f>SUMIFS(СВЦЭМ!$C$33:$C$776,СВЦЭМ!$A$33:$A$776,$A145,СВЦЭМ!$B$33:$B$776,H$119)+'СЕТ СН'!$I$12+СВЦЭМ!$D$10+'СЕТ СН'!$I$5-'СЕТ СН'!$I$20</f>
        <v>2913.1843744300004</v>
      </c>
      <c r="I145" s="36">
        <f>SUMIFS(СВЦЭМ!$C$33:$C$776,СВЦЭМ!$A$33:$A$776,$A145,СВЦЭМ!$B$33:$B$776,I$119)+'СЕТ СН'!$I$12+СВЦЭМ!$D$10+'СЕТ СН'!$I$5-'СЕТ СН'!$I$20</f>
        <v>2810.0893329200003</v>
      </c>
      <c r="J145" s="36">
        <f>SUMIFS(СВЦЭМ!$C$33:$C$776,СВЦЭМ!$A$33:$A$776,$A145,СВЦЭМ!$B$33:$B$776,J$119)+'СЕТ СН'!$I$12+СВЦЭМ!$D$10+'СЕТ СН'!$I$5-'СЕТ СН'!$I$20</f>
        <v>2697.28339323</v>
      </c>
      <c r="K145" s="36">
        <f>SUMIFS(СВЦЭМ!$C$33:$C$776,СВЦЭМ!$A$33:$A$776,$A145,СВЦЭМ!$B$33:$B$776,K$119)+'СЕТ СН'!$I$12+СВЦЭМ!$D$10+'СЕТ СН'!$I$5-'СЕТ СН'!$I$20</f>
        <v>2670.3377744300001</v>
      </c>
      <c r="L145" s="36">
        <f>SUMIFS(СВЦЭМ!$C$33:$C$776,СВЦЭМ!$A$33:$A$776,$A145,СВЦЭМ!$B$33:$B$776,L$119)+'СЕТ СН'!$I$12+СВЦЭМ!$D$10+'СЕТ СН'!$I$5-'СЕТ СН'!$I$20</f>
        <v>2667.1101274900002</v>
      </c>
      <c r="M145" s="36">
        <f>SUMIFS(СВЦЭМ!$C$33:$C$776,СВЦЭМ!$A$33:$A$776,$A145,СВЦЭМ!$B$33:$B$776,M$119)+'СЕТ СН'!$I$12+СВЦЭМ!$D$10+'СЕТ СН'!$I$5-'СЕТ СН'!$I$20</f>
        <v>2661.1402161400001</v>
      </c>
      <c r="N145" s="36">
        <f>SUMIFS(СВЦЭМ!$C$33:$C$776,СВЦЭМ!$A$33:$A$776,$A145,СВЦЭМ!$B$33:$B$776,N$119)+'СЕТ СН'!$I$12+СВЦЭМ!$D$10+'СЕТ СН'!$I$5-'СЕТ СН'!$I$20</f>
        <v>2663.0421196100001</v>
      </c>
      <c r="O145" s="36">
        <f>SUMIFS(СВЦЭМ!$C$33:$C$776,СВЦЭМ!$A$33:$A$776,$A145,СВЦЭМ!$B$33:$B$776,O$119)+'СЕТ СН'!$I$12+СВЦЭМ!$D$10+'СЕТ СН'!$I$5-'СЕТ СН'!$I$20</f>
        <v>2660.4655138300004</v>
      </c>
      <c r="P145" s="36">
        <f>SUMIFS(СВЦЭМ!$C$33:$C$776,СВЦЭМ!$A$33:$A$776,$A145,СВЦЭМ!$B$33:$B$776,P$119)+'СЕТ СН'!$I$12+СВЦЭМ!$D$10+'СЕТ СН'!$I$5-'СЕТ СН'!$I$20</f>
        <v>2663.1599861300001</v>
      </c>
      <c r="Q145" s="36">
        <f>SUMIFS(СВЦЭМ!$C$33:$C$776,СВЦЭМ!$A$33:$A$776,$A145,СВЦЭМ!$B$33:$B$776,Q$119)+'СЕТ СН'!$I$12+СВЦЭМ!$D$10+'СЕТ СН'!$I$5-'СЕТ СН'!$I$20</f>
        <v>2666.6028054500002</v>
      </c>
      <c r="R145" s="36">
        <f>SUMIFS(СВЦЭМ!$C$33:$C$776,СВЦЭМ!$A$33:$A$776,$A145,СВЦЭМ!$B$33:$B$776,R$119)+'СЕТ СН'!$I$12+СВЦЭМ!$D$10+'СЕТ СН'!$I$5-'СЕТ СН'!$I$20</f>
        <v>2667.4363178500003</v>
      </c>
      <c r="S145" s="36">
        <f>SUMIFS(СВЦЭМ!$C$33:$C$776,СВЦЭМ!$A$33:$A$776,$A145,СВЦЭМ!$B$33:$B$776,S$119)+'СЕТ СН'!$I$12+СВЦЭМ!$D$10+'СЕТ СН'!$I$5-'СЕТ СН'!$I$20</f>
        <v>2610.99520158</v>
      </c>
      <c r="T145" s="36">
        <f>SUMIFS(СВЦЭМ!$C$33:$C$776,СВЦЭМ!$A$33:$A$776,$A145,СВЦЭМ!$B$33:$B$776,T$119)+'СЕТ СН'!$I$12+СВЦЭМ!$D$10+'СЕТ СН'!$I$5-'СЕТ СН'!$I$20</f>
        <v>2608.3543395500001</v>
      </c>
      <c r="U145" s="36">
        <f>SUMIFS(СВЦЭМ!$C$33:$C$776,СВЦЭМ!$A$33:$A$776,$A145,СВЦЭМ!$B$33:$B$776,U$119)+'СЕТ СН'!$I$12+СВЦЭМ!$D$10+'СЕТ СН'!$I$5-'СЕТ СН'!$I$20</f>
        <v>2597.39642529</v>
      </c>
      <c r="V145" s="36">
        <f>SUMIFS(СВЦЭМ!$C$33:$C$776,СВЦЭМ!$A$33:$A$776,$A145,СВЦЭМ!$B$33:$B$776,V$119)+'СЕТ СН'!$I$12+СВЦЭМ!$D$10+'СЕТ СН'!$I$5-'СЕТ СН'!$I$20</f>
        <v>2600.1819144600004</v>
      </c>
      <c r="W145" s="36">
        <f>SUMIFS(СВЦЭМ!$C$33:$C$776,СВЦЭМ!$A$33:$A$776,$A145,СВЦЭМ!$B$33:$B$776,W$119)+'СЕТ СН'!$I$12+СВЦЭМ!$D$10+'СЕТ СН'!$I$5-'СЕТ СН'!$I$20</f>
        <v>2627.5716484200002</v>
      </c>
      <c r="X145" s="36">
        <f>SUMIFS(СВЦЭМ!$C$33:$C$776,СВЦЭМ!$A$33:$A$776,$A145,СВЦЭМ!$B$33:$B$776,X$119)+'СЕТ СН'!$I$12+СВЦЭМ!$D$10+'СЕТ СН'!$I$5-'СЕТ СН'!$I$20</f>
        <v>2622.0063840700004</v>
      </c>
      <c r="Y145" s="36">
        <f>SUMIFS(СВЦЭМ!$C$33:$C$776,СВЦЭМ!$A$33:$A$776,$A145,СВЦЭМ!$B$33:$B$776,Y$119)+'СЕТ СН'!$I$12+СВЦЭМ!$D$10+'СЕТ СН'!$I$5-'СЕТ СН'!$I$20</f>
        <v>2649.7448779700003</v>
      </c>
    </row>
    <row r="146" spans="1:26" ht="15.75" x14ac:dyDescent="0.2">
      <c r="A146" s="35">
        <f t="shared" si="3"/>
        <v>43612</v>
      </c>
      <c r="B146" s="36">
        <f>SUMIFS(СВЦЭМ!$C$33:$C$776,СВЦЭМ!$A$33:$A$776,$A146,СВЦЭМ!$B$33:$B$776,B$119)+'СЕТ СН'!$I$12+СВЦЭМ!$D$10+'СЕТ СН'!$I$5-'СЕТ СН'!$I$20</f>
        <v>2791.7357681100002</v>
      </c>
      <c r="C146" s="36">
        <f>SUMIFS(СВЦЭМ!$C$33:$C$776,СВЦЭМ!$A$33:$A$776,$A146,СВЦЭМ!$B$33:$B$776,C$119)+'СЕТ СН'!$I$12+СВЦЭМ!$D$10+'СЕТ СН'!$I$5-'СЕТ СН'!$I$20</f>
        <v>2845.5547574100001</v>
      </c>
      <c r="D146" s="36">
        <f>SUMIFS(СВЦЭМ!$C$33:$C$776,СВЦЭМ!$A$33:$A$776,$A146,СВЦЭМ!$B$33:$B$776,D$119)+'СЕТ СН'!$I$12+СВЦЭМ!$D$10+'СЕТ СН'!$I$5-'СЕТ СН'!$I$20</f>
        <v>2917.0482777900002</v>
      </c>
      <c r="E146" s="36">
        <f>SUMIFS(СВЦЭМ!$C$33:$C$776,СВЦЭМ!$A$33:$A$776,$A146,СВЦЭМ!$B$33:$B$776,E$119)+'СЕТ СН'!$I$12+СВЦЭМ!$D$10+'СЕТ СН'!$I$5-'СЕТ СН'!$I$20</f>
        <v>2934.0007806100002</v>
      </c>
      <c r="F146" s="36">
        <f>SUMIFS(СВЦЭМ!$C$33:$C$776,СВЦЭМ!$A$33:$A$776,$A146,СВЦЭМ!$B$33:$B$776,F$119)+'СЕТ СН'!$I$12+СВЦЭМ!$D$10+'СЕТ СН'!$I$5-'СЕТ СН'!$I$20</f>
        <v>2946.0019541500001</v>
      </c>
      <c r="G146" s="36">
        <f>SUMIFS(СВЦЭМ!$C$33:$C$776,СВЦЭМ!$A$33:$A$776,$A146,СВЦЭМ!$B$33:$B$776,G$119)+'СЕТ СН'!$I$12+СВЦЭМ!$D$10+'СЕТ СН'!$I$5-'СЕТ СН'!$I$20</f>
        <v>2938.78550344</v>
      </c>
      <c r="H146" s="36">
        <f>SUMIFS(СВЦЭМ!$C$33:$C$776,СВЦЭМ!$A$33:$A$776,$A146,СВЦЭМ!$B$33:$B$776,H$119)+'СЕТ СН'!$I$12+СВЦЭМ!$D$10+'СЕТ СН'!$I$5-'СЕТ СН'!$I$20</f>
        <v>2843.60148166</v>
      </c>
      <c r="I146" s="36">
        <f>SUMIFS(СВЦЭМ!$C$33:$C$776,СВЦЭМ!$A$33:$A$776,$A146,СВЦЭМ!$B$33:$B$776,I$119)+'СЕТ СН'!$I$12+СВЦЭМ!$D$10+'СЕТ СН'!$I$5-'СЕТ СН'!$I$20</f>
        <v>2791.4358149200002</v>
      </c>
      <c r="J146" s="36">
        <f>SUMIFS(СВЦЭМ!$C$33:$C$776,СВЦЭМ!$A$33:$A$776,$A146,СВЦЭМ!$B$33:$B$776,J$119)+'СЕТ СН'!$I$12+СВЦЭМ!$D$10+'СЕТ СН'!$I$5-'СЕТ СН'!$I$20</f>
        <v>2748.9843653300004</v>
      </c>
      <c r="K146" s="36">
        <f>SUMIFS(СВЦЭМ!$C$33:$C$776,СВЦЭМ!$A$33:$A$776,$A146,СВЦЭМ!$B$33:$B$776,K$119)+'СЕТ СН'!$I$12+СВЦЭМ!$D$10+'СЕТ СН'!$I$5-'СЕТ СН'!$I$20</f>
        <v>2686.5326530299999</v>
      </c>
      <c r="L146" s="36">
        <f>SUMIFS(СВЦЭМ!$C$33:$C$776,СВЦЭМ!$A$33:$A$776,$A146,СВЦЭМ!$B$33:$B$776,L$119)+'СЕТ СН'!$I$12+СВЦЭМ!$D$10+'СЕТ СН'!$I$5-'СЕТ СН'!$I$20</f>
        <v>2675.7369141400004</v>
      </c>
      <c r="M146" s="36">
        <f>SUMIFS(СВЦЭМ!$C$33:$C$776,СВЦЭМ!$A$33:$A$776,$A146,СВЦЭМ!$B$33:$B$776,M$119)+'СЕТ СН'!$I$12+СВЦЭМ!$D$10+'СЕТ СН'!$I$5-'СЕТ СН'!$I$20</f>
        <v>2665.5221672300004</v>
      </c>
      <c r="N146" s="36">
        <f>SUMIFS(СВЦЭМ!$C$33:$C$776,СВЦЭМ!$A$33:$A$776,$A146,СВЦЭМ!$B$33:$B$776,N$119)+'СЕТ СН'!$I$12+СВЦЭМ!$D$10+'СЕТ СН'!$I$5-'СЕТ СН'!$I$20</f>
        <v>2653.93915277</v>
      </c>
      <c r="O146" s="36">
        <f>SUMIFS(СВЦЭМ!$C$33:$C$776,СВЦЭМ!$A$33:$A$776,$A146,СВЦЭМ!$B$33:$B$776,O$119)+'СЕТ СН'!$I$12+СВЦЭМ!$D$10+'СЕТ СН'!$I$5-'СЕТ СН'!$I$20</f>
        <v>2665.9777385900002</v>
      </c>
      <c r="P146" s="36">
        <f>SUMIFS(СВЦЭМ!$C$33:$C$776,СВЦЭМ!$A$33:$A$776,$A146,СВЦЭМ!$B$33:$B$776,P$119)+'СЕТ СН'!$I$12+СВЦЭМ!$D$10+'СЕТ СН'!$I$5-'СЕТ СН'!$I$20</f>
        <v>2664.4309432300001</v>
      </c>
      <c r="Q146" s="36">
        <f>SUMIFS(СВЦЭМ!$C$33:$C$776,СВЦЭМ!$A$33:$A$776,$A146,СВЦЭМ!$B$33:$B$776,Q$119)+'СЕТ СН'!$I$12+СВЦЭМ!$D$10+'СЕТ СН'!$I$5-'СЕТ СН'!$I$20</f>
        <v>2662.3791804400003</v>
      </c>
      <c r="R146" s="36">
        <f>SUMIFS(СВЦЭМ!$C$33:$C$776,СВЦЭМ!$A$33:$A$776,$A146,СВЦЭМ!$B$33:$B$776,R$119)+'СЕТ СН'!$I$12+СВЦЭМ!$D$10+'СЕТ СН'!$I$5-'СЕТ СН'!$I$20</f>
        <v>2657.6272833100002</v>
      </c>
      <c r="S146" s="36">
        <f>SUMIFS(СВЦЭМ!$C$33:$C$776,СВЦЭМ!$A$33:$A$776,$A146,СВЦЭМ!$B$33:$B$776,S$119)+'СЕТ СН'!$I$12+СВЦЭМ!$D$10+'СЕТ СН'!$I$5-'СЕТ СН'!$I$20</f>
        <v>2669.7729737100003</v>
      </c>
      <c r="T146" s="36">
        <f>SUMIFS(СВЦЭМ!$C$33:$C$776,СВЦЭМ!$A$33:$A$776,$A146,СВЦЭМ!$B$33:$B$776,T$119)+'СЕТ СН'!$I$12+СВЦЭМ!$D$10+'СЕТ СН'!$I$5-'СЕТ СН'!$I$20</f>
        <v>2666.81189365</v>
      </c>
      <c r="U146" s="36">
        <f>SUMIFS(СВЦЭМ!$C$33:$C$776,СВЦЭМ!$A$33:$A$776,$A146,СВЦЭМ!$B$33:$B$776,U$119)+'СЕТ СН'!$I$12+СВЦЭМ!$D$10+'СЕТ СН'!$I$5-'СЕТ СН'!$I$20</f>
        <v>2662.0258326800003</v>
      </c>
      <c r="V146" s="36">
        <f>SUMIFS(СВЦЭМ!$C$33:$C$776,СВЦЭМ!$A$33:$A$776,$A146,СВЦЭМ!$B$33:$B$776,V$119)+'СЕТ СН'!$I$12+СВЦЭМ!$D$10+'СЕТ СН'!$I$5-'СЕТ СН'!$I$20</f>
        <v>2651.95134813</v>
      </c>
      <c r="W146" s="36">
        <f>SUMIFS(СВЦЭМ!$C$33:$C$776,СВЦЭМ!$A$33:$A$776,$A146,СВЦЭМ!$B$33:$B$776,W$119)+'СЕТ СН'!$I$12+СВЦЭМ!$D$10+'СЕТ СН'!$I$5-'СЕТ СН'!$I$20</f>
        <v>2616.67558147</v>
      </c>
      <c r="X146" s="36">
        <f>SUMIFS(СВЦЭМ!$C$33:$C$776,СВЦЭМ!$A$33:$A$776,$A146,СВЦЭМ!$B$33:$B$776,X$119)+'СЕТ СН'!$I$12+СВЦЭМ!$D$10+'СЕТ СН'!$I$5-'СЕТ СН'!$I$20</f>
        <v>2634.3398265700002</v>
      </c>
      <c r="Y146" s="36">
        <f>SUMIFS(СВЦЭМ!$C$33:$C$776,СВЦЭМ!$A$33:$A$776,$A146,СВЦЭМ!$B$33:$B$776,Y$119)+'СЕТ СН'!$I$12+СВЦЭМ!$D$10+'СЕТ СН'!$I$5-'СЕТ СН'!$I$20</f>
        <v>2714.1340298100004</v>
      </c>
    </row>
    <row r="147" spans="1:26" ht="15.75" x14ac:dyDescent="0.2">
      <c r="A147" s="35">
        <f t="shared" si="3"/>
        <v>43613</v>
      </c>
      <c r="B147" s="36">
        <f>SUMIFS(СВЦЭМ!$C$33:$C$776,СВЦЭМ!$A$33:$A$776,$A147,СВЦЭМ!$B$33:$B$776,B$119)+'СЕТ СН'!$I$12+СВЦЭМ!$D$10+'СЕТ СН'!$I$5-'СЕТ СН'!$I$20</f>
        <v>2836.2635399700002</v>
      </c>
      <c r="C147" s="36">
        <f>SUMIFS(СВЦЭМ!$C$33:$C$776,СВЦЭМ!$A$33:$A$776,$A147,СВЦЭМ!$B$33:$B$776,C$119)+'СЕТ СН'!$I$12+СВЦЭМ!$D$10+'СЕТ СН'!$I$5-'СЕТ СН'!$I$20</f>
        <v>2916.73673998</v>
      </c>
      <c r="D147" s="36">
        <f>SUMIFS(СВЦЭМ!$C$33:$C$776,СВЦЭМ!$A$33:$A$776,$A147,СВЦЭМ!$B$33:$B$776,D$119)+'СЕТ СН'!$I$12+СВЦЭМ!$D$10+'СЕТ СН'!$I$5-'СЕТ СН'!$I$20</f>
        <v>3012.3676470099999</v>
      </c>
      <c r="E147" s="36">
        <f>SUMIFS(СВЦЭМ!$C$33:$C$776,СВЦЭМ!$A$33:$A$776,$A147,СВЦЭМ!$B$33:$B$776,E$119)+'СЕТ СН'!$I$12+СВЦЭМ!$D$10+'СЕТ СН'!$I$5-'СЕТ СН'!$I$20</f>
        <v>3029.3653352300003</v>
      </c>
      <c r="F147" s="36">
        <f>SUMIFS(СВЦЭМ!$C$33:$C$776,СВЦЭМ!$A$33:$A$776,$A147,СВЦЭМ!$B$33:$B$776,F$119)+'СЕТ СН'!$I$12+СВЦЭМ!$D$10+'СЕТ СН'!$I$5-'СЕТ СН'!$I$20</f>
        <v>3028.4146328800002</v>
      </c>
      <c r="G147" s="36">
        <f>SUMIFS(СВЦЭМ!$C$33:$C$776,СВЦЭМ!$A$33:$A$776,$A147,СВЦЭМ!$B$33:$B$776,G$119)+'СЕТ СН'!$I$12+СВЦЭМ!$D$10+'СЕТ СН'!$I$5-'СЕТ СН'!$I$20</f>
        <v>3038.3569048899999</v>
      </c>
      <c r="H147" s="36">
        <f>SUMIFS(СВЦЭМ!$C$33:$C$776,СВЦЭМ!$A$33:$A$776,$A147,СВЦЭМ!$B$33:$B$776,H$119)+'СЕТ СН'!$I$12+СВЦЭМ!$D$10+'СЕТ СН'!$I$5-'СЕТ СН'!$I$20</f>
        <v>2951.19417621</v>
      </c>
      <c r="I147" s="36">
        <f>SUMIFS(СВЦЭМ!$C$33:$C$776,СВЦЭМ!$A$33:$A$776,$A147,СВЦЭМ!$B$33:$B$776,I$119)+'СЕТ СН'!$I$12+СВЦЭМ!$D$10+'СЕТ СН'!$I$5-'СЕТ СН'!$I$20</f>
        <v>2820.4176485100002</v>
      </c>
      <c r="J147" s="36">
        <f>SUMIFS(СВЦЭМ!$C$33:$C$776,СВЦЭМ!$A$33:$A$776,$A147,СВЦЭМ!$B$33:$B$776,J$119)+'СЕТ СН'!$I$12+СВЦЭМ!$D$10+'СЕТ СН'!$I$5-'СЕТ СН'!$I$20</f>
        <v>2725.7256739300001</v>
      </c>
      <c r="K147" s="36">
        <f>SUMIFS(СВЦЭМ!$C$33:$C$776,СВЦЭМ!$A$33:$A$776,$A147,СВЦЭМ!$B$33:$B$776,K$119)+'СЕТ СН'!$I$12+СВЦЭМ!$D$10+'СЕТ СН'!$I$5-'СЕТ СН'!$I$20</f>
        <v>2655.6688291800001</v>
      </c>
      <c r="L147" s="36">
        <f>SUMIFS(СВЦЭМ!$C$33:$C$776,СВЦЭМ!$A$33:$A$776,$A147,СВЦЭМ!$B$33:$B$776,L$119)+'СЕТ СН'!$I$12+СВЦЭМ!$D$10+'СЕТ СН'!$I$5-'СЕТ СН'!$I$20</f>
        <v>2630.1816639400004</v>
      </c>
      <c r="M147" s="36">
        <f>SUMIFS(СВЦЭМ!$C$33:$C$776,СВЦЭМ!$A$33:$A$776,$A147,СВЦЭМ!$B$33:$B$776,M$119)+'СЕТ СН'!$I$12+СВЦЭМ!$D$10+'СЕТ СН'!$I$5-'СЕТ СН'!$I$20</f>
        <v>2622.1778932900002</v>
      </c>
      <c r="N147" s="36">
        <f>SUMIFS(СВЦЭМ!$C$33:$C$776,СВЦЭМ!$A$33:$A$776,$A147,СВЦЭМ!$B$33:$B$776,N$119)+'СЕТ СН'!$I$12+СВЦЭМ!$D$10+'СЕТ СН'!$I$5-'СЕТ СН'!$I$20</f>
        <v>2623.2063895300003</v>
      </c>
      <c r="O147" s="36">
        <f>SUMIFS(СВЦЭМ!$C$33:$C$776,СВЦЭМ!$A$33:$A$776,$A147,СВЦЭМ!$B$33:$B$776,O$119)+'СЕТ СН'!$I$12+СВЦЭМ!$D$10+'СЕТ СН'!$I$5-'СЕТ СН'!$I$20</f>
        <v>2620.3049026799999</v>
      </c>
      <c r="P147" s="36">
        <f>SUMIFS(СВЦЭМ!$C$33:$C$776,СВЦЭМ!$A$33:$A$776,$A147,СВЦЭМ!$B$33:$B$776,P$119)+'СЕТ СН'!$I$12+СВЦЭМ!$D$10+'СЕТ СН'!$I$5-'СЕТ СН'!$I$20</f>
        <v>2623.2684644800001</v>
      </c>
      <c r="Q147" s="36">
        <f>SUMIFS(СВЦЭМ!$C$33:$C$776,СВЦЭМ!$A$33:$A$776,$A147,СВЦЭМ!$B$33:$B$776,Q$119)+'СЕТ СН'!$I$12+СВЦЭМ!$D$10+'СЕТ СН'!$I$5-'СЕТ СН'!$I$20</f>
        <v>2623.3221399700001</v>
      </c>
      <c r="R147" s="36">
        <f>SUMIFS(СВЦЭМ!$C$33:$C$776,СВЦЭМ!$A$33:$A$776,$A147,СВЦЭМ!$B$33:$B$776,R$119)+'СЕТ СН'!$I$12+СВЦЭМ!$D$10+'СЕТ СН'!$I$5-'СЕТ СН'!$I$20</f>
        <v>2631.0329516199999</v>
      </c>
      <c r="S147" s="36">
        <f>SUMIFS(СВЦЭМ!$C$33:$C$776,СВЦЭМ!$A$33:$A$776,$A147,СВЦЭМ!$B$33:$B$776,S$119)+'СЕТ СН'!$I$12+СВЦЭМ!$D$10+'СЕТ СН'!$I$5-'СЕТ СН'!$I$20</f>
        <v>2639.6278867300002</v>
      </c>
      <c r="T147" s="36">
        <f>SUMIFS(СВЦЭМ!$C$33:$C$776,СВЦЭМ!$A$33:$A$776,$A147,СВЦЭМ!$B$33:$B$776,T$119)+'СЕТ СН'!$I$12+СВЦЭМ!$D$10+'СЕТ СН'!$I$5-'СЕТ СН'!$I$20</f>
        <v>2641.21700014</v>
      </c>
      <c r="U147" s="36">
        <f>SUMIFS(СВЦЭМ!$C$33:$C$776,СВЦЭМ!$A$33:$A$776,$A147,СВЦЭМ!$B$33:$B$776,U$119)+'СЕТ СН'!$I$12+СВЦЭМ!$D$10+'СЕТ СН'!$I$5-'СЕТ СН'!$I$20</f>
        <v>2659.8474015100001</v>
      </c>
      <c r="V147" s="36">
        <f>SUMIFS(СВЦЭМ!$C$33:$C$776,СВЦЭМ!$A$33:$A$776,$A147,СВЦЭМ!$B$33:$B$776,V$119)+'СЕТ СН'!$I$12+СВЦЭМ!$D$10+'СЕТ СН'!$I$5-'СЕТ СН'!$I$20</f>
        <v>2662.4539064800001</v>
      </c>
      <c r="W147" s="36">
        <f>SUMIFS(СВЦЭМ!$C$33:$C$776,СВЦЭМ!$A$33:$A$776,$A147,СВЦЭМ!$B$33:$B$776,W$119)+'СЕТ СН'!$I$12+СВЦЭМ!$D$10+'СЕТ СН'!$I$5-'СЕТ СН'!$I$20</f>
        <v>2644.8894044200001</v>
      </c>
      <c r="X147" s="36">
        <f>SUMIFS(СВЦЭМ!$C$33:$C$776,СВЦЭМ!$A$33:$A$776,$A147,СВЦЭМ!$B$33:$B$776,X$119)+'СЕТ СН'!$I$12+СВЦЭМ!$D$10+'СЕТ СН'!$I$5-'СЕТ СН'!$I$20</f>
        <v>2681.4162184699999</v>
      </c>
      <c r="Y147" s="36">
        <f>SUMIFS(СВЦЭМ!$C$33:$C$776,СВЦЭМ!$A$33:$A$776,$A147,СВЦЭМ!$B$33:$B$776,Y$119)+'СЕТ СН'!$I$12+СВЦЭМ!$D$10+'СЕТ СН'!$I$5-'СЕТ СН'!$I$20</f>
        <v>2750.5745010999999</v>
      </c>
    </row>
    <row r="148" spans="1:26" ht="15.75" x14ac:dyDescent="0.2">
      <c r="A148" s="35">
        <f t="shared" si="3"/>
        <v>43614</v>
      </c>
      <c r="B148" s="36">
        <f>SUMIFS(СВЦЭМ!$C$33:$C$776,СВЦЭМ!$A$33:$A$776,$A148,СВЦЭМ!$B$33:$B$776,B$119)+'СЕТ СН'!$I$12+СВЦЭМ!$D$10+'СЕТ СН'!$I$5-'СЕТ СН'!$I$20</f>
        <v>2903.4741579800002</v>
      </c>
      <c r="C148" s="36">
        <f>SUMIFS(СВЦЭМ!$C$33:$C$776,СВЦЭМ!$A$33:$A$776,$A148,СВЦЭМ!$B$33:$B$776,C$119)+'СЕТ СН'!$I$12+СВЦЭМ!$D$10+'СЕТ СН'!$I$5-'СЕТ СН'!$I$20</f>
        <v>2991.1827158700003</v>
      </c>
      <c r="D148" s="36">
        <f>SUMIFS(СВЦЭМ!$C$33:$C$776,СВЦЭМ!$A$33:$A$776,$A148,СВЦЭМ!$B$33:$B$776,D$119)+'СЕТ СН'!$I$12+СВЦЭМ!$D$10+'СЕТ СН'!$I$5-'СЕТ СН'!$I$20</f>
        <v>3020.7206065</v>
      </c>
      <c r="E148" s="36">
        <f>SUMIFS(СВЦЭМ!$C$33:$C$776,СВЦЭМ!$A$33:$A$776,$A148,СВЦЭМ!$B$33:$B$776,E$119)+'СЕТ СН'!$I$12+СВЦЭМ!$D$10+'СЕТ СН'!$I$5-'СЕТ СН'!$I$20</f>
        <v>3012.5590382600003</v>
      </c>
      <c r="F148" s="36">
        <f>SUMIFS(СВЦЭМ!$C$33:$C$776,СВЦЭМ!$A$33:$A$776,$A148,СВЦЭМ!$B$33:$B$776,F$119)+'СЕТ СН'!$I$12+СВЦЭМ!$D$10+'СЕТ СН'!$I$5-'СЕТ СН'!$I$20</f>
        <v>3011.43449882</v>
      </c>
      <c r="G148" s="36">
        <f>SUMIFS(СВЦЭМ!$C$33:$C$776,СВЦЭМ!$A$33:$A$776,$A148,СВЦЭМ!$B$33:$B$776,G$119)+'СЕТ СН'!$I$12+СВЦЭМ!$D$10+'СЕТ СН'!$I$5-'СЕТ СН'!$I$20</f>
        <v>3014.97514606</v>
      </c>
      <c r="H148" s="36">
        <f>SUMIFS(СВЦЭМ!$C$33:$C$776,СВЦЭМ!$A$33:$A$776,$A148,СВЦЭМ!$B$33:$B$776,H$119)+'СЕТ СН'!$I$12+СВЦЭМ!$D$10+'СЕТ СН'!$I$5-'СЕТ СН'!$I$20</f>
        <v>3002.3228222800003</v>
      </c>
      <c r="I148" s="36">
        <f>SUMIFS(СВЦЭМ!$C$33:$C$776,СВЦЭМ!$A$33:$A$776,$A148,СВЦЭМ!$B$33:$B$776,I$119)+'СЕТ СН'!$I$12+СВЦЭМ!$D$10+'СЕТ СН'!$I$5-'СЕТ СН'!$I$20</f>
        <v>2889.9539981500002</v>
      </c>
      <c r="J148" s="36">
        <f>SUMIFS(СВЦЭМ!$C$33:$C$776,СВЦЭМ!$A$33:$A$776,$A148,СВЦЭМ!$B$33:$B$776,J$119)+'СЕТ СН'!$I$12+СВЦЭМ!$D$10+'СЕТ СН'!$I$5-'СЕТ СН'!$I$20</f>
        <v>2799.7270821000002</v>
      </c>
      <c r="K148" s="36">
        <f>SUMIFS(СВЦЭМ!$C$33:$C$776,СВЦЭМ!$A$33:$A$776,$A148,СВЦЭМ!$B$33:$B$776,K$119)+'СЕТ СН'!$I$12+СВЦЭМ!$D$10+'СЕТ СН'!$I$5-'СЕТ СН'!$I$20</f>
        <v>2732.9107004800003</v>
      </c>
      <c r="L148" s="36">
        <f>SUMIFS(СВЦЭМ!$C$33:$C$776,СВЦЭМ!$A$33:$A$776,$A148,СВЦЭМ!$B$33:$B$776,L$119)+'СЕТ СН'!$I$12+СВЦЭМ!$D$10+'СЕТ СН'!$I$5-'СЕТ СН'!$I$20</f>
        <v>2721.3446941000002</v>
      </c>
      <c r="M148" s="36">
        <f>SUMIFS(СВЦЭМ!$C$33:$C$776,СВЦЭМ!$A$33:$A$776,$A148,СВЦЭМ!$B$33:$B$776,M$119)+'СЕТ СН'!$I$12+СВЦЭМ!$D$10+'СЕТ СН'!$I$5-'СЕТ СН'!$I$20</f>
        <v>2723.6870112400002</v>
      </c>
      <c r="N148" s="36">
        <f>SUMIFS(СВЦЭМ!$C$33:$C$776,СВЦЭМ!$A$33:$A$776,$A148,СВЦЭМ!$B$33:$B$776,N$119)+'СЕТ СН'!$I$12+СВЦЭМ!$D$10+'СЕТ СН'!$I$5-'СЕТ СН'!$I$20</f>
        <v>2726.9592668200003</v>
      </c>
      <c r="O148" s="36">
        <f>SUMIFS(СВЦЭМ!$C$33:$C$776,СВЦЭМ!$A$33:$A$776,$A148,СВЦЭМ!$B$33:$B$776,O$119)+'СЕТ СН'!$I$12+СВЦЭМ!$D$10+'СЕТ СН'!$I$5-'СЕТ СН'!$I$20</f>
        <v>2727.60740162</v>
      </c>
      <c r="P148" s="36">
        <f>SUMIFS(СВЦЭМ!$C$33:$C$776,СВЦЭМ!$A$33:$A$776,$A148,СВЦЭМ!$B$33:$B$776,P$119)+'СЕТ СН'!$I$12+СВЦЭМ!$D$10+'СЕТ СН'!$I$5-'СЕТ СН'!$I$20</f>
        <v>2741.2882248599999</v>
      </c>
      <c r="Q148" s="36">
        <f>SUMIFS(СВЦЭМ!$C$33:$C$776,СВЦЭМ!$A$33:$A$776,$A148,СВЦЭМ!$B$33:$B$776,Q$119)+'СЕТ СН'!$I$12+СВЦЭМ!$D$10+'СЕТ СН'!$I$5-'СЕТ СН'!$I$20</f>
        <v>2727.9436425600002</v>
      </c>
      <c r="R148" s="36">
        <f>SUMIFS(СВЦЭМ!$C$33:$C$776,СВЦЭМ!$A$33:$A$776,$A148,СВЦЭМ!$B$33:$B$776,R$119)+'СЕТ СН'!$I$12+СВЦЭМ!$D$10+'СЕТ СН'!$I$5-'СЕТ СН'!$I$20</f>
        <v>2726.2801007300004</v>
      </c>
      <c r="S148" s="36">
        <f>SUMIFS(СВЦЭМ!$C$33:$C$776,СВЦЭМ!$A$33:$A$776,$A148,СВЦЭМ!$B$33:$B$776,S$119)+'СЕТ СН'!$I$12+СВЦЭМ!$D$10+'СЕТ СН'!$I$5-'СЕТ СН'!$I$20</f>
        <v>2735.7606915000001</v>
      </c>
      <c r="T148" s="36">
        <f>SUMIFS(СВЦЭМ!$C$33:$C$776,СВЦЭМ!$A$33:$A$776,$A148,СВЦЭМ!$B$33:$B$776,T$119)+'СЕТ СН'!$I$12+СВЦЭМ!$D$10+'СЕТ СН'!$I$5-'СЕТ СН'!$I$20</f>
        <v>2723.55210876</v>
      </c>
      <c r="U148" s="36">
        <f>SUMIFS(СВЦЭМ!$C$33:$C$776,СВЦЭМ!$A$33:$A$776,$A148,СВЦЭМ!$B$33:$B$776,U$119)+'СЕТ СН'!$I$12+СВЦЭМ!$D$10+'СЕТ СН'!$I$5-'СЕТ СН'!$I$20</f>
        <v>2713.7519241200002</v>
      </c>
      <c r="V148" s="36">
        <f>SUMIFS(СВЦЭМ!$C$33:$C$776,СВЦЭМ!$A$33:$A$776,$A148,СВЦЭМ!$B$33:$B$776,V$119)+'СЕТ СН'!$I$12+СВЦЭМ!$D$10+'СЕТ СН'!$I$5-'СЕТ СН'!$I$20</f>
        <v>2707.9959795300001</v>
      </c>
      <c r="W148" s="36">
        <f>SUMIFS(СВЦЭМ!$C$33:$C$776,СВЦЭМ!$A$33:$A$776,$A148,СВЦЭМ!$B$33:$B$776,W$119)+'СЕТ СН'!$I$12+СВЦЭМ!$D$10+'СЕТ СН'!$I$5-'СЕТ СН'!$I$20</f>
        <v>2704.1626594500003</v>
      </c>
      <c r="X148" s="36">
        <f>SUMIFS(СВЦЭМ!$C$33:$C$776,СВЦЭМ!$A$33:$A$776,$A148,СВЦЭМ!$B$33:$B$776,X$119)+'СЕТ СН'!$I$12+СВЦЭМ!$D$10+'СЕТ СН'!$I$5-'СЕТ СН'!$I$20</f>
        <v>2741.53085693</v>
      </c>
      <c r="Y148" s="36">
        <f>SUMIFS(СВЦЭМ!$C$33:$C$776,СВЦЭМ!$A$33:$A$776,$A148,СВЦЭМ!$B$33:$B$776,Y$119)+'СЕТ СН'!$I$12+СВЦЭМ!$D$10+'СЕТ СН'!$I$5-'СЕТ СН'!$I$20</f>
        <v>2830.1434409600001</v>
      </c>
    </row>
    <row r="149" spans="1:26" ht="15.75" x14ac:dyDescent="0.2">
      <c r="A149" s="35">
        <f t="shared" si="3"/>
        <v>43615</v>
      </c>
      <c r="B149" s="36">
        <f>SUMIFS(СВЦЭМ!$C$33:$C$776,СВЦЭМ!$A$33:$A$776,$A149,СВЦЭМ!$B$33:$B$776,B$119)+'СЕТ СН'!$I$12+СВЦЭМ!$D$10+'СЕТ СН'!$I$5-'СЕТ СН'!$I$20</f>
        <v>2941.49053297</v>
      </c>
      <c r="C149" s="36">
        <f>SUMIFS(СВЦЭМ!$C$33:$C$776,СВЦЭМ!$A$33:$A$776,$A149,СВЦЭМ!$B$33:$B$776,C$119)+'СЕТ СН'!$I$12+СВЦЭМ!$D$10+'СЕТ СН'!$I$5-'СЕТ СН'!$I$20</f>
        <v>2970.07007548</v>
      </c>
      <c r="D149" s="36">
        <f>SUMIFS(СВЦЭМ!$C$33:$C$776,СВЦЭМ!$A$33:$A$776,$A149,СВЦЭМ!$B$33:$B$776,D$119)+'СЕТ СН'!$I$12+СВЦЭМ!$D$10+'СЕТ СН'!$I$5-'СЕТ СН'!$I$20</f>
        <v>3032.6254245600003</v>
      </c>
      <c r="E149" s="36">
        <f>SUMIFS(СВЦЭМ!$C$33:$C$776,СВЦЭМ!$A$33:$A$776,$A149,СВЦЭМ!$B$33:$B$776,E$119)+'СЕТ СН'!$I$12+СВЦЭМ!$D$10+'СЕТ СН'!$I$5-'СЕТ СН'!$I$20</f>
        <v>3022.3859792200001</v>
      </c>
      <c r="F149" s="36">
        <f>SUMIFS(СВЦЭМ!$C$33:$C$776,СВЦЭМ!$A$33:$A$776,$A149,СВЦЭМ!$B$33:$B$776,F$119)+'СЕТ СН'!$I$12+СВЦЭМ!$D$10+'СЕТ СН'!$I$5-'СЕТ СН'!$I$20</f>
        <v>3020.6430943100004</v>
      </c>
      <c r="G149" s="36">
        <f>SUMIFS(СВЦЭМ!$C$33:$C$776,СВЦЭМ!$A$33:$A$776,$A149,СВЦЭМ!$B$33:$B$776,G$119)+'СЕТ СН'!$I$12+СВЦЭМ!$D$10+'СЕТ СН'!$I$5-'СЕТ СН'!$I$20</f>
        <v>3025.6257923100002</v>
      </c>
      <c r="H149" s="36">
        <f>SUMIFS(СВЦЭМ!$C$33:$C$776,СВЦЭМ!$A$33:$A$776,$A149,СВЦЭМ!$B$33:$B$776,H$119)+'СЕТ СН'!$I$12+СВЦЭМ!$D$10+'СЕТ СН'!$I$5-'СЕТ СН'!$I$20</f>
        <v>3024.5031271900002</v>
      </c>
      <c r="I149" s="36">
        <f>SUMIFS(СВЦЭМ!$C$33:$C$776,СВЦЭМ!$A$33:$A$776,$A149,СВЦЭМ!$B$33:$B$776,I$119)+'СЕТ СН'!$I$12+СВЦЭМ!$D$10+'СЕТ СН'!$I$5-'СЕТ СН'!$I$20</f>
        <v>2936.2400393100002</v>
      </c>
      <c r="J149" s="36">
        <f>SUMIFS(СВЦЭМ!$C$33:$C$776,СВЦЭМ!$A$33:$A$776,$A149,СВЦЭМ!$B$33:$B$776,J$119)+'СЕТ СН'!$I$12+СВЦЭМ!$D$10+'СЕТ СН'!$I$5-'СЕТ СН'!$I$20</f>
        <v>2839.0931391600002</v>
      </c>
      <c r="K149" s="36">
        <f>SUMIFS(СВЦЭМ!$C$33:$C$776,СВЦЭМ!$A$33:$A$776,$A149,СВЦЭМ!$B$33:$B$776,K$119)+'СЕТ СН'!$I$12+СВЦЭМ!$D$10+'СЕТ СН'!$I$5-'СЕТ СН'!$I$20</f>
        <v>2769.7525527500002</v>
      </c>
      <c r="L149" s="36">
        <f>SUMIFS(СВЦЭМ!$C$33:$C$776,СВЦЭМ!$A$33:$A$776,$A149,СВЦЭМ!$B$33:$B$776,L$119)+'СЕТ СН'!$I$12+СВЦЭМ!$D$10+'СЕТ СН'!$I$5-'СЕТ СН'!$I$20</f>
        <v>2757.7514679200003</v>
      </c>
      <c r="M149" s="36">
        <f>SUMIFS(СВЦЭМ!$C$33:$C$776,СВЦЭМ!$A$33:$A$776,$A149,СВЦЭМ!$B$33:$B$776,M$119)+'СЕТ СН'!$I$12+СВЦЭМ!$D$10+'СЕТ СН'!$I$5-'СЕТ СН'!$I$20</f>
        <v>2772.5335216600001</v>
      </c>
      <c r="N149" s="36">
        <f>SUMIFS(СВЦЭМ!$C$33:$C$776,СВЦЭМ!$A$33:$A$776,$A149,СВЦЭМ!$B$33:$B$776,N$119)+'СЕТ СН'!$I$12+СВЦЭМ!$D$10+'СЕТ СН'!$I$5-'СЕТ СН'!$I$20</f>
        <v>2761.7258129500001</v>
      </c>
      <c r="O149" s="36">
        <f>SUMIFS(СВЦЭМ!$C$33:$C$776,СВЦЭМ!$A$33:$A$776,$A149,СВЦЭМ!$B$33:$B$776,O$119)+'СЕТ СН'!$I$12+СВЦЭМ!$D$10+'СЕТ СН'!$I$5-'СЕТ СН'!$I$20</f>
        <v>2753.9223513000002</v>
      </c>
      <c r="P149" s="36">
        <f>SUMIFS(СВЦЭМ!$C$33:$C$776,СВЦЭМ!$A$33:$A$776,$A149,СВЦЭМ!$B$33:$B$776,P$119)+'СЕТ СН'!$I$12+СВЦЭМ!$D$10+'СЕТ СН'!$I$5-'СЕТ СН'!$I$20</f>
        <v>2753.7755206500001</v>
      </c>
      <c r="Q149" s="36">
        <f>SUMIFS(СВЦЭМ!$C$33:$C$776,СВЦЭМ!$A$33:$A$776,$A149,СВЦЭМ!$B$33:$B$776,Q$119)+'СЕТ СН'!$I$12+СВЦЭМ!$D$10+'СЕТ СН'!$I$5-'СЕТ СН'!$I$20</f>
        <v>2773.6037816300004</v>
      </c>
      <c r="R149" s="36">
        <f>SUMIFS(СВЦЭМ!$C$33:$C$776,СВЦЭМ!$A$33:$A$776,$A149,СВЦЭМ!$B$33:$B$776,R$119)+'СЕТ СН'!$I$12+СВЦЭМ!$D$10+'СЕТ СН'!$I$5-'СЕТ СН'!$I$20</f>
        <v>2767.49198372</v>
      </c>
      <c r="S149" s="36">
        <f>SUMIFS(СВЦЭМ!$C$33:$C$776,СВЦЭМ!$A$33:$A$776,$A149,СВЦЭМ!$B$33:$B$776,S$119)+'СЕТ СН'!$I$12+СВЦЭМ!$D$10+'СЕТ СН'!$I$5-'СЕТ СН'!$I$20</f>
        <v>2771.4039751600003</v>
      </c>
      <c r="T149" s="36">
        <f>SUMIFS(СВЦЭМ!$C$33:$C$776,СВЦЭМ!$A$33:$A$776,$A149,СВЦЭМ!$B$33:$B$776,T$119)+'СЕТ СН'!$I$12+СВЦЭМ!$D$10+'СЕТ СН'!$I$5-'СЕТ СН'!$I$20</f>
        <v>2780.4246074500002</v>
      </c>
      <c r="U149" s="36">
        <f>SUMIFS(СВЦЭМ!$C$33:$C$776,СВЦЭМ!$A$33:$A$776,$A149,СВЦЭМ!$B$33:$B$776,U$119)+'СЕТ СН'!$I$12+СВЦЭМ!$D$10+'СЕТ СН'!$I$5-'СЕТ СН'!$I$20</f>
        <v>2768.05848582</v>
      </c>
      <c r="V149" s="36">
        <f>SUMIFS(СВЦЭМ!$C$33:$C$776,СВЦЭМ!$A$33:$A$776,$A149,СВЦЭМ!$B$33:$B$776,V$119)+'СЕТ СН'!$I$12+СВЦЭМ!$D$10+'СЕТ СН'!$I$5-'СЕТ СН'!$I$20</f>
        <v>2745.2865313800003</v>
      </c>
      <c r="W149" s="36">
        <f>SUMIFS(СВЦЭМ!$C$33:$C$776,СВЦЭМ!$A$33:$A$776,$A149,СВЦЭМ!$B$33:$B$776,W$119)+'СЕТ СН'!$I$12+СВЦЭМ!$D$10+'СЕТ СН'!$I$5-'СЕТ СН'!$I$20</f>
        <v>2714.65094262</v>
      </c>
      <c r="X149" s="36">
        <f>SUMIFS(СВЦЭМ!$C$33:$C$776,СВЦЭМ!$A$33:$A$776,$A149,СВЦЭМ!$B$33:$B$776,X$119)+'СЕТ СН'!$I$12+СВЦЭМ!$D$10+'СЕТ СН'!$I$5-'СЕТ СН'!$I$20</f>
        <v>2707.1501575500001</v>
      </c>
      <c r="Y149" s="36">
        <f>SUMIFS(СВЦЭМ!$C$33:$C$776,СВЦЭМ!$A$33:$A$776,$A149,СВЦЭМ!$B$33:$B$776,Y$119)+'СЕТ СН'!$I$12+СВЦЭМ!$D$10+'СЕТ СН'!$I$5-'СЕТ СН'!$I$20</f>
        <v>2772.2446837900002</v>
      </c>
    </row>
    <row r="150" spans="1:26" ht="15.75" x14ac:dyDescent="0.2">
      <c r="A150" s="35">
        <f t="shared" si="3"/>
        <v>43616</v>
      </c>
      <c r="B150" s="36">
        <f>SUMIFS(СВЦЭМ!$C$33:$C$776,СВЦЭМ!$A$33:$A$776,$A150,СВЦЭМ!$B$33:$B$776,B$119)+'СЕТ СН'!$I$12+СВЦЭМ!$D$10+'СЕТ СН'!$I$5-'СЕТ СН'!$I$20</f>
        <v>2910.5597918100002</v>
      </c>
      <c r="C150" s="36">
        <f>SUMIFS(СВЦЭМ!$C$33:$C$776,СВЦЭМ!$A$33:$A$776,$A150,СВЦЭМ!$B$33:$B$776,C$119)+'СЕТ СН'!$I$12+СВЦЭМ!$D$10+'СЕТ СН'!$I$5-'СЕТ СН'!$I$20</f>
        <v>2963.2003682200002</v>
      </c>
      <c r="D150" s="36">
        <f>SUMIFS(СВЦЭМ!$C$33:$C$776,СВЦЭМ!$A$33:$A$776,$A150,СВЦЭМ!$B$33:$B$776,D$119)+'СЕТ СН'!$I$12+СВЦЭМ!$D$10+'СЕТ СН'!$I$5-'СЕТ СН'!$I$20</f>
        <v>3032.65795131</v>
      </c>
      <c r="E150" s="36">
        <f>SUMIFS(СВЦЭМ!$C$33:$C$776,СВЦЭМ!$A$33:$A$776,$A150,СВЦЭМ!$B$33:$B$776,E$119)+'СЕТ СН'!$I$12+СВЦЭМ!$D$10+'СЕТ СН'!$I$5-'СЕТ СН'!$I$20</f>
        <v>3024.29904059</v>
      </c>
      <c r="F150" s="36">
        <f>SUMIFS(СВЦЭМ!$C$33:$C$776,СВЦЭМ!$A$33:$A$776,$A150,СВЦЭМ!$B$33:$B$776,F$119)+'СЕТ СН'!$I$12+СВЦЭМ!$D$10+'СЕТ СН'!$I$5-'СЕТ СН'!$I$20</f>
        <v>3016.9484154199999</v>
      </c>
      <c r="G150" s="36">
        <f>SUMIFS(СВЦЭМ!$C$33:$C$776,СВЦЭМ!$A$33:$A$776,$A150,СВЦЭМ!$B$33:$B$776,G$119)+'СЕТ СН'!$I$12+СВЦЭМ!$D$10+'СЕТ СН'!$I$5-'СЕТ СН'!$I$20</f>
        <v>3015.12794768</v>
      </c>
      <c r="H150" s="36">
        <f>SUMIFS(СВЦЭМ!$C$33:$C$776,СВЦЭМ!$A$33:$A$776,$A150,СВЦЭМ!$B$33:$B$776,H$119)+'СЕТ СН'!$I$12+СВЦЭМ!$D$10+'СЕТ СН'!$I$5-'СЕТ СН'!$I$20</f>
        <v>3019.9023086000002</v>
      </c>
      <c r="I150" s="36">
        <f>SUMIFS(СВЦЭМ!$C$33:$C$776,СВЦЭМ!$A$33:$A$776,$A150,СВЦЭМ!$B$33:$B$776,I$119)+'СЕТ СН'!$I$12+СВЦЭМ!$D$10+'СЕТ СН'!$I$5-'СЕТ СН'!$I$20</f>
        <v>2931.1085275</v>
      </c>
      <c r="J150" s="36">
        <f>SUMIFS(СВЦЭМ!$C$33:$C$776,СВЦЭМ!$A$33:$A$776,$A150,СВЦЭМ!$B$33:$B$776,J$119)+'СЕТ СН'!$I$12+СВЦЭМ!$D$10+'СЕТ СН'!$I$5-'СЕТ СН'!$I$20</f>
        <v>2833.9639960300001</v>
      </c>
      <c r="K150" s="36">
        <f>SUMIFS(СВЦЭМ!$C$33:$C$776,СВЦЭМ!$A$33:$A$776,$A150,СВЦЭМ!$B$33:$B$776,K$119)+'СЕТ СН'!$I$12+СВЦЭМ!$D$10+'СЕТ СН'!$I$5-'СЕТ СН'!$I$20</f>
        <v>2780.2814036300001</v>
      </c>
      <c r="L150" s="36">
        <f>SUMIFS(СВЦЭМ!$C$33:$C$776,СВЦЭМ!$A$33:$A$776,$A150,СВЦЭМ!$B$33:$B$776,L$119)+'СЕТ СН'!$I$12+СВЦЭМ!$D$10+'СЕТ СН'!$I$5-'СЕТ СН'!$I$20</f>
        <v>2750.5413105100001</v>
      </c>
      <c r="M150" s="36">
        <f>SUMIFS(СВЦЭМ!$C$33:$C$776,СВЦЭМ!$A$33:$A$776,$A150,СВЦЭМ!$B$33:$B$776,M$119)+'СЕТ СН'!$I$12+СВЦЭМ!$D$10+'СЕТ СН'!$I$5-'СЕТ СН'!$I$20</f>
        <v>2750.9916824900001</v>
      </c>
      <c r="N150" s="36">
        <f>SUMIFS(СВЦЭМ!$C$33:$C$776,СВЦЭМ!$A$33:$A$776,$A150,СВЦЭМ!$B$33:$B$776,N$119)+'СЕТ СН'!$I$12+СВЦЭМ!$D$10+'СЕТ СН'!$I$5-'СЕТ СН'!$I$20</f>
        <v>2744.7961602</v>
      </c>
      <c r="O150" s="36">
        <f>SUMIFS(СВЦЭМ!$C$33:$C$776,СВЦЭМ!$A$33:$A$776,$A150,СВЦЭМ!$B$33:$B$776,O$119)+'СЕТ СН'!$I$12+СВЦЭМ!$D$10+'СЕТ СН'!$I$5-'СЕТ СН'!$I$20</f>
        <v>2739.4179325700002</v>
      </c>
      <c r="P150" s="36">
        <f>SUMIFS(СВЦЭМ!$C$33:$C$776,СВЦЭМ!$A$33:$A$776,$A150,СВЦЭМ!$B$33:$B$776,P$119)+'СЕТ СН'!$I$12+СВЦЭМ!$D$10+'СЕТ СН'!$I$5-'СЕТ СН'!$I$20</f>
        <v>2745.33419301</v>
      </c>
      <c r="Q150" s="36">
        <f>SUMIFS(СВЦЭМ!$C$33:$C$776,СВЦЭМ!$A$33:$A$776,$A150,СВЦЭМ!$B$33:$B$776,Q$119)+'СЕТ СН'!$I$12+СВЦЭМ!$D$10+'СЕТ СН'!$I$5-'СЕТ СН'!$I$20</f>
        <v>2753.9619156700001</v>
      </c>
      <c r="R150" s="36">
        <f>SUMIFS(СВЦЭМ!$C$33:$C$776,СВЦЭМ!$A$33:$A$776,$A150,СВЦЭМ!$B$33:$B$776,R$119)+'СЕТ СН'!$I$12+СВЦЭМ!$D$10+'СЕТ СН'!$I$5-'СЕТ СН'!$I$20</f>
        <v>2744.30324178</v>
      </c>
      <c r="S150" s="36">
        <f>SUMIFS(СВЦЭМ!$C$33:$C$776,СВЦЭМ!$A$33:$A$776,$A150,СВЦЭМ!$B$33:$B$776,S$119)+'СЕТ СН'!$I$12+СВЦЭМ!$D$10+'СЕТ СН'!$I$5-'СЕТ СН'!$I$20</f>
        <v>2746.0643880000002</v>
      </c>
      <c r="T150" s="36">
        <f>SUMIFS(СВЦЭМ!$C$33:$C$776,СВЦЭМ!$A$33:$A$776,$A150,СВЦЭМ!$B$33:$B$776,T$119)+'СЕТ СН'!$I$12+СВЦЭМ!$D$10+'СЕТ СН'!$I$5-'СЕТ СН'!$I$20</f>
        <v>2747.8442192800003</v>
      </c>
      <c r="U150" s="36">
        <f>SUMIFS(СВЦЭМ!$C$33:$C$776,СВЦЭМ!$A$33:$A$776,$A150,СВЦЭМ!$B$33:$B$776,U$119)+'СЕТ СН'!$I$12+СВЦЭМ!$D$10+'СЕТ СН'!$I$5-'СЕТ СН'!$I$20</f>
        <v>2741.9094809799999</v>
      </c>
      <c r="V150" s="36">
        <f>SUMIFS(СВЦЭМ!$C$33:$C$776,СВЦЭМ!$A$33:$A$776,$A150,СВЦЭМ!$B$33:$B$776,V$119)+'СЕТ СН'!$I$12+СВЦЭМ!$D$10+'СЕТ СН'!$I$5-'СЕТ СН'!$I$20</f>
        <v>2726.21159192</v>
      </c>
      <c r="W150" s="36">
        <f>SUMIFS(СВЦЭМ!$C$33:$C$776,СВЦЭМ!$A$33:$A$776,$A150,СВЦЭМ!$B$33:$B$776,W$119)+'СЕТ СН'!$I$12+СВЦЭМ!$D$10+'СЕТ СН'!$I$5-'СЕТ СН'!$I$20</f>
        <v>2712.9707965000002</v>
      </c>
      <c r="X150" s="36">
        <f>SUMIFS(СВЦЭМ!$C$33:$C$776,СВЦЭМ!$A$33:$A$776,$A150,СВЦЭМ!$B$33:$B$776,X$119)+'СЕТ СН'!$I$12+СВЦЭМ!$D$10+'СЕТ СН'!$I$5-'СЕТ СН'!$I$20</f>
        <v>2746.4458424700001</v>
      </c>
      <c r="Y150" s="36">
        <f>SUMIFS(СВЦЭМ!$C$33:$C$776,СВЦЭМ!$A$33:$A$776,$A150,СВЦЭМ!$B$33:$B$776,Y$119)+'СЕТ СН'!$I$12+СВЦЭМ!$D$10+'СЕТ СН'!$I$5-'СЕТ СН'!$I$20</f>
        <v>2808.7342206200001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543077.77470628882</v>
      </c>
      <c r="O155" s="130"/>
      <c r="P155" s="129">
        <f>СВЦЭМ!$D$12+'СЕТ СН'!$F$13-'СЕТ СН'!$G$21</f>
        <v>543077.77470628882</v>
      </c>
      <c r="Q155" s="130"/>
      <c r="R155" s="129">
        <f>СВЦЭМ!$D$12+'СЕТ СН'!$F$13-'СЕТ СН'!$H$21</f>
        <v>543077.77470628882</v>
      </c>
      <c r="S155" s="130"/>
      <c r="T155" s="129">
        <f>СВЦЭМ!$D$12+'СЕТ СН'!$F$13-'СЕТ СН'!$I$21</f>
        <v>543077.77470628882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СН'!$F$12+СВЦЭМ!$D$10+'СЕТ СН'!$F$6-'СЕТ СН'!$F$22</f>
        <v>937.28596584999991</v>
      </c>
      <c r="C12" s="36">
        <f>SUMIFS(СВЦЭМ!$C$33:$C$776,СВЦЭМ!$A$33:$A$776,$A12,СВЦЭМ!$B$33:$B$776,C$11)+'СЕТ СН'!$F$12+СВЦЭМ!$D$10+'СЕТ СН'!$F$6-'СЕТ СН'!$F$22</f>
        <v>939.88195052999993</v>
      </c>
      <c r="D12" s="36">
        <f>SUMIFS(СВЦЭМ!$C$33:$C$776,СВЦЭМ!$A$33:$A$776,$A12,СВЦЭМ!$B$33:$B$776,D$11)+'СЕТ СН'!$F$12+СВЦЭМ!$D$10+'СЕТ СН'!$F$6-'СЕТ СН'!$F$22</f>
        <v>958.47027973999991</v>
      </c>
      <c r="E12" s="36">
        <f>SUMIFS(СВЦЭМ!$C$33:$C$776,СВЦЭМ!$A$33:$A$776,$A12,СВЦЭМ!$B$33:$B$776,E$11)+'СЕТ СН'!$F$12+СВЦЭМ!$D$10+'СЕТ СН'!$F$6-'СЕТ СН'!$F$22</f>
        <v>967.84757622999996</v>
      </c>
      <c r="F12" s="36">
        <f>SUMIFS(СВЦЭМ!$C$33:$C$776,СВЦЭМ!$A$33:$A$776,$A12,СВЦЭМ!$B$33:$B$776,F$11)+'СЕТ СН'!$F$12+СВЦЭМ!$D$10+'СЕТ СН'!$F$6-'СЕТ СН'!$F$22</f>
        <v>970.13776736</v>
      </c>
      <c r="G12" s="36">
        <f>SUMIFS(СВЦЭМ!$C$33:$C$776,СВЦЭМ!$A$33:$A$776,$A12,СВЦЭМ!$B$33:$B$776,G$11)+'СЕТ СН'!$F$12+СВЦЭМ!$D$10+'СЕТ СН'!$F$6-'СЕТ СН'!$F$22</f>
        <v>953.24213105000001</v>
      </c>
      <c r="H12" s="36">
        <f>SUMIFS(СВЦЭМ!$C$33:$C$776,СВЦЭМ!$A$33:$A$776,$A12,СВЦЭМ!$B$33:$B$776,H$11)+'СЕТ СН'!$F$12+СВЦЭМ!$D$10+'СЕТ СН'!$F$6-'СЕТ СН'!$F$22</f>
        <v>933.67469581</v>
      </c>
      <c r="I12" s="36">
        <f>SUMIFS(СВЦЭМ!$C$33:$C$776,СВЦЭМ!$A$33:$A$776,$A12,СВЦЭМ!$B$33:$B$776,I$11)+'СЕТ СН'!$F$12+СВЦЭМ!$D$10+'СЕТ СН'!$F$6-'СЕТ СН'!$F$22</f>
        <v>910.75258976999999</v>
      </c>
      <c r="J12" s="36">
        <f>SUMIFS(СВЦЭМ!$C$33:$C$776,СВЦЭМ!$A$33:$A$776,$A12,СВЦЭМ!$B$33:$B$776,J$11)+'СЕТ СН'!$F$12+СВЦЭМ!$D$10+'СЕТ СН'!$F$6-'СЕТ СН'!$F$22</f>
        <v>874.00275900999998</v>
      </c>
      <c r="K12" s="36">
        <f>SUMIFS(СВЦЭМ!$C$33:$C$776,СВЦЭМ!$A$33:$A$776,$A12,СВЦЭМ!$B$33:$B$776,K$11)+'СЕТ СН'!$F$12+СВЦЭМ!$D$10+'СЕТ СН'!$F$6-'СЕТ СН'!$F$22</f>
        <v>838.21073302000002</v>
      </c>
      <c r="L12" s="36">
        <f>SUMIFS(СВЦЭМ!$C$33:$C$776,СВЦЭМ!$A$33:$A$776,$A12,СВЦЭМ!$B$33:$B$776,L$11)+'СЕТ СН'!$F$12+СВЦЭМ!$D$10+'СЕТ СН'!$F$6-'СЕТ СН'!$F$22</f>
        <v>834.37106532999996</v>
      </c>
      <c r="M12" s="36">
        <f>SUMIFS(СВЦЭМ!$C$33:$C$776,СВЦЭМ!$A$33:$A$776,$A12,СВЦЭМ!$B$33:$B$776,M$11)+'СЕТ СН'!$F$12+СВЦЭМ!$D$10+'СЕТ СН'!$F$6-'СЕТ СН'!$F$22</f>
        <v>845.64323075999994</v>
      </c>
      <c r="N12" s="36">
        <f>SUMIFS(СВЦЭМ!$C$33:$C$776,СВЦЭМ!$A$33:$A$776,$A12,СВЦЭМ!$B$33:$B$776,N$11)+'СЕТ СН'!$F$12+СВЦЭМ!$D$10+'СЕТ СН'!$F$6-'СЕТ СН'!$F$22</f>
        <v>856.88740732999997</v>
      </c>
      <c r="O12" s="36">
        <f>SUMIFS(СВЦЭМ!$C$33:$C$776,СВЦЭМ!$A$33:$A$776,$A12,СВЦЭМ!$B$33:$B$776,O$11)+'СЕТ СН'!$F$12+СВЦЭМ!$D$10+'СЕТ СН'!$F$6-'СЕТ СН'!$F$22</f>
        <v>857.50362819999998</v>
      </c>
      <c r="P12" s="36">
        <f>SUMIFS(СВЦЭМ!$C$33:$C$776,СВЦЭМ!$A$33:$A$776,$A12,СВЦЭМ!$B$33:$B$776,P$11)+'СЕТ СН'!$F$12+СВЦЭМ!$D$10+'СЕТ СН'!$F$6-'СЕТ СН'!$F$22</f>
        <v>863.30907020999996</v>
      </c>
      <c r="Q12" s="36">
        <f>SUMIFS(СВЦЭМ!$C$33:$C$776,СВЦЭМ!$A$33:$A$776,$A12,СВЦЭМ!$B$33:$B$776,Q$11)+'СЕТ СН'!$F$12+СВЦЭМ!$D$10+'СЕТ СН'!$F$6-'СЕТ СН'!$F$22</f>
        <v>870.76874359999999</v>
      </c>
      <c r="R12" s="36">
        <f>SUMIFS(СВЦЭМ!$C$33:$C$776,СВЦЭМ!$A$33:$A$776,$A12,СВЦЭМ!$B$33:$B$776,R$11)+'СЕТ СН'!$F$12+СВЦЭМ!$D$10+'СЕТ СН'!$F$6-'СЕТ СН'!$F$22</f>
        <v>869.78222191999998</v>
      </c>
      <c r="S12" s="36">
        <f>SUMIFS(СВЦЭМ!$C$33:$C$776,СВЦЭМ!$A$33:$A$776,$A12,СВЦЭМ!$B$33:$B$776,S$11)+'СЕТ СН'!$F$12+СВЦЭМ!$D$10+'СЕТ СН'!$F$6-'СЕТ СН'!$F$22</f>
        <v>861.55346600999997</v>
      </c>
      <c r="T12" s="36">
        <f>SUMIFS(СВЦЭМ!$C$33:$C$776,СВЦЭМ!$A$33:$A$776,$A12,СВЦЭМ!$B$33:$B$776,T$11)+'СЕТ СН'!$F$12+СВЦЭМ!$D$10+'СЕТ СН'!$F$6-'СЕТ СН'!$F$22</f>
        <v>839.41549220000002</v>
      </c>
      <c r="U12" s="36">
        <f>SUMIFS(СВЦЭМ!$C$33:$C$776,СВЦЭМ!$A$33:$A$776,$A12,СВЦЭМ!$B$33:$B$776,U$11)+'СЕТ СН'!$F$12+СВЦЭМ!$D$10+'СЕТ СН'!$F$6-'СЕТ СН'!$F$22</f>
        <v>829.52180154999996</v>
      </c>
      <c r="V12" s="36">
        <f>SUMIFS(СВЦЭМ!$C$33:$C$776,СВЦЭМ!$A$33:$A$776,$A12,СВЦЭМ!$B$33:$B$776,V$11)+'СЕТ СН'!$F$12+СВЦЭМ!$D$10+'СЕТ СН'!$F$6-'СЕТ СН'!$F$22</f>
        <v>806.58376678999991</v>
      </c>
      <c r="W12" s="36">
        <f>SUMIFS(СВЦЭМ!$C$33:$C$776,СВЦЭМ!$A$33:$A$776,$A12,СВЦЭМ!$B$33:$B$776,W$11)+'СЕТ СН'!$F$12+СВЦЭМ!$D$10+'СЕТ СН'!$F$6-'СЕТ СН'!$F$22</f>
        <v>812.38180008999996</v>
      </c>
      <c r="X12" s="36">
        <f>SUMIFS(СВЦЭМ!$C$33:$C$776,СВЦЭМ!$A$33:$A$776,$A12,СВЦЭМ!$B$33:$B$776,X$11)+'СЕТ СН'!$F$12+СВЦЭМ!$D$10+'СЕТ СН'!$F$6-'СЕТ СН'!$F$22</f>
        <v>829.89810395999996</v>
      </c>
      <c r="Y12" s="36">
        <f>SUMIFS(СВЦЭМ!$C$33:$C$776,СВЦЭМ!$A$33:$A$776,$A12,СВЦЭМ!$B$33:$B$776,Y$11)+'СЕТ СН'!$F$12+СВЦЭМ!$D$10+'СЕТ СН'!$F$6-'СЕТ СН'!$F$22</f>
        <v>816.29545762999999</v>
      </c>
      <c r="AA12" s="37"/>
    </row>
    <row r="13" spans="1:27" ht="15.75" x14ac:dyDescent="0.2">
      <c r="A13" s="35">
        <f>A12+1</f>
        <v>43587</v>
      </c>
      <c r="B13" s="36">
        <f>SUMIFS(СВЦЭМ!$C$33:$C$776,СВЦЭМ!$A$33:$A$776,$A13,СВЦЭМ!$B$33:$B$776,B$11)+'СЕТ СН'!$F$12+СВЦЭМ!$D$10+'СЕТ СН'!$F$6-'СЕТ СН'!$F$22</f>
        <v>844.83442614000001</v>
      </c>
      <c r="C13" s="36">
        <f>SUMIFS(СВЦЭМ!$C$33:$C$776,СВЦЭМ!$A$33:$A$776,$A13,СВЦЭМ!$B$33:$B$776,C$11)+'СЕТ СН'!$F$12+СВЦЭМ!$D$10+'СЕТ СН'!$F$6-'СЕТ СН'!$F$22</f>
        <v>880.06681558999992</v>
      </c>
      <c r="D13" s="36">
        <f>SUMIFS(СВЦЭМ!$C$33:$C$776,СВЦЭМ!$A$33:$A$776,$A13,СВЦЭМ!$B$33:$B$776,D$11)+'СЕТ СН'!$F$12+СВЦЭМ!$D$10+'СЕТ СН'!$F$6-'СЕТ СН'!$F$22</f>
        <v>900.98521721999998</v>
      </c>
      <c r="E13" s="36">
        <f>SUMIFS(СВЦЭМ!$C$33:$C$776,СВЦЭМ!$A$33:$A$776,$A13,СВЦЭМ!$B$33:$B$776,E$11)+'СЕТ СН'!$F$12+СВЦЭМ!$D$10+'СЕТ СН'!$F$6-'СЕТ СН'!$F$22</f>
        <v>915.10413473999995</v>
      </c>
      <c r="F13" s="36">
        <f>SUMIFS(СВЦЭМ!$C$33:$C$776,СВЦЭМ!$A$33:$A$776,$A13,СВЦЭМ!$B$33:$B$776,F$11)+'СЕТ СН'!$F$12+СВЦЭМ!$D$10+'СЕТ СН'!$F$6-'СЕТ СН'!$F$22</f>
        <v>930.04720525999994</v>
      </c>
      <c r="G13" s="36">
        <f>SUMIFS(СВЦЭМ!$C$33:$C$776,СВЦЭМ!$A$33:$A$776,$A13,СВЦЭМ!$B$33:$B$776,G$11)+'СЕТ СН'!$F$12+СВЦЭМ!$D$10+'СЕТ СН'!$F$6-'СЕТ СН'!$F$22</f>
        <v>924.85997529999997</v>
      </c>
      <c r="H13" s="36">
        <f>SUMIFS(СВЦЭМ!$C$33:$C$776,СВЦЭМ!$A$33:$A$776,$A13,СВЦЭМ!$B$33:$B$776,H$11)+'СЕТ СН'!$F$12+СВЦЭМ!$D$10+'СЕТ СН'!$F$6-'СЕТ СН'!$F$22</f>
        <v>948.20636920999993</v>
      </c>
      <c r="I13" s="36">
        <f>SUMIFS(СВЦЭМ!$C$33:$C$776,СВЦЭМ!$A$33:$A$776,$A13,СВЦЭМ!$B$33:$B$776,I$11)+'СЕТ СН'!$F$12+СВЦЭМ!$D$10+'СЕТ СН'!$F$6-'СЕТ СН'!$F$22</f>
        <v>915.81230836999998</v>
      </c>
      <c r="J13" s="36">
        <f>SUMIFS(СВЦЭМ!$C$33:$C$776,СВЦЭМ!$A$33:$A$776,$A13,СВЦЭМ!$B$33:$B$776,J$11)+'СЕТ СН'!$F$12+СВЦЭМ!$D$10+'СЕТ СН'!$F$6-'СЕТ СН'!$F$22</f>
        <v>863.28645353999991</v>
      </c>
      <c r="K13" s="36">
        <f>SUMIFS(СВЦЭМ!$C$33:$C$776,СВЦЭМ!$A$33:$A$776,$A13,СВЦЭМ!$B$33:$B$776,K$11)+'СЕТ СН'!$F$12+СВЦЭМ!$D$10+'СЕТ СН'!$F$6-'СЕТ СН'!$F$22</f>
        <v>813.37041612999997</v>
      </c>
      <c r="L13" s="36">
        <f>SUMIFS(СВЦЭМ!$C$33:$C$776,СВЦЭМ!$A$33:$A$776,$A13,СВЦЭМ!$B$33:$B$776,L$11)+'СЕТ СН'!$F$12+СВЦЭМ!$D$10+'СЕТ СН'!$F$6-'СЕТ СН'!$F$22</f>
        <v>802.95014182</v>
      </c>
      <c r="M13" s="36">
        <f>SUMIFS(СВЦЭМ!$C$33:$C$776,СВЦЭМ!$A$33:$A$776,$A13,СВЦЭМ!$B$33:$B$776,M$11)+'СЕТ СН'!$F$12+СВЦЭМ!$D$10+'СЕТ СН'!$F$6-'СЕТ СН'!$F$22</f>
        <v>803.95995694999999</v>
      </c>
      <c r="N13" s="36">
        <f>SUMIFS(СВЦЭМ!$C$33:$C$776,СВЦЭМ!$A$33:$A$776,$A13,СВЦЭМ!$B$33:$B$776,N$11)+'СЕТ СН'!$F$12+СВЦЭМ!$D$10+'СЕТ СН'!$F$6-'СЕТ СН'!$F$22</f>
        <v>833.12848788999997</v>
      </c>
      <c r="O13" s="36">
        <f>SUMIFS(СВЦЭМ!$C$33:$C$776,СВЦЭМ!$A$33:$A$776,$A13,СВЦЭМ!$B$33:$B$776,O$11)+'СЕТ СН'!$F$12+СВЦЭМ!$D$10+'СЕТ СН'!$F$6-'СЕТ СН'!$F$22</f>
        <v>842.83022292999999</v>
      </c>
      <c r="P13" s="36">
        <f>SUMIFS(СВЦЭМ!$C$33:$C$776,СВЦЭМ!$A$33:$A$776,$A13,СВЦЭМ!$B$33:$B$776,P$11)+'СЕТ СН'!$F$12+СВЦЭМ!$D$10+'СЕТ СН'!$F$6-'СЕТ СН'!$F$22</f>
        <v>848.70718806000002</v>
      </c>
      <c r="Q13" s="36">
        <f>SUMIFS(СВЦЭМ!$C$33:$C$776,СВЦЭМ!$A$33:$A$776,$A13,СВЦЭМ!$B$33:$B$776,Q$11)+'СЕТ СН'!$F$12+СВЦЭМ!$D$10+'СЕТ СН'!$F$6-'СЕТ СН'!$F$22</f>
        <v>852.52253035000001</v>
      </c>
      <c r="R13" s="36">
        <f>SUMIFS(СВЦЭМ!$C$33:$C$776,СВЦЭМ!$A$33:$A$776,$A13,СВЦЭМ!$B$33:$B$776,R$11)+'СЕТ СН'!$F$12+СВЦЭМ!$D$10+'СЕТ СН'!$F$6-'СЕТ СН'!$F$22</f>
        <v>864.94732662000001</v>
      </c>
      <c r="S13" s="36">
        <f>SUMIFS(СВЦЭМ!$C$33:$C$776,СВЦЭМ!$A$33:$A$776,$A13,СВЦЭМ!$B$33:$B$776,S$11)+'СЕТ СН'!$F$12+СВЦЭМ!$D$10+'СЕТ СН'!$F$6-'СЕТ СН'!$F$22</f>
        <v>869.40163000999996</v>
      </c>
      <c r="T13" s="36">
        <f>SUMIFS(СВЦЭМ!$C$33:$C$776,СВЦЭМ!$A$33:$A$776,$A13,СВЦЭМ!$B$33:$B$776,T$11)+'СЕТ СН'!$F$12+СВЦЭМ!$D$10+'СЕТ СН'!$F$6-'СЕТ СН'!$F$22</f>
        <v>864.44413396999994</v>
      </c>
      <c r="U13" s="36">
        <f>SUMIFS(СВЦЭМ!$C$33:$C$776,СВЦЭМ!$A$33:$A$776,$A13,СВЦЭМ!$B$33:$B$776,U$11)+'СЕТ СН'!$F$12+СВЦЭМ!$D$10+'СЕТ СН'!$F$6-'СЕТ СН'!$F$22</f>
        <v>868.07040154999993</v>
      </c>
      <c r="V13" s="36">
        <f>SUMIFS(СВЦЭМ!$C$33:$C$776,СВЦЭМ!$A$33:$A$776,$A13,СВЦЭМ!$B$33:$B$776,V$11)+'СЕТ СН'!$F$12+СВЦЭМ!$D$10+'СЕТ СН'!$F$6-'СЕТ СН'!$F$22</f>
        <v>850.12660598999992</v>
      </c>
      <c r="W13" s="36">
        <f>SUMIFS(СВЦЭМ!$C$33:$C$776,СВЦЭМ!$A$33:$A$776,$A13,СВЦЭМ!$B$33:$B$776,W$11)+'СЕТ СН'!$F$12+СВЦЭМ!$D$10+'СЕТ СН'!$F$6-'СЕТ СН'!$F$22</f>
        <v>846.04980335999994</v>
      </c>
      <c r="X13" s="36">
        <f>SUMIFS(СВЦЭМ!$C$33:$C$776,СВЦЭМ!$A$33:$A$776,$A13,СВЦЭМ!$B$33:$B$776,X$11)+'СЕТ СН'!$F$12+СВЦЭМ!$D$10+'СЕТ СН'!$F$6-'СЕТ СН'!$F$22</f>
        <v>865.03648468999995</v>
      </c>
      <c r="Y13" s="36">
        <f>SUMIFS(СВЦЭМ!$C$33:$C$776,СВЦЭМ!$A$33:$A$776,$A13,СВЦЭМ!$B$33:$B$776,Y$11)+'СЕТ СН'!$F$12+СВЦЭМ!$D$10+'СЕТ СН'!$F$6-'СЕТ СН'!$F$22</f>
        <v>895.94193389999998</v>
      </c>
    </row>
    <row r="14" spans="1:27" ht="15.75" x14ac:dyDescent="0.2">
      <c r="A14" s="35">
        <f t="shared" ref="A14:A42" si="0">A13+1</f>
        <v>43588</v>
      </c>
      <c r="B14" s="36">
        <f>SUMIFS(СВЦЭМ!$C$33:$C$776,СВЦЭМ!$A$33:$A$776,$A14,СВЦЭМ!$B$33:$B$776,B$11)+'СЕТ СН'!$F$12+СВЦЭМ!$D$10+'СЕТ СН'!$F$6-'СЕТ СН'!$F$22</f>
        <v>838.75616458999991</v>
      </c>
      <c r="C14" s="36">
        <f>SUMIFS(СВЦЭМ!$C$33:$C$776,СВЦЭМ!$A$33:$A$776,$A14,СВЦЭМ!$B$33:$B$776,C$11)+'СЕТ СН'!$F$12+СВЦЭМ!$D$10+'СЕТ СН'!$F$6-'СЕТ СН'!$F$22</f>
        <v>869.36209824999992</v>
      </c>
      <c r="D14" s="36">
        <f>SUMIFS(СВЦЭМ!$C$33:$C$776,СВЦЭМ!$A$33:$A$776,$A14,СВЦЭМ!$B$33:$B$776,D$11)+'СЕТ СН'!$F$12+СВЦЭМ!$D$10+'СЕТ СН'!$F$6-'СЕТ СН'!$F$22</f>
        <v>891.03680465000002</v>
      </c>
      <c r="E14" s="36">
        <f>SUMIFS(СВЦЭМ!$C$33:$C$776,СВЦЭМ!$A$33:$A$776,$A14,СВЦЭМ!$B$33:$B$776,E$11)+'СЕТ СН'!$F$12+СВЦЭМ!$D$10+'СЕТ СН'!$F$6-'СЕТ СН'!$F$22</f>
        <v>907.18554000999995</v>
      </c>
      <c r="F14" s="36">
        <f>SUMIFS(СВЦЭМ!$C$33:$C$776,СВЦЭМ!$A$33:$A$776,$A14,СВЦЭМ!$B$33:$B$776,F$11)+'СЕТ СН'!$F$12+СВЦЭМ!$D$10+'СЕТ СН'!$F$6-'СЕТ СН'!$F$22</f>
        <v>901.35136462999992</v>
      </c>
      <c r="G14" s="36">
        <f>SUMIFS(СВЦЭМ!$C$33:$C$776,СВЦЭМ!$A$33:$A$776,$A14,СВЦЭМ!$B$33:$B$776,G$11)+'СЕТ СН'!$F$12+СВЦЭМ!$D$10+'СЕТ СН'!$F$6-'СЕТ СН'!$F$22</f>
        <v>909.69002589000002</v>
      </c>
      <c r="H14" s="36">
        <f>SUMIFS(СВЦЭМ!$C$33:$C$776,СВЦЭМ!$A$33:$A$776,$A14,СВЦЭМ!$B$33:$B$776,H$11)+'СЕТ СН'!$F$12+СВЦЭМ!$D$10+'СЕТ СН'!$F$6-'СЕТ СН'!$F$22</f>
        <v>911.63324823999994</v>
      </c>
      <c r="I14" s="36">
        <f>SUMIFS(СВЦЭМ!$C$33:$C$776,СВЦЭМ!$A$33:$A$776,$A14,СВЦЭМ!$B$33:$B$776,I$11)+'СЕТ СН'!$F$12+СВЦЭМ!$D$10+'СЕТ СН'!$F$6-'СЕТ СН'!$F$22</f>
        <v>873.97197894999999</v>
      </c>
      <c r="J14" s="36">
        <f>SUMIFS(СВЦЭМ!$C$33:$C$776,СВЦЭМ!$A$33:$A$776,$A14,СВЦЭМ!$B$33:$B$776,J$11)+'СЕТ СН'!$F$12+СВЦЭМ!$D$10+'СЕТ СН'!$F$6-'СЕТ СН'!$F$22</f>
        <v>838.71632197999998</v>
      </c>
      <c r="K14" s="36">
        <f>SUMIFS(СВЦЭМ!$C$33:$C$776,СВЦЭМ!$A$33:$A$776,$A14,СВЦЭМ!$B$33:$B$776,K$11)+'СЕТ СН'!$F$12+СВЦЭМ!$D$10+'СЕТ СН'!$F$6-'СЕТ СН'!$F$22</f>
        <v>810.29720712999995</v>
      </c>
      <c r="L14" s="36">
        <f>SUMIFS(СВЦЭМ!$C$33:$C$776,СВЦЭМ!$A$33:$A$776,$A14,СВЦЭМ!$B$33:$B$776,L$11)+'СЕТ СН'!$F$12+СВЦЭМ!$D$10+'СЕТ СН'!$F$6-'СЕТ СН'!$F$22</f>
        <v>812.99233585999991</v>
      </c>
      <c r="M14" s="36">
        <f>SUMIFS(СВЦЭМ!$C$33:$C$776,СВЦЭМ!$A$33:$A$776,$A14,СВЦЭМ!$B$33:$B$776,M$11)+'СЕТ СН'!$F$12+СВЦЭМ!$D$10+'СЕТ СН'!$F$6-'СЕТ СН'!$F$22</f>
        <v>817.22043464000001</v>
      </c>
      <c r="N14" s="36">
        <f>SUMIFS(СВЦЭМ!$C$33:$C$776,СВЦЭМ!$A$33:$A$776,$A14,СВЦЭМ!$B$33:$B$776,N$11)+'СЕТ СН'!$F$12+СВЦЭМ!$D$10+'СЕТ СН'!$F$6-'СЕТ СН'!$F$22</f>
        <v>826.56211377</v>
      </c>
      <c r="O14" s="36">
        <f>SUMIFS(СВЦЭМ!$C$33:$C$776,СВЦЭМ!$A$33:$A$776,$A14,СВЦЭМ!$B$33:$B$776,O$11)+'СЕТ СН'!$F$12+СВЦЭМ!$D$10+'СЕТ СН'!$F$6-'СЕТ СН'!$F$22</f>
        <v>845.85721451999996</v>
      </c>
      <c r="P14" s="36">
        <f>SUMIFS(СВЦЭМ!$C$33:$C$776,СВЦЭМ!$A$33:$A$776,$A14,СВЦЭМ!$B$33:$B$776,P$11)+'СЕТ СН'!$F$12+СВЦЭМ!$D$10+'СЕТ СН'!$F$6-'СЕТ СН'!$F$22</f>
        <v>879.47332098999993</v>
      </c>
      <c r="Q14" s="36">
        <f>SUMIFS(СВЦЭМ!$C$33:$C$776,СВЦЭМ!$A$33:$A$776,$A14,СВЦЭМ!$B$33:$B$776,Q$11)+'СЕТ СН'!$F$12+СВЦЭМ!$D$10+'СЕТ СН'!$F$6-'СЕТ СН'!$F$22</f>
        <v>902.38323668999999</v>
      </c>
      <c r="R14" s="36">
        <f>SUMIFS(СВЦЭМ!$C$33:$C$776,СВЦЭМ!$A$33:$A$776,$A14,СВЦЭМ!$B$33:$B$776,R$11)+'СЕТ СН'!$F$12+СВЦЭМ!$D$10+'СЕТ СН'!$F$6-'СЕТ СН'!$F$22</f>
        <v>877.61489293</v>
      </c>
      <c r="S14" s="36">
        <f>SUMIFS(СВЦЭМ!$C$33:$C$776,СВЦЭМ!$A$33:$A$776,$A14,СВЦЭМ!$B$33:$B$776,S$11)+'СЕТ СН'!$F$12+СВЦЭМ!$D$10+'СЕТ СН'!$F$6-'СЕТ СН'!$F$22</f>
        <v>880.80085321000001</v>
      </c>
      <c r="T14" s="36">
        <f>SUMIFS(СВЦЭМ!$C$33:$C$776,СВЦЭМ!$A$33:$A$776,$A14,СВЦЭМ!$B$33:$B$776,T$11)+'СЕТ СН'!$F$12+СВЦЭМ!$D$10+'СЕТ СН'!$F$6-'СЕТ СН'!$F$22</f>
        <v>873.70302422999998</v>
      </c>
      <c r="U14" s="36">
        <f>SUMIFS(СВЦЭМ!$C$33:$C$776,СВЦЭМ!$A$33:$A$776,$A14,СВЦЭМ!$B$33:$B$776,U$11)+'СЕТ СН'!$F$12+СВЦЭМ!$D$10+'СЕТ СН'!$F$6-'СЕТ СН'!$F$22</f>
        <v>860.29428949999999</v>
      </c>
      <c r="V14" s="36">
        <f>SUMIFS(СВЦЭМ!$C$33:$C$776,СВЦЭМ!$A$33:$A$776,$A14,СВЦЭМ!$B$33:$B$776,V$11)+'СЕТ СН'!$F$12+СВЦЭМ!$D$10+'СЕТ СН'!$F$6-'СЕТ СН'!$F$22</f>
        <v>834.39603341999998</v>
      </c>
      <c r="W14" s="36">
        <f>SUMIFS(СВЦЭМ!$C$33:$C$776,СВЦЭМ!$A$33:$A$776,$A14,СВЦЭМ!$B$33:$B$776,W$11)+'СЕТ СН'!$F$12+СВЦЭМ!$D$10+'СЕТ СН'!$F$6-'СЕТ СН'!$F$22</f>
        <v>816.49082073</v>
      </c>
      <c r="X14" s="36">
        <f>SUMIFS(СВЦЭМ!$C$33:$C$776,СВЦЭМ!$A$33:$A$776,$A14,СВЦЭМ!$B$33:$B$776,X$11)+'СЕТ СН'!$F$12+СВЦЭМ!$D$10+'СЕТ СН'!$F$6-'СЕТ СН'!$F$22</f>
        <v>841.05563059999997</v>
      </c>
      <c r="Y14" s="36">
        <f>SUMIFS(СВЦЭМ!$C$33:$C$776,СВЦЭМ!$A$33:$A$776,$A14,СВЦЭМ!$B$33:$B$776,Y$11)+'СЕТ СН'!$F$12+СВЦЭМ!$D$10+'СЕТ СН'!$F$6-'СЕТ СН'!$F$22</f>
        <v>844.30231227999991</v>
      </c>
    </row>
    <row r="15" spans="1:27" ht="15.75" x14ac:dyDescent="0.2">
      <c r="A15" s="35">
        <f t="shared" si="0"/>
        <v>43589</v>
      </c>
      <c r="B15" s="36">
        <f>SUMIFS(СВЦЭМ!$C$33:$C$776,СВЦЭМ!$A$33:$A$776,$A15,СВЦЭМ!$B$33:$B$776,B$11)+'СЕТ СН'!$F$12+СВЦЭМ!$D$10+'СЕТ СН'!$F$6-'СЕТ СН'!$F$22</f>
        <v>870.67789118999997</v>
      </c>
      <c r="C15" s="36">
        <f>SUMIFS(СВЦЭМ!$C$33:$C$776,СВЦЭМ!$A$33:$A$776,$A15,СВЦЭМ!$B$33:$B$776,C$11)+'СЕТ СН'!$F$12+СВЦЭМ!$D$10+'СЕТ СН'!$F$6-'СЕТ СН'!$F$22</f>
        <v>903.48088777999999</v>
      </c>
      <c r="D15" s="36">
        <f>SUMIFS(СВЦЭМ!$C$33:$C$776,СВЦЭМ!$A$33:$A$776,$A15,СВЦЭМ!$B$33:$B$776,D$11)+'СЕТ СН'!$F$12+СВЦЭМ!$D$10+'СЕТ СН'!$F$6-'СЕТ СН'!$F$22</f>
        <v>938.53626436999991</v>
      </c>
      <c r="E15" s="36">
        <f>SUMIFS(СВЦЭМ!$C$33:$C$776,СВЦЭМ!$A$33:$A$776,$A15,СВЦЭМ!$B$33:$B$776,E$11)+'СЕТ СН'!$F$12+СВЦЭМ!$D$10+'СЕТ СН'!$F$6-'СЕТ СН'!$F$22</f>
        <v>943.76549341999998</v>
      </c>
      <c r="F15" s="36">
        <f>SUMIFS(СВЦЭМ!$C$33:$C$776,СВЦЭМ!$A$33:$A$776,$A15,СВЦЭМ!$B$33:$B$776,F$11)+'СЕТ СН'!$F$12+СВЦЭМ!$D$10+'СЕТ СН'!$F$6-'СЕТ СН'!$F$22</f>
        <v>955.78059493000001</v>
      </c>
      <c r="G15" s="36">
        <f>SUMIFS(СВЦЭМ!$C$33:$C$776,СВЦЭМ!$A$33:$A$776,$A15,СВЦЭМ!$B$33:$B$776,G$11)+'СЕТ СН'!$F$12+СВЦЭМ!$D$10+'СЕТ СН'!$F$6-'СЕТ СН'!$F$22</f>
        <v>955.86979901999996</v>
      </c>
      <c r="H15" s="36">
        <f>SUMIFS(СВЦЭМ!$C$33:$C$776,СВЦЭМ!$A$33:$A$776,$A15,СВЦЭМ!$B$33:$B$776,H$11)+'СЕТ СН'!$F$12+СВЦЭМ!$D$10+'СЕТ СН'!$F$6-'СЕТ СН'!$F$22</f>
        <v>926.34661308</v>
      </c>
      <c r="I15" s="36">
        <f>SUMIFS(СВЦЭМ!$C$33:$C$776,СВЦЭМ!$A$33:$A$776,$A15,СВЦЭМ!$B$33:$B$776,I$11)+'СЕТ СН'!$F$12+СВЦЭМ!$D$10+'СЕТ СН'!$F$6-'СЕТ СН'!$F$22</f>
        <v>891.28667690999998</v>
      </c>
      <c r="J15" s="36">
        <f>SUMIFS(СВЦЭМ!$C$33:$C$776,СВЦЭМ!$A$33:$A$776,$A15,СВЦЭМ!$B$33:$B$776,J$11)+'СЕТ СН'!$F$12+СВЦЭМ!$D$10+'СЕТ СН'!$F$6-'СЕТ СН'!$F$22</f>
        <v>856.08958970999993</v>
      </c>
      <c r="K15" s="36">
        <f>SUMIFS(СВЦЭМ!$C$33:$C$776,СВЦЭМ!$A$33:$A$776,$A15,СВЦЭМ!$B$33:$B$776,K$11)+'СЕТ СН'!$F$12+СВЦЭМ!$D$10+'СЕТ СН'!$F$6-'СЕТ СН'!$F$22</f>
        <v>822.82596577999993</v>
      </c>
      <c r="L15" s="36">
        <f>SUMIFS(СВЦЭМ!$C$33:$C$776,СВЦЭМ!$A$33:$A$776,$A15,СВЦЭМ!$B$33:$B$776,L$11)+'СЕТ СН'!$F$12+СВЦЭМ!$D$10+'СЕТ СН'!$F$6-'СЕТ СН'!$F$22</f>
        <v>818.96213157</v>
      </c>
      <c r="M15" s="36">
        <f>SUMIFS(СВЦЭМ!$C$33:$C$776,СВЦЭМ!$A$33:$A$776,$A15,СВЦЭМ!$B$33:$B$776,M$11)+'СЕТ СН'!$F$12+СВЦЭМ!$D$10+'СЕТ СН'!$F$6-'СЕТ СН'!$F$22</f>
        <v>829.01670559999991</v>
      </c>
      <c r="N15" s="36">
        <f>SUMIFS(СВЦЭМ!$C$33:$C$776,СВЦЭМ!$A$33:$A$776,$A15,СВЦЭМ!$B$33:$B$776,N$11)+'СЕТ СН'!$F$12+СВЦЭМ!$D$10+'СЕТ СН'!$F$6-'СЕТ СН'!$F$22</f>
        <v>852.89492584999994</v>
      </c>
      <c r="O15" s="36">
        <f>SUMIFS(СВЦЭМ!$C$33:$C$776,СВЦЭМ!$A$33:$A$776,$A15,СВЦЭМ!$B$33:$B$776,O$11)+'СЕТ СН'!$F$12+СВЦЭМ!$D$10+'СЕТ СН'!$F$6-'СЕТ СН'!$F$22</f>
        <v>859.99823862999995</v>
      </c>
      <c r="P15" s="36">
        <f>SUMIFS(СВЦЭМ!$C$33:$C$776,СВЦЭМ!$A$33:$A$776,$A15,СВЦЭМ!$B$33:$B$776,P$11)+'СЕТ СН'!$F$12+СВЦЭМ!$D$10+'СЕТ СН'!$F$6-'СЕТ СН'!$F$22</f>
        <v>868.62532980999993</v>
      </c>
      <c r="Q15" s="36">
        <f>SUMIFS(СВЦЭМ!$C$33:$C$776,СВЦЭМ!$A$33:$A$776,$A15,СВЦЭМ!$B$33:$B$776,Q$11)+'СЕТ СН'!$F$12+СВЦЭМ!$D$10+'СЕТ СН'!$F$6-'СЕТ СН'!$F$22</f>
        <v>875.64640299999996</v>
      </c>
      <c r="R15" s="36">
        <f>SUMIFS(СВЦЭМ!$C$33:$C$776,СВЦЭМ!$A$33:$A$776,$A15,СВЦЭМ!$B$33:$B$776,R$11)+'СЕТ СН'!$F$12+СВЦЭМ!$D$10+'СЕТ СН'!$F$6-'СЕТ СН'!$F$22</f>
        <v>881.84563016999994</v>
      </c>
      <c r="S15" s="36">
        <f>SUMIFS(СВЦЭМ!$C$33:$C$776,СВЦЭМ!$A$33:$A$776,$A15,СВЦЭМ!$B$33:$B$776,S$11)+'СЕТ СН'!$F$12+СВЦЭМ!$D$10+'СЕТ СН'!$F$6-'СЕТ СН'!$F$22</f>
        <v>889.30781727999999</v>
      </c>
      <c r="T15" s="36">
        <f>SUMIFS(СВЦЭМ!$C$33:$C$776,СВЦЭМ!$A$33:$A$776,$A15,СВЦЭМ!$B$33:$B$776,T$11)+'СЕТ СН'!$F$12+СВЦЭМ!$D$10+'СЕТ СН'!$F$6-'СЕТ СН'!$F$22</f>
        <v>869.69606801999998</v>
      </c>
      <c r="U15" s="36">
        <f>SUMIFS(СВЦЭМ!$C$33:$C$776,СВЦЭМ!$A$33:$A$776,$A15,СВЦЭМ!$B$33:$B$776,U$11)+'СЕТ СН'!$F$12+СВЦЭМ!$D$10+'СЕТ СН'!$F$6-'СЕТ СН'!$F$22</f>
        <v>830.55992256000002</v>
      </c>
      <c r="V15" s="36">
        <f>SUMIFS(СВЦЭМ!$C$33:$C$776,СВЦЭМ!$A$33:$A$776,$A15,СВЦЭМ!$B$33:$B$776,V$11)+'СЕТ СН'!$F$12+СВЦЭМ!$D$10+'СЕТ СН'!$F$6-'СЕТ СН'!$F$22</f>
        <v>796.27937336000002</v>
      </c>
      <c r="W15" s="36">
        <f>SUMIFS(СВЦЭМ!$C$33:$C$776,СВЦЭМ!$A$33:$A$776,$A15,СВЦЭМ!$B$33:$B$776,W$11)+'СЕТ СН'!$F$12+СВЦЭМ!$D$10+'СЕТ СН'!$F$6-'СЕТ СН'!$F$22</f>
        <v>810.43135257999995</v>
      </c>
      <c r="X15" s="36">
        <f>SUMIFS(СВЦЭМ!$C$33:$C$776,СВЦЭМ!$A$33:$A$776,$A15,СВЦЭМ!$B$33:$B$776,X$11)+'СЕТ СН'!$F$12+СВЦЭМ!$D$10+'СЕТ СН'!$F$6-'СЕТ СН'!$F$22</f>
        <v>810.89463255999999</v>
      </c>
      <c r="Y15" s="36">
        <f>SUMIFS(СВЦЭМ!$C$33:$C$776,СВЦЭМ!$A$33:$A$776,$A15,СВЦЭМ!$B$33:$B$776,Y$11)+'СЕТ СН'!$F$12+СВЦЭМ!$D$10+'СЕТ СН'!$F$6-'СЕТ СН'!$F$22</f>
        <v>822.61306858</v>
      </c>
    </row>
    <row r="16" spans="1:27" ht="15.75" x14ac:dyDescent="0.2">
      <c r="A16" s="35">
        <f t="shared" si="0"/>
        <v>43590</v>
      </c>
      <c r="B16" s="36">
        <f>SUMIFS(СВЦЭМ!$C$33:$C$776,СВЦЭМ!$A$33:$A$776,$A16,СВЦЭМ!$B$33:$B$776,B$11)+'СЕТ СН'!$F$12+СВЦЭМ!$D$10+'СЕТ СН'!$F$6-'СЕТ СН'!$F$22</f>
        <v>879.52627164</v>
      </c>
      <c r="C16" s="36">
        <f>SUMIFS(СВЦЭМ!$C$33:$C$776,СВЦЭМ!$A$33:$A$776,$A16,СВЦЭМ!$B$33:$B$776,C$11)+'СЕТ СН'!$F$12+СВЦЭМ!$D$10+'СЕТ СН'!$F$6-'СЕТ СН'!$F$22</f>
        <v>924.73997565999991</v>
      </c>
      <c r="D16" s="36">
        <f>SUMIFS(СВЦЭМ!$C$33:$C$776,СВЦЭМ!$A$33:$A$776,$A16,СВЦЭМ!$B$33:$B$776,D$11)+'СЕТ СН'!$F$12+СВЦЭМ!$D$10+'СЕТ СН'!$F$6-'СЕТ СН'!$F$22</f>
        <v>958.11801537999997</v>
      </c>
      <c r="E16" s="36">
        <f>SUMIFS(СВЦЭМ!$C$33:$C$776,СВЦЭМ!$A$33:$A$776,$A16,СВЦЭМ!$B$33:$B$776,E$11)+'СЕТ СН'!$F$12+СВЦЭМ!$D$10+'СЕТ СН'!$F$6-'СЕТ СН'!$F$22</f>
        <v>977.88536113999999</v>
      </c>
      <c r="F16" s="36">
        <f>SUMIFS(СВЦЭМ!$C$33:$C$776,СВЦЭМ!$A$33:$A$776,$A16,СВЦЭМ!$B$33:$B$776,F$11)+'СЕТ СН'!$F$12+СВЦЭМ!$D$10+'СЕТ СН'!$F$6-'СЕТ СН'!$F$22</f>
        <v>985.44105382999999</v>
      </c>
      <c r="G16" s="36">
        <f>SUMIFS(СВЦЭМ!$C$33:$C$776,СВЦЭМ!$A$33:$A$776,$A16,СВЦЭМ!$B$33:$B$776,G$11)+'СЕТ СН'!$F$12+СВЦЭМ!$D$10+'СЕТ СН'!$F$6-'СЕТ СН'!$F$22</f>
        <v>976.91806247</v>
      </c>
      <c r="H16" s="36">
        <f>SUMIFS(СВЦЭМ!$C$33:$C$776,СВЦЭМ!$A$33:$A$776,$A16,СВЦЭМ!$B$33:$B$776,H$11)+'СЕТ СН'!$F$12+СВЦЭМ!$D$10+'СЕТ СН'!$F$6-'СЕТ СН'!$F$22</f>
        <v>948.59544046999997</v>
      </c>
      <c r="I16" s="36">
        <f>SUMIFS(СВЦЭМ!$C$33:$C$776,СВЦЭМ!$A$33:$A$776,$A16,СВЦЭМ!$B$33:$B$776,I$11)+'СЕТ СН'!$F$12+СВЦЭМ!$D$10+'СЕТ СН'!$F$6-'СЕТ СН'!$F$22</f>
        <v>903.93802442999993</v>
      </c>
      <c r="J16" s="36">
        <f>SUMIFS(СВЦЭМ!$C$33:$C$776,СВЦЭМ!$A$33:$A$776,$A16,СВЦЭМ!$B$33:$B$776,J$11)+'СЕТ СН'!$F$12+СВЦЭМ!$D$10+'СЕТ СН'!$F$6-'СЕТ СН'!$F$22</f>
        <v>858.52732618999994</v>
      </c>
      <c r="K16" s="36">
        <f>SUMIFS(СВЦЭМ!$C$33:$C$776,СВЦЭМ!$A$33:$A$776,$A16,СВЦЭМ!$B$33:$B$776,K$11)+'СЕТ СН'!$F$12+СВЦЭМ!$D$10+'СЕТ СН'!$F$6-'СЕТ СН'!$F$22</f>
        <v>859.12142944999994</v>
      </c>
      <c r="L16" s="36">
        <f>SUMIFS(СВЦЭМ!$C$33:$C$776,СВЦЭМ!$A$33:$A$776,$A16,СВЦЭМ!$B$33:$B$776,L$11)+'СЕТ СН'!$F$12+СВЦЭМ!$D$10+'СЕТ СН'!$F$6-'СЕТ СН'!$F$22</f>
        <v>860.20445286999995</v>
      </c>
      <c r="M16" s="36">
        <f>SUMIFS(СВЦЭМ!$C$33:$C$776,СВЦЭМ!$A$33:$A$776,$A16,СВЦЭМ!$B$33:$B$776,M$11)+'СЕТ СН'!$F$12+СВЦЭМ!$D$10+'СЕТ СН'!$F$6-'СЕТ СН'!$F$22</f>
        <v>854.91853620999996</v>
      </c>
      <c r="N16" s="36">
        <f>SUMIFS(СВЦЭМ!$C$33:$C$776,СВЦЭМ!$A$33:$A$776,$A16,СВЦЭМ!$B$33:$B$776,N$11)+'СЕТ СН'!$F$12+СВЦЭМ!$D$10+'СЕТ СН'!$F$6-'СЕТ СН'!$F$22</f>
        <v>855.55958529999998</v>
      </c>
      <c r="O16" s="36">
        <f>SUMIFS(СВЦЭМ!$C$33:$C$776,СВЦЭМ!$A$33:$A$776,$A16,СВЦЭМ!$B$33:$B$776,O$11)+'СЕТ СН'!$F$12+СВЦЭМ!$D$10+'СЕТ СН'!$F$6-'СЕТ СН'!$F$22</f>
        <v>852.20566859999997</v>
      </c>
      <c r="P16" s="36">
        <f>SUMIFS(СВЦЭМ!$C$33:$C$776,СВЦЭМ!$A$33:$A$776,$A16,СВЦЭМ!$B$33:$B$776,P$11)+'СЕТ СН'!$F$12+СВЦЭМ!$D$10+'СЕТ СН'!$F$6-'СЕТ СН'!$F$22</f>
        <v>863.99042835</v>
      </c>
      <c r="Q16" s="36">
        <f>SUMIFS(СВЦЭМ!$C$33:$C$776,СВЦЭМ!$A$33:$A$776,$A16,СВЦЭМ!$B$33:$B$776,Q$11)+'СЕТ СН'!$F$12+СВЦЭМ!$D$10+'СЕТ СН'!$F$6-'СЕТ СН'!$F$22</f>
        <v>859.99841227000002</v>
      </c>
      <c r="R16" s="36">
        <f>SUMIFS(СВЦЭМ!$C$33:$C$776,СВЦЭМ!$A$33:$A$776,$A16,СВЦЭМ!$B$33:$B$776,R$11)+'СЕТ СН'!$F$12+СВЦЭМ!$D$10+'СЕТ СН'!$F$6-'СЕТ СН'!$F$22</f>
        <v>842.09714845999997</v>
      </c>
      <c r="S16" s="36">
        <f>SUMIFS(СВЦЭМ!$C$33:$C$776,СВЦЭМ!$A$33:$A$776,$A16,СВЦЭМ!$B$33:$B$776,S$11)+'СЕТ СН'!$F$12+СВЦЭМ!$D$10+'СЕТ СН'!$F$6-'СЕТ СН'!$F$22</f>
        <v>842.83165091000001</v>
      </c>
      <c r="T16" s="36">
        <f>SUMIFS(СВЦЭМ!$C$33:$C$776,СВЦЭМ!$A$33:$A$776,$A16,СВЦЭМ!$B$33:$B$776,T$11)+'СЕТ СН'!$F$12+СВЦЭМ!$D$10+'СЕТ СН'!$F$6-'СЕТ СН'!$F$22</f>
        <v>852.33742742999993</v>
      </c>
      <c r="U16" s="36">
        <f>SUMIFS(СВЦЭМ!$C$33:$C$776,СВЦЭМ!$A$33:$A$776,$A16,СВЦЭМ!$B$33:$B$776,U$11)+'СЕТ СН'!$F$12+СВЦЭМ!$D$10+'СЕТ СН'!$F$6-'СЕТ СН'!$F$22</f>
        <v>845.67923587999996</v>
      </c>
      <c r="V16" s="36">
        <f>SUMIFS(СВЦЭМ!$C$33:$C$776,СВЦЭМ!$A$33:$A$776,$A16,СВЦЭМ!$B$33:$B$776,V$11)+'СЕТ СН'!$F$12+СВЦЭМ!$D$10+'СЕТ СН'!$F$6-'СЕТ СН'!$F$22</f>
        <v>808.21260715999995</v>
      </c>
      <c r="W16" s="36">
        <f>SUMIFS(СВЦЭМ!$C$33:$C$776,СВЦЭМ!$A$33:$A$776,$A16,СВЦЭМ!$B$33:$B$776,W$11)+'СЕТ СН'!$F$12+СВЦЭМ!$D$10+'СЕТ СН'!$F$6-'СЕТ СН'!$F$22</f>
        <v>799.61880650000001</v>
      </c>
      <c r="X16" s="36">
        <f>SUMIFS(СВЦЭМ!$C$33:$C$776,СВЦЭМ!$A$33:$A$776,$A16,СВЦЭМ!$B$33:$B$776,X$11)+'СЕТ СН'!$F$12+СВЦЭМ!$D$10+'СЕТ СН'!$F$6-'СЕТ СН'!$F$22</f>
        <v>818.33461815999999</v>
      </c>
      <c r="Y16" s="36">
        <f>SUMIFS(СВЦЭМ!$C$33:$C$776,СВЦЭМ!$A$33:$A$776,$A16,СВЦЭМ!$B$33:$B$776,Y$11)+'СЕТ СН'!$F$12+СВЦЭМ!$D$10+'СЕТ СН'!$F$6-'СЕТ СН'!$F$22</f>
        <v>857.74725649999993</v>
      </c>
    </row>
    <row r="17" spans="1:25" ht="15.75" x14ac:dyDescent="0.2">
      <c r="A17" s="35">
        <f t="shared" si="0"/>
        <v>43591</v>
      </c>
      <c r="B17" s="36">
        <f>SUMIFS(СВЦЭМ!$C$33:$C$776,СВЦЭМ!$A$33:$A$776,$A17,СВЦЭМ!$B$33:$B$776,B$11)+'СЕТ СН'!$F$12+СВЦЭМ!$D$10+'СЕТ СН'!$F$6-'СЕТ СН'!$F$22</f>
        <v>947.09504544999993</v>
      </c>
      <c r="C17" s="36">
        <f>SUMIFS(СВЦЭМ!$C$33:$C$776,СВЦЭМ!$A$33:$A$776,$A17,СВЦЭМ!$B$33:$B$776,C$11)+'СЕТ СН'!$F$12+СВЦЭМ!$D$10+'СЕТ СН'!$F$6-'СЕТ СН'!$F$22</f>
        <v>1008.3964920899999</v>
      </c>
      <c r="D17" s="36">
        <f>SUMIFS(СВЦЭМ!$C$33:$C$776,СВЦЭМ!$A$33:$A$776,$A17,СВЦЭМ!$B$33:$B$776,D$11)+'СЕТ СН'!$F$12+СВЦЭМ!$D$10+'СЕТ СН'!$F$6-'СЕТ СН'!$F$22</f>
        <v>1034.5863623400001</v>
      </c>
      <c r="E17" s="36">
        <f>SUMIFS(СВЦЭМ!$C$33:$C$776,СВЦЭМ!$A$33:$A$776,$A17,СВЦЭМ!$B$33:$B$776,E$11)+'СЕТ СН'!$F$12+СВЦЭМ!$D$10+'СЕТ СН'!$F$6-'СЕТ СН'!$F$22</f>
        <v>1048.47112917</v>
      </c>
      <c r="F17" s="36">
        <f>SUMIFS(СВЦЭМ!$C$33:$C$776,СВЦЭМ!$A$33:$A$776,$A17,СВЦЭМ!$B$33:$B$776,F$11)+'СЕТ СН'!$F$12+СВЦЭМ!$D$10+'СЕТ СН'!$F$6-'СЕТ СН'!$F$22</f>
        <v>1037.0358313900001</v>
      </c>
      <c r="G17" s="36">
        <f>SUMIFS(СВЦЭМ!$C$33:$C$776,СВЦЭМ!$A$33:$A$776,$A17,СВЦЭМ!$B$33:$B$776,G$11)+'СЕТ СН'!$F$12+СВЦЭМ!$D$10+'СЕТ СН'!$F$6-'СЕТ СН'!$F$22</f>
        <v>1010.71598523</v>
      </c>
      <c r="H17" s="36">
        <f>SUMIFS(СВЦЭМ!$C$33:$C$776,СВЦЭМ!$A$33:$A$776,$A17,СВЦЭМ!$B$33:$B$776,H$11)+'СЕТ СН'!$F$12+СВЦЭМ!$D$10+'СЕТ СН'!$F$6-'СЕТ СН'!$F$22</f>
        <v>949.16682656</v>
      </c>
      <c r="I17" s="36">
        <f>SUMIFS(СВЦЭМ!$C$33:$C$776,СВЦЭМ!$A$33:$A$776,$A17,СВЦЭМ!$B$33:$B$776,I$11)+'СЕТ СН'!$F$12+СВЦЭМ!$D$10+'СЕТ СН'!$F$6-'СЕТ СН'!$F$22</f>
        <v>900.30439716000001</v>
      </c>
      <c r="J17" s="36">
        <f>SUMIFS(СВЦЭМ!$C$33:$C$776,СВЦЭМ!$A$33:$A$776,$A17,СВЦЭМ!$B$33:$B$776,J$11)+'СЕТ СН'!$F$12+СВЦЭМ!$D$10+'СЕТ СН'!$F$6-'СЕТ СН'!$F$22</f>
        <v>867.32745203000002</v>
      </c>
      <c r="K17" s="36">
        <f>SUMIFS(СВЦЭМ!$C$33:$C$776,СВЦЭМ!$A$33:$A$776,$A17,СВЦЭМ!$B$33:$B$776,K$11)+'СЕТ СН'!$F$12+СВЦЭМ!$D$10+'СЕТ СН'!$F$6-'СЕТ СН'!$F$22</f>
        <v>852.19808874</v>
      </c>
      <c r="L17" s="36">
        <f>SUMIFS(СВЦЭМ!$C$33:$C$776,СВЦЭМ!$A$33:$A$776,$A17,СВЦЭМ!$B$33:$B$776,L$11)+'СЕТ СН'!$F$12+СВЦЭМ!$D$10+'СЕТ СН'!$F$6-'СЕТ СН'!$F$22</f>
        <v>842.72990132999996</v>
      </c>
      <c r="M17" s="36">
        <f>SUMIFS(СВЦЭМ!$C$33:$C$776,СВЦЭМ!$A$33:$A$776,$A17,СВЦЭМ!$B$33:$B$776,M$11)+'СЕТ СН'!$F$12+СВЦЭМ!$D$10+'СЕТ СН'!$F$6-'СЕТ СН'!$F$22</f>
        <v>838.42901461999998</v>
      </c>
      <c r="N17" s="36">
        <f>SUMIFS(СВЦЭМ!$C$33:$C$776,СВЦЭМ!$A$33:$A$776,$A17,СВЦЭМ!$B$33:$B$776,N$11)+'СЕТ СН'!$F$12+СВЦЭМ!$D$10+'СЕТ СН'!$F$6-'СЕТ СН'!$F$22</f>
        <v>848.47083404</v>
      </c>
      <c r="O17" s="36">
        <f>SUMIFS(СВЦЭМ!$C$33:$C$776,СВЦЭМ!$A$33:$A$776,$A17,СВЦЭМ!$B$33:$B$776,O$11)+'СЕТ СН'!$F$12+СВЦЭМ!$D$10+'СЕТ СН'!$F$6-'СЕТ СН'!$F$22</f>
        <v>846.76035972</v>
      </c>
      <c r="P17" s="36">
        <f>SUMIFS(СВЦЭМ!$C$33:$C$776,СВЦЭМ!$A$33:$A$776,$A17,СВЦЭМ!$B$33:$B$776,P$11)+'СЕТ СН'!$F$12+СВЦЭМ!$D$10+'СЕТ СН'!$F$6-'СЕТ СН'!$F$22</f>
        <v>861.34599391999996</v>
      </c>
      <c r="Q17" s="36">
        <f>SUMIFS(СВЦЭМ!$C$33:$C$776,СВЦЭМ!$A$33:$A$776,$A17,СВЦЭМ!$B$33:$B$776,Q$11)+'СЕТ СН'!$F$12+СВЦЭМ!$D$10+'СЕТ СН'!$F$6-'СЕТ СН'!$F$22</f>
        <v>871.97727559999998</v>
      </c>
      <c r="R17" s="36">
        <f>SUMIFS(СВЦЭМ!$C$33:$C$776,СВЦЭМ!$A$33:$A$776,$A17,СВЦЭМ!$B$33:$B$776,R$11)+'СЕТ СН'!$F$12+СВЦЭМ!$D$10+'СЕТ СН'!$F$6-'СЕТ СН'!$F$22</f>
        <v>867.89030247999995</v>
      </c>
      <c r="S17" s="36">
        <f>SUMIFS(СВЦЭМ!$C$33:$C$776,СВЦЭМ!$A$33:$A$776,$A17,СВЦЭМ!$B$33:$B$776,S$11)+'СЕТ СН'!$F$12+СВЦЭМ!$D$10+'СЕТ СН'!$F$6-'СЕТ СН'!$F$22</f>
        <v>857.81421707999993</v>
      </c>
      <c r="T17" s="36">
        <f>SUMIFS(СВЦЭМ!$C$33:$C$776,СВЦЭМ!$A$33:$A$776,$A17,СВЦЭМ!$B$33:$B$776,T$11)+'СЕТ СН'!$F$12+СВЦЭМ!$D$10+'СЕТ СН'!$F$6-'СЕТ СН'!$F$22</f>
        <v>851.17080862</v>
      </c>
      <c r="U17" s="36">
        <f>SUMIFS(СВЦЭМ!$C$33:$C$776,СВЦЭМ!$A$33:$A$776,$A17,СВЦЭМ!$B$33:$B$776,U$11)+'СЕТ СН'!$F$12+СВЦЭМ!$D$10+'СЕТ СН'!$F$6-'СЕТ СН'!$F$22</f>
        <v>829.28126084999997</v>
      </c>
      <c r="V17" s="36">
        <f>SUMIFS(СВЦЭМ!$C$33:$C$776,СВЦЭМ!$A$33:$A$776,$A17,СВЦЭМ!$B$33:$B$776,V$11)+'СЕТ СН'!$F$12+СВЦЭМ!$D$10+'СЕТ СН'!$F$6-'СЕТ СН'!$F$22</f>
        <v>822.37535954999998</v>
      </c>
      <c r="W17" s="36">
        <f>SUMIFS(СВЦЭМ!$C$33:$C$776,СВЦЭМ!$A$33:$A$776,$A17,СВЦЭМ!$B$33:$B$776,W$11)+'СЕТ СН'!$F$12+СВЦЭМ!$D$10+'СЕТ СН'!$F$6-'СЕТ СН'!$F$22</f>
        <v>818.15574108999999</v>
      </c>
      <c r="X17" s="36">
        <f>SUMIFS(СВЦЭМ!$C$33:$C$776,СВЦЭМ!$A$33:$A$776,$A17,СВЦЭМ!$B$33:$B$776,X$11)+'СЕТ СН'!$F$12+СВЦЭМ!$D$10+'СЕТ СН'!$F$6-'СЕТ СН'!$F$22</f>
        <v>833.88027504999991</v>
      </c>
      <c r="Y17" s="36">
        <f>SUMIFS(СВЦЭМ!$C$33:$C$776,СВЦЭМ!$A$33:$A$776,$A17,СВЦЭМ!$B$33:$B$776,Y$11)+'СЕТ СН'!$F$12+СВЦЭМ!$D$10+'СЕТ СН'!$F$6-'СЕТ СН'!$F$22</f>
        <v>897.17310063999992</v>
      </c>
    </row>
    <row r="18" spans="1:25" ht="15.75" x14ac:dyDescent="0.2">
      <c r="A18" s="35">
        <f t="shared" si="0"/>
        <v>43592</v>
      </c>
      <c r="B18" s="36">
        <f>SUMIFS(СВЦЭМ!$C$33:$C$776,СВЦЭМ!$A$33:$A$776,$A18,СВЦЭМ!$B$33:$B$776,B$11)+'СЕТ СН'!$F$12+СВЦЭМ!$D$10+'СЕТ СН'!$F$6-'СЕТ СН'!$F$22</f>
        <v>928.06071935</v>
      </c>
      <c r="C18" s="36">
        <f>SUMIFS(СВЦЭМ!$C$33:$C$776,СВЦЭМ!$A$33:$A$776,$A18,СВЦЭМ!$B$33:$B$776,C$11)+'СЕТ СН'!$F$12+СВЦЭМ!$D$10+'СЕТ СН'!$F$6-'СЕТ СН'!$F$22</f>
        <v>958.89805261999993</v>
      </c>
      <c r="D18" s="36">
        <f>SUMIFS(СВЦЭМ!$C$33:$C$776,СВЦЭМ!$A$33:$A$776,$A18,СВЦЭМ!$B$33:$B$776,D$11)+'СЕТ СН'!$F$12+СВЦЭМ!$D$10+'СЕТ СН'!$F$6-'СЕТ СН'!$F$22</f>
        <v>968.15032994000001</v>
      </c>
      <c r="E18" s="36">
        <f>SUMIFS(СВЦЭМ!$C$33:$C$776,СВЦЭМ!$A$33:$A$776,$A18,СВЦЭМ!$B$33:$B$776,E$11)+'СЕТ СН'!$F$12+СВЦЭМ!$D$10+'СЕТ СН'!$F$6-'СЕТ СН'!$F$22</f>
        <v>971.51838306000002</v>
      </c>
      <c r="F18" s="36">
        <f>SUMIFS(СВЦЭМ!$C$33:$C$776,СВЦЭМ!$A$33:$A$776,$A18,СВЦЭМ!$B$33:$B$776,F$11)+'СЕТ СН'!$F$12+СВЦЭМ!$D$10+'СЕТ СН'!$F$6-'СЕТ СН'!$F$22</f>
        <v>969.65520871000001</v>
      </c>
      <c r="G18" s="36">
        <f>SUMIFS(СВЦЭМ!$C$33:$C$776,СВЦЭМ!$A$33:$A$776,$A18,СВЦЭМ!$B$33:$B$776,G$11)+'СЕТ СН'!$F$12+СВЦЭМ!$D$10+'СЕТ СН'!$F$6-'СЕТ СН'!$F$22</f>
        <v>954.64774241999999</v>
      </c>
      <c r="H18" s="36">
        <f>SUMIFS(СВЦЭМ!$C$33:$C$776,СВЦЭМ!$A$33:$A$776,$A18,СВЦЭМ!$B$33:$B$776,H$11)+'СЕТ СН'!$F$12+СВЦЭМ!$D$10+'СЕТ СН'!$F$6-'СЕТ СН'!$F$22</f>
        <v>915.10079859999996</v>
      </c>
      <c r="I18" s="36">
        <f>SUMIFS(СВЦЭМ!$C$33:$C$776,СВЦЭМ!$A$33:$A$776,$A18,СВЦЭМ!$B$33:$B$776,I$11)+'СЕТ СН'!$F$12+СВЦЭМ!$D$10+'СЕТ СН'!$F$6-'СЕТ СН'!$F$22</f>
        <v>860.06267881999997</v>
      </c>
      <c r="J18" s="36">
        <f>SUMIFS(СВЦЭМ!$C$33:$C$776,СВЦЭМ!$A$33:$A$776,$A18,СВЦЭМ!$B$33:$B$776,J$11)+'СЕТ СН'!$F$12+СВЦЭМ!$D$10+'СЕТ СН'!$F$6-'СЕТ СН'!$F$22</f>
        <v>841.57975362999991</v>
      </c>
      <c r="K18" s="36">
        <f>SUMIFS(СВЦЭМ!$C$33:$C$776,СВЦЭМ!$A$33:$A$776,$A18,СВЦЭМ!$B$33:$B$776,K$11)+'СЕТ СН'!$F$12+СВЦЭМ!$D$10+'СЕТ СН'!$F$6-'СЕТ СН'!$F$22</f>
        <v>848.92751071999999</v>
      </c>
      <c r="L18" s="36">
        <f>SUMIFS(СВЦЭМ!$C$33:$C$776,СВЦЭМ!$A$33:$A$776,$A18,СВЦЭМ!$B$33:$B$776,L$11)+'СЕТ СН'!$F$12+СВЦЭМ!$D$10+'СЕТ СН'!$F$6-'СЕТ СН'!$F$22</f>
        <v>840.68096925999998</v>
      </c>
      <c r="M18" s="36">
        <f>SUMIFS(СВЦЭМ!$C$33:$C$776,СВЦЭМ!$A$33:$A$776,$A18,СВЦЭМ!$B$33:$B$776,M$11)+'СЕТ СН'!$F$12+СВЦЭМ!$D$10+'СЕТ СН'!$F$6-'СЕТ СН'!$F$22</f>
        <v>849.36454782999999</v>
      </c>
      <c r="N18" s="36">
        <f>SUMIFS(СВЦЭМ!$C$33:$C$776,СВЦЭМ!$A$33:$A$776,$A18,СВЦЭМ!$B$33:$B$776,N$11)+'СЕТ СН'!$F$12+СВЦЭМ!$D$10+'СЕТ СН'!$F$6-'СЕТ СН'!$F$22</f>
        <v>856.65103273</v>
      </c>
      <c r="O18" s="36">
        <f>SUMIFS(СВЦЭМ!$C$33:$C$776,СВЦЭМ!$A$33:$A$776,$A18,СВЦЭМ!$B$33:$B$776,O$11)+'СЕТ СН'!$F$12+СВЦЭМ!$D$10+'СЕТ СН'!$F$6-'СЕТ СН'!$F$22</f>
        <v>834.36196616999996</v>
      </c>
      <c r="P18" s="36">
        <f>SUMIFS(СВЦЭМ!$C$33:$C$776,СВЦЭМ!$A$33:$A$776,$A18,СВЦЭМ!$B$33:$B$776,P$11)+'СЕТ СН'!$F$12+СВЦЭМ!$D$10+'СЕТ СН'!$F$6-'СЕТ СН'!$F$22</f>
        <v>843.73789730999999</v>
      </c>
      <c r="Q18" s="36">
        <f>SUMIFS(СВЦЭМ!$C$33:$C$776,СВЦЭМ!$A$33:$A$776,$A18,СВЦЭМ!$B$33:$B$776,Q$11)+'СЕТ СН'!$F$12+СВЦЭМ!$D$10+'СЕТ СН'!$F$6-'СЕТ СН'!$F$22</f>
        <v>855.95782313999996</v>
      </c>
      <c r="R18" s="36">
        <f>SUMIFS(СВЦЭМ!$C$33:$C$776,СВЦЭМ!$A$33:$A$776,$A18,СВЦЭМ!$B$33:$B$776,R$11)+'СЕТ СН'!$F$12+СВЦЭМ!$D$10+'СЕТ СН'!$F$6-'СЕТ СН'!$F$22</f>
        <v>856.49714367000001</v>
      </c>
      <c r="S18" s="36">
        <f>SUMIFS(СВЦЭМ!$C$33:$C$776,СВЦЭМ!$A$33:$A$776,$A18,СВЦЭМ!$B$33:$B$776,S$11)+'СЕТ СН'!$F$12+СВЦЭМ!$D$10+'СЕТ СН'!$F$6-'СЕТ СН'!$F$22</f>
        <v>856.57441326999992</v>
      </c>
      <c r="T18" s="36">
        <f>SUMIFS(СВЦЭМ!$C$33:$C$776,СВЦЭМ!$A$33:$A$776,$A18,СВЦЭМ!$B$33:$B$776,T$11)+'СЕТ СН'!$F$12+СВЦЭМ!$D$10+'СЕТ СН'!$F$6-'СЕТ СН'!$F$22</f>
        <v>838.74152417999994</v>
      </c>
      <c r="U18" s="36">
        <f>SUMIFS(СВЦЭМ!$C$33:$C$776,СВЦЭМ!$A$33:$A$776,$A18,СВЦЭМ!$B$33:$B$776,U$11)+'СЕТ СН'!$F$12+СВЦЭМ!$D$10+'СЕТ СН'!$F$6-'СЕТ СН'!$F$22</f>
        <v>846.49894168999992</v>
      </c>
      <c r="V18" s="36">
        <f>SUMIFS(СВЦЭМ!$C$33:$C$776,СВЦЭМ!$A$33:$A$776,$A18,СВЦЭМ!$B$33:$B$776,V$11)+'СЕТ СН'!$F$12+СВЦЭМ!$D$10+'СЕТ СН'!$F$6-'СЕТ СН'!$F$22</f>
        <v>841.90349990999994</v>
      </c>
      <c r="W18" s="36">
        <f>SUMIFS(СВЦЭМ!$C$33:$C$776,СВЦЭМ!$A$33:$A$776,$A18,СВЦЭМ!$B$33:$B$776,W$11)+'СЕТ СН'!$F$12+СВЦЭМ!$D$10+'СЕТ СН'!$F$6-'СЕТ СН'!$F$22</f>
        <v>822.40248842999995</v>
      </c>
      <c r="X18" s="36">
        <f>SUMIFS(СВЦЭМ!$C$33:$C$776,СВЦЭМ!$A$33:$A$776,$A18,СВЦЭМ!$B$33:$B$776,X$11)+'СЕТ СН'!$F$12+СВЦЭМ!$D$10+'СЕТ СН'!$F$6-'СЕТ СН'!$F$22</f>
        <v>850.88727481000001</v>
      </c>
      <c r="Y18" s="36">
        <f>SUMIFS(СВЦЭМ!$C$33:$C$776,СВЦЭМ!$A$33:$A$776,$A18,СВЦЭМ!$B$33:$B$776,Y$11)+'СЕТ СН'!$F$12+СВЦЭМ!$D$10+'СЕТ СН'!$F$6-'СЕТ СН'!$F$22</f>
        <v>859.82410319999997</v>
      </c>
    </row>
    <row r="19" spans="1:25" ht="15.75" x14ac:dyDescent="0.2">
      <c r="A19" s="35">
        <f t="shared" si="0"/>
        <v>43593</v>
      </c>
      <c r="B19" s="36">
        <f>SUMIFS(СВЦЭМ!$C$33:$C$776,СВЦЭМ!$A$33:$A$776,$A19,СВЦЭМ!$B$33:$B$776,B$11)+'СЕТ СН'!$F$12+СВЦЭМ!$D$10+'СЕТ СН'!$F$6-'СЕТ СН'!$F$22</f>
        <v>894.29695187999994</v>
      </c>
      <c r="C19" s="36">
        <f>SUMIFS(СВЦЭМ!$C$33:$C$776,СВЦЭМ!$A$33:$A$776,$A19,СВЦЭМ!$B$33:$B$776,C$11)+'СЕТ СН'!$F$12+СВЦЭМ!$D$10+'СЕТ СН'!$F$6-'СЕТ СН'!$F$22</f>
        <v>913.14069528999994</v>
      </c>
      <c r="D19" s="36">
        <f>SUMIFS(СВЦЭМ!$C$33:$C$776,СВЦЭМ!$A$33:$A$776,$A19,СВЦЭМ!$B$33:$B$776,D$11)+'СЕТ СН'!$F$12+СВЦЭМ!$D$10+'СЕТ СН'!$F$6-'СЕТ СН'!$F$22</f>
        <v>913.72099274999994</v>
      </c>
      <c r="E19" s="36">
        <f>SUMIFS(СВЦЭМ!$C$33:$C$776,СВЦЭМ!$A$33:$A$776,$A19,СВЦЭМ!$B$33:$B$776,E$11)+'СЕТ СН'!$F$12+СВЦЭМ!$D$10+'СЕТ СН'!$F$6-'СЕТ СН'!$F$22</f>
        <v>920.20380735999993</v>
      </c>
      <c r="F19" s="36">
        <f>SUMIFS(СВЦЭМ!$C$33:$C$776,СВЦЭМ!$A$33:$A$776,$A19,СВЦЭМ!$B$33:$B$776,F$11)+'СЕТ СН'!$F$12+СВЦЭМ!$D$10+'СЕТ СН'!$F$6-'СЕТ СН'!$F$22</f>
        <v>920.00364467999998</v>
      </c>
      <c r="G19" s="36">
        <f>SUMIFS(СВЦЭМ!$C$33:$C$776,СВЦЭМ!$A$33:$A$776,$A19,СВЦЭМ!$B$33:$B$776,G$11)+'СЕТ СН'!$F$12+СВЦЭМ!$D$10+'СЕТ СН'!$F$6-'СЕТ СН'!$F$22</f>
        <v>898.18143892000001</v>
      </c>
      <c r="H19" s="36">
        <f>SUMIFS(СВЦЭМ!$C$33:$C$776,СВЦЭМ!$A$33:$A$776,$A19,СВЦЭМ!$B$33:$B$776,H$11)+'СЕТ СН'!$F$12+СВЦЭМ!$D$10+'СЕТ СН'!$F$6-'СЕТ СН'!$F$22</f>
        <v>875.33031353000001</v>
      </c>
      <c r="I19" s="36">
        <f>SUMIFS(СВЦЭМ!$C$33:$C$776,СВЦЭМ!$A$33:$A$776,$A19,СВЦЭМ!$B$33:$B$776,I$11)+'СЕТ СН'!$F$12+СВЦЭМ!$D$10+'СЕТ СН'!$F$6-'СЕТ СН'!$F$22</f>
        <v>844.37469322999993</v>
      </c>
      <c r="J19" s="36">
        <f>SUMIFS(СВЦЭМ!$C$33:$C$776,СВЦЭМ!$A$33:$A$776,$A19,СВЦЭМ!$B$33:$B$776,J$11)+'СЕТ СН'!$F$12+СВЦЭМ!$D$10+'СЕТ СН'!$F$6-'СЕТ СН'!$F$22</f>
        <v>842.80448772</v>
      </c>
      <c r="K19" s="36">
        <f>SUMIFS(СВЦЭМ!$C$33:$C$776,СВЦЭМ!$A$33:$A$776,$A19,СВЦЭМ!$B$33:$B$776,K$11)+'СЕТ СН'!$F$12+СВЦЭМ!$D$10+'СЕТ СН'!$F$6-'СЕТ СН'!$F$22</f>
        <v>846.68293419999998</v>
      </c>
      <c r="L19" s="36">
        <f>SUMIFS(СВЦЭМ!$C$33:$C$776,СВЦЭМ!$A$33:$A$776,$A19,СВЦЭМ!$B$33:$B$776,L$11)+'СЕТ СН'!$F$12+СВЦЭМ!$D$10+'СЕТ СН'!$F$6-'СЕТ СН'!$F$22</f>
        <v>854.22899629999995</v>
      </c>
      <c r="M19" s="36">
        <f>SUMIFS(СВЦЭМ!$C$33:$C$776,СВЦЭМ!$A$33:$A$776,$A19,СВЦЭМ!$B$33:$B$776,M$11)+'СЕТ СН'!$F$12+СВЦЭМ!$D$10+'СЕТ СН'!$F$6-'СЕТ СН'!$F$22</f>
        <v>858.98295995000001</v>
      </c>
      <c r="N19" s="36">
        <f>SUMIFS(СВЦЭМ!$C$33:$C$776,СВЦЭМ!$A$33:$A$776,$A19,СВЦЭМ!$B$33:$B$776,N$11)+'СЕТ СН'!$F$12+СВЦЭМ!$D$10+'СЕТ СН'!$F$6-'СЕТ СН'!$F$22</f>
        <v>860.92641358999992</v>
      </c>
      <c r="O19" s="36">
        <f>SUMIFS(СВЦЭМ!$C$33:$C$776,СВЦЭМ!$A$33:$A$776,$A19,СВЦЭМ!$B$33:$B$776,O$11)+'СЕТ СН'!$F$12+СВЦЭМ!$D$10+'СЕТ СН'!$F$6-'СЕТ СН'!$F$22</f>
        <v>853.83581478999997</v>
      </c>
      <c r="P19" s="36">
        <f>SUMIFS(СВЦЭМ!$C$33:$C$776,СВЦЭМ!$A$33:$A$776,$A19,СВЦЭМ!$B$33:$B$776,P$11)+'СЕТ СН'!$F$12+СВЦЭМ!$D$10+'СЕТ СН'!$F$6-'СЕТ СН'!$F$22</f>
        <v>862.93240348999996</v>
      </c>
      <c r="Q19" s="36">
        <f>SUMIFS(СВЦЭМ!$C$33:$C$776,СВЦЭМ!$A$33:$A$776,$A19,СВЦЭМ!$B$33:$B$776,Q$11)+'СЕТ СН'!$F$12+СВЦЭМ!$D$10+'СЕТ СН'!$F$6-'СЕТ СН'!$F$22</f>
        <v>865.70189900999992</v>
      </c>
      <c r="R19" s="36">
        <f>SUMIFS(СВЦЭМ!$C$33:$C$776,СВЦЭМ!$A$33:$A$776,$A19,СВЦЭМ!$B$33:$B$776,R$11)+'СЕТ СН'!$F$12+СВЦЭМ!$D$10+'СЕТ СН'!$F$6-'СЕТ СН'!$F$22</f>
        <v>864.06735558999992</v>
      </c>
      <c r="S19" s="36">
        <f>SUMIFS(СВЦЭМ!$C$33:$C$776,СВЦЭМ!$A$33:$A$776,$A19,СВЦЭМ!$B$33:$B$776,S$11)+'СЕТ СН'!$F$12+СВЦЭМ!$D$10+'СЕТ СН'!$F$6-'СЕТ СН'!$F$22</f>
        <v>869.33119681999995</v>
      </c>
      <c r="T19" s="36">
        <f>SUMIFS(СВЦЭМ!$C$33:$C$776,СВЦЭМ!$A$33:$A$776,$A19,СВЦЭМ!$B$33:$B$776,T$11)+'СЕТ СН'!$F$12+СВЦЭМ!$D$10+'СЕТ СН'!$F$6-'СЕТ СН'!$F$22</f>
        <v>860.12194235999993</v>
      </c>
      <c r="U19" s="36">
        <f>SUMIFS(СВЦЭМ!$C$33:$C$776,СВЦЭМ!$A$33:$A$776,$A19,СВЦЭМ!$B$33:$B$776,U$11)+'СЕТ СН'!$F$12+СВЦЭМ!$D$10+'СЕТ СН'!$F$6-'СЕТ СН'!$F$22</f>
        <v>851.72690683999997</v>
      </c>
      <c r="V19" s="36">
        <f>SUMIFS(СВЦЭМ!$C$33:$C$776,СВЦЭМ!$A$33:$A$776,$A19,СВЦЭМ!$B$33:$B$776,V$11)+'СЕТ СН'!$F$12+СВЦЭМ!$D$10+'СЕТ СН'!$F$6-'СЕТ СН'!$F$22</f>
        <v>847.18772306999995</v>
      </c>
      <c r="W19" s="36">
        <f>SUMIFS(СВЦЭМ!$C$33:$C$776,СВЦЭМ!$A$33:$A$776,$A19,СВЦЭМ!$B$33:$B$776,W$11)+'СЕТ СН'!$F$12+СВЦЭМ!$D$10+'СЕТ СН'!$F$6-'СЕТ СН'!$F$22</f>
        <v>837.36431112999992</v>
      </c>
      <c r="X19" s="36">
        <f>SUMIFS(СВЦЭМ!$C$33:$C$776,СВЦЭМ!$A$33:$A$776,$A19,СВЦЭМ!$B$33:$B$776,X$11)+'СЕТ СН'!$F$12+СВЦЭМ!$D$10+'СЕТ СН'!$F$6-'СЕТ СН'!$F$22</f>
        <v>849.06995802999995</v>
      </c>
      <c r="Y19" s="36">
        <f>SUMIFS(СВЦЭМ!$C$33:$C$776,СВЦЭМ!$A$33:$A$776,$A19,СВЦЭМ!$B$33:$B$776,Y$11)+'СЕТ СН'!$F$12+СВЦЭМ!$D$10+'СЕТ СН'!$F$6-'СЕТ СН'!$F$22</f>
        <v>870.68544198999996</v>
      </c>
    </row>
    <row r="20" spans="1:25" ht="15.75" x14ac:dyDescent="0.2">
      <c r="A20" s="35">
        <f t="shared" si="0"/>
        <v>43594</v>
      </c>
      <c r="B20" s="36">
        <f>SUMIFS(СВЦЭМ!$C$33:$C$776,СВЦЭМ!$A$33:$A$776,$A20,СВЦЭМ!$B$33:$B$776,B$11)+'СЕТ СН'!$F$12+СВЦЭМ!$D$10+'СЕТ СН'!$F$6-'СЕТ СН'!$F$22</f>
        <v>851.86911642999996</v>
      </c>
      <c r="C20" s="36">
        <f>SUMIFS(СВЦЭМ!$C$33:$C$776,СВЦЭМ!$A$33:$A$776,$A20,СВЦЭМ!$B$33:$B$776,C$11)+'СЕТ СН'!$F$12+СВЦЭМ!$D$10+'СЕТ СН'!$F$6-'СЕТ СН'!$F$22</f>
        <v>865.60073180999996</v>
      </c>
      <c r="D20" s="36">
        <f>SUMIFS(СВЦЭМ!$C$33:$C$776,СВЦЭМ!$A$33:$A$776,$A20,СВЦЭМ!$B$33:$B$776,D$11)+'СЕТ СН'!$F$12+СВЦЭМ!$D$10+'СЕТ СН'!$F$6-'СЕТ СН'!$F$22</f>
        <v>867.58630292999999</v>
      </c>
      <c r="E20" s="36">
        <f>SUMIFS(СВЦЭМ!$C$33:$C$776,СВЦЭМ!$A$33:$A$776,$A20,СВЦЭМ!$B$33:$B$776,E$11)+'СЕТ СН'!$F$12+СВЦЭМ!$D$10+'СЕТ СН'!$F$6-'СЕТ СН'!$F$22</f>
        <v>873.72070925999992</v>
      </c>
      <c r="F20" s="36">
        <f>SUMIFS(СВЦЭМ!$C$33:$C$776,СВЦЭМ!$A$33:$A$776,$A20,СВЦЭМ!$B$33:$B$776,F$11)+'СЕТ СН'!$F$12+СВЦЭМ!$D$10+'СЕТ СН'!$F$6-'СЕТ СН'!$F$22</f>
        <v>875.21676916000001</v>
      </c>
      <c r="G20" s="36">
        <f>SUMIFS(СВЦЭМ!$C$33:$C$776,СВЦЭМ!$A$33:$A$776,$A20,СВЦЭМ!$B$33:$B$776,G$11)+'СЕТ СН'!$F$12+СВЦЭМ!$D$10+'СЕТ СН'!$F$6-'СЕТ СН'!$F$22</f>
        <v>880.08914097999991</v>
      </c>
      <c r="H20" s="36">
        <f>SUMIFS(СВЦЭМ!$C$33:$C$776,СВЦЭМ!$A$33:$A$776,$A20,СВЦЭМ!$B$33:$B$776,H$11)+'СЕТ СН'!$F$12+СВЦЭМ!$D$10+'СЕТ СН'!$F$6-'СЕТ СН'!$F$22</f>
        <v>865.90547894999997</v>
      </c>
      <c r="I20" s="36">
        <f>SUMIFS(СВЦЭМ!$C$33:$C$776,СВЦЭМ!$A$33:$A$776,$A20,СВЦЭМ!$B$33:$B$776,I$11)+'СЕТ СН'!$F$12+СВЦЭМ!$D$10+'СЕТ СН'!$F$6-'СЕТ СН'!$F$22</f>
        <v>835.67153956999994</v>
      </c>
      <c r="J20" s="36">
        <f>SUMIFS(СВЦЭМ!$C$33:$C$776,СВЦЭМ!$A$33:$A$776,$A20,СВЦЭМ!$B$33:$B$776,J$11)+'СЕТ СН'!$F$12+СВЦЭМ!$D$10+'СЕТ СН'!$F$6-'СЕТ СН'!$F$22</f>
        <v>809.18610374000002</v>
      </c>
      <c r="K20" s="36">
        <f>SUMIFS(СВЦЭМ!$C$33:$C$776,СВЦЭМ!$A$33:$A$776,$A20,СВЦЭМ!$B$33:$B$776,K$11)+'СЕТ СН'!$F$12+СВЦЭМ!$D$10+'СЕТ СН'!$F$6-'СЕТ СН'!$F$22</f>
        <v>799.0620103</v>
      </c>
      <c r="L20" s="36">
        <f>SUMIFS(СВЦЭМ!$C$33:$C$776,СВЦЭМ!$A$33:$A$776,$A20,СВЦЭМ!$B$33:$B$776,L$11)+'СЕТ СН'!$F$12+СВЦЭМ!$D$10+'СЕТ СН'!$F$6-'СЕТ СН'!$F$22</f>
        <v>816.61677175</v>
      </c>
      <c r="M20" s="36">
        <f>SUMIFS(СВЦЭМ!$C$33:$C$776,СВЦЭМ!$A$33:$A$776,$A20,СВЦЭМ!$B$33:$B$776,M$11)+'СЕТ СН'!$F$12+СВЦЭМ!$D$10+'СЕТ СН'!$F$6-'СЕТ СН'!$F$22</f>
        <v>842.29576812999994</v>
      </c>
      <c r="N20" s="36">
        <f>SUMIFS(СВЦЭМ!$C$33:$C$776,СВЦЭМ!$A$33:$A$776,$A20,СВЦЭМ!$B$33:$B$776,N$11)+'СЕТ СН'!$F$12+СВЦЭМ!$D$10+'СЕТ СН'!$F$6-'СЕТ СН'!$F$22</f>
        <v>899.08814046999998</v>
      </c>
      <c r="O20" s="36">
        <f>SUMIFS(СВЦЭМ!$C$33:$C$776,СВЦЭМ!$A$33:$A$776,$A20,СВЦЭМ!$B$33:$B$776,O$11)+'СЕТ СН'!$F$12+СВЦЭМ!$D$10+'СЕТ СН'!$F$6-'СЕТ СН'!$F$22</f>
        <v>887.94441215999996</v>
      </c>
      <c r="P20" s="36">
        <f>SUMIFS(СВЦЭМ!$C$33:$C$776,СВЦЭМ!$A$33:$A$776,$A20,СВЦЭМ!$B$33:$B$776,P$11)+'СЕТ СН'!$F$12+СВЦЭМ!$D$10+'СЕТ СН'!$F$6-'СЕТ СН'!$F$22</f>
        <v>895.36929014999998</v>
      </c>
      <c r="Q20" s="36">
        <f>SUMIFS(СВЦЭМ!$C$33:$C$776,СВЦЭМ!$A$33:$A$776,$A20,СВЦЭМ!$B$33:$B$776,Q$11)+'СЕТ СН'!$F$12+СВЦЭМ!$D$10+'СЕТ СН'!$F$6-'СЕТ СН'!$F$22</f>
        <v>902.16509996000002</v>
      </c>
      <c r="R20" s="36">
        <f>SUMIFS(СВЦЭМ!$C$33:$C$776,СВЦЭМ!$A$33:$A$776,$A20,СВЦЭМ!$B$33:$B$776,R$11)+'СЕТ СН'!$F$12+СВЦЭМ!$D$10+'СЕТ СН'!$F$6-'СЕТ СН'!$F$22</f>
        <v>911.10539844999994</v>
      </c>
      <c r="S20" s="36">
        <f>SUMIFS(СВЦЭМ!$C$33:$C$776,СВЦЭМ!$A$33:$A$776,$A20,СВЦЭМ!$B$33:$B$776,S$11)+'СЕТ СН'!$F$12+СВЦЭМ!$D$10+'СЕТ СН'!$F$6-'СЕТ СН'!$F$22</f>
        <v>901.46548944999995</v>
      </c>
      <c r="T20" s="36">
        <f>SUMIFS(СВЦЭМ!$C$33:$C$776,СВЦЭМ!$A$33:$A$776,$A20,СВЦЭМ!$B$33:$B$776,T$11)+'СЕТ СН'!$F$12+СВЦЭМ!$D$10+'СЕТ СН'!$F$6-'СЕТ СН'!$F$22</f>
        <v>895.54851537000002</v>
      </c>
      <c r="U20" s="36">
        <f>SUMIFS(СВЦЭМ!$C$33:$C$776,СВЦЭМ!$A$33:$A$776,$A20,СВЦЭМ!$B$33:$B$776,U$11)+'СЕТ СН'!$F$12+СВЦЭМ!$D$10+'СЕТ СН'!$F$6-'СЕТ СН'!$F$22</f>
        <v>886.35424895999995</v>
      </c>
      <c r="V20" s="36">
        <f>SUMIFS(СВЦЭМ!$C$33:$C$776,СВЦЭМ!$A$33:$A$776,$A20,СВЦЭМ!$B$33:$B$776,V$11)+'СЕТ СН'!$F$12+СВЦЭМ!$D$10+'СЕТ СН'!$F$6-'СЕТ СН'!$F$22</f>
        <v>841.09879609999996</v>
      </c>
      <c r="W20" s="36">
        <f>SUMIFS(СВЦЭМ!$C$33:$C$776,СВЦЭМ!$A$33:$A$776,$A20,СВЦЭМ!$B$33:$B$776,W$11)+'СЕТ СН'!$F$12+СВЦЭМ!$D$10+'СЕТ СН'!$F$6-'СЕТ СН'!$F$22</f>
        <v>819.79269354999997</v>
      </c>
      <c r="X20" s="36">
        <f>SUMIFS(СВЦЭМ!$C$33:$C$776,СВЦЭМ!$A$33:$A$776,$A20,СВЦЭМ!$B$33:$B$776,X$11)+'СЕТ СН'!$F$12+СВЦЭМ!$D$10+'СЕТ СН'!$F$6-'СЕТ СН'!$F$22</f>
        <v>849.49570826000001</v>
      </c>
      <c r="Y20" s="36">
        <f>SUMIFS(СВЦЭМ!$C$33:$C$776,СВЦЭМ!$A$33:$A$776,$A20,СВЦЭМ!$B$33:$B$776,Y$11)+'СЕТ СН'!$F$12+СВЦЭМ!$D$10+'СЕТ СН'!$F$6-'СЕТ СН'!$F$22</f>
        <v>836.05471990000001</v>
      </c>
    </row>
    <row r="21" spans="1:25" ht="15.75" x14ac:dyDescent="0.2">
      <c r="A21" s="35">
        <f t="shared" si="0"/>
        <v>43595</v>
      </c>
      <c r="B21" s="36">
        <f>SUMIFS(СВЦЭМ!$C$33:$C$776,СВЦЭМ!$A$33:$A$776,$A21,СВЦЭМ!$B$33:$B$776,B$11)+'СЕТ СН'!$F$12+СВЦЭМ!$D$10+'СЕТ СН'!$F$6-'СЕТ СН'!$F$22</f>
        <v>856.58495499999992</v>
      </c>
      <c r="C21" s="36">
        <f>SUMIFS(СВЦЭМ!$C$33:$C$776,СВЦЭМ!$A$33:$A$776,$A21,СВЦЭМ!$B$33:$B$776,C$11)+'СЕТ СН'!$F$12+СВЦЭМ!$D$10+'СЕТ СН'!$F$6-'СЕТ СН'!$F$22</f>
        <v>908.20323159999998</v>
      </c>
      <c r="D21" s="36">
        <f>SUMIFS(СВЦЭМ!$C$33:$C$776,СВЦЭМ!$A$33:$A$776,$A21,СВЦЭМ!$B$33:$B$776,D$11)+'СЕТ СН'!$F$12+СВЦЭМ!$D$10+'СЕТ СН'!$F$6-'СЕТ СН'!$F$22</f>
        <v>923.80085686999996</v>
      </c>
      <c r="E21" s="36">
        <f>SUMIFS(СВЦЭМ!$C$33:$C$776,СВЦЭМ!$A$33:$A$776,$A21,СВЦЭМ!$B$33:$B$776,E$11)+'СЕТ СН'!$F$12+СВЦЭМ!$D$10+'СЕТ СН'!$F$6-'СЕТ СН'!$F$22</f>
        <v>941.28810274</v>
      </c>
      <c r="F21" s="36">
        <f>SUMIFS(СВЦЭМ!$C$33:$C$776,СВЦЭМ!$A$33:$A$776,$A21,СВЦЭМ!$B$33:$B$776,F$11)+'СЕТ СН'!$F$12+СВЦЭМ!$D$10+'СЕТ СН'!$F$6-'СЕТ СН'!$F$22</f>
        <v>957.83071699999994</v>
      </c>
      <c r="G21" s="36">
        <f>SUMIFS(СВЦЭМ!$C$33:$C$776,СВЦЭМ!$A$33:$A$776,$A21,СВЦЭМ!$B$33:$B$776,G$11)+'СЕТ СН'!$F$12+СВЦЭМ!$D$10+'СЕТ СН'!$F$6-'СЕТ СН'!$F$22</f>
        <v>957.76551442999994</v>
      </c>
      <c r="H21" s="36">
        <f>SUMIFS(СВЦЭМ!$C$33:$C$776,СВЦЭМ!$A$33:$A$776,$A21,СВЦЭМ!$B$33:$B$776,H$11)+'СЕТ СН'!$F$12+СВЦЭМ!$D$10+'СЕТ СН'!$F$6-'СЕТ СН'!$F$22</f>
        <v>949.90919418999999</v>
      </c>
      <c r="I21" s="36">
        <f>SUMIFS(СВЦЭМ!$C$33:$C$776,СВЦЭМ!$A$33:$A$776,$A21,СВЦЭМ!$B$33:$B$776,I$11)+'СЕТ СН'!$F$12+СВЦЭМ!$D$10+'СЕТ СН'!$F$6-'СЕТ СН'!$F$22</f>
        <v>923.48644622999996</v>
      </c>
      <c r="J21" s="36">
        <f>SUMIFS(СВЦЭМ!$C$33:$C$776,СВЦЭМ!$A$33:$A$776,$A21,СВЦЭМ!$B$33:$B$776,J$11)+'СЕТ СН'!$F$12+СВЦЭМ!$D$10+'СЕТ СН'!$F$6-'СЕТ СН'!$F$22</f>
        <v>880.22750560999998</v>
      </c>
      <c r="K21" s="36">
        <f>SUMIFS(СВЦЭМ!$C$33:$C$776,СВЦЭМ!$A$33:$A$776,$A21,СВЦЭМ!$B$33:$B$776,K$11)+'СЕТ СН'!$F$12+СВЦЭМ!$D$10+'СЕТ СН'!$F$6-'СЕТ СН'!$F$22</f>
        <v>849.50266077999993</v>
      </c>
      <c r="L21" s="36">
        <f>SUMIFS(СВЦЭМ!$C$33:$C$776,СВЦЭМ!$A$33:$A$776,$A21,СВЦЭМ!$B$33:$B$776,L$11)+'СЕТ СН'!$F$12+СВЦЭМ!$D$10+'СЕТ СН'!$F$6-'СЕТ СН'!$F$22</f>
        <v>842.28025600000001</v>
      </c>
      <c r="M21" s="36">
        <f>SUMIFS(СВЦЭМ!$C$33:$C$776,СВЦЭМ!$A$33:$A$776,$A21,СВЦЭМ!$B$33:$B$776,M$11)+'СЕТ СН'!$F$12+СВЦЭМ!$D$10+'СЕТ СН'!$F$6-'СЕТ СН'!$F$22</f>
        <v>841.51645997999992</v>
      </c>
      <c r="N21" s="36">
        <f>SUMIFS(СВЦЭМ!$C$33:$C$776,СВЦЭМ!$A$33:$A$776,$A21,СВЦЭМ!$B$33:$B$776,N$11)+'СЕТ СН'!$F$12+СВЦЭМ!$D$10+'СЕТ СН'!$F$6-'СЕТ СН'!$F$22</f>
        <v>853.25724967999997</v>
      </c>
      <c r="O21" s="36">
        <f>SUMIFS(СВЦЭМ!$C$33:$C$776,СВЦЭМ!$A$33:$A$776,$A21,СВЦЭМ!$B$33:$B$776,O$11)+'СЕТ СН'!$F$12+СВЦЭМ!$D$10+'СЕТ СН'!$F$6-'СЕТ СН'!$F$22</f>
        <v>876.90748350000001</v>
      </c>
      <c r="P21" s="36">
        <f>SUMIFS(СВЦЭМ!$C$33:$C$776,СВЦЭМ!$A$33:$A$776,$A21,СВЦЭМ!$B$33:$B$776,P$11)+'СЕТ СН'!$F$12+СВЦЭМ!$D$10+'СЕТ СН'!$F$6-'СЕТ СН'!$F$22</f>
        <v>883.08029841999996</v>
      </c>
      <c r="Q21" s="36">
        <f>SUMIFS(СВЦЭМ!$C$33:$C$776,СВЦЭМ!$A$33:$A$776,$A21,СВЦЭМ!$B$33:$B$776,Q$11)+'СЕТ СН'!$F$12+СВЦЭМ!$D$10+'СЕТ СН'!$F$6-'СЕТ СН'!$F$22</f>
        <v>901.65609624000001</v>
      </c>
      <c r="R21" s="36">
        <f>SUMIFS(СВЦЭМ!$C$33:$C$776,СВЦЭМ!$A$33:$A$776,$A21,СВЦЭМ!$B$33:$B$776,R$11)+'СЕТ СН'!$F$12+СВЦЭМ!$D$10+'СЕТ СН'!$F$6-'СЕТ СН'!$F$22</f>
        <v>912.33321553999997</v>
      </c>
      <c r="S21" s="36">
        <f>SUMIFS(СВЦЭМ!$C$33:$C$776,СВЦЭМ!$A$33:$A$776,$A21,СВЦЭМ!$B$33:$B$776,S$11)+'СЕТ СН'!$F$12+СВЦЭМ!$D$10+'СЕТ СН'!$F$6-'СЕТ СН'!$F$22</f>
        <v>913.54850805000001</v>
      </c>
      <c r="T21" s="36">
        <f>SUMIFS(СВЦЭМ!$C$33:$C$776,СВЦЭМ!$A$33:$A$776,$A21,СВЦЭМ!$B$33:$B$776,T$11)+'СЕТ СН'!$F$12+СВЦЭМ!$D$10+'СЕТ СН'!$F$6-'СЕТ СН'!$F$22</f>
        <v>897.09805126999993</v>
      </c>
      <c r="U21" s="36">
        <f>SUMIFS(СВЦЭМ!$C$33:$C$776,СВЦЭМ!$A$33:$A$776,$A21,СВЦЭМ!$B$33:$B$776,U$11)+'СЕТ СН'!$F$12+СВЦЭМ!$D$10+'СЕТ СН'!$F$6-'СЕТ СН'!$F$22</f>
        <v>881.21769424000001</v>
      </c>
      <c r="V21" s="36">
        <f>SUMIFS(СВЦЭМ!$C$33:$C$776,СВЦЭМ!$A$33:$A$776,$A21,СВЦЭМ!$B$33:$B$776,V$11)+'СЕТ СН'!$F$12+СВЦЭМ!$D$10+'СЕТ СН'!$F$6-'СЕТ СН'!$F$22</f>
        <v>847.95589126999994</v>
      </c>
      <c r="W21" s="36">
        <f>SUMIFS(СВЦЭМ!$C$33:$C$776,СВЦЭМ!$A$33:$A$776,$A21,СВЦЭМ!$B$33:$B$776,W$11)+'СЕТ СН'!$F$12+СВЦЭМ!$D$10+'СЕТ СН'!$F$6-'СЕТ СН'!$F$22</f>
        <v>822.86009561999992</v>
      </c>
      <c r="X21" s="36">
        <f>SUMIFS(СВЦЭМ!$C$33:$C$776,СВЦЭМ!$A$33:$A$776,$A21,СВЦЭМ!$B$33:$B$776,X$11)+'СЕТ СН'!$F$12+СВЦЭМ!$D$10+'СЕТ СН'!$F$6-'СЕТ СН'!$F$22</f>
        <v>849.74846534999995</v>
      </c>
      <c r="Y21" s="36">
        <f>SUMIFS(СВЦЭМ!$C$33:$C$776,СВЦЭМ!$A$33:$A$776,$A21,СВЦЭМ!$B$33:$B$776,Y$11)+'СЕТ СН'!$F$12+СВЦЭМ!$D$10+'СЕТ СН'!$F$6-'СЕТ СН'!$F$22</f>
        <v>880.89352155999995</v>
      </c>
    </row>
    <row r="22" spans="1:25" ht="15.75" x14ac:dyDescent="0.2">
      <c r="A22" s="35">
        <f t="shared" si="0"/>
        <v>43596</v>
      </c>
      <c r="B22" s="36">
        <f>SUMIFS(СВЦЭМ!$C$33:$C$776,СВЦЭМ!$A$33:$A$776,$A22,СВЦЭМ!$B$33:$B$776,B$11)+'СЕТ СН'!$F$12+СВЦЭМ!$D$10+'СЕТ СН'!$F$6-'СЕТ СН'!$F$22</f>
        <v>925.20019790999993</v>
      </c>
      <c r="C22" s="36">
        <f>SUMIFS(СВЦЭМ!$C$33:$C$776,СВЦЭМ!$A$33:$A$776,$A22,СВЦЭМ!$B$33:$B$776,C$11)+'СЕТ СН'!$F$12+СВЦЭМ!$D$10+'СЕТ СН'!$F$6-'СЕТ СН'!$F$22</f>
        <v>930.25978583999995</v>
      </c>
      <c r="D22" s="36">
        <f>SUMIFS(СВЦЭМ!$C$33:$C$776,СВЦЭМ!$A$33:$A$776,$A22,СВЦЭМ!$B$33:$B$776,D$11)+'СЕТ СН'!$F$12+СВЦЭМ!$D$10+'СЕТ СН'!$F$6-'СЕТ СН'!$F$22</f>
        <v>965.54461922999997</v>
      </c>
      <c r="E22" s="36">
        <f>SUMIFS(СВЦЭМ!$C$33:$C$776,СВЦЭМ!$A$33:$A$776,$A22,СВЦЭМ!$B$33:$B$776,E$11)+'СЕТ СН'!$F$12+СВЦЭМ!$D$10+'СЕТ СН'!$F$6-'СЕТ СН'!$F$22</f>
        <v>960.28363611999998</v>
      </c>
      <c r="F22" s="36">
        <f>SUMIFS(СВЦЭМ!$C$33:$C$776,СВЦЭМ!$A$33:$A$776,$A22,СВЦЭМ!$B$33:$B$776,F$11)+'СЕТ СН'!$F$12+СВЦЭМ!$D$10+'СЕТ СН'!$F$6-'СЕТ СН'!$F$22</f>
        <v>984.19345082999996</v>
      </c>
      <c r="G22" s="36">
        <f>SUMIFS(СВЦЭМ!$C$33:$C$776,СВЦЭМ!$A$33:$A$776,$A22,СВЦЭМ!$B$33:$B$776,G$11)+'СЕТ СН'!$F$12+СВЦЭМ!$D$10+'СЕТ СН'!$F$6-'СЕТ СН'!$F$22</f>
        <v>983.61713019000001</v>
      </c>
      <c r="H22" s="36">
        <f>SUMIFS(СВЦЭМ!$C$33:$C$776,СВЦЭМ!$A$33:$A$776,$A22,СВЦЭМ!$B$33:$B$776,H$11)+'СЕТ СН'!$F$12+СВЦЭМ!$D$10+'СЕТ СН'!$F$6-'СЕТ СН'!$F$22</f>
        <v>907.31765773999996</v>
      </c>
      <c r="I22" s="36">
        <f>SUMIFS(СВЦЭМ!$C$33:$C$776,СВЦЭМ!$A$33:$A$776,$A22,СВЦЭМ!$B$33:$B$776,I$11)+'СЕТ СН'!$F$12+СВЦЭМ!$D$10+'СЕТ СН'!$F$6-'СЕТ СН'!$F$22</f>
        <v>870.32916638999995</v>
      </c>
      <c r="J22" s="36">
        <f>SUMIFS(СВЦЭМ!$C$33:$C$776,СВЦЭМ!$A$33:$A$776,$A22,СВЦЭМ!$B$33:$B$776,J$11)+'СЕТ СН'!$F$12+СВЦЭМ!$D$10+'СЕТ СН'!$F$6-'СЕТ СН'!$F$22</f>
        <v>767.03111029000002</v>
      </c>
      <c r="K22" s="36">
        <f>SUMIFS(СВЦЭМ!$C$33:$C$776,СВЦЭМ!$A$33:$A$776,$A22,СВЦЭМ!$B$33:$B$776,K$11)+'СЕТ СН'!$F$12+СВЦЭМ!$D$10+'СЕТ СН'!$F$6-'СЕТ СН'!$F$22</f>
        <v>691.48033579999992</v>
      </c>
      <c r="L22" s="36">
        <f>SUMIFS(СВЦЭМ!$C$33:$C$776,СВЦЭМ!$A$33:$A$776,$A22,СВЦЭМ!$B$33:$B$776,L$11)+'СЕТ СН'!$F$12+СВЦЭМ!$D$10+'СЕТ СН'!$F$6-'СЕТ СН'!$F$22</f>
        <v>668.33492387000001</v>
      </c>
      <c r="M22" s="36">
        <f>SUMIFS(СВЦЭМ!$C$33:$C$776,СВЦЭМ!$A$33:$A$776,$A22,СВЦЭМ!$B$33:$B$776,M$11)+'СЕТ СН'!$F$12+СВЦЭМ!$D$10+'СЕТ СН'!$F$6-'СЕТ СН'!$F$22</f>
        <v>669.74748354999997</v>
      </c>
      <c r="N22" s="36">
        <f>SUMIFS(СВЦЭМ!$C$33:$C$776,СВЦЭМ!$A$33:$A$776,$A22,СВЦЭМ!$B$33:$B$776,N$11)+'СЕТ СН'!$F$12+СВЦЭМ!$D$10+'СЕТ СН'!$F$6-'СЕТ СН'!$F$22</f>
        <v>682.41776376999997</v>
      </c>
      <c r="O22" s="36">
        <f>SUMIFS(СВЦЭМ!$C$33:$C$776,СВЦЭМ!$A$33:$A$776,$A22,СВЦЭМ!$B$33:$B$776,O$11)+'СЕТ СН'!$F$12+СВЦЭМ!$D$10+'СЕТ СН'!$F$6-'СЕТ СН'!$F$22</f>
        <v>689.05646537999996</v>
      </c>
      <c r="P22" s="36">
        <f>SUMIFS(СВЦЭМ!$C$33:$C$776,СВЦЭМ!$A$33:$A$776,$A22,СВЦЭМ!$B$33:$B$776,P$11)+'СЕТ СН'!$F$12+СВЦЭМ!$D$10+'СЕТ СН'!$F$6-'СЕТ СН'!$F$22</f>
        <v>697.63239778999991</v>
      </c>
      <c r="Q22" s="36">
        <f>SUMIFS(СВЦЭМ!$C$33:$C$776,СВЦЭМ!$A$33:$A$776,$A22,СВЦЭМ!$B$33:$B$776,Q$11)+'СЕТ СН'!$F$12+СВЦЭМ!$D$10+'СЕТ СН'!$F$6-'СЕТ СН'!$F$22</f>
        <v>700.22951503000002</v>
      </c>
      <c r="R22" s="36">
        <f>SUMIFS(СВЦЭМ!$C$33:$C$776,СВЦЭМ!$A$33:$A$776,$A22,СВЦЭМ!$B$33:$B$776,R$11)+'СЕТ СН'!$F$12+СВЦЭМ!$D$10+'СЕТ СН'!$F$6-'СЕТ СН'!$F$22</f>
        <v>695.27178443999992</v>
      </c>
      <c r="S22" s="36">
        <f>SUMIFS(СВЦЭМ!$C$33:$C$776,СВЦЭМ!$A$33:$A$776,$A22,СВЦЭМ!$B$33:$B$776,S$11)+'СЕТ СН'!$F$12+СВЦЭМ!$D$10+'СЕТ СН'!$F$6-'СЕТ СН'!$F$22</f>
        <v>697.77733172000001</v>
      </c>
      <c r="T22" s="36">
        <f>SUMIFS(СВЦЭМ!$C$33:$C$776,СВЦЭМ!$A$33:$A$776,$A22,СВЦЭМ!$B$33:$B$776,T$11)+'СЕТ СН'!$F$12+СВЦЭМ!$D$10+'СЕТ СН'!$F$6-'СЕТ СН'!$F$22</f>
        <v>688.77228730999991</v>
      </c>
      <c r="U22" s="36">
        <f>SUMIFS(СВЦЭМ!$C$33:$C$776,СВЦЭМ!$A$33:$A$776,$A22,СВЦЭМ!$B$33:$B$776,U$11)+'СЕТ СН'!$F$12+СВЦЭМ!$D$10+'СЕТ СН'!$F$6-'СЕТ СН'!$F$22</f>
        <v>675.80022398999995</v>
      </c>
      <c r="V22" s="36">
        <f>SUMIFS(СВЦЭМ!$C$33:$C$776,СВЦЭМ!$A$33:$A$776,$A22,СВЦЭМ!$B$33:$B$776,V$11)+'СЕТ СН'!$F$12+СВЦЭМ!$D$10+'СЕТ СН'!$F$6-'СЕТ СН'!$F$22</f>
        <v>665.77327432999994</v>
      </c>
      <c r="W22" s="36">
        <f>SUMIFS(СВЦЭМ!$C$33:$C$776,СВЦЭМ!$A$33:$A$776,$A22,СВЦЭМ!$B$33:$B$776,W$11)+'СЕТ СН'!$F$12+СВЦЭМ!$D$10+'СЕТ СН'!$F$6-'СЕТ СН'!$F$22</f>
        <v>672.70162058999995</v>
      </c>
      <c r="X22" s="36">
        <f>SUMIFS(СВЦЭМ!$C$33:$C$776,СВЦЭМ!$A$33:$A$776,$A22,СВЦЭМ!$B$33:$B$776,X$11)+'СЕТ СН'!$F$12+СВЦЭМ!$D$10+'СЕТ СН'!$F$6-'СЕТ СН'!$F$22</f>
        <v>692.37695842999995</v>
      </c>
      <c r="Y22" s="36">
        <f>SUMIFS(СВЦЭМ!$C$33:$C$776,СВЦЭМ!$A$33:$A$776,$A22,СВЦЭМ!$B$33:$B$776,Y$11)+'СЕТ СН'!$F$12+СВЦЭМ!$D$10+'СЕТ СН'!$F$6-'СЕТ СН'!$F$22</f>
        <v>770.32971129999999</v>
      </c>
    </row>
    <row r="23" spans="1:25" ht="15.75" x14ac:dyDescent="0.2">
      <c r="A23" s="35">
        <f t="shared" si="0"/>
        <v>43597</v>
      </c>
      <c r="B23" s="36">
        <f>SUMIFS(СВЦЭМ!$C$33:$C$776,СВЦЭМ!$A$33:$A$776,$A23,СВЦЭМ!$B$33:$B$776,B$11)+'СЕТ СН'!$F$12+СВЦЭМ!$D$10+'СЕТ СН'!$F$6-'СЕТ СН'!$F$22</f>
        <v>852.35307452999996</v>
      </c>
      <c r="C23" s="36">
        <f>SUMIFS(СВЦЭМ!$C$33:$C$776,СВЦЭМ!$A$33:$A$776,$A23,СВЦЭМ!$B$33:$B$776,C$11)+'СЕТ СН'!$F$12+СВЦЭМ!$D$10+'СЕТ СН'!$F$6-'СЕТ СН'!$F$22</f>
        <v>942.47675013999992</v>
      </c>
      <c r="D23" s="36">
        <f>SUMIFS(СВЦЭМ!$C$33:$C$776,СВЦЭМ!$A$33:$A$776,$A23,СВЦЭМ!$B$33:$B$776,D$11)+'СЕТ СН'!$F$12+СВЦЭМ!$D$10+'СЕТ СН'!$F$6-'СЕТ СН'!$F$22</f>
        <v>1020.45816258</v>
      </c>
      <c r="E23" s="36">
        <f>SUMIFS(СВЦЭМ!$C$33:$C$776,СВЦЭМ!$A$33:$A$776,$A23,СВЦЭМ!$B$33:$B$776,E$11)+'СЕТ СН'!$F$12+СВЦЭМ!$D$10+'СЕТ СН'!$F$6-'СЕТ СН'!$F$22</f>
        <v>1014.9284738599999</v>
      </c>
      <c r="F23" s="36">
        <f>SUMIFS(СВЦЭМ!$C$33:$C$776,СВЦЭМ!$A$33:$A$776,$A23,СВЦЭМ!$B$33:$B$776,F$11)+'СЕТ СН'!$F$12+СВЦЭМ!$D$10+'СЕТ СН'!$F$6-'СЕТ СН'!$F$22</f>
        <v>1023.68204107</v>
      </c>
      <c r="G23" s="36">
        <f>SUMIFS(СВЦЭМ!$C$33:$C$776,СВЦЭМ!$A$33:$A$776,$A23,СВЦЭМ!$B$33:$B$776,G$11)+'СЕТ СН'!$F$12+СВЦЭМ!$D$10+'СЕТ СН'!$F$6-'СЕТ СН'!$F$22</f>
        <v>1037.9785026700001</v>
      </c>
      <c r="H23" s="36">
        <f>SUMIFS(СВЦЭМ!$C$33:$C$776,СВЦЭМ!$A$33:$A$776,$A23,СВЦЭМ!$B$33:$B$776,H$11)+'СЕТ СН'!$F$12+СВЦЭМ!$D$10+'СЕТ СН'!$F$6-'СЕТ СН'!$F$22</f>
        <v>979.89218942000002</v>
      </c>
      <c r="I23" s="36">
        <f>SUMIFS(СВЦЭМ!$C$33:$C$776,СВЦЭМ!$A$33:$A$776,$A23,СВЦЭМ!$B$33:$B$776,I$11)+'СЕТ СН'!$F$12+СВЦЭМ!$D$10+'СЕТ СН'!$F$6-'СЕТ СН'!$F$22</f>
        <v>901.69860032999998</v>
      </c>
      <c r="J23" s="36">
        <f>SUMIFS(СВЦЭМ!$C$33:$C$776,СВЦЭМ!$A$33:$A$776,$A23,СВЦЭМ!$B$33:$B$776,J$11)+'СЕТ СН'!$F$12+СВЦЭМ!$D$10+'СЕТ СН'!$F$6-'СЕТ СН'!$F$22</f>
        <v>813.60998697999992</v>
      </c>
      <c r="K23" s="36">
        <f>SUMIFS(СВЦЭМ!$C$33:$C$776,СВЦЭМ!$A$33:$A$776,$A23,СВЦЭМ!$B$33:$B$776,K$11)+'СЕТ СН'!$F$12+СВЦЭМ!$D$10+'СЕТ СН'!$F$6-'СЕТ СН'!$F$22</f>
        <v>719.11862440999994</v>
      </c>
      <c r="L23" s="36">
        <f>SUMIFS(СВЦЭМ!$C$33:$C$776,СВЦЭМ!$A$33:$A$776,$A23,СВЦЭМ!$B$33:$B$776,L$11)+'СЕТ СН'!$F$12+СВЦЭМ!$D$10+'СЕТ СН'!$F$6-'СЕТ СН'!$F$22</f>
        <v>675.41149455999994</v>
      </c>
      <c r="M23" s="36">
        <f>SUMIFS(СВЦЭМ!$C$33:$C$776,СВЦЭМ!$A$33:$A$776,$A23,СВЦЭМ!$B$33:$B$776,M$11)+'СЕТ СН'!$F$12+СВЦЭМ!$D$10+'СЕТ СН'!$F$6-'СЕТ СН'!$F$22</f>
        <v>656.74368948999995</v>
      </c>
      <c r="N23" s="36">
        <f>SUMIFS(СВЦЭМ!$C$33:$C$776,СВЦЭМ!$A$33:$A$776,$A23,СВЦЭМ!$B$33:$B$776,N$11)+'СЕТ СН'!$F$12+СВЦЭМ!$D$10+'СЕТ СН'!$F$6-'СЕТ СН'!$F$22</f>
        <v>666.38243173000001</v>
      </c>
      <c r="O23" s="36">
        <f>SUMIFS(СВЦЭМ!$C$33:$C$776,СВЦЭМ!$A$33:$A$776,$A23,СВЦЭМ!$B$33:$B$776,O$11)+'СЕТ СН'!$F$12+СВЦЭМ!$D$10+'СЕТ СН'!$F$6-'СЕТ СН'!$F$22</f>
        <v>667.78341575999991</v>
      </c>
      <c r="P23" s="36">
        <f>SUMIFS(СВЦЭМ!$C$33:$C$776,СВЦЭМ!$A$33:$A$776,$A23,СВЦЭМ!$B$33:$B$776,P$11)+'СЕТ СН'!$F$12+СВЦЭМ!$D$10+'СЕТ СН'!$F$6-'СЕТ СН'!$F$22</f>
        <v>681.02092369000002</v>
      </c>
      <c r="Q23" s="36">
        <f>SUMIFS(СВЦЭМ!$C$33:$C$776,СВЦЭМ!$A$33:$A$776,$A23,СВЦЭМ!$B$33:$B$776,Q$11)+'СЕТ СН'!$F$12+СВЦЭМ!$D$10+'СЕТ СН'!$F$6-'СЕТ СН'!$F$22</f>
        <v>697.62028304</v>
      </c>
      <c r="R23" s="36">
        <f>SUMIFS(СВЦЭМ!$C$33:$C$776,СВЦЭМ!$A$33:$A$776,$A23,СВЦЭМ!$B$33:$B$776,R$11)+'СЕТ СН'!$F$12+СВЦЭМ!$D$10+'СЕТ СН'!$F$6-'СЕТ СН'!$F$22</f>
        <v>699.01923147999992</v>
      </c>
      <c r="S23" s="36">
        <f>SUMIFS(СВЦЭМ!$C$33:$C$776,СВЦЭМ!$A$33:$A$776,$A23,СВЦЭМ!$B$33:$B$776,S$11)+'СЕТ СН'!$F$12+СВЦЭМ!$D$10+'СЕТ СН'!$F$6-'СЕТ СН'!$F$22</f>
        <v>686.35281375</v>
      </c>
      <c r="T23" s="36">
        <f>SUMIFS(СВЦЭМ!$C$33:$C$776,СВЦЭМ!$A$33:$A$776,$A23,СВЦЭМ!$B$33:$B$776,T$11)+'СЕТ СН'!$F$12+СВЦЭМ!$D$10+'СЕТ СН'!$F$6-'СЕТ СН'!$F$22</f>
        <v>673.34780322999995</v>
      </c>
      <c r="U23" s="36">
        <f>SUMIFS(СВЦЭМ!$C$33:$C$776,СВЦЭМ!$A$33:$A$776,$A23,СВЦЭМ!$B$33:$B$776,U$11)+'СЕТ СН'!$F$12+СВЦЭМ!$D$10+'СЕТ СН'!$F$6-'СЕТ СН'!$F$22</f>
        <v>652.82855454999992</v>
      </c>
      <c r="V23" s="36">
        <f>SUMIFS(СВЦЭМ!$C$33:$C$776,СВЦЭМ!$A$33:$A$776,$A23,СВЦЭМ!$B$33:$B$776,V$11)+'СЕТ СН'!$F$12+СВЦЭМ!$D$10+'СЕТ СН'!$F$6-'СЕТ СН'!$F$22</f>
        <v>622.14692895999997</v>
      </c>
      <c r="W23" s="36">
        <f>SUMIFS(СВЦЭМ!$C$33:$C$776,СВЦЭМ!$A$33:$A$776,$A23,СВЦЭМ!$B$33:$B$776,W$11)+'СЕТ СН'!$F$12+СВЦЭМ!$D$10+'СЕТ СН'!$F$6-'СЕТ СН'!$F$22</f>
        <v>621.45722919000002</v>
      </c>
      <c r="X23" s="36">
        <f>SUMIFS(СВЦЭМ!$C$33:$C$776,СВЦЭМ!$A$33:$A$776,$A23,СВЦЭМ!$B$33:$B$776,X$11)+'СЕТ СН'!$F$12+СВЦЭМ!$D$10+'СЕТ СН'!$F$6-'СЕТ СН'!$F$22</f>
        <v>656.75218904999997</v>
      </c>
      <c r="Y23" s="36">
        <f>SUMIFS(СВЦЭМ!$C$33:$C$776,СВЦЭМ!$A$33:$A$776,$A23,СВЦЭМ!$B$33:$B$776,Y$11)+'СЕТ СН'!$F$12+СВЦЭМ!$D$10+'СЕТ СН'!$F$6-'СЕТ СН'!$F$22</f>
        <v>728.91211125999996</v>
      </c>
    </row>
    <row r="24" spans="1:25" ht="15.75" x14ac:dyDescent="0.2">
      <c r="A24" s="35">
        <f t="shared" si="0"/>
        <v>43598</v>
      </c>
      <c r="B24" s="36">
        <f>SUMIFS(СВЦЭМ!$C$33:$C$776,СВЦЭМ!$A$33:$A$776,$A24,СВЦЭМ!$B$33:$B$776,B$11)+'СЕТ СН'!$F$12+СВЦЭМ!$D$10+'СЕТ СН'!$F$6-'СЕТ СН'!$F$22</f>
        <v>757.78667056999996</v>
      </c>
      <c r="C24" s="36">
        <f>SUMIFS(СВЦЭМ!$C$33:$C$776,СВЦЭМ!$A$33:$A$776,$A24,СВЦЭМ!$B$33:$B$776,C$11)+'СЕТ СН'!$F$12+СВЦЭМ!$D$10+'СЕТ СН'!$F$6-'СЕТ СН'!$F$22</f>
        <v>843.1291635</v>
      </c>
      <c r="D24" s="36">
        <f>SUMIFS(СВЦЭМ!$C$33:$C$776,СВЦЭМ!$A$33:$A$776,$A24,СВЦЭМ!$B$33:$B$776,D$11)+'СЕТ СН'!$F$12+СВЦЭМ!$D$10+'СЕТ СН'!$F$6-'СЕТ СН'!$F$22</f>
        <v>945.83406387999992</v>
      </c>
      <c r="E24" s="36">
        <f>SUMIFS(СВЦЭМ!$C$33:$C$776,СВЦЭМ!$A$33:$A$776,$A24,СВЦЭМ!$B$33:$B$776,E$11)+'СЕТ СН'!$F$12+СВЦЭМ!$D$10+'СЕТ СН'!$F$6-'СЕТ СН'!$F$22</f>
        <v>957.08889511999996</v>
      </c>
      <c r="F24" s="36">
        <f>SUMIFS(СВЦЭМ!$C$33:$C$776,СВЦЭМ!$A$33:$A$776,$A24,СВЦЭМ!$B$33:$B$776,F$11)+'СЕТ СН'!$F$12+СВЦЭМ!$D$10+'СЕТ СН'!$F$6-'СЕТ СН'!$F$22</f>
        <v>967.67865998999991</v>
      </c>
      <c r="G24" s="36">
        <f>SUMIFS(СВЦЭМ!$C$33:$C$776,СВЦЭМ!$A$33:$A$776,$A24,СВЦЭМ!$B$33:$B$776,G$11)+'СЕТ СН'!$F$12+СВЦЭМ!$D$10+'СЕТ СН'!$F$6-'СЕТ СН'!$F$22</f>
        <v>965.74239506999993</v>
      </c>
      <c r="H24" s="36">
        <f>SUMIFS(СВЦЭМ!$C$33:$C$776,СВЦЭМ!$A$33:$A$776,$A24,СВЦЭМ!$B$33:$B$776,H$11)+'СЕТ СН'!$F$12+СВЦЭМ!$D$10+'СЕТ СН'!$F$6-'СЕТ СН'!$F$22</f>
        <v>902.29811907999999</v>
      </c>
      <c r="I24" s="36">
        <f>SUMIFS(СВЦЭМ!$C$33:$C$776,СВЦЭМ!$A$33:$A$776,$A24,СВЦЭМ!$B$33:$B$776,I$11)+'СЕТ СН'!$F$12+СВЦЭМ!$D$10+'СЕТ СН'!$F$6-'СЕТ СН'!$F$22</f>
        <v>813.28031650999992</v>
      </c>
      <c r="J24" s="36">
        <f>SUMIFS(СВЦЭМ!$C$33:$C$776,СВЦЭМ!$A$33:$A$776,$A24,СВЦЭМ!$B$33:$B$776,J$11)+'СЕТ СН'!$F$12+СВЦЭМ!$D$10+'СЕТ СН'!$F$6-'СЕТ СН'!$F$22</f>
        <v>749.42404706000002</v>
      </c>
      <c r="K24" s="36">
        <f>SUMIFS(СВЦЭМ!$C$33:$C$776,СВЦЭМ!$A$33:$A$776,$A24,СВЦЭМ!$B$33:$B$776,K$11)+'СЕТ СН'!$F$12+СВЦЭМ!$D$10+'СЕТ СН'!$F$6-'СЕТ СН'!$F$22</f>
        <v>726.19344677999993</v>
      </c>
      <c r="L24" s="36">
        <f>SUMIFS(СВЦЭМ!$C$33:$C$776,СВЦЭМ!$A$33:$A$776,$A24,СВЦЭМ!$B$33:$B$776,L$11)+'СЕТ СН'!$F$12+СВЦЭМ!$D$10+'СЕТ СН'!$F$6-'СЕТ СН'!$F$22</f>
        <v>702.32179888999997</v>
      </c>
      <c r="M24" s="36">
        <f>SUMIFS(СВЦЭМ!$C$33:$C$776,СВЦЭМ!$A$33:$A$776,$A24,СВЦЭМ!$B$33:$B$776,M$11)+'СЕТ СН'!$F$12+СВЦЭМ!$D$10+'СЕТ СН'!$F$6-'СЕТ СН'!$F$22</f>
        <v>700.42558503999999</v>
      </c>
      <c r="N24" s="36">
        <f>SUMIFS(СВЦЭМ!$C$33:$C$776,СВЦЭМ!$A$33:$A$776,$A24,СВЦЭМ!$B$33:$B$776,N$11)+'СЕТ СН'!$F$12+СВЦЭМ!$D$10+'СЕТ СН'!$F$6-'СЕТ СН'!$F$22</f>
        <v>694.71542295999996</v>
      </c>
      <c r="O24" s="36">
        <f>SUMIFS(СВЦЭМ!$C$33:$C$776,СВЦЭМ!$A$33:$A$776,$A24,СВЦЭМ!$B$33:$B$776,O$11)+'СЕТ СН'!$F$12+СВЦЭМ!$D$10+'СЕТ СН'!$F$6-'СЕТ СН'!$F$22</f>
        <v>701.76572594999993</v>
      </c>
      <c r="P24" s="36">
        <f>SUMIFS(СВЦЭМ!$C$33:$C$776,СВЦЭМ!$A$33:$A$776,$A24,СВЦЭМ!$B$33:$B$776,P$11)+'СЕТ СН'!$F$12+СВЦЭМ!$D$10+'СЕТ СН'!$F$6-'СЕТ СН'!$F$22</f>
        <v>709.05802549999999</v>
      </c>
      <c r="Q24" s="36">
        <f>SUMIFS(СВЦЭМ!$C$33:$C$776,СВЦЭМ!$A$33:$A$776,$A24,СВЦЭМ!$B$33:$B$776,Q$11)+'СЕТ СН'!$F$12+СВЦЭМ!$D$10+'СЕТ СН'!$F$6-'СЕТ СН'!$F$22</f>
        <v>703.91776802999993</v>
      </c>
      <c r="R24" s="36">
        <f>SUMIFS(СВЦЭМ!$C$33:$C$776,СВЦЭМ!$A$33:$A$776,$A24,СВЦЭМ!$B$33:$B$776,R$11)+'СЕТ СН'!$F$12+СВЦЭМ!$D$10+'СЕТ СН'!$F$6-'СЕТ СН'!$F$22</f>
        <v>712.39982709999992</v>
      </c>
      <c r="S24" s="36">
        <f>SUMIFS(СВЦЭМ!$C$33:$C$776,СВЦЭМ!$A$33:$A$776,$A24,СВЦЭМ!$B$33:$B$776,S$11)+'СЕТ СН'!$F$12+СВЦЭМ!$D$10+'СЕТ СН'!$F$6-'СЕТ СН'!$F$22</f>
        <v>714.69404613999995</v>
      </c>
      <c r="T24" s="36">
        <f>SUMIFS(СВЦЭМ!$C$33:$C$776,СВЦЭМ!$A$33:$A$776,$A24,СВЦЭМ!$B$33:$B$776,T$11)+'СЕТ СН'!$F$12+СВЦЭМ!$D$10+'СЕТ СН'!$F$6-'СЕТ СН'!$F$22</f>
        <v>706.59529149000002</v>
      </c>
      <c r="U24" s="36">
        <f>SUMIFS(СВЦЭМ!$C$33:$C$776,СВЦЭМ!$A$33:$A$776,$A24,СВЦЭМ!$B$33:$B$776,U$11)+'СЕТ СН'!$F$12+СВЦЭМ!$D$10+'СЕТ СН'!$F$6-'СЕТ СН'!$F$22</f>
        <v>709.08188782000002</v>
      </c>
      <c r="V24" s="36">
        <f>SUMIFS(СВЦЭМ!$C$33:$C$776,СВЦЭМ!$A$33:$A$776,$A24,СВЦЭМ!$B$33:$B$776,V$11)+'СЕТ СН'!$F$12+СВЦЭМ!$D$10+'СЕТ СН'!$F$6-'СЕТ СН'!$F$22</f>
        <v>709.48260711</v>
      </c>
      <c r="W24" s="36">
        <f>SUMIFS(СВЦЭМ!$C$33:$C$776,СВЦЭМ!$A$33:$A$776,$A24,СВЦЭМ!$B$33:$B$776,W$11)+'СЕТ СН'!$F$12+СВЦЭМ!$D$10+'СЕТ СН'!$F$6-'СЕТ СН'!$F$22</f>
        <v>690.01205702999994</v>
      </c>
      <c r="X24" s="36">
        <f>SUMIFS(СВЦЭМ!$C$33:$C$776,СВЦЭМ!$A$33:$A$776,$A24,СВЦЭМ!$B$33:$B$776,X$11)+'СЕТ СН'!$F$12+СВЦЭМ!$D$10+'СЕТ СН'!$F$6-'СЕТ СН'!$F$22</f>
        <v>724.55983084000002</v>
      </c>
      <c r="Y24" s="36">
        <f>SUMIFS(СВЦЭМ!$C$33:$C$776,СВЦЭМ!$A$33:$A$776,$A24,СВЦЭМ!$B$33:$B$776,Y$11)+'СЕТ СН'!$F$12+СВЦЭМ!$D$10+'СЕТ СН'!$F$6-'СЕТ СН'!$F$22</f>
        <v>780.75614574999997</v>
      </c>
    </row>
    <row r="25" spans="1:25" ht="15.75" x14ac:dyDescent="0.2">
      <c r="A25" s="35">
        <f t="shared" si="0"/>
        <v>43599</v>
      </c>
      <c r="B25" s="36">
        <f>SUMIFS(СВЦЭМ!$C$33:$C$776,СВЦЭМ!$A$33:$A$776,$A25,СВЦЭМ!$B$33:$B$776,B$11)+'СЕТ СН'!$F$12+СВЦЭМ!$D$10+'СЕТ СН'!$F$6-'СЕТ СН'!$F$22</f>
        <v>856.79394411999999</v>
      </c>
      <c r="C25" s="36">
        <f>SUMIFS(СВЦЭМ!$C$33:$C$776,СВЦЭМ!$A$33:$A$776,$A25,СВЦЭМ!$B$33:$B$776,C$11)+'СЕТ СН'!$F$12+СВЦЭМ!$D$10+'СЕТ СН'!$F$6-'СЕТ СН'!$F$22</f>
        <v>974.43896414999995</v>
      </c>
      <c r="D25" s="36">
        <f>SUMIFS(СВЦЭМ!$C$33:$C$776,СВЦЭМ!$A$33:$A$776,$A25,СВЦЭМ!$B$33:$B$776,D$11)+'СЕТ СН'!$F$12+СВЦЭМ!$D$10+'СЕТ СН'!$F$6-'СЕТ СН'!$F$22</f>
        <v>1061.1067637900001</v>
      </c>
      <c r="E25" s="36">
        <f>SUMIFS(СВЦЭМ!$C$33:$C$776,СВЦЭМ!$A$33:$A$776,$A25,СВЦЭМ!$B$33:$B$776,E$11)+'СЕТ СН'!$F$12+СВЦЭМ!$D$10+'СЕТ СН'!$F$6-'СЕТ СН'!$F$22</f>
        <v>1061.4990587</v>
      </c>
      <c r="F25" s="36">
        <f>SUMIFS(СВЦЭМ!$C$33:$C$776,СВЦЭМ!$A$33:$A$776,$A25,СВЦЭМ!$B$33:$B$776,F$11)+'СЕТ СН'!$F$12+СВЦЭМ!$D$10+'СЕТ СН'!$F$6-'СЕТ СН'!$F$22</f>
        <v>1069.1812205700001</v>
      </c>
      <c r="G25" s="36">
        <f>SUMIFS(СВЦЭМ!$C$33:$C$776,СВЦЭМ!$A$33:$A$776,$A25,СВЦЭМ!$B$33:$B$776,G$11)+'СЕТ СН'!$F$12+СВЦЭМ!$D$10+'СЕТ СН'!$F$6-'СЕТ СН'!$F$22</f>
        <v>1047.9824201900001</v>
      </c>
      <c r="H25" s="36">
        <f>SUMIFS(СВЦЭМ!$C$33:$C$776,СВЦЭМ!$A$33:$A$776,$A25,СВЦЭМ!$B$33:$B$776,H$11)+'СЕТ СН'!$F$12+СВЦЭМ!$D$10+'СЕТ СН'!$F$6-'СЕТ СН'!$F$22</f>
        <v>934.77506357999994</v>
      </c>
      <c r="I25" s="36">
        <f>SUMIFS(СВЦЭМ!$C$33:$C$776,СВЦЭМ!$A$33:$A$776,$A25,СВЦЭМ!$B$33:$B$776,I$11)+'СЕТ СН'!$F$12+СВЦЭМ!$D$10+'СЕТ СН'!$F$6-'СЕТ СН'!$F$22</f>
        <v>820.57976679000001</v>
      </c>
      <c r="J25" s="36">
        <f>SUMIFS(СВЦЭМ!$C$33:$C$776,СВЦЭМ!$A$33:$A$776,$A25,СВЦЭМ!$B$33:$B$776,J$11)+'СЕТ СН'!$F$12+СВЦЭМ!$D$10+'СЕТ СН'!$F$6-'СЕТ СН'!$F$22</f>
        <v>763.47305804999996</v>
      </c>
      <c r="K25" s="36">
        <f>SUMIFS(СВЦЭМ!$C$33:$C$776,СВЦЭМ!$A$33:$A$776,$A25,СВЦЭМ!$B$33:$B$776,K$11)+'СЕТ СН'!$F$12+СВЦЭМ!$D$10+'СЕТ СН'!$F$6-'СЕТ СН'!$F$22</f>
        <v>702.13346850999994</v>
      </c>
      <c r="L25" s="36">
        <f>SUMIFS(СВЦЭМ!$C$33:$C$776,СВЦЭМ!$A$33:$A$776,$A25,СВЦЭМ!$B$33:$B$776,L$11)+'СЕТ СН'!$F$12+СВЦЭМ!$D$10+'СЕТ СН'!$F$6-'СЕТ СН'!$F$22</f>
        <v>687.19388547999995</v>
      </c>
      <c r="M25" s="36">
        <f>SUMIFS(СВЦЭМ!$C$33:$C$776,СВЦЭМ!$A$33:$A$776,$A25,СВЦЭМ!$B$33:$B$776,M$11)+'СЕТ СН'!$F$12+СВЦЭМ!$D$10+'СЕТ СН'!$F$6-'СЕТ СН'!$F$22</f>
        <v>679.34900773999993</v>
      </c>
      <c r="N25" s="36">
        <f>SUMIFS(СВЦЭМ!$C$33:$C$776,СВЦЭМ!$A$33:$A$776,$A25,СВЦЭМ!$B$33:$B$776,N$11)+'СЕТ СН'!$F$12+СВЦЭМ!$D$10+'СЕТ СН'!$F$6-'СЕТ СН'!$F$22</f>
        <v>687.88201747999994</v>
      </c>
      <c r="O25" s="36">
        <f>SUMIFS(СВЦЭМ!$C$33:$C$776,СВЦЭМ!$A$33:$A$776,$A25,СВЦЭМ!$B$33:$B$776,O$11)+'СЕТ СН'!$F$12+СВЦЭМ!$D$10+'СЕТ СН'!$F$6-'СЕТ СН'!$F$22</f>
        <v>693.40218064999999</v>
      </c>
      <c r="P25" s="36">
        <f>SUMIFS(СВЦЭМ!$C$33:$C$776,СВЦЭМ!$A$33:$A$776,$A25,СВЦЭМ!$B$33:$B$776,P$11)+'СЕТ СН'!$F$12+СВЦЭМ!$D$10+'СЕТ СН'!$F$6-'СЕТ СН'!$F$22</f>
        <v>701.85374146999993</v>
      </c>
      <c r="Q25" s="36">
        <f>SUMIFS(СВЦЭМ!$C$33:$C$776,СВЦЭМ!$A$33:$A$776,$A25,СВЦЭМ!$B$33:$B$776,Q$11)+'СЕТ СН'!$F$12+СВЦЭМ!$D$10+'СЕТ СН'!$F$6-'СЕТ СН'!$F$22</f>
        <v>704.38140595999994</v>
      </c>
      <c r="R25" s="36">
        <f>SUMIFS(СВЦЭМ!$C$33:$C$776,СВЦЭМ!$A$33:$A$776,$A25,СВЦЭМ!$B$33:$B$776,R$11)+'СЕТ СН'!$F$12+СВЦЭМ!$D$10+'СЕТ СН'!$F$6-'СЕТ СН'!$F$22</f>
        <v>700.12567036999997</v>
      </c>
      <c r="S25" s="36">
        <f>SUMIFS(СВЦЭМ!$C$33:$C$776,СВЦЭМ!$A$33:$A$776,$A25,СВЦЭМ!$B$33:$B$776,S$11)+'СЕТ СН'!$F$12+СВЦЭМ!$D$10+'СЕТ СН'!$F$6-'СЕТ СН'!$F$22</f>
        <v>702.12306295999997</v>
      </c>
      <c r="T25" s="36">
        <f>SUMIFS(СВЦЭМ!$C$33:$C$776,СВЦЭМ!$A$33:$A$776,$A25,СВЦЭМ!$B$33:$B$776,T$11)+'СЕТ СН'!$F$12+СВЦЭМ!$D$10+'СЕТ СН'!$F$6-'СЕТ СН'!$F$22</f>
        <v>700.76952781</v>
      </c>
      <c r="U25" s="36">
        <f>SUMIFS(СВЦЭМ!$C$33:$C$776,СВЦЭМ!$A$33:$A$776,$A25,СВЦЭМ!$B$33:$B$776,U$11)+'СЕТ СН'!$F$12+СВЦЭМ!$D$10+'СЕТ СН'!$F$6-'СЕТ СН'!$F$22</f>
        <v>682.44315719999997</v>
      </c>
      <c r="V25" s="36">
        <f>SUMIFS(СВЦЭМ!$C$33:$C$776,СВЦЭМ!$A$33:$A$776,$A25,СВЦЭМ!$B$33:$B$776,V$11)+'СЕТ СН'!$F$12+СВЦЭМ!$D$10+'СЕТ СН'!$F$6-'СЕТ СН'!$F$22</f>
        <v>670.78486733</v>
      </c>
      <c r="W25" s="36">
        <f>SUMIFS(СВЦЭМ!$C$33:$C$776,СВЦЭМ!$A$33:$A$776,$A25,СВЦЭМ!$B$33:$B$776,W$11)+'СЕТ СН'!$F$12+СВЦЭМ!$D$10+'СЕТ СН'!$F$6-'СЕТ СН'!$F$22</f>
        <v>682.14945839999996</v>
      </c>
      <c r="X25" s="36">
        <f>SUMIFS(СВЦЭМ!$C$33:$C$776,СВЦЭМ!$A$33:$A$776,$A25,СВЦЭМ!$B$33:$B$776,X$11)+'СЕТ СН'!$F$12+СВЦЭМ!$D$10+'СЕТ СН'!$F$6-'СЕТ СН'!$F$22</f>
        <v>662.38017841999999</v>
      </c>
      <c r="Y25" s="36">
        <f>SUMIFS(СВЦЭМ!$C$33:$C$776,СВЦЭМ!$A$33:$A$776,$A25,СВЦЭМ!$B$33:$B$776,Y$11)+'СЕТ СН'!$F$12+СВЦЭМ!$D$10+'СЕТ СН'!$F$6-'СЕТ СН'!$F$22</f>
        <v>729.07216206999999</v>
      </c>
    </row>
    <row r="26" spans="1:25" ht="15.75" x14ac:dyDescent="0.2">
      <c r="A26" s="35">
        <f t="shared" si="0"/>
        <v>43600</v>
      </c>
      <c r="B26" s="36">
        <f>SUMIFS(СВЦЭМ!$C$33:$C$776,СВЦЭМ!$A$33:$A$776,$A26,СВЦЭМ!$B$33:$B$776,B$11)+'СЕТ СН'!$F$12+СВЦЭМ!$D$10+'СЕТ СН'!$F$6-'СЕТ СН'!$F$22</f>
        <v>792.95658084999991</v>
      </c>
      <c r="C26" s="36">
        <f>SUMIFS(СВЦЭМ!$C$33:$C$776,СВЦЭМ!$A$33:$A$776,$A26,СВЦЭМ!$B$33:$B$776,C$11)+'СЕТ СН'!$F$12+СВЦЭМ!$D$10+'СЕТ СН'!$F$6-'СЕТ СН'!$F$22</f>
        <v>879.02183757</v>
      </c>
      <c r="D26" s="36">
        <f>SUMIFS(СВЦЭМ!$C$33:$C$776,СВЦЭМ!$A$33:$A$776,$A26,СВЦЭМ!$B$33:$B$776,D$11)+'СЕТ СН'!$F$12+СВЦЭМ!$D$10+'СЕТ СН'!$F$6-'СЕТ СН'!$F$22</f>
        <v>960.80160789000001</v>
      </c>
      <c r="E26" s="36">
        <f>SUMIFS(СВЦЭМ!$C$33:$C$776,СВЦЭМ!$A$33:$A$776,$A26,СВЦЭМ!$B$33:$B$776,E$11)+'СЕТ СН'!$F$12+СВЦЭМ!$D$10+'СЕТ СН'!$F$6-'СЕТ СН'!$F$22</f>
        <v>962.69228549999991</v>
      </c>
      <c r="F26" s="36">
        <f>SUMIFS(СВЦЭМ!$C$33:$C$776,СВЦЭМ!$A$33:$A$776,$A26,СВЦЭМ!$B$33:$B$776,F$11)+'СЕТ СН'!$F$12+СВЦЭМ!$D$10+'СЕТ СН'!$F$6-'СЕТ СН'!$F$22</f>
        <v>981.34326984999996</v>
      </c>
      <c r="G26" s="36">
        <f>SUMIFS(СВЦЭМ!$C$33:$C$776,СВЦЭМ!$A$33:$A$776,$A26,СВЦЭМ!$B$33:$B$776,G$11)+'СЕТ СН'!$F$12+СВЦЭМ!$D$10+'СЕТ СН'!$F$6-'СЕТ СН'!$F$22</f>
        <v>974.50099173000001</v>
      </c>
      <c r="H26" s="36">
        <f>SUMIFS(СВЦЭМ!$C$33:$C$776,СВЦЭМ!$A$33:$A$776,$A26,СВЦЭМ!$B$33:$B$776,H$11)+'СЕТ СН'!$F$12+СВЦЭМ!$D$10+'СЕТ СН'!$F$6-'СЕТ СН'!$F$22</f>
        <v>883.08357752999996</v>
      </c>
      <c r="I26" s="36">
        <f>SUMIFS(СВЦЭМ!$C$33:$C$776,СВЦЭМ!$A$33:$A$776,$A26,СВЦЭМ!$B$33:$B$776,I$11)+'СЕТ СН'!$F$12+СВЦЭМ!$D$10+'СЕТ СН'!$F$6-'СЕТ СН'!$F$22</f>
        <v>798.33804564999991</v>
      </c>
      <c r="J26" s="36">
        <f>SUMIFS(СВЦЭМ!$C$33:$C$776,СВЦЭМ!$A$33:$A$776,$A26,СВЦЭМ!$B$33:$B$776,J$11)+'СЕТ СН'!$F$12+СВЦЭМ!$D$10+'СЕТ СН'!$F$6-'СЕТ СН'!$F$22</f>
        <v>742.35446321999996</v>
      </c>
      <c r="K26" s="36">
        <f>SUMIFS(СВЦЭМ!$C$33:$C$776,СВЦЭМ!$A$33:$A$776,$A26,СВЦЭМ!$B$33:$B$776,K$11)+'СЕТ СН'!$F$12+СВЦЭМ!$D$10+'СЕТ СН'!$F$6-'СЕТ СН'!$F$22</f>
        <v>690.070921</v>
      </c>
      <c r="L26" s="36">
        <f>SUMIFS(СВЦЭМ!$C$33:$C$776,СВЦЭМ!$A$33:$A$776,$A26,СВЦЭМ!$B$33:$B$776,L$11)+'СЕТ СН'!$F$12+СВЦЭМ!$D$10+'СЕТ СН'!$F$6-'СЕТ СН'!$F$22</f>
        <v>672.45568474999993</v>
      </c>
      <c r="M26" s="36">
        <f>SUMIFS(СВЦЭМ!$C$33:$C$776,СВЦЭМ!$A$33:$A$776,$A26,СВЦЭМ!$B$33:$B$776,M$11)+'СЕТ СН'!$F$12+СВЦЭМ!$D$10+'СЕТ СН'!$F$6-'СЕТ СН'!$F$22</f>
        <v>684.63854444999993</v>
      </c>
      <c r="N26" s="36">
        <f>SUMIFS(СВЦЭМ!$C$33:$C$776,СВЦЭМ!$A$33:$A$776,$A26,СВЦЭМ!$B$33:$B$776,N$11)+'СЕТ СН'!$F$12+СВЦЭМ!$D$10+'СЕТ СН'!$F$6-'СЕТ СН'!$F$22</f>
        <v>674.60045226</v>
      </c>
      <c r="O26" s="36">
        <f>SUMIFS(СВЦЭМ!$C$33:$C$776,СВЦЭМ!$A$33:$A$776,$A26,СВЦЭМ!$B$33:$B$776,O$11)+'СЕТ СН'!$F$12+СВЦЭМ!$D$10+'СЕТ СН'!$F$6-'СЕТ СН'!$F$22</f>
        <v>691.99360767999997</v>
      </c>
      <c r="P26" s="36">
        <f>SUMIFS(СВЦЭМ!$C$33:$C$776,СВЦЭМ!$A$33:$A$776,$A26,СВЦЭМ!$B$33:$B$776,P$11)+'СЕТ СН'!$F$12+СВЦЭМ!$D$10+'СЕТ СН'!$F$6-'СЕТ СН'!$F$22</f>
        <v>699.05384681999999</v>
      </c>
      <c r="Q26" s="36">
        <f>SUMIFS(СВЦЭМ!$C$33:$C$776,СВЦЭМ!$A$33:$A$776,$A26,СВЦЭМ!$B$33:$B$776,Q$11)+'СЕТ СН'!$F$12+СВЦЭМ!$D$10+'СЕТ СН'!$F$6-'СЕТ СН'!$F$22</f>
        <v>688.76790297999992</v>
      </c>
      <c r="R26" s="36">
        <f>SUMIFS(СВЦЭМ!$C$33:$C$776,СВЦЭМ!$A$33:$A$776,$A26,СВЦЭМ!$B$33:$B$776,R$11)+'СЕТ СН'!$F$12+СВЦЭМ!$D$10+'СЕТ СН'!$F$6-'СЕТ СН'!$F$22</f>
        <v>696.46478256</v>
      </c>
      <c r="S26" s="36">
        <f>SUMIFS(СВЦЭМ!$C$33:$C$776,СВЦЭМ!$A$33:$A$776,$A26,СВЦЭМ!$B$33:$B$776,S$11)+'СЕТ СН'!$F$12+СВЦЭМ!$D$10+'СЕТ СН'!$F$6-'СЕТ СН'!$F$22</f>
        <v>716.42400104000001</v>
      </c>
      <c r="T26" s="36">
        <f>SUMIFS(СВЦЭМ!$C$33:$C$776,СВЦЭМ!$A$33:$A$776,$A26,СВЦЭМ!$B$33:$B$776,T$11)+'СЕТ СН'!$F$12+СВЦЭМ!$D$10+'СЕТ СН'!$F$6-'СЕТ СН'!$F$22</f>
        <v>717.55247106000002</v>
      </c>
      <c r="U26" s="36">
        <f>SUMIFS(СВЦЭМ!$C$33:$C$776,СВЦЭМ!$A$33:$A$776,$A26,СВЦЭМ!$B$33:$B$776,U$11)+'СЕТ СН'!$F$12+СВЦЭМ!$D$10+'СЕТ СН'!$F$6-'СЕТ СН'!$F$22</f>
        <v>708.53553899999997</v>
      </c>
      <c r="V26" s="36">
        <f>SUMIFS(СВЦЭМ!$C$33:$C$776,СВЦЭМ!$A$33:$A$776,$A26,СВЦЭМ!$B$33:$B$776,V$11)+'СЕТ СН'!$F$12+СВЦЭМ!$D$10+'СЕТ СН'!$F$6-'СЕТ СН'!$F$22</f>
        <v>695.63694959999998</v>
      </c>
      <c r="W26" s="36">
        <f>SUMIFS(СВЦЭМ!$C$33:$C$776,СВЦЭМ!$A$33:$A$776,$A26,СВЦЭМ!$B$33:$B$776,W$11)+'СЕТ СН'!$F$12+СВЦЭМ!$D$10+'СЕТ СН'!$F$6-'СЕТ СН'!$F$22</f>
        <v>696.51708017999999</v>
      </c>
      <c r="X26" s="36">
        <f>SUMIFS(СВЦЭМ!$C$33:$C$776,СВЦЭМ!$A$33:$A$776,$A26,СВЦЭМ!$B$33:$B$776,X$11)+'СЕТ СН'!$F$12+СВЦЭМ!$D$10+'СЕТ СН'!$F$6-'СЕТ СН'!$F$22</f>
        <v>701.59345425999993</v>
      </c>
      <c r="Y26" s="36">
        <f>SUMIFS(СВЦЭМ!$C$33:$C$776,СВЦЭМ!$A$33:$A$776,$A26,СВЦЭМ!$B$33:$B$776,Y$11)+'СЕТ СН'!$F$12+СВЦЭМ!$D$10+'СЕТ СН'!$F$6-'СЕТ СН'!$F$22</f>
        <v>777.35421717999998</v>
      </c>
    </row>
    <row r="27" spans="1:25" ht="15.75" x14ac:dyDescent="0.2">
      <c r="A27" s="35">
        <f t="shared" si="0"/>
        <v>43601</v>
      </c>
      <c r="B27" s="36">
        <f>SUMIFS(СВЦЭМ!$C$33:$C$776,СВЦЭМ!$A$33:$A$776,$A27,СВЦЭМ!$B$33:$B$776,B$11)+'СЕТ СН'!$F$12+СВЦЭМ!$D$10+'СЕТ СН'!$F$6-'СЕТ СН'!$F$22</f>
        <v>818.30260182999996</v>
      </c>
      <c r="C27" s="36">
        <f>SUMIFS(СВЦЭМ!$C$33:$C$776,СВЦЭМ!$A$33:$A$776,$A27,СВЦЭМ!$B$33:$B$776,C$11)+'СЕТ СН'!$F$12+СВЦЭМ!$D$10+'СЕТ СН'!$F$6-'СЕТ СН'!$F$22</f>
        <v>926.07151060000001</v>
      </c>
      <c r="D27" s="36">
        <f>SUMIFS(СВЦЭМ!$C$33:$C$776,СВЦЭМ!$A$33:$A$776,$A27,СВЦЭМ!$B$33:$B$776,D$11)+'СЕТ СН'!$F$12+СВЦЭМ!$D$10+'СЕТ СН'!$F$6-'СЕТ СН'!$F$22</f>
        <v>985.49304079000001</v>
      </c>
      <c r="E27" s="36">
        <f>SUMIFS(СВЦЭМ!$C$33:$C$776,СВЦЭМ!$A$33:$A$776,$A27,СВЦЭМ!$B$33:$B$776,E$11)+'СЕТ СН'!$F$12+СВЦЭМ!$D$10+'СЕТ СН'!$F$6-'СЕТ СН'!$F$22</f>
        <v>1003.27535415</v>
      </c>
      <c r="F27" s="36">
        <f>SUMIFS(СВЦЭМ!$C$33:$C$776,СВЦЭМ!$A$33:$A$776,$A27,СВЦЭМ!$B$33:$B$776,F$11)+'СЕТ СН'!$F$12+СВЦЭМ!$D$10+'СЕТ СН'!$F$6-'СЕТ СН'!$F$22</f>
        <v>1014.36140271</v>
      </c>
      <c r="G27" s="36">
        <f>SUMIFS(СВЦЭМ!$C$33:$C$776,СВЦЭМ!$A$33:$A$776,$A27,СВЦЭМ!$B$33:$B$776,G$11)+'СЕТ СН'!$F$12+СВЦЭМ!$D$10+'СЕТ СН'!$F$6-'СЕТ СН'!$F$22</f>
        <v>994.58648294</v>
      </c>
      <c r="H27" s="36">
        <f>SUMIFS(СВЦЭМ!$C$33:$C$776,СВЦЭМ!$A$33:$A$776,$A27,СВЦЭМ!$B$33:$B$776,H$11)+'СЕТ СН'!$F$12+СВЦЭМ!$D$10+'СЕТ СН'!$F$6-'СЕТ СН'!$F$22</f>
        <v>915.03029250999998</v>
      </c>
      <c r="I27" s="36">
        <f>SUMIFS(СВЦЭМ!$C$33:$C$776,СВЦЭМ!$A$33:$A$776,$A27,СВЦЭМ!$B$33:$B$776,I$11)+'СЕТ СН'!$F$12+СВЦЭМ!$D$10+'СЕТ СН'!$F$6-'СЕТ СН'!$F$22</f>
        <v>791.40125470999999</v>
      </c>
      <c r="J27" s="36">
        <f>SUMIFS(СВЦЭМ!$C$33:$C$776,СВЦЭМ!$A$33:$A$776,$A27,СВЦЭМ!$B$33:$B$776,J$11)+'СЕТ СН'!$F$12+СВЦЭМ!$D$10+'СЕТ СН'!$F$6-'СЕТ СН'!$F$22</f>
        <v>743.00542268999993</v>
      </c>
      <c r="K27" s="36">
        <f>SUMIFS(СВЦЭМ!$C$33:$C$776,СВЦЭМ!$A$33:$A$776,$A27,СВЦЭМ!$B$33:$B$776,K$11)+'СЕТ СН'!$F$12+СВЦЭМ!$D$10+'СЕТ СН'!$F$6-'СЕТ СН'!$F$22</f>
        <v>686.66484620999995</v>
      </c>
      <c r="L27" s="36">
        <f>SUMIFS(СВЦЭМ!$C$33:$C$776,СВЦЭМ!$A$33:$A$776,$A27,СВЦЭМ!$B$33:$B$776,L$11)+'СЕТ СН'!$F$12+СВЦЭМ!$D$10+'СЕТ СН'!$F$6-'СЕТ СН'!$F$22</f>
        <v>665.88420539999993</v>
      </c>
      <c r="M27" s="36">
        <f>SUMIFS(СВЦЭМ!$C$33:$C$776,СВЦЭМ!$A$33:$A$776,$A27,СВЦЭМ!$B$33:$B$776,M$11)+'СЕТ СН'!$F$12+СВЦЭМ!$D$10+'СЕТ СН'!$F$6-'СЕТ СН'!$F$22</f>
        <v>669.99993069999994</v>
      </c>
      <c r="N27" s="36">
        <f>SUMIFS(СВЦЭМ!$C$33:$C$776,СВЦЭМ!$A$33:$A$776,$A27,СВЦЭМ!$B$33:$B$776,N$11)+'СЕТ СН'!$F$12+СВЦЭМ!$D$10+'СЕТ СН'!$F$6-'СЕТ СН'!$F$22</f>
        <v>671.44618881999997</v>
      </c>
      <c r="O27" s="36">
        <f>SUMIFS(СВЦЭМ!$C$33:$C$776,СВЦЭМ!$A$33:$A$776,$A27,СВЦЭМ!$B$33:$B$776,O$11)+'СЕТ СН'!$F$12+СВЦЭМ!$D$10+'СЕТ СН'!$F$6-'СЕТ СН'!$F$22</f>
        <v>674.11737155999992</v>
      </c>
      <c r="P27" s="36">
        <f>SUMIFS(СВЦЭМ!$C$33:$C$776,СВЦЭМ!$A$33:$A$776,$A27,СВЦЭМ!$B$33:$B$776,P$11)+'СЕТ СН'!$F$12+СВЦЭМ!$D$10+'СЕТ СН'!$F$6-'СЕТ СН'!$F$22</f>
        <v>670.78233045000002</v>
      </c>
      <c r="Q27" s="36">
        <f>SUMIFS(СВЦЭМ!$C$33:$C$776,СВЦЭМ!$A$33:$A$776,$A27,СВЦЭМ!$B$33:$B$776,Q$11)+'СЕТ СН'!$F$12+СВЦЭМ!$D$10+'СЕТ СН'!$F$6-'СЕТ СН'!$F$22</f>
        <v>672.99567122999997</v>
      </c>
      <c r="R27" s="36">
        <f>SUMIFS(СВЦЭМ!$C$33:$C$776,СВЦЭМ!$A$33:$A$776,$A27,СВЦЭМ!$B$33:$B$776,R$11)+'СЕТ СН'!$F$12+СВЦЭМ!$D$10+'СЕТ СН'!$F$6-'СЕТ СН'!$F$22</f>
        <v>673.86185818000001</v>
      </c>
      <c r="S27" s="36">
        <f>SUMIFS(СВЦЭМ!$C$33:$C$776,СВЦЭМ!$A$33:$A$776,$A27,СВЦЭМ!$B$33:$B$776,S$11)+'СЕТ СН'!$F$12+СВЦЭМ!$D$10+'СЕТ СН'!$F$6-'СЕТ СН'!$F$22</f>
        <v>676.04286888000001</v>
      </c>
      <c r="T27" s="36">
        <f>SUMIFS(СВЦЭМ!$C$33:$C$776,СВЦЭМ!$A$33:$A$776,$A27,СВЦЭМ!$B$33:$B$776,T$11)+'СЕТ СН'!$F$12+СВЦЭМ!$D$10+'СЕТ СН'!$F$6-'СЕТ СН'!$F$22</f>
        <v>670.76818601000002</v>
      </c>
      <c r="U27" s="36">
        <f>SUMIFS(СВЦЭМ!$C$33:$C$776,СВЦЭМ!$A$33:$A$776,$A27,СВЦЭМ!$B$33:$B$776,U$11)+'СЕТ СН'!$F$12+СВЦЭМ!$D$10+'СЕТ СН'!$F$6-'СЕТ СН'!$F$22</f>
        <v>660.65741180999999</v>
      </c>
      <c r="V27" s="36">
        <f>SUMIFS(СВЦЭМ!$C$33:$C$776,СВЦЭМ!$A$33:$A$776,$A27,СВЦЭМ!$B$33:$B$776,V$11)+'СЕТ СН'!$F$12+СВЦЭМ!$D$10+'СЕТ СН'!$F$6-'СЕТ СН'!$F$22</f>
        <v>649.74232428999994</v>
      </c>
      <c r="W27" s="36">
        <f>SUMIFS(СВЦЭМ!$C$33:$C$776,СВЦЭМ!$A$33:$A$776,$A27,СВЦЭМ!$B$33:$B$776,W$11)+'СЕТ СН'!$F$12+СВЦЭМ!$D$10+'СЕТ СН'!$F$6-'СЕТ СН'!$F$22</f>
        <v>636.21216523999999</v>
      </c>
      <c r="X27" s="36">
        <f>SUMIFS(СВЦЭМ!$C$33:$C$776,СВЦЭМ!$A$33:$A$776,$A27,СВЦЭМ!$B$33:$B$776,X$11)+'СЕТ СН'!$F$12+СВЦЭМ!$D$10+'СЕТ СН'!$F$6-'СЕТ СН'!$F$22</f>
        <v>661.46802419999995</v>
      </c>
      <c r="Y27" s="36">
        <f>SUMIFS(СВЦЭМ!$C$33:$C$776,СВЦЭМ!$A$33:$A$776,$A27,СВЦЭМ!$B$33:$B$776,Y$11)+'СЕТ СН'!$F$12+СВЦЭМ!$D$10+'СЕТ СН'!$F$6-'СЕТ СН'!$F$22</f>
        <v>750.59973687000002</v>
      </c>
    </row>
    <row r="28" spans="1:25" ht="15.75" x14ac:dyDescent="0.2">
      <c r="A28" s="35">
        <f t="shared" si="0"/>
        <v>43602</v>
      </c>
      <c r="B28" s="36">
        <f>SUMIFS(СВЦЭМ!$C$33:$C$776,СВЦЭМ!$A$33:$A$776,$A28,СВЦЭМ!$B$33:$B$776,B$11)+'СЕТ СН'!$F$12+СВЦЭМ!$D$10+'СЕТ СН'!$F$6-'СЕТ СН'!$F$22</f>
        <v>856.20114750999994</v>
      </c>
      <c r="C28" s="36">
        <f>SUMIFS(СВЦЭМ!$C$33:$C$776,СВЦЭМ!$A$33:$A$776,$A28,СВЦЭМ!$B$33:$B$776,C$11)+'СЕТ СН'!$F$12+СВЦЭМ!$D$10+'СЕТ СН'!$F$6-'СЕТ СН'!$F$22</f>
        <v>945.70523106999997</v>
      </c>
      <c r="D28" s="36">
        <f>SUMIFS(СВЦЭМ!$C$33:$C$776,СВЦЭМ!$A$33:$A$776,$A28,СВЦЭМ!$B$33:$B$776,D$11)+'СЕТ СН'!$F$12+СВЦЭМ!$D$10+'СЕТ СН'!$F$6-'СЕТ СН'!$F$22</f>
        <v>1016.3338852099999</v>
      </c>
      <c r="E28" s="36">
        <f>SUMIFS(СВЦЭМ!$C$33:$C$776,СВЦЭМ!$A$33:$A$776,$A28,СВЦЭМ!$B$33:$B$776,E$11)+'СЕТ СН'!$F$12+СВЦЭМ!$D$10+'СЕТ СН'!$F$6-'СЕТ СН'!$F$22</f>
        <v>1031.10409379</v>
      </c>
      <c r="F28" s="36">
        <f>SUMIFS(СВЦЭМ!$C$33:$C$776,СВЦЭМ!$A$33:$A$776,$A28,СВЦЭМ!$B$33:$B$776,F$11)+'СЕТ СН'!$F$12+СВЦЭМ!$D$10+'СЕТ СН'!$F$6-'СЕТ СН'!$F$22</f>
        <v>1039.56302256</v>
      </c>
      <c r="G28" s="36">
        <f>SUMIFS(СВЦЭМ!$C$33:$C$776,СВЦЭМ!$A$33:$A$776,$A28,СВЦЭМ!$B$33:$B$776,G$11)+'СЕТ СН'!$F$12+СВЦЭМ!$D$10+'СЕТ СН'!$F$6-'СЕТ СН'!$F$22</f>
        <v>1021.20268429</v>
      </c>
      <c r="H28" s="36">
        <f>SUMIFS(СВЦЭМ!$C$33:$C$776,СВЦЭМ!$A$33:$A$776,$A28,СВЦЭМ!$B$33:$B$776,H$11)+'СЕТ СН'!$F$12+СВЦЭМ!$D$10+'СЕТ СН'!$F$6-'СЕТ СН'!$F$22</f>
        <v>939.89304239000001</v>
      </c>
      <c r="I28" s="36">
        <f>SUMIFS(СВЦЭМ!$C$33:$C$776,СВЦЭМ!$A$33:$A$776,$A28,СВЦЭМ!$B$33:$B$776,I$11)+'СЕТ СН'!$F$12+СВЦЭМ!$D$10+'СЕТ СН'!$F$6-'СЕТ СН'!$F$22</f>
        <v>824.69199549999996</v>
      </c>
      <c r="J28" s="36">
        <f>SUMIFS(СВЦЭМ!$C$33:$C$776,СВЦЭМ!$A$33:$A$776,$A28,СВЦЭМ!$B$33:$B$776,J$11)+'СЕТ СН'!$F$12+СВЦЭМ!$D$10+'СЕТ СН'!$F$6-'СЕТ СН'!$F$22</f>
        <v>731.29670411999996</v>
      </c>
      <c r="K28" s="36">
        <f>SUMIFS(СВЦЭМ!$C$33:$C$776,СВЦЭМ!$A$33:$A$776,$A28,СВЦЭМ!$B$33:$B$776,K$11)+'СЕТ СН'!$F$12+СВЦЭМ!$D$10+'СЕТ СН'!$F$6-'СЕТ СН'!$F$22</f>
        <v>659.22895771999993</v>
      </c>
      <c r="L28" s="36">
        <f>SUMIFS(СВЦЭМ!$C$33:$C$776,СВЦЭМ!$A$33:$A$776,$A28,СВЦЭМ!$B$33:$B$776,L$11)+'СЕТ СН'!$F$12+СВЦЭМ!$D$10+'СЕТ СН'!$F$6-'СЕТ СН'!$F$22</f>
        <v>649.09732423999992</v>
      </c>
      <c r="M28" s="36">
        <f>SUMIFS(СВЦЭМ!$C$33:$C$776,СВЦЭМ!$A$33:$A$776,$A28,СВЦЭМ!$B$33:$B$776,M$11)+'СЕТ СН'!$F$12+СВЦЭМ!$D$10+'СЕТ СН'!$F$6-'СЕТ СН'!$F$22</f>
        <v>652.14495343999999</v>
      </c>
      <c r="N28" s="36">
        <f>SUMIFS(СВЦЭМ!$C$33:$C$776,СВЦЭМ!$A$33:$A$776,$A28,СВЦЭМ!$B$33:$B$776,N$11)+'СЕТ СН'!$F$12+СВЦЭМ!$D$10+'СЕТ СН'!$F$6-'СЕТ СН'!$F$22</f>
        <v>660.25659854999992</v>
      </c>
      <c r="O28" s="36">
        <f>SUMIFS(СВЦЭМ!$C$33:$C$776,СВЦЭМ!$A$33:$A$776,$A28,СВЦЭМ!$B$33:$B$776,O$11)+'СЕТ СН'!$F$12+СВЦЭМ!$D$10+'СЕТ СН'!$F$6-'СЕТ СН'!$F$22</f>
        <v>654.17685240999992</v>
      </c>
      <c r="P28" s="36">
        <f>SUMIFS(СВЦЭМ!$C$33:$C$776,СВЦЭМ!$A$33:$A$776,$A28,СВЦЭМ!$B$33:$B$776,P$11)+'СЕТ СН'!$F$12+СВЦЭМ!$D$10+'СЕТ СН'!$F$6-'СЕТ СН'!$F$22</f>
        <v>664.18047873</v>
      </c>
      <c r="Q28" s="36">
        <f>SUMIFS(СВЦЭМ!$C$33:$C$776,СВЦЭМ!$A$33:$A$776,$A28,СВЦЭМ!$B$33:$B$776,Q$11)+'СЕТ СН'!$F$12+СВЦЭМ!$D$10+'СЕТ СН'!$F$6-'СЕТ СН'!$F$22</f>
        <v>665.63582062</v>
      </c>
      <c r="R28" s="36">
        <f>SUMIFS(СВЦЭМ!$C$33:$C$776,СВЦЭМ!$A$33:$A$776,$A28,СВЦЭМ!$B$33:$B$776,R$11)+'СЕТ СН'!$F$12+СВЦЭМ!$D$10+'СЕТ СН'!$F$6-'СЕТ СН'!$F$22</f>
        <v>665.73439455999994</v>
      </c>
      <c r="S28" s="36">
        <f>SUMIFS(СВЦЭМ!$C$33:$C$776,СВЦЭМ!$A$33:$A$776,$A28,СВЦЭМ!$B$33:$B$776,S$11)+'СЕТ СН'!$F$12+СВЦЭМ!$D$10+'СЕТ СН'!$F$6-'СЕТ СН'!$F$22</f>
        <v>668.47866063999993</v>
      </c>
      <c r="T28" s="36">
        <f>SUMIFS(СВЦЭМ!$C$33:$C$776,СВЦЭМ!$A$33:$A$776,$A28,СВЦЭМ!$B$33:$B$776,T$11)+'СЕТ СН'!$F$12+СВЦЭМ!$D$10+'СЕТ СН'!$F$6-'СЕТ СН'!$F$22</f>
        <v>667.52606292999997</v>
      </c>
      <c r="U28" s="36">
        <f>SUMIFS(СВЦЭМ!$C$33:$C$776,СВЦЭМ!$A$33:$A$776,$A28,СВЦЭМ!$B$33:$B$776,U$11)+'СЕТ СН'!$F$12+СВЦЭМ!$D$10+'СЕТ СН'!$F$6-'СЕТ СН'!$F$22</f>
        <v>665.50698531</v>
      </c>
      <c r="V28" s="36">
        <f>SUMIFS(СВЦЭМ!$C$33:$C$776,СВЦЭМ!$A$33:$A$776,$A28,СВЦЭМ!$B$33:$B$776,V$11)+'СЕТ СН'!$F$12+СВЦЭМ!$D$10+'СЕТ СН'!$F$6-'СЕТ СН'!$F$22</f>
        <v>652.83340370999997</v>
      </c>
      <c r="W28" s="36">
        <f>SUMIFS(СВЦЭМ!$C$33:$C$776,СВЦЭМ!$A$33:$A$776,$A28,СВЦЭМ!$B$33:$B$776,W$11)+'СЕТ СН'!$F$12+СВЦЭМ!$D$10+'СЕТ СН'!$F$6-'СЕТ СН'!$F$22</f>
        <v>636.21910011</v>
      </c>
      <c r="X28" s="36">
        <f>SUMIFS(СВЦЭМ!$C$33:$C$776,СВЦЭМ!$A$33:$A$776,$A28,СВЦЭМ!$B$33:$B$776,X$11)+'СЕТ СН'!$F$12+СВЦЭМ!$D$10+'СЕТ СН'!$F$6-'СЕТ СН'!$F$22</f>
        <v>659.58633800999996</v>
      </c>
      <c r="Y28" s="36">
        <f>SUMIFS(СВЦЭМ!$C$33:$C$776,СВЦЭМ!$A$33:$A$776,$A28,СВЦЭМ!$B$33:$B$776,Y$11)+'СЕТ СН'!$F$12+СВЦЭМ!$D$10+'СЕТ СН'!$F$6-'СЕТ СН'!$F$22</f>
        <v>746.26498507999997</v>
      </c>
    </row>
    <row r="29" spans="1:25" ht="15.75" x14ac:dyDescent="0.2">
      <c r="A29" s="35">
        <f t="shared" si="0"/>
        <v>43603</v>
      </c>
      <c r="B29" s="36">
        <f>SUMIFS(СВЦЭМ!$C$33:$C$776,СВЦЭМ!$A$33:$A$776,$A29,СВЦЭМ!$B$33:$B$776,B$11)+'СЕТ СН'!$F$12+СВЦЭМ!$D$10+'СЕТ СН'!$F$6-'СЕТ СН'!$F$22</f>
        <v>797.13302292999992</v>
      </c>
      <c r="C29" s="36">
        <f>SUMIFS(СВЦЭМ!$C$33:$C$776,СВЦЭМ!$A$33:$A$776,$A29,СВЦЭМ!$B$33:$B$776,C$11)+'СЕТ СН'!$F$12+СВЦЭМ!$D$10+'СЕТ СН'!$F$6-'СЕТ СН'!$F$22</f>
        <v>862.35193149999998</v>
      </c>
      <c r="D29" s="36">
        <f>SUMIFS(СВЦЭМ!$C$33:$C$776,СВЦЭМ!$A$33:$A$776,$A29,СВЦЭМ!$B$33:$B$776,D$11)+'СЕТ СН'!$F$12+СВЦЭМ!$D$10+'СЕТ СН'!$F$6-'СЕТ СН'!$F$22</f>
        <v>938.59693213999992</v>
      </c>
      <c r="E29" s="36">
        <f>SUMIFS(СВЦЭМ!$C$33:$C$776,СВЦЭМ!$A$33:$A$776,$A29,СВЦЭМ!$B$33:$B$776,E$11)+'СЕТ СН'!$F$12+СВЦЭМ!$D$10+'СЕТ СН'!$F$6-'СЕТ СН'!$F$22</f>
        <v>958.12427043999992</v>
      </c>
      <c r="F29" s="36">
        <f>SUMIFS(СВЦЭМ!$C$33:$C$776,СВЦЭМ!$A$33:$A$776,$A29,СВЦЭМ!$B$33:$B$776,F$11)+'СЕТ СН'!$F$12+СВЦЭМ!$D$10+'СЕТ СН'!$F$6-'СЕТ СН'!$F$22</f>
        <v>966.26683145999993</v>
      </c>
      <c r="G29" s="36">
        <f>SUMIFS(СВЦЭМ!$C$33:$C$776,СВЦЭМ!$A$33:$A$776,$A29,СВЦЭМ!$B$33:$B$776,G$11)+'СЕТ СН'!$F$12+СВЦЭМ!$D$10+'СЕТ СН'!$F$6-'СЕТ СН'!$F$22</f>
        <v>946.68916085000001</v>
      </c>
      <c r="H29" s="36">
        <f>SUMIFS(СВЦЭМ!$C$33:$C$776,СВЦЭМ!$A$33:$A$776,$A29,СВЦЭМ!$B$33:$B$776,H$11)+'СЕТ СН'!$F$12+СВЦЭМ!$D$10+'СЕТ СН'!$F$6-'СЕТ СН'!$F$22</f>
        <v>866.28059877999999</v>
      </c>
      <c r="I29" s="36">
        <f>SUMIFS(СВЦЭМ!$C$33:$C$776,СВЦЭМ!$A$33:$A$776,$A29,СВЦЭМ!$B$33:$B$776,I$11)+'СЕТ СН'!$F$12+СВЦЭМ!$D$10+'СЕТ СН'!$F$6-'СЕТ СН'!$F$22</f>
        <v>775.96329008999999</v>
      </c>
      <c r="J29" s="36">
        <f>SUMIFS(СВЦЭМ!$C$33:$C$776,СВЦЭМ!$A$33:$A$776,$A29,СВЦЭМ!$B$33:$B$776,J$11)+'СЕТ СН'!$F$12+СВЦЭМ!$D$10+'СЕТ СН'!$F$6-'СЕТ СН'!$F$22</f>
        <v>702.92370023000001</v>
      </c>
      <c r="K29" s="36">
        <f>SUMIFS(СВЦЭМ!$C$33:$C$776,СВЦЭМ!$A$33:$A$776,$A29,СВЦЭМ!$B$33:$B$776,K$11)+'СЕТ СН'!$F$12+СВЦЭМ!$D$10+'СЕТ СН'!$F$6-'СЕТ СН'!$F$22</f>
        <v>636.18139502999998</v>
      </c>
      <c r="L29" s="36">
        <f>SUMIFS(СВЦЭМ!$C$33:$C$776,СВЦЭМ!$A$33:$A$776,$A29,СВЦЭМ!$B$33:$B$776,L$11)+'СЕТ СН'!$F$12+СВЦЭМ!$D$10+'СЕТ СН'!$F$6-'СЕТ СН'!$F$22</f>
        <v>605.58439529999998</v>
      </c>
      <c r="M29" s="36">
        <f>SUMIFS(СВЦЭМ!$C$33:$C$776,СВЦЭМ!$A$33:$A$776,$A29,СВЦЭМ!$B$33:$B$776,M$11)+'СЕТ СН'!$F$12+СВЦЭМ!$D$10+'СЕТ СН'!$F$6-'СЕТ СН'!$F$22</f>
        <v>605.28269303999991</v>
      </c>
      <c r="N29" s="36">
        <f>SUMIFS(СВЦЭМ!$C$33:$C$776,СВЦЭМ!$A$33:$A$776,$A29,СВЦЭМ!$B$33:$B$776,N$11)+'СЕТ СН'!$F$12+СВЦЭМ!$D$10+'СЕТ СН'!$F$6-'СЕТ СН'!$F$22</f>
        <v>609.61909776999994</v>
      </c>
      <c r="O29" s="36">
        <f>SUMIFS(СВЦЭМ!$C$33:$C$776,СВЦЭМ!$A$33:$A$776,$A29,СВЦЭМ!$B$33:$B$776,O$11)+'СЕТ СН'!$F$12+СВЦЭМ!$D$10+'СЕТ СН'!$F$6-'СЕТ СН'!$F$22</f>
        <v>612.00412752</v>
      </c>
      <c r="P29" s="36">
        <f>SUMIFS(СВЦЭМ!$C$33:$C$776,СВЦЭМ!$A$33:$A$776,$A29,СВЦЭМ!$B$33:$B$776,P$11)+'СЕТ СН'!$F$12+СВЦЭМ!$D$10+'СЕТ СН'!$F$6-'СЕТ СН'!$F$22</f>
        <v>615.53797258999998</v>
      </c>
      <c r="Q29" s="36">
        <f>SUMIFS(СВЦЭМ!$C$33:$C$776,СВЦЭМ!$A$33:$A$776,$A29,СВЦЭМ!$B$33:$B$776,Q$11)+'СЕТ СН'!$F$12+СВЦЭМ!$D$10+'СЕТ СН'!$F$6-'СЕТ СН'!$F$22</f>
        <v>610.97854308000001</v>
      </c>
      <c r="R29" s="36">
        <f>SUMIFS(СВЦЭМ!$C$33:$C$776,СВЦЭМ!$A$33:$A$776,$A29,СВЦЭМ!$B$33:$B$776,R$11)+'СЕТ СН'!$F$12+СВЦЭМ!$D$10+'СЕТ СН'!$F$6-'СЕТ СН'!$F$22</f>
        <v>614.60466686999996</v>
      </c>
      <c r="S29" s="36">
        <f>SUMIFS(СВЦЭМ!$C$33:$C$776,СВЦЭМ!$A$33:$A$776,$A29,СВЦЭМ!$B$33:$B$776,S$11)+'СЕТ СН'!$F$12+СВЦЭМ!$D$10+'СЕТ СН'!$F$6-'СЕТ СН'!$F$22</f>
        <v>613.24013571</v>
      </c>
      <c r="T29" s="36">
        <f>SUMIFS(СВЦЭМ!$C$33:$C$776,СВЦЭМ!$A$33:$A$776,$A29,СВЦЭМ!$B$33:$B$776,T$11)+'СЕТ СН'!$F$12+СВЦЭМ!$D$10+'СЕТ СН'!$F$6-'СЕТ СН'!$F$22</f>
        <v>600.37117265999996</v>
      </c>
      <c r="U29" s="36">
        <f>SUMIFS(СВЦЭМ!$C$33:$C$776,СВЦЭМ!$A$33:$A$776,$A29,СВЦЭМ!$B$33:$B$776,U$11)+'СЕТ СН'!$F$12+СВЦЭМ!$D$10+'СЕТ СН'!$F$6-'СЕТ СН'!$F$22</f>
        <v>585.73085976999994</v>
      </c>
      <c r="V29" s="36">
        <f>SUMIFS(СВЦЭМ!$C$33:$C$776,СВЦЭМ!$A$33:$A$776,$A29,СВЦЭМ!$B$33:$B$776,V$11)+'СЕТ СН'!$F$12+СВЦЭМ!$D$10+'СЕТ СН'!$F$6-'СЕТ СН'!$F$22</f>
        <v>569.74533054999995</v>
      </c>
      <c r="W29" s="36">
        <f>SUMIFS(СВЦЭМ!$C$33:$C$776,СВЦЭМ!$A$33:$A$776,$A29,СВЦЭМ!$B$33:$B$776,W$11)+'СЕТ СН'!$F$12+СВЦЭМ!$D$10+'СЕТ СН'!$F$6-'СЕТ СН'!$F$22</f>
        <v>581.90730984999993</v>
      </c>
      <c r="X29" s="36">
        <f>SUMIFS(СВЦЭМ!$C$33:$C$776,СВЦЭМ!$A$33:$A$776,$A29,СВЦЭМ!$B$33:$B$776,X$11)+'СЕТ СН'!$F$12+СВЦЭМ!$D$10+'СЕТ СН'!$F$6-'СЕТ СН'!$F$22</f>
        <v>593.72375562999991</v>
      </c>
      <c r="Y29" s="36">
        <f>SUMIFS(СВЦЭМ!$C$33:$C$776,СВЦЭМ!$A$33:$A$776,$A29,СВЦЭМ!$B$33:$B$776,Y$11)+'СЕТ СН'!$F$12+СВЦЭМ!$D$10+'СЕТ СН'!$F$6-'СЕТ СН'!$F$22</f>
        <v>667.67946995</v>
      </c>
    </row>
    <row r="30" spans="1:25" ht="15.75" x14ac:dyDescent="0.2">
      <c r="A30" s="35">
        <f t="shared" si="0"/>
        <v>43604</v>
      </c>
      <c r="B30" s="36">
        <f>SUMIFS(СВЦЭМ!$C$33:$C$776,СВЦЭМ!$A$33:$A$776,$A30,СВЦЭМ!$B$33:$B$776,B$11)+'СЕТ СН'!$F$12+СВЦЭМ!$D$10+'СЕТ СН'!$F$6-'СЕТ СН'!$F$22</f>
        <v>779.50171841999997</v>
      </c>
      <c r="C30" s="36">
        <f>SUMIFS(СВЦЭМ!$C$33:$C$776,СВЦЭМ!$A$33:$A$776,$A30,СВЦЭМ!$B$33:$B$776,C$11)+'СЕТ СН'!$F$12+СВЦЭМ!$D$10+'СЕТ СН'!$F$6-'СЕТ СН'!$F$22</f>
        <v>880.32128721999993</v>
      </c>
      <c r="D30" s="36">
        <f>SUMIFS(СВЦЭМ!$C$33:$C$776,СВЦЭМ!$A$33:$A$776,$A30,СВЦЭМ!$B$33:$B$776,D$11)+'СЕТ СН'!$F$12+СВЦЭМ!$D$10+'СЕТ СН'!$F$6-'СЕТ СН'!$F$22</f>
        <v>949.32250500999999</v>
      </c>
      <c r="E30" s="36">
        <f>SUMIFS(СВЦЭМ!$C$33:$C$776,СВЦЭМ!$A$33:$A$776,$A30,СВЦЭМ!$B$33:$B$776,E$11)+'СЕТ СН'!$F$12+СВЦЭМ!$D$10+'СЕТ СН'!$F$6-'СЕТ СН'!$F$22</f>
        <v>972.53645107</v>
      </c>
      <c r="F30" s="36">
        <f>SUMIFS(СВЦЭМ!$C$33:$C$776,СВЦЭМ!$A$33:$A$776,$A30,СВЦЭМ!$B$33:$B$776,F$11)+'СЕТ СН'!$F$12+СВЦЭМ!$D$10+'СЕТ СН'!$F$6-'СЕТ СН'!$F$22</f>
        <v>998.91922685999998</v>
      </c>
      <c r="G30" s="36">
        <f>SUMIFS(СВЦЭМ!$C$33:$C$776,СВЦЭМ!$A$33:$A$776,$A30,СВЦЭМ!$B$33:$B$776,G$11)+'СЕТ СН'!$F$12+СВЦЭМ!$D$10+'СЕТ СН'!$F$6-'СЕТ СН'!$F$22</f>
        <v>972.54645859999994</v>
      </c>
      <c r="H30" s="36">
        <f>SUMIFS(СВЦЭМ!$C$33:$C$776,СВЦЭМ!$A$33:$A$776,$A30,СВЦЭМ!$B$33:$B$776,H$11)+'СЕТ СН'!$F$12+СВЦЭМ!$D$10+'СЕТ СН'!$F$6-'СЕТ СН'!$F$22</f>
        <v>914.07312950999994</v>
      </c>
      <c r="I30" s="36">
        <f>SUMIFS(СВЦЭМ!$C$33:$C$776,СВЦЭМ!$A$33:$A$776,$A30,СВЦЭМ!$B$33:$B$776,I$11)+'СЕТ СН'!$F$12+СВЦЭМ!$D$10+'СЕТ СН'!$F$6-'СЕТ СН'!$F$22</f>
        <v>821.11788139999999</v>
      </c>
      <c r="J30" s="36">
        <f>SUMIFS(СВЦЭМ!$C$33:$C$776,СВЦЭМ!$A$33:$A$776,$A30,СВЦЭМ!$B$33:$B$776,J$11)+'СЕТ СН'!$F$12+СВЦЭМ!$D$10+'СЕТ СН'!$F$6-'СЕТ СН'!$F$22</f>
        <v>712.43315554999992</v>
      </c>
      <c r="K30" s="36">
        <f>SUMIFS(СВЦЭМ!$C$33:$C$776,СВЦЭМ!$A$33:$A$776,$A30,СВЦЭМ!$B$33:$B$776,K$11)+'СЕТ СН'!$F$12+СВЦЭМ!$D$10+'СЕТ СН'!$F$6-'СЕТ СН'!$F$22</f>
        <v>626.98156429999995</v>
      </c>
      <c r="L30" s="36">
        <f>SUMIFS(СВЦЭМ!$C$33:$C$776,СВЦЭМ!$A$33:$A$776,$A30,СВЦЭМ!$B$33:$B$776,L$11)+'СЕТ СН'!$F$12+СВЦЭМ!$D$10+'СЕТ СН'!$F$6-'СЕТ СН'!$F$22</f>
        <v>604.72607449999998</v>
      </c>
      <c r="M30" s="36">
        <f>SUMIFS(СВЦЭМ!$C$33:$C$776,СВЦЭМ!$A$33:$A$776,$A30,СВЦЭМ!$B$33:$B$776,M$11)+'СЕТ СН'!$F$12+СВЦЭМ!$D$10+'СЕТ СН'!$F$6-'СЕТ СН'!$F$22</f>
        <v>607.59380950000002</v>
      </c>
      <c r="N30" s="36">
        <f>SUMIFS(СВЦЭМ!$C$33:$C$776,СВЦЭМ!$A$33:$A$776,$A30,СВЦЭМ!$B$33:$B$776,N$11)+'СЕТ СН'!$F$12+СВЦЭМ!$D$10+'СЕТ СН'!$F$6-'СЕТ СН'!$F$22</f>
        <v>624.59182561</v>
      </c>
      <c r="O30" s="36">
        <f>SUMIFS(СВЦЭМ!$C$33:$C$776,СВЦЭМ!$A$33:$A$776,$A30,СВЦЭМ!$B$33:$B$776,O$11)+'СЕТ СН'!$F$12+СВЦЭМ!$D$10+'СЕТ СН'!$F$6-'СЕТ СН'!$F$22</f>
        <v>632.79758070999992</v>
      </c>
      <c r="P30" s="36">
        <f>SUMIFS(СВЦЭМ!$C$33:$C$776,СВЦЭМ!$A$33:$A$776,$A30,СВЦЭМ!$B$33:$B$776,P$11)+'СЕТ СН'!$F$12+СВЦЭМ!$D$10+'СЕТ СН'!$F$6-'СЕТ СН'!$F$22</f>
        <v>652.49303053999995</v>
      </c>
      <c r="Q30" s="36">
        <f>SUMIFS(СВЦЭМ!$C$33:$C$776,СВЦЭМ!$A$33:$A$776,$A30,СВЦЭМ!$B$33:$B$776,Q$11)+'СЕТ СН'!$F$12+СВЦЭМ!$D$10+'СЕТ СН'!$F$6-'СЕТ СН'!$F$22</f>
        <v>646.86094576999994</v>
      </c>
      <c r="R30" s="36">
        <f>SUMIFS(СВЦЭМ!$C$33:$C$776,СВЦЭМ!$A$33:$A$776,$A30,СВЦЭМ!$B$33:$B$776,R$11)+'СЕТ СН'!$F$12+СВЦЭМ!$D$10+'СЕТ СН'!$F$6-'СЕТ СН'!$F$22</f>
        <v>641.57989523999993</v>
      </c>
      <c r="S30" s="36">
        <f>SUMIFS(СВЦЭМ!$C$33:$C$776,СВЦЭМ!$A$33:$A$776,$A30,СВЦЭМ!$B$33:$B$776,S$11)+'СЕТ СН'!$F$12+СВЦЭМ!$D$10+'СЕТ СН'!$F$6-'СЕТ СН'!$F$22</f>
        <v>635.58749180999996</v>
      </c>
      <c r="T30" s="36">
        <f>SUMIFS(СВЦЭМ!$C$33:$C$776,СВЦЭМ!$A$33:$A$776,$A30,СВЦЭМ!$B$33:$B$776,T$11)+'СЕТ СН'!$F$12+СВЦЭМ!$D$10+'СЕТ СН'!$F$6-'СЕТ СН'!$F$22</f>
        <v>629.01634344000001</v>
      </c>
      <c r="U30" s="36">
        <f>SUMIFS(СВЦЭМ!$C$33:$C$776,СВЦЭМ!$A$33:$A$776,$A30,СВЦЭМ!$B$33:$B$776,U$11)+'СЕТ СН'!$F$12+СВЦЭМ!$D$10+'СЕТ СН'!$F$6-'СЕТ СН'!$F$22</f>
        <v>608.87088929999993</v>
      </c>
      <c r="V30" s="36">
        <f>SUMIFS(СВЦЭМ!$C$33:$C$776,СВЦЭМ!$A$33:$A$776,$A30,СВЦЭМ!$B$33:$B$776,V$11)+'СЕТ СН'!$F$12+СВЦЭМ!$D$10+'СЕТ СН'!$F$6-'СЕТ СН'!$F$22</f>
        <v>577.38252614999999</v>
      </c>
      <c r="W30" s="36">
        <f>SUMIFS(СВЦЭМ!$C$33:$C$776,СВЦЭМ!$A$33:$A$776,$A30,СВЦЭМ!$B$33:$B$776,W$11)+'СЕТ СН'!$F$12+СВЦЭМ!$D$10+'СЕТ СН'!$F$6-'СЕТ СН'!$F$22</f>
        <v>579.69883937999998</v>
      </c>
      <c r="X30" s="36">
        <f>SUMIFS(СВЦЭМ!$C$33:$C$776,СВЦЭМ!$A$33:$A$776,$A30,СВЦЭМ!$B$33:$B$776,X$11)+'СЕТ СН'!$F$12+СВЦЭМ!$D$10+'СЕТ СН'!$F$6-'СЕТ СН'!$F$22</f>
        <v>603.79604646999996</v>
      </c>
      <c r="Y30" s="36">
        <f>SUMIFS(СВЦЭМ!$C$33:$C$776,СВЦЭМ!$A$33:$A$776,$A30,СВЦЭМ!$B$33:$B$776,Y$11)+'СЕТ СН'!$F$12+СВЦЭМ!$D$10+'СЕТ СН'!$F$6-'СЕТ СН'!$F$22</f>
        <v>674.31350731999999</v>
      </c>
    </row>
    <row r="31" spans="1:25" ht="15.75" x14ac:dyDescent="0.2">
      <c r="A31" s="35">
        <f t="shared" si="0"/>
        <v>43605</v>
      </c>
      <c r="B31" s="36">
        <f>SUMIFS(СВЦЭМ!$C$33:$C$776,СВЦЭМ!$A$33:$A$776,$A31,СВЦЭМ!$B$33:$B$776,B$11)+'СЕТ СН'!$F$12+СВЦЭМ!$D$10+'СЕТ СН'!$F$6-'СЕТ СН'!$F$22</f>
        <v>774.92735339000001</v>
      </c>
      <c r="C31" s="36">
        <f>SUMIFS(СВЦЭМ!$C$33:$C$776,СВЦЭМ!$A$33:$A$776,$A31,СВЦЭМ!$B$33:$B$776,C$11)+'СЕТ СН'!$F$12+СВЦЭМ!$D$10+'СЕТ СН'!$F$6-'СЕТ СН'!$F$22</f>
        <v>870.43255855999996</v>
      </c>
      <c r="D31" s="36">
        <f>SUMIFS(СВЦЭМ!$C$33:$C$776,СВЦЭМ!$A$33:$A$776,$A31,СВЦЭМ!$B$33:$B$776,D$11)+'СЕТ СН'!$F$12+СВЦЭМ!$D$10+'СЕТ СН'!$F$6-'СЕТ СН'!$F$22</f>
        <v>940.62208380999994</v>
      </c>
      <c r="E31" s="36">
        <f>SUMIFS(СВЦЭМ!$C$33:$C$776,СВЦЭМ!$A$33:$A$776,$A31,СВЦЭМ!$B$33:$B$776,E$11)+'СЕТ СН'!$F$12+СВЦЭМ!$D$10+'СЕТ СН'!$F$6-'СЕТ СН'!$F$22</f>
        <v>940.34929612999997</v>
      </c>
      <c r="F31" s="36">
        <f>SUMIFS(СВЦЭМ!$C$33:$C$776,СВЦЭМ!$A$33:$A$776,$A31,СВЦЭМ!$B$33:$B$776,F$11)+'СЕТ СН'!$F$12+СВЦЭМ!$D$10+'СЕТ СН'!$F$6-'СЕТ СН'!$F$22</f>
        <v>933.55536791999998</v>
      </c>
      <c r="G31" s="36">
        <f>SUMIFS(СВЦЭМ!$C$33:$C$776,СВЦЭМ!$A$33:$A$776,$A31,СВЦЭМ!$B$33:$B$776,G$11)+'СЕТ СН'!$F$12+СВЦЭМ!$D$10+'СЕТ СН'!$F$6-'СЕТ СН'!$F$22</f>
        <v>937.11061573999996</v>
      </c>
      <c r="H31" s="36">
        <f>SUMIFS(СВЦЭМ!$C$33:$C$776,СВЦЭМ!$A$33:$A$776,$A31,СВЦЭМ!$B$33:$B$776,H$11)+'СЕТ СН'!$F$12+СВЦЭМ!$D$10+'СЕТ СН'!$F$6-'СЕТ СН'!$F$22</f>
        <v>856.49250235</v>
      </c>
      <c r="I31" s="36">
        <f>SUMIFS(СВЦЭМ!$C$33:$C$776,СВЦЭМ!$A$33:$A$776,$A31,СВЦЭМ!$B$33:$B$776,I$11)+'СЕТ СН'!$F$12+СВЦЭМ!$D$10+'СЕТ СН'!$F$6-'СЕТ СН'!$F$22</f>
        <v>768.41848193999999</v>
      </c>
      <c r="J31" s="36">
        <f>SUMIFS(СВЦЭМ!$C$33:$C$776,СВЦЭМ!$A$33:$A$776,$A31,СВЦЭМ!$B$33:$B$776,J$11)+'СЕТ СН'!$F$12+СВЦЭМ!$D$10+'СЕТ СН'!$F$6-'СЕТ СН'!$F$22</f>
        <v>711.36045303999992</v>
      </c>
      <c r="K31" s="36">
        <f>SUMIFS(СВЦЭМ!$C$33:$C$776,СВЦЭМ!$A$33:$A$776,$A31,СВЦЭМ!$B$33:$B$776,K$11)+'СЕТ СН'!$F$12+СВЦЭМ!$D$10+'СЕТ СН'!$F$6-'СЕТ СН'!$F$22</f>
        <v>664.23554383999999</v>
      </c>
      <c r="L31" s="36">
        <f>SUMIFS(СВЦЭМ!$C$33:$C$776,СВЦЭМ!$A$33:$A$776,$A31,СВЦЭМ!$B$33:$B$776,L$11)+'СЕТ СН'!$F$12+СВЦЭМ!$D$10+'СЕТ СН'!$F$6-'СЕТ СН'!$F$22</f>
        <v>645.98886587999993</v>
      </c>
      <c r="M31" s="36">
        <f>SUMIFS(СВЦЭМ!$C$33:$C$776,СВЦЭМ!$A$33:$A$776,$A31,СВЦЭМ!$B$33:$B$776,M$11)+'СЕТ СН'!$F$12+СВЦЭМ!$D$10+'СЕТ СН'!$F$6-'СЕТ СН'!$F$22</f>
        <v>638.36454715999992</v>
      </c>
      <c r="N31" s="36">
        <f>SUMIFS(СВЦЭМ!$C$33:$C$776,СВЦЭМ!$A$33:$A$776,$A31,СВЦЭМ!$B$33:$B$776,N$11)+'СЕТ СН'!$F$12+СВЦЭМ!$D$10+'СЕТ СН'!$F$6-'СЕТ СН'!$F$22</f>
        <v>641.56482953</v>
      </c>
      <c r="O31" s="36">
        <f>SUMIFS(СВЦЭМ!$C$33:$C$776,СВЦЭМ!$A$33:$A$776,$A31,СВЦЭМ!$B$33:$B$776,O$11)+'СЕТ СН'!$F$12+СВЦЭМ!$D$10+'СЕТ СН'!$F$6-'СЕТ СН'!$F$22</f>
        <v>642.04222717999994</v>
      </c>
      <c r="P31" s="36">
        <f>SUMIFS(СВЦЭМ!$C$33:$C$776,СВЦЭМ!$A$33:$A$776,$A31,СВЦЭМ!$B$33:$B$776,P$11)+'СЕТ СН'!$F$12+СВЦЭМ!$D$10+'СЕТ СН'!$F$6-'СЕТ СН'!$F$22</f>
        <v>648.44974244000002</v>
      </c>
      <c r="Q31" s="36">
        <f>SUMIFS(СВЦЭМ!$C$33:$C$776,СВЦЭМ!$A$33:$A$776,$A31,СВЦЭМ!$B$33:$B$776,Q$11)+'СЕТ СН'!$F$12+СВЦЭМ!$D$10+'СЕТ СН'!$F$6-'СЕТ СН'!$F$22</f>
        <v>654.08985181999992</v>
      </c>
      <c r="R31" s="36">
        <f>SUMIFS(СВЦЭМ!$C$33:$C$776,СВЦЭМ!$A$33:$A$776,$A31,СВЦЭМ!$B$33:$B$776,R$11)+'СЕТ СН'!$F$12+СВЦЭМ!$D$10+'СЕТ СН'!$F$6-'СЕТ СН'!$F$22</f>
        <v>655.53627640999991</v>
      </c>
      <c r="S31" s="36">
        <f>SUMIFS(СВЦЭМ!$C$33:$C$776,СВЦЭМ!$A$33:$A$776,$A31,СВЦЭМ!$B$33:$B$776,S$11)+'СЕТ СН'!$F$12+СВЦЭМ!$D$10+'СЕТ СН'!$F$6-'СЕТ СН'!$F$22</f>
        <v>656.79352819999997</v>
      </c>
      <c r="T31" s="36">
        <f>SUMIFS(СВЦЭМ!$C$33:$C$776,СВЦЭМ!$A$33:$A$776,$A31,СВЦЭМ!$B$33:$B$776,T$11)+'СЕТ СН'!$F$12+СВЦЭМ!$D$10+'СЕТ СН'!$F$6-'СЕТ СН'!$F$22</f>
        <v>658.4322277</v>
      </c>
      <c r="U31" s="36">
        <f>SUMIFS(СВЦЭМ!$C$33:$C$776,СВЦЭМ!$A$33:$A$776,$A31,СВЦЭМ!$B$33:$B$776,U$11)+'СЕТ СН'!$F$12+СВЦЭМ!$D$10+'СЕТ СН'!$F$6-'СЕТ СН'!$F$22</f>
        <v>656.65623362999997</v>
      </c>
      <c r="V31" s="36">
        <f>SUMIFS(СВЦЭМ!$C$33:$C$776,СВЦЭМ!$A$33:$A$776,$A31,СВЦЭМ!$B$33:$B$776,V$11)+'СЕТ СН'!$F$12+СВЦЭМ!$D$10+'СЕТ СН'!$F$6-'СЕТ СН'!$F$22</f>
        <v>661.95387827000002</v>
      </c>
      <c r="W31" s="36">
        <f>SUMIFS(СВЦЭМ!$C$33:$C$776,СВЦЭМ!$A$33:$A$776,$A31,СВЦЭМ!$B$33:$B$776,W$11)+'СЕТ СН'!$F$12+СВЦЭМ!$D$10+'СЕТ СН'!$F$6-'СЕТ СН'!$F$22</f>
        <v>666.75928791000001</v>
      </c>
      <c r="X31" s="36">
        <f>SUMIFS(СВЦЭМ!$C$33:$C$776,СВЦЭМ!$A$33:$A$776,$A31,СВЦЭМ!$B$33:$B$776,X$11)+'СЕТ СН'!$F$12+СВЦЭМ!$D$10+'СЕТ СН'!$F$6-'СЕТ СН'!$F$22</f>
        <v>674.83301700999993</v>
      </c>
      <c r="Y31" s="36">
        <f>SUMIFS(СВЦЭМ!$C$33:$C$776,СВЦЭМ!$A$33:$A$776,$A31,СВЦЭМ!$B$33:$B$776,Y$11)+'СЕТ СН'!$F$12+СВЦЭМ!$D$10+'СЕТ СН'!$F$6-'СЕТ СН'!$F$22</f>
        <v>734.13673915999993</v>
      </c>
    </row>
    <row r="32" spans="1:25" ht="15.75" x14ac:dyDescent="0.2">
      <c r="A32" s="35">
        <f t="shared" si="0"/>
        <v>43606</v>
      </c>
      <c r="B32" s="36">
        <f>SUMIFS(СВЦЭМ!$C$33:$C$776,СВЦЭМ!$A$33:$A$776,$A32,СВЦЭМ!$B$33:$B$776,B$11)+'СЕТ СН'!$F$12+СВЦЭМ!$D$10+'СЕТ СН'!$F$6-'СЕТ СН'!$F$22</f>
        <v>811.69097037999995</v>
      </c>
      <c r="C32" s="36">
        <f>SUMIFS(СВЦЭМ!$C$33:$C$776,СВЦЭМ!$A$33:$A$776,$A32,СВЦЭМ!$B$33:$B$776,C$11)+'СЕТ СН'!$F$12+СВЦЭМ!$D$10+'СЕТ СН'!$F$6-'СЕТ СН'!$F$22</f>
        <v>889.42593173</v>
      </c>
      <c r="D32" s="36">
        <f>SUMIFS(СВЦЭМ!$C$33:$C$776,СВЦЭМ!$A$33:$A$776,$A32,СВЦЭМ!$B$33:$B$776,D$11)+'СЕТ СН'!$F$12+СВЦЭМ!$D$10+'СЕТ СН'!$F$6-'СЕТ СН'!$F$22</f>
        <v>974.00215400000002</v>
      </c>
      <c r="E32" s="36">
        <f>SUMIFS(СВЦЭМ!$C$33:$C$776,СВЦЭМ!$A$33:$A$776,$A32,СВЦЭМ!$B$33:$B$776,E$11)+'СЕТ СН'!$F$12+СВЦЭМ!$D$10+'СЕТ СН'!$F$6-'СЕТ СН'!$F$22</f>
        <v>984.19868642999995</v>
      </c>
      <c r="F32" s="36">
        <f>SUMIFS(СВЦЭМ!$C$33:$C$776,СВЦЭМ!$A$33:$A$776,$A32,СВЦЭМ!$B$33:$B$776,F$11)+'СЕТ СН'!$F$12+СВЦЭМ!$D$10+'СЕТ СН'!$F$6-'СЕТ СН'!$F$22</f>
        <v>971.06469521999998</v>
      </c>
      <c r="G32" s="36">
        <f>SUMIFS(СВЦЭМ!$C$33:$C$776,СВЦЭМ!$A$33:$A$776,$A32,СВЦЭМ!$B$33:$B$776,G$11)+'СЕТ СН'!$F$12+СВЦЭМ!$D$10+'СЕТ СН'!$F$6-'СЕТ СН'!$F$22</f>
        <v>959.10160428999995</v>
      </c>
      <c r="H32" s="36">
        <f>SUMIFS(СВЦЭМ!$C$33:$C$776,СВЦЭМ!$A$33:$A$776,$A32,СВЦЭМ!$B$33:$B$776,H$11)+'СЕТ СН'!$F$12+СВЦЭМ!$D$10+'СЕТ СН'!$F$6-'СЕТ СН'!$F$22</f>
        <v>878.84505676999993</v>
      </c>
      <c r="I32" s="36">
        <f>SUMIFS(СВЦЭМ!$C$33:$C$776,СВЦЭМ!$A$33:$A$776,$A32,СВЦЭМ!$B$33:$B$776,I$11)+'СЕТ СН'!$F$12+СВЦЭМ!$D$10+'СЕТ СН'!$F$6-'СЕТ СН'!$F$22</f>
        <v>786.81796825999993</v>
      </c>
      <c r="J32" s="36">
        <f>SUMIFS(СВЦЭМ!$C$33:$C$776,СВЦЭМ!$A$33:$A$776,$A32,СВЦЭМ!$B$33:$B$776,J$11)+'СЕТ СН'!$F$12+СВЦЭМ!$D$10+'СЕТ СН'!$F$6-'СЕТ СН'!$F$22</f>
        <v>689.96509686000002</v>
      </c>
      <c r="K32" s="36">
        <f>SUMIFS(СВЦЭМ!$C$33:$C$776,СВЦЭМ!$A$33:$A$776,$A32,СВЦЭМ!$B$33:$B$776,K$11)+'СЕТ СН'!$F$12+СВЦЭМ!$D$10+'СЕТ СН'!$F$6-'СЕТ СН'!$F$22</f>
        <v>649.26025664999997</v>
      </c>
      <c r="L32" s="36">
        <f>SUMIFS(СВЦЭМ!$C$33:$C$776,СВЦЭМ!$A$33:$A$776,$A32,СВЦЭМ!$B$33:$B$776,L$11)+'СЕТ СН'!$F$12+СВЦЭМ!$D$10+'СЕТ СН'!$F$6-'СЕТ СН'!$F$22</f>
        <v>633.80567890999998</v>
      </c>
      <c r="M32" s="36">
        <f>SUMIFS(СВЦЭМ!$C$33:$C$776,СВЦЭМ!$A$33:$A$776,$A32,СВЦЭМ!$B$33:$B$776,M$11)+'СЕТ СН'!$F$12+СВЦЭМ!$D$10+'СЕТ СН'!$F$6-'СЕТ СН'!$F$22</f>
        <v>632.24997611999993</v>
      </c>
      <c r="N32" s="36">
        <f>SUMIFS(СВЦЭМ!$C$33:$C$776,СВЦЭМ!$A$33:$A$776,$A32,СВЦЭМ!$B$33:$B$776,N$11)+'СЕТ СН'!$F$12+СВЦЭМ!$D$10+'СЕТ СН'!$F$6-'СЕТ СН'!$F$22</f>
        <v>628.03399424999998</v>
      </c>
      <c r="O32" s="36">
        <f>SUMIFS(СВЦЭМ!$C$33:$C$776,СВЦЭМ!$A$33:$A$776,$A32,СВЦЭМ!$B$33:$B$776,O$11)+'СЕТ СН'!$F$12+СВЦЭМ!$D$10+'СЕТ СН'!$F$6-'СЕТ СН'!$F$22</f>
        <v>633.53364225999997</v>
      </c>
      <c r="P32" s="36">
        <f>SUMIFS(СВЦЭМ!$C$33:$C$776,СВЦЭМ!$A$33:$A$776,$A32,СВЦЭМ!$B$33:$B$776,P$11)+'СЕТ СН'!$F$12+СВЦЭМ!$D$10+'СЕТ СН'!$F$6-'СЕТ СН'!$F$22</f>
        <v>643.62314475999995</v>
      </c>
      <c r="Q32" s="36">
        <f>SUMIFS(СВЦЭМ!$C$33:$C$776,СВЦЭМ!$A$33:$A$776,$A32,СВЦЭМ!$B$33:$B$776,Q$11)+'СЕТ СН'!$F$12+СВЦЭМ!$D$10+'СЕТ СН'!$F$6-'СЕТ СН'!$F$22</f>
        <v>646.39395347999994</v>
      </c>
      <c r="R32" s="36">
        <f>SUMIFS(СВЦЭМ!$C$33:$C$776,СВЦЭМ!$A$33:$A$776,$A32,СВЦЭМ!$B$33:$B$776,R$11)+'СЕТ СН'!$F$12+СВЦЭМ!$D$10+'СЕТ СН'!$F$6-'СЕТ СН'!$F$22</f>
        <v>648.13647393999997</v>
      </c>
      <c r="S32" s="36">
        <f>SUMIFS(СВЦЭМ!$C$33:$C$776,СВЦЭМ!$A$33:$A$776,$A32,СВЦЭМ!$B$33:$B$776,S$11)+'СЕТ СН'!$F$12+СВЦЭМ!$D$10+'СЕТ СН'!$F$6-'СЕТ СН'!$F$22</f>
        <v>650.53773717000001</v>
      </c>
      <c r="T32" s="36">
        <f>SUMIFS(СВЦЭМ!$C$33:$C$776,СВЦЭМ!$A$33:$A$776,$A32,СВЦЭМ!$B$33:$B$776,T$11)+'СЕТ СН'!$F$12+СВЦЭМ!$D$10+'СЕТ СН'!$F$6-'СЕТ СН'!$F$22</f>
        <v>644.02313036999999</v>
      </c>
      <c r="U32" s="36">
        <f>SUMIFS(СВЦЭМ!$C$33:$C$776,СВЦЭМ!$A$33:$A$776,$A32,СВЦЭМ!$B$33:$B$776,U$11)+'СЕТ СН'!$F$12+СВЦЭМ!$D$10+'СЕТ СН'!$F$6-'СЕТ СН'!$F$22</f>
        <v>639.83028603999992</v>
      </c>
      <c r="V32" s="36">
        <f>SUMIFS(СВЦЭМ!$C$33:$C$776,СВЦЭМ!$A$33:$A$776,$A32,СВЦЭМ!$B$33:$B$776,V$11)+'СЕТ СН'!$F$12+СВЦЭМ!$D$10+'СЕТ СН'!$F$6-'СЕТ СН'!$F$22</f>
        <v>651.09076138</v>
      </c>
      <c r="W32" s="36">
        <f>SUMIFS(СВЦЭМ!$C$33:$C$776,СВЦЭМ!$A$33:$A$776,$A32,СВЦЭМ!$B$33:$B$776,W$11)+'СЕТ СН'!$F$12+СВЦЭМ!$D$10+'СЕТ СН'!$F$6-'СЕТ СН'!$F$22</f>
        <v>656.95035932999997</v>
      </c>
      <c r="X32" s="36">
        <f>SUMIFS(СВЦЭМ!$C$33:$C$776,СВЦЭМ!$A$33:$A$776,$A32,СВЦЭМ!$B$33:$B$776,X$11)+'СЕТ СН'!$F$12+СВЦЭМ!$D$10+'СЕТ СН'!$F$6-'СЕТ СН'!$F$22</f>
        <v>661.13044100000002</v>
      </c>
      <c r="Y32" s="36">
        <f>SUMIFS(СВЦЭМ!$C$33:$C$776,СВЦЭМ!$A$33:$A$776,$A32,СВЦЭМ!$B$33:$B$776,Y$11)+'СЕТ СН'!$F$12+СВЦЭМ!$D$10+'СЕТ СН'!$F$6-'СЕТ СН'!$F$22</f>
        <v>734.51432710999995</v>
      </c>
    </row>
    <row r="33" spans="1:25" ht="15.75" x14ac:dyDescent="0.2">
      <c r="A33" s="35">
        <f t="shared" si="0"/>
        <v>43607</v>
      </c>
      <c r="B33" s="36">
        <f>SUMIFS(СВЦЭМ!$C$33:$C$776,СВЦЭМ!$A$33:$A$776,$A33,СВЦЭМ!$B$33:$B$776,B$11)+'СЕТ СН'!$F$12+СВЦЭМ!$D$10+'СЕТ СН'!$F$6-'СЕТ СН'!$F$22</f>
        <v>817.44550863999996</v>
      </c>
      <c r="C33" s="36">
        <f>SUMIFS(СВЦЭМ!$C$33:$C$776,СВЦЭМ!$A$33:$A$776,$A33,СВЦЭМ!$B$33:$B$776,C$11)+'СЕТ СН'!$F$12+СВЦЭМ!$D$10+'СЕТ СН'!$F$6-'СЕТ СН'!$F$22</f>
        <v>915.28401964</v>
      </c>
      <c r="D33" s="36">
        <f>SUMIFS(СВЦЭМ!$C$33:$C$776,СВЦЭМ!$A$33:$A$776,$A33,СВЦЭМ!$B$33:$B$776,D$11)+'СЕТ СН'!$F$12+СВЦЭМ!$D$10+'СЕТ СН'!$F$6-'СЕТ СН'!$F$22</f>
        <v>965.41990897999995</v>
      </c>
      <c r="E33" s="36">
        <f>SUMIFS(СВЦЭМ!$C$33:$C$776,СВЦЭМ!$A$33:$A$776,$A33,СВЦЭМ!$B$33:$B$776,E$11)+'СЕТ СН'!$F$12+СВЦЭМ!$D$10+'СЕТ СН'!$F$6-'СЕТ СН'!$F$22</f>
        <v>966.2515257</v>
      </c>
      <c r="F33" s="36">
        <f>SUMIFS(СВЦЭМ!$C$33:$C$776,СВЦЭМ!$A$33:$A$776,$A33,СВЦЭМ!$B$33:$B$776,F$11)+'СЕТ СН'!$F$12+СВЦЭМ!$D$10+'СЕТ СН'!$F$6-'СЕТ СН'!$F$22</f>
        <v>958.82300439999995</v>
      </c>
      <c r="G33" s="36">
        <f>SUMIFS(СВЦЭМ!$C$33:$C$776,СВЦЭМ!$A$33:$A$776,$A33,СВЦЭМ!$B$33:$B$776,G$11)+'СЕТ СН'!$F$12+СВЦЭМ!$D$10+'СЕТ СН'!$F$6-'СЕТ СН'!$F$22</f>
        <v>958.97982300000001</v>
      </c>
      <c r="H33" s="36">
        <f>SUMIFS(СВЦЭМ!$C$33:$C$776,СВЦЭМ!$A$33:$A$776,$A33,СВЦЭМ!$B$33:$B$776,H$11)+'СЕТ СН'!$F$12+СВЦЭМ!$D$10+'СЕТ СН'!$F$6-'СЕТ СН'!$F$22</f>
        <v>874.50365373</v>
      </c>
      <c r="I33" s="36">
        <f>SUMIFS(СВЦЭМ!$C$33:$C$776,СВЦЭМ!$A$33:$A$776,$A33,СВЦЭМ!$B$33:$B$776,I$11)+'СЕТ СН'!$F$12+СВЦЭМ!$D$10+'СЕТ СН'!$F$6-'СЕТ СН'!$F$22</f>
        <v>779.59191452999994</v>
      </c>
      <c r="J33" s="36">
        <f>SUMIFS(СВЦЭМ!$C$33:$C$776,СВЦЭМ!$A$33:$A$776,$A33,СВЦЭМ!$B$33:$B$776,J$11)+'СЕТ СН'!$F$12+СВЦЭМ!$D$10+'СЕТ СН'!$F$6-'СЕТ СН'!$F$22</f>
        <v>699.58487861999993</v>
      </c>
      <c r="K33" s="36">
        <f>SUMIFS(СВЦЭМ!$C$33:$C$776,СВЦЭМ!$A$33:$A$776,$A33,СВЦЭМ!$B$33:$B$776,K$11)+'СЕТ СН'!$F$12+СВЦЭМ!$D$10+'СЕТ СН'!$F$6-'СЕТ СН'!$F$22</f>
        <v>661.05328938999992</v>
      </c>
      <c r="L33" s="36">
        <f>SUMIFS(СВЦЭМ!$C$33:$C$776,СВЦЭМ!$A$33:$A$776,$A33,СВЦЭМ!$B$33:$B$776,L$11)+'СЕТ СН'!$F$12+СВЦЭМ!$D$10+'СЕТ СН'!$F$6-'СЕТ СН'!$F$22</f>
        <v>643.43907518999993</v>
      </c>
      <c r="M33" s="36">
        <f>SUMIFS(СВЦЭМ!$C$33:$C$776,СВЦЭМ!$A$33:$A$776,$A33,СВЦЭМ!$B$33:$B$776,M$11)+'СЕТ СН'!$F$12+СВЦЭМ!$D$10+'СЕТ СН'!$F$6-'СЕТ СН'!$F$22</f>
        <v>638.51040474000001</v>
      </c>
      <c r="N33" s="36">
        <f>SUMIFS(СВЦЭМ!$C$33:$C$776,СВЦЭМ!$A$33:$A$776,$A33,СВЦЭМ!$B$33:$B$776,N$11)+'СЕТ СН'!$F$12+СВЦЭМ!$D$10+'СЕТ СН'!$F$6-'СЕТ СН'!$F$22</f>
        <v>636.19937300999993</v>
      </c>
      <c r="O33" s="36">
        <f>SUMIFS(СВЦЭМ!$C$33:$C$776,СВЦЭМ!$A$33:$A$776,$A33,СВЦЭМ!$B$33:$B$776,O$11)+'СЕТ СН'!$F$12+СВЦЭМ!$D$10+'СЕТ СН'!$F$6-'СЕТ СН'!$F$22</f>
        <v>635.07755477000001</v>
      </c>
      <c r="P33" s="36">
        <f>SUMIFS(СВЦЭМ!$C$33:$C$776,СВЦЭМ!$A$33:$A$776,$A33,СВЦЭМ!$B$33:$B$776,P$11)+'СЕТ СН'!$F$12+СВЦЭМ!$D$10+'СЕТ СН'!$F$6-'СЕТ СН'!$F$22</f>
        <v>641.07513080000001</v>
      </c>
      <c r="Q33" s="36">
        <f>SUMIFS(СВЦЭМ!$C$33:$C$776,СВЦЭМ!$A$33:$A$776,$A33,СВЦЭМ!$B$33:$B$776,Q$11)+'СЕТ СН'!$F$12+СВЦЭМ!$D$10+'СЕТ СН'!$F$6-'СЕТ СН'!$F$22</f>
        <v>637.68134660999999</v>
      </c>
      <c r="R33" s="36">
        <f>SUMIFS(СВЦЭМ!$C$33:$C$776,СВЦЭМ!$A$33:$A$776,$A33,СВЦЭМ!$B$33:$B$776,R$11)+'СЕТ СН'!$F$12+СВЦЭМ!$D$10+'СЕТ СН'!$F$6-'СЕТ СН'!$F$22</f>
        <v>635.74179504999995</v>
      </c>
      <c r="S33" s="36">
        <f>SUMIFS(СВЦЭМ!$C$33:$C$776,СВЦЭМ!$A$33:$A$776,$A33,СВЦЭМ!$B$33:$B$776,S$11)+'СЕТ СН'!$F$12+СВЦЭМ!$D$10+'СЕТ СН'!$F$6-'СЕТ СН'!$F$22</f>
        <v>637.89080135999995</v>
      </c>
      <c r="T33" s="36">
        <f>SUMIFS(СВЦЭМ!$C$33:$C$776,СВЦЭМ!$A$33:$A$776,$A33,СВЦЭМ!$B$33:$B$776,T$11)+'СЕТ СН'!$F$12+СВЦЭМ!$D$10+'СЕТ СН'!$F$6-'СЕТ СН'!$F$22</f>
        <v>637.57908571999997</v>
      </c>
      <c r="U33" s="36">
        <f>SUMIFS(СВЦЭМ!$C$33:$C$776,СВЦЭМ!$A$33:$A$776,$A33,СВЦЭМ!$B$33:$B$776,U$11)+'СЕТ СН'!$F$12+СВЦЭМ!$D$10+'СЕТ СН'!$F$6-'СЕТ СН'!$F$22</f>
        <v>640.33037675999992</v>
      </c>
      <c r="V33" s="36">
        <f>SUMIFS(СВЦЭМ!$C$33:$C$776,СВЦЭМ!$A$33:$A$776,$A33,СВЦЭМ!$B$33:$B$776,V$11)+'СЕТ СН'!$F$12+СВЦЭМ!$D$10+'СЕТ СН'!$F$6-'СЕТ СН'!$F$22</f>
        <v>648.47029626999995</v>
      </c>
      <c r="W33" s="36">
        <f>SUMIFS(СВЦЭМ!$C$33:$C$776,СВЦЭМ!$A$33:$A$776,$A33,СВЦЭМ!$B$33:$B$776,W$11)+'СЕТ СН'!$F$12+СВЦЭМ!$D$10+'СЕТ СН'!$F$6-'СЕТ СН'!$F$22</f>
        <v>653.12162953999996</v>
      </c>
      <c r="X33" s="36">
        <f>SUMIFS(СВЦЭМ!$C$33:$C$776,СВЦЭМ!$A$33:$A$776,$A33,СВЦЭМ!$B$33:$B$776,X$11)+'СЕТ СН'!$F$12+СВЦЭМ!$D$10+'СЕТ СН'!$F$6-'СЕТ СН'!$F$22</f>
        <v>658.42612839999993</v>
      </c>
      <c r="Y33" s="36">
        <f>SUMIFS(СВЦЭМ!$C$33:$C$776,СВЦЭМ!$A$33:$A$776,$A33,СВЦЭМ!$B$33:$B$776,Y$11)+'СЕТ СН'!$F$12+СВЦЭМ!$D$10+'СЕТ СН'!$F$6-'СЕТ СН'!$F$22</f>
        <v>712.69717944000001</v>
      </c>
    </row>
    <row r="34" spans="1:25" ht="15.75" x14ac:dyDescent="0.2">
      <c r="A34" s="35">
        <f t="shared" si="0"/>
        <v>43608</v>
      </c>
      <c r="B34" s="36">
        <f>SUMIFS(СВЦЭМ!$C$33:$C$776,СВЦЭМ!$A$33:$A$776,$A34,СВЦЭМ!$B$33:$B$776,B$11)+'СЕТ СН'!$F$12+СВЦЭМ!$D$10+'СЕТ СН'!$F$6-'СЕТ СН'!$F$22</f>
        <v>822.80047138999998</v>
      </c>
      <c r="C34" s="36">
        <f>SUMIFS(СВЦЭМ!$C$33:$C$776,СВЦЭМ!$A$33:$A$776,$A34,СВЦЭМ!$B$33:$B$776,C$11)+'СЕТ СН'!$F$12+СВЦЭМ!$D$10+'СЕТ СН'!$F$6-'СЕТ СН'!$F$22</f>
        <v>910.60923264999997</v>
      </c>
      <c r="D34" s="36">
        <f>SUMIFS(СВЦЭМ!$C$33:$C$776,СВЦЭМ!$A$33:$A$776,$A34,СВЦЭМ!$B$33:$B$776,D$11)+'СЕТ СН'!$F$12+СВЦЭМ!$D$10+'СЕТ СН'!$F$6-'СЕТ СН'!$F$22</f>
        <v>962.17682213000001</v>
      </c>
      <c r="E34" s="36">
        <f>SUMIFS(СВЦЭМ!$C$33:$C$776,СВЦЭМ!$A$33:$A$776,$A34,СВЦЭМ!$B$33:$B$776,E$11)+'СЕТ СН'!$F$12+СВЦЭМ!$D$10+'СЕТ СН'!$F$6-'СЕТ СН'!$F$22</f>
        <v>967.55953720000002</v>
      </c>
      <c r="F34" s="36">
        <f>SUMIFS(СВЦЭМ!$C$33:$C$776,СВЦЭМ!$A$33:$A$776,$A34,СВЦЭМ!$B$33:$B$776,F$11)+'СЕТ СН'!$F$12+СВЦЭМ!$D$10+'СЕТ СН'!$F$6-'СЕТ СН'!$F$22</f>
        <v>955.56906370999991</v>
      </c>
      <c r="G34" s="36">
        <f>SUMIFS(СВЦЭМ!$C$33:$C$776,СВЦЭМ!$A$33:$A$776,$A34,СВЦЭМ!$B$33:$B$776,G$11)+'СЕТ СН'!$F$12+СВЦЭМ!$D$10+'СЕТ СН'!$F$6-'СЕТ СН'!$F$22</f>
        <v>957.61766647000002</v>
      </c>
      <c r="H34" s="36">
        <f>SUMIFS(СВЦЭМ!$C$33:$C$776,СВЦЭМ!$A$33:$A$776,$A34,СВЦЭМ!$B$33:$B$776,H$11)+'СЕТ СН'!$F$12+СВЦЭМ!$D$10+'СЕТ СН'!$F$6-'СЕТ СН'!$F$22</f>
        <v>873.40899643</v>
      </c>
      <c r="I34" s="36">
        <f>SUMIFS(СВЦЭМ!$C$33:$C$776,СВЦЭМ!$A$33:$A$776,$A34,СВЦЭМ!$B$33:$B$776,I$11)+'СЕТ СН'!$F$12+СВЦЭМ!$D$10+'СЕТ СН'!$F$6-'СЕТ СН'!$F$22</f>
        <v>760.16717542999993</v>
      </c>
      <c r="J34" s="36">
        <f>SUMIFS(СВЦЭМ!$C$33:$C$776,СВЦЭМ!$A$33:$A$776,$A34,СВЦЭМ!$B$33:$B$776,J$11)+'СЕТ СН'!$F$12+СВЦЭМ!$D$10+'СЕТ СН'!$F$6-'СЕТ СН'!$F$22</f>
        <v>694.03116559</v>
      </c>
      <c r="K34" s="36">
        <f>SUMIFS(СВЦЭМ!$C$33:$C$776,СВЦЭМ!$A$33:$A$776,$A34,СВЦЭМ!$B$33:$B$776,K$11)+'СЕТ СН'!$F$12+СВЦЭМ!$D$10+'СЕТ СН'!$F$6-'СЕТ СН'!$F$22</f>
        <v>654.94168617999992</v>
      </c>
      <c r="L34" s="36">
        <f>SUMIFS(СВЦЭМ!$C$33:$C$776,СВЦЭМ!$A$33:$A$776,$A34,СВЦЭМ!$B$33:$B$776,L$11)+'СЕТ СН'!$F$12+СВЦЭМ!$D$10+'СЕТ СН'!$F$6-'СЕТ СН'!$F$22</f>
        <v>635.82257428999992</v>
      </c>
      <c r="M34" s="36">
        <f>SUMIFS(СВЦЭМ!$C$33:$C$776,СВЦЭМ!$A$33:$A$776,$A34,СВЦЭМ!$B$33:$B$776,M$11)+'СЕТ СН'!$F$12+СВЦЭМ!$D$10+'СЕТ СН'!$F$6-'СЕТ СН'!$F$22</f>
        <v>626.73228043999995</v>
      </c>
      <c r="N34" s="36">
        <f>SUMIFS(СВЦЭМ!$C$33:$C$776,СВЦЭМ!$A$33:$A$776,$A34,СВЦЭМ!$B$33:$B$776,N$11)+'СЕТ СН'!$F$12+СВЦЭМ!$D$10+'СЕТ СН'!$F$6-'СЕТ СН'!$F$22</f>
        <v>623.30389480999997</v>
      </c>
      <c r="O34" s="36">
        <f>SUMIFS(СВЦЭМ!$C$33:$C$776,СВЦЭМ!$A$33:$A$776,$A34,СВЦЭМ!$B$33:$B$776,O$11)+'СЕТ СН'!$F$12+СВЦЭМ!$D$10+'СЕТ СН'!$F$6-'СЕТ СН'!$F$22</f>
        <v>610.65992655999992</v>
      </c>
      <c r="P34" s="36">
        <f>SUMIFS(СВЦЭМ!$C$33:$C$776,СВЦЭМ!$A$33:$A$776,$A34,СВЦЭМ!$B$33:$B$776,P$11)+'СЕТ СН'!$F$12+СВЦЭМ!$D$10+'СЕТ СН'!$F$6-'СЕТ СН'!$F$22</f>
        <v>621.02964818999999</v>
      </c>
      <c r="Q34" s="36">
        <f>SUMIFS(СВЦЭМ!$C$33:$C$776,СВЦЭМ!$A$33:$A$776,$A34,СВЦЭМ!$B$33:$B$776,Q$11)+'СЕТ СН'!$F$12+СВЦЭМ!$D$10+'СЕТ СН'!$F$6-'СЕТ СН'!$F$22</f>
        <v>627.08529827999996</v>
      </c>
      <c r="R34" s="36">
        <f>SUMIFS(СВЦЭМ!$C$33:$C$776,СВЦЭМ!$A$33:$A$776,$A34,СВЦЭМ!$B$33:$B$776,R$11)+'СЕТ СН'!$F$12+СВЦЭМ!$D$10+'СЕТ СН'!$F$6-'СЕТ СН'!$F$22</f>
        <v>629.80157016999999</v>
      </c>
      <c r="S34" s="36">
        <f>SUMIFS(СВЦЭМ!$C$33:$C$776,СВЦЭМ!$A$33:$A$776,$A34,СВЦЭМ!$B$33:$B$776,S$11)+'СЕТ СН'!$F$12+СВЦЭМ!$D$10+'СЕТ СН'!$F$6-'СЕТ СН'!$F$22</f>
        <v>625.15741530999992</v>
      </c>
      <c r="T34" s="36">
        <f>SUMIFS(СВЦЭМ!$C$33:$C$776,СВЦЭМ!$A$33:$A$776,$A34,СВЦЭМ!$B$33:$B$776,T$11)+'СЕТ СН'!$F$12+СВЦЭМ!$D$10+'СЕТ СН'!$F$6-'СЕТ СН'!$F$22</f>
        <v>626.87028606000001</v>
      </c>
      <c r="U34" s="36">
        <f>SUMIFS(СВЦЭМ!$C$33:$C$776,СВЦЭМ!$A$33:$A$776,$A34,СВЦЭМ!$B$33:$B$776,U$11)+'СЕТ СН'!$F$12+СВЦЭМ!$D$10+'СЕТ СН'!$F$6-'СЕТ СН'!$F$22</f>
        <v>626.44382796999992</v>
      </c>
      <c r="V34" s="36">
        <f>SUMIFS(СВЦЭМ!$C$33:$C$776,СВЦЭМ!$A$33:$A$776,$A34,СВЦЭМ!$B$33:$B$776,V$11)+'СЕТ СН'!$F$12+СВЦЭМ!$D$10+'СЕТ СН'!$F$6-'СЕТ СН'!$F$22</f>
        <v>631.66568641999993</v>
      </c>
      <c r="W34" s="36">
        <f>SUMIFS(СВЦЭМ!$C$33:$C$776,СВЦЭМ!$A$33:$A$776,$A34,СВЦЭМ!$B$33:$B$776,W$11)+'СЕТ СН'!$F$12+СВЦЭМ!$D$10+'СЕТ СН'!$F$6-'СЕТ СН'!$F$22</f>
        <v>634.36399156999994</v>
      </c>
      <c r="X34" s="36">
        <f>SUMIFS(СВЦЭМ!$C$33:$C$776,СВЦЭМ!$A$33:$A$776,$A34,СВЦЭМ!$B$33:$B$776,X$11)+'СЕТ СН'!$F$12+СВЦЭМ!$D$10+'СЕТ СН'!$F$6-'СЕТ СН'!$F$22</f>
        <v>647.34527126</v>
      </c>
      <c r="Y34" s="36">
        <f>SUMIFS(СВЦЭМ!$C$33:$C$776,СВЦЭМ!$A$33:$A$776,$A34,СВЦЭМ!$B$33:$B$776,Y$11)+'СЕТ СН'!$F$12+СВЦЭМ!$D$10+'СЕТ СН'!$F$6-'СЕТ СН'!$F$22</f>
        <v>689.73718719999999</v>
      </c>
    </row>
    <row r="35" spans="1:25" ht="15.75" x14ac:dyDescent="0.2">
      <c r="A35" s="35">
        <f t="shared" si="0"/>
        <v>43609</v>
      </c>
      <c r="B35" s="36">
        <f>SUMIFS(СВЦЭМ!$C$33:$C$776,СВЦЭМ!$A$33:$A$776,$A35,СВЦЭМ!$B$33:$B$776,B$11)+'СЕТ СН'!$F$12+СВЦЭМ!$D$10+'СЕТ СН'!$F$6-'СЕТ СН'!$F$22</f>
        <v>800.01811422999992</v>
      </c>
      <c r="C35" s="36">
        <f>SUMIFS(СВЦЭМ!$C$33:$C$776,СВЦЭМ!$A$33:$A$776,$A35,СВЦЭМ!$B$33:$B$776,C$11)+'СЕТ СН'!$F$12+СВЦЭМ!$D$10+'СЕТ СН'!$F$6-'СЕТ СН'!$F$22</f>
        <v>878.04042328999992</v>
      </c>
      <c r="D35" s="36">
        <f>SUMIFS(СВЦЭМ!$C$33:$C$776,СВЦЭМ!$A$33:$A$776,$A35,СВЦЭМ!$B$33:$B$776,D$11)+'СЕТ СН'!$F$12+СВЦЭМ!$D$10+'СЕТ СН'!$F$6-'СЕТ СН'!$F$22</f>
        <v>977.75968238999997</v>
      </c>
      <c r="E35" s="36">
        <f>SUMIFS(СВЦЭМ!$C$33:$C$776,СВЦЭМ!$A$33:$A$776,$A35,СВЦЭМ!$B$33:$B$776,E$11)+'СЕТ СН'!$F$12+СВЦЭМ!$D$10+'СЕТ СН'!$F$6-'СЕТ СН'!$F$22</f>
        <v>1000.0838727099999</v>
      </c>
      <c r="F35" s="36">
        <f>SUMIFS(СВЦЭМ!$C$33:$C$776,СВЦЭМ!$A$33:$A$776,$A35,СВЦЭМ!$B$33:$B$776,F$11)+'СЕТ СН'!$F$12+СВЦЭМ!$D$10+'СЕТ СН'!$F$6-'СЕТ СН'!$F$22</f>
        <v>1003.31349543</v>
      </c>
      <c r="G35" s="36">
        <f>SUMIFS(СВЦЭМ!$C$33:$C$776,СВЦЭМ!$A$33:$A$776,$A35,СВЦЭМ!$B$33:$B$776,G$11)+'СЕТ СН'!$F$12+СВЦЭМ!$D$10+'СЕТ СН'!$F$6-'СЕТ СН'!$F$22</f>
        <v>991.53346857999998</v>
      </c>
      <c r="H35" s="36">
        <f>SUMIFS(СВЦЭМ!$C$33:$C$776,СВЦЭМ!$A$33:$A$776,$A35,СВЦЭМ!$B$33:$B$776,H$11)+'СЕТ СН'!$F$12+СВЦЭМ!$D$10+'СЕТ СН'!$F$6-'СЕТ СН'!$F$22</f>
        <v>868.66292185999998</v>
      </c>
      <c r="I35" s="36">
        <f>SUMIFS(СВЦЭМ!$C$33:$C$776,СВЦЭМ!$A$33:$A$776,$A35,СВЦЭМ!$B$33:$B$776,I$11)+'СЕТ СН'!$F$12+СВЦЭМ!$D$10+'СЕТ СН'!$F$6-'СЕТ СН'!$F$22</f>
        <v>768.57991591999996</v>
      </c>
      <c r="J35" s="36">
        <f>SUMIFS(СВЦЭМ!$C$33:$C$776,СВЦЭМ!$A$33:$A$776,$A35,СВЦЭМ!$B$33:$B$776,J$11)+'СЕТ СН'!$F$12+СВЦЭМ!$D$10+'СЕТ СН'!$F$6-'СЕТ СН'!$F$22</f>
        <v>706.11061033999999</v>
      </c>
      <c r="K35" s="36">
        <f>SUMIFS(СВЦЭМ!$C$33:$C$776,СВЦЭМ!$A$33:$A$776,$A35,СВЦЭМ!$B$33:$B$776,K$11)+'СЕТ СН'!$F$12+СВЦЭМ!$D$10+'СЕТ СН'!$F$6-'СЕТ СН'!$F$22</f>
        <v>665.99187721999999</v>
      </c>
      <c r="L35" s="36">
        <f>SUMIFS(СВЦЭМ!$C$33:$C$776,СВЦЭМ!$A$33:$A$776,$A35,СВЦЭМ!$B$33:$B$776,L$11)+'СЕТ СН'!$F$12+СВЦЭМ!$D$10+'СЕТ СН'!$F$6-'СЕТ СН'!$F$22</f>
        <v>642.19039768999994</v>
      </c>
      <c r="M35" s="36">
        <f>SUMIFS(СВЦЭМ!$C$33:$C$776,СВЦЭМ!$A$33:$A$776,$A35,СВЦЭМ!$B$33:$B$776,M$11)+'СЕТ СН'!$F$12+СВЦЭМ!$D$10+'СЕТ СН'!$F$6-'СЕТ СН'!$F$22</f>
        <v>631.93544871999995</v>
      </c>
      <c r="N35" s="36">
        <f>SUMIFS(СВЦЭМ!$C$33:$C$776,СВЦЭМ!$A$33:$A$776,$A35,СВЦЭМ!$B$33:$B$776,N$11)+'СЕТ СН'!$F$12+СВЦЭМ!$D$10+'СЕТ СН'!$F$6-'СЕТ СН'!$F$22</f>
        <v>631.87723764999998</v>
      </c>
      <c r="O35" s="36">
        <f>SUMIFS(СВЦЭМ!$C$33:$C$776,СВЦЭМ!$A$33:$A$776,$A35,СВЦЭМ!$B$33:$B$776,O$11)+'СЕТ СН'!$F$12+СВЦЭМ!$D$10+'СЕТ СН'!$F$6-'СЕТ СН'!$F$22</f>
        <v>622.17750896999996</v>
      </c>
      <c r="P35" s="36">
        <f>SUMIFS(СВЦЭМ!$C$33:$C$776,СВЦЭМ!$A$33:$A$776,$A35,СВЦЭМ!$B$33:$B$776,P$11)+'СЕТ СН'!$F$12+СВЦЭМ!$D$10+'СЕТ СН'!$F$6-'СЕТ СН'!$F$22</f>
        <v>623.59627722999994</v>
      </c>
      <c r="Q35" s="36">
        <f>SUMIFS(СВЦЭМ!$C$33:$C$776,СВЦЭМ!$A$33:$A$776,$A35,СВЦЭМ!$B$33:$B$776,Q$11)+'СЕТ СН'!$F$12+СВЦЭМ!$D$10+'СЕТ СН'!$F$6-'СЕТ СН'!$F$22</f>
        <v>621.16154502999996</v>
      </c>
      <c r="R35" s="36">
        <f>SUMIFS(СВЦЭМ!$C$33:$C$776,СВЦЭМ!$A$33:$A$776,$A35,СВЦЭМ!$B$33:$B$776,R$11)+'СЕТ СН'!$F$12+СВЦЭМ!$D$10+'СЕТ СН'!$F$6-'СЕТ СН'!$F$22</f>
        <v>621.51535880999995</v>
      </c>
      <c r="S35" s="36">
        <f>SUMIFS(СВЦЭМ!$C$33:$C$776,СВЦЭМ!$A$33:$A$776,$A35,СВЦЭМ!$B$33:$B$776,S$11)+'СЕТ СН'!$F$12+СВЦЭМ!$D$10+'СЕТ СН'!$F$6-'СЕТ СН'!$F$22</f>
        <v>627.16763889999993</v>
      </c>
      <c r="T35" s="36">
        <f>SUMIFS(СВЦЭМ!$C$33:$C$776,СВЦЭМ!$A$33:$A$776,$A35,СВЦЭМ!$B$33:$B$776,T$11)+'СЕТ СН'!$F$12+СВЦЭМ!$D$10+'СЕТ СН'!$F$6-'СЕТ СН'!$F$22</f>
        <v>636.43638471999998</v>
      </c>
      <c r="U35" s="36">
        <f>SUMIFS(СВЦЭМ!$C$33:$C$776,СВЦЭМ!$A$33:$A$776,$A35,СВЦЭМ!$B$33:$B$776,U$11)+'СЕТ СН'!$F$12+СВЦЭМ!$D$10+'СЕТ СН'!$F$6-'СЕТ СН'!$F$22</f>
        <v>633.21184081000001</v>
      </c>
      <c r="V35" s="36">
        <f>SUMIFS(СВЦЭМ!$C$33:$C$776,СВЦЭМ!$A$33:$A$776,$A35,СВЦЭМ!$B$33:$B$776,V$11)+'СЕТ СН'!$F$12+СВЦЭМ!$D$10+'СЕТ СН'!$F$6-'СЕТ СН'!$F$22</f>
        <v>635.59305963999998</v>
      </c>
      <c r="W35" s="36">
        <f>SUMIFS(СВЦЭМ!$C$33:$C$776,СВЦЭМ!$A$33:$A$776,$A35,СВЦЭМ!$B$33:$B$776,W$11)+'СЕТ СН'!$F$12+СВЦЭМ!$D$10+'СЕТ СН'!$F$6-'СЕТ СН'!$F$22</f>
        <v>639.94877810999992</v>
      </c>
      <c r="X35" s="36">
        <f>SUMIFS(СВЦЭМ!$C$33:$C$776,СВЦЭМ!$A$33:$A$776,$A35,СВЦЭМ!$B$33:$B$776,X$11)+'СЕТ СН'!$F$12+СВЦЭМ!$D$10+'СЕТ СН'!$F$6-'СЕТ СН'!$F$22</f>
        <v>647.99199504000001</v>
      </c>
      <c r="Y35" s="36">
        <f>SUMIFS(СВЦЭМ!$C$33:$C$776,СВЦЭМ!$A$33:$A$776,$A35,СВЦЭМ!$B$33:$B$776,Y$11)+'СЕТ СН'!$F$12+СВЦЭМ!$D$10+'СЕТ СН'!$F$6-'СЕТ СН'!$F$22</f>
        <v>684.61903833999997</v>
      </c>
    </row>
    <row r="36" spans="1:25" ht="15.75" x14ac:dyDescent="0.2">
      <c r="A36" s="35">
        <f t="shared" si="0"/>
        <v>43610</v>
      </c>
      <c r="B36" s="36">
        <f>SUMIFS(СВЦЭМ!$C$33:$C$776,СВЦЭМ!$A$33:$A$776,$A36,СВЦЭМ!$B$33:$B$776,B$11)+'СЕТ СН'!$F$12+СВЦЭМ!$D$10+'СЕТ СН'!$F$6-'СЕТ СН'!$F$22</f>
        <v>765.80522947999998</v>
      </c>
      <c r="C36" s="36">
        <f>SUMIFS(СВЦЭМ!$C$33:$C$776,СВЦЭМ!$A$33:$A$776,$A36,СВЦЭМ!$B$33:$B$776,C$11)+'СЕТ СН'!$F$12+СВЦЭМ!$D$10+'СЕТ СН'!$F$6-'СЕТ СН'!$F$22</f>
        <v>818.66240702999994</v>
      </c>
      <c r="D36" s="36">
        <f>SUMIFS(СВЦЭМ!$C$33:$C$776,СВЦЭМ!$A$33:$A$776,$A36,СВЦЭМ!$B$33:$B$776,D$11)+'СЕТ СН'!$F$12+СВЦЭМ!$D$10+'СЕТ СН'!$F$6-'СЕТ СН'!$F$22</f>
        <v>886.97046648999992</v>
      </c>
      <c r="E36" s="36">
        <f>SUMIFS(СВЦЭМ!$C$33:$C$776,СВЦЭМ!$A$33:$A$776,$A36,СВЦЭМ!$B$33:$B$776,E$11)+'СЕТ СН'!$F$12+СВЦЭМ!$D$10+'СЕТ СН'!$F$6-'СЕТ СН'!$F$22</f>
        <v>912.41692816</v>
      </c>
      <c r="F36" s="36">
        <f>SUMIFS(СВЦЭМ!$C$33:$C$776,СВЦЭМ!$A$33:$A$776,$A36,СВЦЭМ!$B$33:$B$776,F$11)+'СЕТ СН'!$F$12+СВЦЭМ!$D$10+'СЕТ СН'!$F$6-'СЕТ СН'!$F$22</f>
        <v>915.42019544999994</v>
      </c>
      <c r="G36" s="36">
        <f>SUMIFS(СВЦЭМ!$C$33:$C$776,СВЦЭМ!$A$33:$A$776,$A36,СВЦЭМ!$B$33:$B$776,G$11)+'СЕТ СН'!$F$12+СВЦЭМ!$D$10+'СЕТ СН'!$F$6-'СЕТ СН'!$F$22</f>
        <v>926.49503752999999</v>
      </c>
      <c r="H36" s="36">
        <f>SUMIFS(СВЦЭМ!$C$33:$C$776,СВЦЭМ!$A$33:$A$776,$A36,СВЦЭМ!$B$33:$B$776,H$11)+'СЕТ СН'!$F$12+СВЦЭМ!$D$10+'СЕТ СН'!$F$6-'СЕТ СН'!$F$22</f>
        <v>839.40384642999993</v>
      </c>
      <c r="I36" s="36">
        <f>SUMIFS(СВЦЭМ!$C$33:$C$776,СВЦЭМ!$A$33:$A$776,$A36,СВЦЭМ!$B$33:$B$776,I$11)+'СЕТ СН'!$F$12+СВЦЭМ!$D$10+'СЕТ СН'!$F$6-'СЕТ СН'!$F$22</f>
        <v>751.80406304999997</v>
      </c>
      <c r="J36" s="36">
        <f>SUMIFS(СВЦЭМ!$C$33:$C$776,СВЦЭМ!$A$33:$A$776,$A36,СВЦЭМ!$B$33:$B$776,J$11)+'СЕТ СН'!$F$12+СВЦЭМ!$D$10+'СЕТ СН'!$F$6-'СЕТ СН'!$F$22</f>
        <v>694.84537054999998</v>
      </c>
      <c r="K36" s="36">
        <f>SUMIFS(СВЦЭМ!$C$33:$C$776,СВЦЭМ!$A$33:$A$776,$A36,СВЦЭМ!$B$33:$B$776,K$11)+'СЕТ СН'!$F$12+СВЦЭМ!$D$10+'СЕТ СН'!$F$6-'СЕТ СН'!$F$22</f>
        <v>648.81067084999995</v>
      </c>
      <c r="L36" s="36">
        <f>SUMIFS(СВЦЭМ!$C$33:$C$776,СВЦЭМ!$A$33:$A$776,$A36,СВЦЭМ!$B$33:$B$776,L$11)+'СЕТ СН'!$F$12+СВЦЭМ!$D$10+'СЕТ СН'!$F$6-'СЕТ СН'!$F$22</f>
        <v>636.41539556999999</v>
      </c>
      <c r="M36" s="36">
        <f>SUMIFS(СВЦЭМ!$C$33:$C$776,СВЦЭМ!$A$33:$A$776,$A36,СВЦЭМ!$B$33:$B$776,M$11)+'СЕТ СН'!$F$12+СВЦЭМ!$D$10+'СЕТ СН'!$F$6-'СЕТ СН'!$F$22</f>
        <v>623.91172991999997</v>
      </c>
      <c r="N36" s="36">
        <f>SUMIFS(СВЦЭМ!$C$33:$C$776,СВЦЭМ!$A$33:$A$776,$A36,СВЦЭМ!$B$33:$B$776,N$11)+'СЕТ СН'!$F$12+СВЦЭМ!$D$10+'СЕТ СН'!$F$6-'СЕТ СН'!$F$22</f>
        <v>626.82795948</v>
      </c>
      <c r="O36" s="36">
        <f>SUMIFS(СВЦЭМ!$C$33:$C$776,СВЦЭМ!$A$33:$A$776,$A36,СВЦЭМ!$B$33:$B$776,O$11)+'СЕТ СН'!$F$12+СВЦЭМ!$D$10+'СЕТ СН'!$F$6-'СЕТ СН'!$F$22</f>
        <v>620.40181862999998</v>
      </c>
      <c r="P36" s="36">
        <f>SUMIFS(СВЦЭМ!$C$33:$C$776,СВЦЭМ!$A$33:$A$776,$A36,СВЦЭМ!$B$33:$B$776,P$11)+'СЕТ СН'!$F$12+СВЦЭМ!$D$10+'СЕТ СН'!$F$6-'СЕТ СН'!$F$22</f>
        <v>619.60897778999993</v>
      </c>
      <c r="Q36" s="36">
        <f>SUMIFS(СВЦЭМ!$C$33:$C$776,СВЦЭМ!$A$33:$A$776,$A36,СВЦЭМ!$B$33:$B$776,Q$11)+'СЕТ СН'!$F$12+СВЦЭМ!$D$10+'СЕТ СН'!$F$6-'СЕТ СН'!$F$22</f>
        <v>616.56684513999994</v>
      </c>
      <c r="R36" s="36">
        <f>SUMIFS(СВЦЭМ!$C$33:$C$776,СВЦЭМ!$A$33:$A$776,$A36,СВЦЭМ!$B$33:$B$776,R$11)+'СЕТ СН'!$F$12+СВЦЭМ!$D$10+'СЕТ СН'!$F$6-'СЕТ СН'!$F$22</f>
        <v>612.04841075999991</v>
      </c>
      <c r="S36" s="36">
        <f>SUMIFS(СВЦЭМ!$C$33:$C$776,СВЦЭМ!$A$33:$A$776,$A36,СВЦЭМ!$B$33:$B$776,S$11)+'СЕТ СН'!$F$12+СВЦЭМ!$D$10+'СЕТ СН'!$F$6-'СЕТ СН'!$F$22</f>
        <v>597.48060641999996</v>
      </c>
      <c r="T36" s="36">
        <f>SUMIFS(СВЦЭМ!$C$33:$C$776,СВЦЭМ!$A$33:$A$776,$A36,СВЦЭМ!$B$33:$B$776,T$11)+'СЕТ СН'!$F$12+СВЦЭМ!$D$10+'СЕТ СН'!$F$6-'СЕТ СН'!$F$22</f>
        <v>598.51257916999998</v>
      </c>
      <c r="U36" s="36">
        <f>SUMIFS(СВЦЭМ!$C$33:$C$776,СВЦЭМ!$A$33:$A$776,$A36,СВЦЭМ!$B$33:$B$776,U$11)+'СЕТ СН'!$F$12+СВЦЭМ!$D$10+'СЕТ СН'!$F$6-'СЕТ СН'!$F$22</f>
        <v>595.50702402999991</v>
      </c>
      <c r="V36" s="36">
        <f>SUMIFS(СВЦЭМ!$C$33:$C$776,СВЦЭМ!$A$33:$A$776,$A36,СВЦЭМ!$B$33:$B$776,V$11)+'СЕТ СН'!$F$12+СВЦЭМ!$D$10+'СЕТ СН'!$F$6-'СЕТ СН'!$F$22</f>
        <v>590.00732371999993</v>
      </c>
      <c r="W36" s="36">
        <f>SUMIFS(СВЦЭМ!$C$33:$C$776,СВЦЭМ!$A$33:$A$776,$A36,СВЦЭМ!$B$33:$B$776,W$11)+'СЕТ СН'!$F$12+СВЦЭМ!$D$10+'СЕТ СН'!$F$6-'СЕТ СН'!$F$22</f>
        <v>604.85362186999998</v>
      </c>
      <c r="X36" s="36">
        <f>SUMIFS(СВЦЭМ!$C$33:$C$776,СВЦЭМ!$A$33:$A$776,$A36,СВЦЭМ!$B$33:$B$776,X$11)+'СЕТ СН'!$F$12+СВЦЭМ!$D$10+'СЕТ СН'!$F$6-'СЕТ СН'!$F$22</f>
        <v>617.06128462999993</v>
      </c>
      <c r="Y36" s="36">
        <f>SUMIFS(СВЦЭМ!$C$33:$C$776,СВЦЭМ!$A$33:$A$776,$A36,СВЦЭМ!$B$33:$B$776,Y$11)+'СЕТ СН'!$F$12+СВЦЭМ!$D$10+'СЕТ СН'!$F$6-'СЕТ СН'!$F$22</f>
        <v>657.44860656999992</v>
      </c>
    </row>
    <row r="37" spans="1:25" ht="15.75" x14ac:dyDescent="0.2">
      <c r="A37" s="35">
        <f t="shared" si="0"/>
        <v>43611</v>
      </c>
      <c r="B37" s="36">
        <f>SUMIFS(СВЦЭМ!$C$33:$C$776,СВЦЭМ!$A$33:$A$776,$A37,СВЦЭМ!$B$33:$B$776,B$11)+'СЕТ СН'!$F$12+СВЦЭМ!$D$10+'СЕТ СН'!$F$6-'СЕТ СН'!$F$22</f>
        <v>743.40964063000001</v>
      </c>
      <c r="C37" s="36">
        <f>SUMIFS(СВЦЭМ!$C$33:$C$776,СВЦЭМ!$A$33:$A$776,$A37,СВЦЭМ!$B$33:$B$776,C$11)+'СЕТ СН'!$F$12+СВЦЭМ!$D$10+'СЕТ СН'!$F$6-'СЕТ СН'!$F$22</f>
        <v>849.90456194000001</v>
      </c>
      <c r="D37" s="36">
        <f>SUMIFS(СВЦЭМ!$C$33:$C$776,СВЦЭМ!$A$33:$A$776,$A37,СВЦЭМ!$B$33:$B$776,D$11)+'СЕТ СН'!$F$12+СВЦЭМ!$D$10+'СЕТ СН'!$F$6-'СЕТ СН'!$F$22</f>
        <v>942.70509879999997</v>
      </c>
      <c r="E37" s="36">
        <f>SUMIFS(СВЦЭМ!$C$33:$C$776,СВЦЭМ!$A$33:$A$776,$A37,СВЦЭМ!$B$33:$B$776,E$11)+'СЕТ СН'!$F$12+СВЦЭМ!$D$10+'СЕТ СН'!$F$6-'СЕТ СН'!$F$22</f>
        <v>956.68056116999992</v>
      </c>
      <c r="F37" s="36">
        <f>SUMIFS(СВЦЭМ!$C$33:$C$776,СВЦЭМ!$A$33:$A$776,$A37,СВЦЭМ!$B$33:$B$776,F$11)+'СЕТ СН'!$F$12+СВЦЭМ!$D$10+'СЕТ СН'!$F$6-'СЕТ СН'!$F$22</f>
        <v>955.17814723999993</v>
      </c>
      <c r="G37" s="36">
        <f>SUMIFS(СВЦЭМ!$C$33:$C$776,СВЦЭМ!$A$33:$A$776,$A37,СВЦЭМ!$B$33:$B$776,G$11)+'СЕТ СН'!$F$12+СВЦЭМ!$D$10+'СЕТ СН'!$F$6-'СЕТ СН'!$F$22</f>
        <v>952.38212858999998</v>
      </c>
      <c r="H37" s="36">
        <f>SUMIFS(СВЦЭМ!$C$33:$C$776,СВЦЭМ!$A$33:$A$776,$A37,СВЦЭМ!$B$33:$B$776,H$11)+'СЕТ СН'!$F$12+СВЦЭМ!$D$10+'СЕТ СН'!$F$6-'СЕТ СН'!$F$22</f>
        <v>876.39437442999997</v>
      </c>
      <c r="I37" s="36">
        <f>SUMIFS(СВЦЭМ!$C$33:$C$776,СВЦЭМ!$A$33:$A$776,$A37,СВЦЭМ!$B$33:$B$776,I$11)+'СЕТ СН'!$F$12+СВЦЭМ!$D$10+'СЕТ СН'!$F$6-'СЕТ СН'!$F$22</f>
        <v>773.29933291999998</v>
      </c>
      <c r="J37" s="36">
        <f>SUMIFS(СВЦЭМ!$C$33:$C$776,СВЦЭМ!$A$33:$A$776,$A37,СВЦЭМ!$B$33:$B$776,J$11)+'СЕТ СН'!$F$12+СВЦЭМ!$D$10+'СЕТ СН'!$F$6-'СЕТ СН'!$F$22</f>
        <v>660.49339322999992</v>
      </c>
      <c r="K37" s="36">
        <f>SUMIFS(СВЦЭМ!$C$33:$C$776,СВЦЭМ!$A$33:$A$776,$A37,СВЦЭМ!$B$33:$B$776,K$11)+'СЕТ СН'!$F$12+СВЦЭМ!$D$10+'СЕТ СН'!$F$6-'СЕТ СН'!$F$22</f>
        <v>633.54777443</v>
      </c>
      <c r="L37" s="36">
        <f>SUMIFS(СВЦЭМ!$C$33:$C$776,СВЦЭМ!$A$33:$A$776,$A37,СВЦЭМ!$B$33:$B$776,L$11)+'СЕТ СН'!$F$12+СВЦЭМ!$D$10+'СЕТ СН'!$F$6-'СЕТ СН'!$F$22</f>
        <v>630.32012749</v>
      </c>
      <c r="M37" s="36">
        <f>SUMIFS(СВЦЭМ!$C$33:$C$776,СВЦЭМ!$A$33:$A$776,$A37,СВЦЭМ!$B$33:$B$776,M$11)+'СЕТ СН'!$F$12+СВЦЭМ!$D$10+'СЕТ СН'!$F$6-'СЕТ СН'!$F$22</f>
        <v>624.35021613999993</v>
      </c>
      <c r="N37" s="36">
        <f>SUMIFS(СВЦЭМ!$C$33:$C$776,СВЦЭМ!$A$33:$A$776,$A37,СВЦЭМ!$B$33:$B$776,N$11)+'СЕТ СН'!$F$12+СВЦЭМ!$D$10+'СЕТ СН'!$F$6-'СЕТ СН'!$F$22</f>
        <v>626.25211961000002</v>
      </c>
      <c r="O37" s="36">
        <f>SUMIFS(СВЦЭМ!$C$33:$C$776,СВЦЭМ!$A$33:$A$776,$A37,СВЦЭМ!$B$33:$B$776,O$11)+'СЕТ СН'!$F$12+СВЦЭМ!$D$10+'СЕТ СН'!$F$6-'СЕТ СН'!$F$22</f>
        <v>623.67551383</v>
      </c>
      <c r="P37" s="36">
        <f>SUMIFS(СВЦЭМ!$C$33:$C$776,СВЦЭМ!$A$33:$A$776,$A37,СВЦЭМ!$B$33:$B$776,P$11)+'СЕТ СН'!$F$12+СВЦЭМ!$D$10+'СЕТ СН'!$F$6-'СЕТ СН'!$F$22</f>
        <v>626.36998612999992</v>
      </c>
      <c r="Q37" s="36">
        <f>SUMIFS(СВЦЭМ!$C$33:$C$776,СВЦЭМ!$A$33:$A$776,$A37,СВЦЭМ!$B$33:$B$776,Q$11)+'СЕТ СН'!$F$12+СВЦЭМ!$D$10+'СЕТ СН'!$F$6-'СЕТ СН'!$F$22</f>
        <v>629.81280544999993</v>
      </c>
      <c r="R37" s="36">
        <f>SUMIFS(СВЦЭМ!$C$33:$C$776,СВЦЭМ!$A$33:$A$776,$A37,СВЦЭМ!$B$33:$B$776,R$11)+'СЕТ СН'!$F$12+СВЦЭМ!$D$10+'СЕТ СН'!$F$6-'СЕТ СН'!$F$22</f>
        <v>630.64631784999995</v>
      </c>
      <c r="S37" s="36">
        <f>SUMIFS(СВЦЭМ!$C$33:$C$776,СВЦЭМ!$A$33:$A$776,$A37,СВЦЭМ!$B$33:$B$776,S$11)+'СЕТ СН'!$F$12+СВЦЭМ!$D$10+'СЕТ СН'!$F$6-'СЕТ СН'!$F$22</f>
        <v>574.20520157999999</v>
      </c>
      <c r="T37" s="36">
        <f>SUMIFS(СВЦЭМ!$C$33:$C$776,СВЦЭМ!$A$33:$A$776,$A37,СВЦЭМ!$B$33:$B$776,T$11)+'СЕТ СН'!$F$12+СВЦЭМ!$D$10+'СЕТ СН'!$F$6-'СЕТ СН'!$F$22</f>
        <v>571.56433955</v>
      </c>
      <c r="U37" s="36">
        <f>SUMIFS(СВЦЭМ!$C$33:$C$776,СВЦЭМ!$A$33:$A$776,$A37,СВЦЭМ!$B$33:$B$776,U$11)+'СЕТ СН'!$F$12+СВЦЭМ!$D$10+'СЕТ СН'!$F$6-'СЕТ СН'!$F$22</f>
        <v>560.60642528999995</v>
      </c>
      <c r="V37" s="36">
        <f>SUMIFS(СВЦЭМ!$C$33:$C$776,СВЦЭМ!$A$33:$A$776,$A37,СВЦЭМ!$B$33:$B$776,V$11)+'СЕТ СН'!$F$12+СВЦЭМ!$D$10+'СЕТ СН'!$F$6-'СЕТ СН'!$F$22</f>
        <v>563.39191445999995</v>
      </c>
      <c r="W37" s="36">
        <f>SUMIFS(СВЦЭМ!$C$33:$C$776,СВЦЭМ!$A$33:$A$776,$A37,СВЦЭМ!$B$33:$B$776,W$11)+'СЕТ СН'!$F$12+СВЦЭМ!$D$10+'СЕТ СН'!$F$6-'СЕТ СН'!$F$22</f>
        <v>590.78164842000001</v>
      </c>
      <c r="X37" s="36">
        <f>SUMIFS(СВЦЭМ!$C$33:$C$776,СВЦЭМ!$A$33:$A$776,$A37,СВЦЭМ!$B$33:$B$776,X$11)+'СЕТ СН'!$F$12+СВЦЭМ!$D$10+'СЕТ СН'!$F$6-'СЕТ СН'!$F$22</f>
        <v>585.21638407</v>
      </c>
      <c r="Y37" s="36">
        <f>SUMIFS(СВЦЭМ!$C$33:$C$776,СВЦЭМ!$A$33:$A$776,$A37,СВЦЭМ!$B$33:$B$776,Y$11)+'СЕТ СН'!$F$12+СВЦЭМ!$D$10+'СЕТ СН'!$F$6-'СЕТ СН'!$F$22</f>
        <v>612.95487796999998</v>
      </c>
    </row>
    <row r="38" spans="1:25" ht="15.75" x14ac:dyDescent="0.2">
      <c r="A38" s="35">
        <f t="shared" si="0"/>
        <v>43612</v>
      </c>
      <c r="B38" s="36">
        <f>SUMIFS(СВЦЭМ!$C$33:$C$776,СВЦЭМ!$A$33:$A$776,$A38,СВЦЭМ!$B$33:$B$776,B$11)+'СЕТ СН'!$F$12+СВЦЭМ!$D$10+'СЕТ СН'!$F$6-'СЕТ СН'!$F$22</f>
        <v>754.94576811000002</v>
      </c>
      <c r="C38" s="36">
        <f>SUMIFS(СВЦЭМ!$C$33:$C$776,СВЦЭМ!$A$33:$A$776,$A38,СВЦЭМ!$B$33:$B$776,C$11)+'СЕТ СН'!$F$12+СВЦЭМ!$D$10+'СЕТ СН'!$F$6-'СЕТ СН'!$F$22</f>
        <v>808.76475741000002</v>
      </c>
      <c r="D38" s="36">
        <f>SUMIFS(СВЦЭМ!$C$33:$C$776,СВЦЭМ!$A$33:$A$776,$A38,СВЦЭМ!$B$33:$B$776,D$11)+'СЕТ СН'!$F$12+СВЦЭМ!$D$10+'СЕТ СН'!$F$6-'СЕТ СН'!$F$22</f>
        <v>880.25827778999997</v>
      </c>
      <c r="E38" s="36">
        <f>SUMIFS(СВЦЭМ!$C$33:$C$776,СВЦЭМ!$A$33:$A$776,$A38,СВЦЭМ!$B$33:$B$776,E$11)+'СЕТ СН'!$F$12+СВЦЭМ!$D$10+'СЕТ СН'!$F$6-'СЕТ СН'!$F$22</f>
        <v>897.21078060999992</v>
      </c>
      <c r="F38" s="36">
        <f>SUMIFS(СВЦЭМ!$C$33:$C$776,СВЦЭМ!$A$33:$A$776,$A38,СВЦЭМ!$B$33:$B$776,F$11)+'СЕТ СН'!$F$12+СВЦЭМ!$D$10+'СЕТ СН'!$F$6-'СЕТ СН'!$F$22</f>
        <v>909.21195415</v>
      </c>
      <c r="G38" s="36">
        <f>SUMIFS(СВЦЭМ!$C$33:$C$776,СВЦЭМ!$A$33:$A$776,$A38,СВЦЭМ!$B$33:$B$776,G$11)+'СЕТ СН'!$F$12+СВЦЭМ!$D$10+'СЕТ СН'!$F$6-'СЕТ СН'!$F$22</f>
        <v>901.99550343999999</v>
      </c>
      <c r="H38" s="36">
        <f>SUMIFS(СВЦЭМ!$C$33:$C$776,СВЦЭМ!$A$33:$A$776,$A38,СВЦЭМ!$B$33:$B$776,H$11)+'СЕТ СН'!$F$12+СВЦЭМ!$D$10+'СЕТ СН'!$F$6-'СЕТ СН'!$F$22</f>
        <v>806.81148165999991</v>
      </c>
      <c r="I38" s="36">
        <f>SUMIFS(СВЦЭМ!$C$33:$C$776,СВЦЭМ!$A$33:$A$776,$A38,СВЦЭМ!$B$33:$B$776,I$11)+'СЕТ СН'!$F$12+СВЦЭМ!$D$10+'СЕТ СН'!$F$6-'СЕТ СН'!$F$22</f>
        <v>754.64581492000002</v>
      </c>
      <c r="J38" s="36">
        <f>SUMIFS(СВЦЭМ!$C$33:$C$776,СВЦЭМ!$A$33:$A$776,$A38,СВЦЭМ!$B$33:$B$776,J$11)+'СЕТ СН'!$F$12+СВЦЭМ!$D$10+'СЕТ СН'!$F$6-'СЕТ СН'!$F$22</f>
        <v>712.19436532999998</v>
      </c>
      <c r="K38" s="36">
        <f>SUMIFS(СВЦЭМ!$C$33:$C$776,СВЦЭМ!$A$33:$A$776,$A38,СВЦЭМ!$B$33:$B$776,K$11)+'СЕТ СН'!$F$12+СВЦЭМ!$D$10+'СЕТ СН'!$F$6-'СЕТ СН'!$F$22</f>
        <v>649.74265302999993</v>
      </c>
      <c r="L38" s="36">
        <f>SUMIFS(СВЦЭМ!$C$33:$C$776,СВЦЭМ!$A$33:$A$776,$A38,СВЦЭМ!$B$33:$B$776,L$11)+'СЕТ СН'!$F$12+СВЦЭМ!$D$10+'СЕТ СН'!$F$6-'СЕТ СН'!$F$22</f>
        <v>638.94691413999999</v>
      </c>
      <c r="M38" s="36">
        <f>SUMIFS(СВЦЭМ!$C$33:$C$776,СВЦЭМ!$A$33:$A$776,$A38,СВЦЭМ!$B$33:$B$776,M$11)+'СЕТ СН'!$F$12+СВЦЭМ!$D$10+'СЕТ СН'!$F$6-'СЕТ СН'!$F$22</f>
        <v>628.73216722999996</v>
      </c>
      <c r="N38" s="36">
        <f>SUMIFS(СВЦЭМ!$C$33:$C$776,СВЦЭМ!$A$33:$A$776,$A38,СВЦЭМ!$B$33:$B$776,N$11)+'СЕТ СН'!$F$12+СВЦЭМ!$D$10+'СЕТ СН'!$F$6-'СЕТ СН'!$F$22</f>
        <v>617.14915277</v>
      </c>
      <c r="O38" s="36">
        <f>SUMIFS(СВЦЭМ!$C$33:$C$776,СВЦЭМ!$A$33:$A$776,$A38,СВЦЭМ!$B$33:$B$776,O$11)+'СЕТ СН'!$F$12+СВЦЭМ!$D$10+'СЕТ СН'!$F$6-'СЕТ СН'!$F$22</f>
        <v>629.18773858999998</v>
      </c>
      <c r="P38" s="36">
        <f>SUMIFS(СВЦЭМ!$C$33:$C$776,СВЦЭМ!$A$33:$A$776,$A38,СВЦЭМ!$B$33:$B$776,P$11)+'СЕТ СН'!$F$12+СВЦЭМ!$D$10+'СЕТ СН'!$F$6-'СЕТ СН'!$F$22</f>
        <v>627.64094322999995</v>
      </c>
      <c r="Q38" s="36">
        <f>SUMIFS(СВЦЭМ!$C$33:$C$776,СВЦЭМ!$A$33:$A$776,$A38,СВЦЭМ!$B$33:$B$776,Q$11)+'СЕТ СН'!$F$12+СВЦЭМ!$D$10+'СЕТ СН'!$F$6-'СЕТ СН'!$F$22</f>
        <v>625.58918043999995</v>
      </c>
      <c r="R38" s="36">
        <f>SUMIFS(СВЦЭМ!$C$33:$C$776,СВЦЭМ!$A$33:$A$776,$A38,СВЦЭМ!$B$33:$B$776,R$11)+'СЕТ СН'!$F$12+СВЦЭМ!$D$10+'СЕТ СН'!$F$6-'СЕТ СН'!$F$22</f>
        <v>620.83728330999998</v>
      </c>
      <c r="S38" s="36">
        <f>SUMIFS(СВЦЭМ!$C$33:$C$776,СВЦЭМ!$A$33:$A$776,$A38,СВЦЭМ!$B$33:$B$776,S$11)+'СЕТ СН'!$F$12+СВЦЭМ!$D$10+'СЕТ СН'!$F$6-'СЕТ СН'!$F$22</f>
        <v>632.98297371000001</v>
      </c>
      <c r="T38" s="36">
        <f>SUMIFS(СВЦЭМ!$C$33:$C$776,СВЦЭМ!$A$33:$A$776,$A38,СВЦЭМ!$B$33:$B$776,T$11)+'СЕТ СН'!$F$12+СВЦЭМ!$D$10+'СЕТ СН'!$F$6-'СЕТ СН'!$F$22</f>
        <v>630.02189364999992</v>
      </c>
      <c r="U38" s="36">
        <f>SUMIFS(СВЦЭМ!$C$33:$C$776,СВЦЭМ!$A$33:$A$776,$A38,СВЦЭМ!$B$33:$B$776,U$11)+'СЕТ СН'!$F$12+СВЦЭМ!$D$10+'СЕТ СН'!$F$6-'СЕТ СН'!$F$22</f>
        <v>625.23583267999993</v>
      </c>
      <c r="V38" s="36">
        <f>SUMIFS(СВЦЭМ!$C$33:$C$776,СВЦЭМ!$A$33:$A$776,$A38,СВЦЭМ!$B$33:$B$776,V$11)+'СЕТ СН'!$F$12+СВЦЭМ!$D$10+'СЕТ СН'!$F$6-'СЕТ СН'!$F$22</f>
        <v>615.16134812999996</v>
      </c>
      <c r="W38" s="36">
        <f>SUMIFS(СВЦЭМ!$C$33:$C$776,СВЦЭМ!$A$33:$A$776,$A38,СВЦЭМ!$B$33:$B$776,W$11)+'СЕТ СН'!$F$12+СВЦЭМ!$D$10+'СЕТ СН'!$F$6-'СЕТ СН'!$F$22</f>
        <v>579.88558146999992</v>
      </c>
      <c r="X38" s="36">
        <f>SUMIFS(СВЦЭМ!$C$33:$C$776,СВЦЭМ!$A$33:$A$776,$A38,СВЦЭМ!$B$33:$B$776,X$11)+'СЕТ СН'!$F$12+СВЦЭМ!$D$10+'СЕТ СН'!$F$6-'СЕТ СН'!$F$22</f>
        <v>597.54982656999994</v>
      </c>
      <c r="Y38" s="36">
        <f>SUMIFS(СВЦЭМ!$C$33:$C$776,СВЦЭМ!$A$33:$A$776,$A38,СВЦЭМ!$B$33:$B$776,Y$11)+'СЕТ СН'!$F$12+СВЦЭМ!$D$10+'СЕТ СН'!$F$6-'СЕТ СН'!$F$22</f>
        <v>677.34402980999994</v>
      </c>
    </row>
    <row r="39" spans="1:25" ht="15.75" x14ac:dyDescent="0.2">
      <c r="A39" s="35">
        <f t="shared" si="0"/>
        <v>43613</v>
      </c>
      <c r="B39" s="36">
        <f>SUMIFS(СВЦЭМ!$C$33:$C$776,СВЦЭМ!$A$33:$A$776,$A39,СВЦЭМ!$B$33:$B$776,B$11)+'СЕТ СН'!$F$12+СВЦЭМ!$D$10+'СЕТ СН'!$F$6-'СЕТ СН'!$F$22</f>
        <v>799.47353996999993</v>
      </c>
      <c r="C39" s="36">
        <f>SUMIFS(СВЦЭМ!$C$33:$C$776,СВЦЭМ!$A$33:$A$776,$A39,СВЦЭМ!$B$33:$B$776,C$11)+'СЕТ СН'!$F$12+СВЦЭМ!$D$10+'СЕТ СН'!$F$6-'СЕТ СН'!$F$22</f>
        <v>879.94673997999996</v>
      </c>
      <c r="D39" s="36">
        <f>SUMIFS(СВЦЭМ!$C$33:$C$776,СВЦЭМ!$A$33:$A$776,$A39,СВЦЭМ!$B$33:$B$776,D$11)+'СЕТ СН'!$F$12+СВЦЭМ!$D$10+'СЕТ СН'!$F$6-'СЕТ СН'!$F$22</f>
        <v>975.57764700999996</v>
      </c>
      <c r="E39" s="36">
        <f>SUMIFS(СВЦЭМ!$C$33:$C$776,СВЦЭМ!$A$33:$A$776,$A39,СВЦЭМ!$B$33:$B$776,E$11)+'СЕТ СН'!$F$12+СВЦЭМ!$D$10+'СЕТ СН'!$F$6-'СЕТ СН'!$F$22</f>
        <v>992.57533522999995</v>
      </c>
      <c r="F39" s="36">
        <f>SUMIFS(СВЦЭМ!$C$33:$C$776,СВЦЭМ!$A$33:$A$776,$A39,СВЦЭМ!$B$33:$B$776,F$11)+'СЕТ СН'!$F$12+СВЦЭМ!$D$10+'СЕТ СН'!$F$6-'СЕТ СН'!$F$22</f>
        <v>991.62463287999992</v>
      </c>
      <c r="G39" s="36">
        <f>SUMIFS(СВЦЭМ!$C$33:$C$776,СВЦЭМ!$A$33:$A$776,$A39,СВЦЭМ!$B$33:$B$776,G$11)+'СЕТ СН'!$F$12+СВЦЭМ!$D$10+'СЕТ СН'!$F$6-'СЕТ СН'!$F$22</f>
        <v>1001.5669048899999</v>
      </c>
      <c r="H39" s="36">
        <f>SUMIFS(СВЦЭМ!$C$33:$C$776,СВЦЭМ!$A$33:$A$776,$A39,СВЦЭМ!$B$33:$B$776,H$11)+'СЕТ СН'!$F$12+СВЦЭМ!$D$10+'СЕТ СН'!$F$6-'СЕТ СН'!$F$22</f>
        <v>914.40417620999995</v>
      </c>
      <c r="I39" s="36">
        <f>SUMIFS(СВЦЭМ!$C$33:$C$776,СВЦЭМ!$A$33:$A$776,$A39,СВЦЭМ!$B$33:$B$776,I$11)+'СЕТ СН'!$F$12+СВЦЭМ!$D$10+'СЕТ СН'!$F$6-'СЕТ СН'!$F$22</f>
        <v>783.62764850999997</v>
      </c>
      <c r="J39" s="36">
        <f>SUMIFS(СВЦЭМ!$C$33:$C$776,СВЦЭМ!$A$33:$A$776,$A39,СВЦЭМ!$B$33:$B$776,J$11)+'СЕТ СН'!$F$12+СВЦЭМ!$D$10+'СЕТ СН'!$F$6-'СЕТ СН'!$F$22</f>
        <v>688.93567393000001</v>
      </c>
      <c r="K39" s="36">
        <f>SUMIFS(СВЦЭМ!$C$33:$C$776,СВЦЭМ!$A$33:$A$776,$A39,СВЦЭМ!$B$33:$B$776,K$11)+'СЕТ СН'!$F$12+СВЦЭМ!$D$10+'СЕТ СН'!$F$6-'СЕТ СН'!$F$22</f>
        <v>618.87882917999991</v>
      </c>
      <c r="L39" s="36">
        <f>SUMIFS(СВЦЭМ!$C$33:$C$776,СВЦЭМ!$A$33:$A$776,$A39,СВЦЭМ!$B$33:$B$776,L$11)+'СЕТ СН'!$F$12+СВЦЭМ!$D$10+'СЕТ СН'!$F$6-'СЕТ СН'!$F$22</f>
        <v>593.39166393999994</v>
      </c>
      <c r="M39" s="36">
        <f>SUMIFS(СВЦЭМ!$C$33:$C$776,СВЦЭМ!$A$33:$A$776,$A39,СВЦЭМ!$B$33:$B$776,M$11)+'СЕТ СН'!$F$12+СВЦЭМ!$D$10+'СЕТ СН'!$F$6-'СЕТ СН'!$F$22</f>
        <v>585.38789328999997</v>
      </c>
      <c r="N39" s="36">
        <f>SUMIFS(СВЦЭМ!$C$33:$C$776,СВЦЭМ!$A$33:$A$776,$A39,СВЦЭМ!$B$33:$B$776,N$11)+'СЕТ СН'!$F$12+СВЦЭМ!$D$10+'СЕТ СН'!$F$6-'СЕТ СН'!$F$22</f>
        <v>586.41638952999995</v>
      </c>
      <c r="O39" s="36">
        <f>SUMIFS(СВЦЭМ!$C$33:$C$776,СВЦЭМ!$A$33:$A$776,$A39,СВЦЭМ!$B$33:$B$776,O$11)+'СЕТ СН'!$F$12+СВЦЭМ!$D$10+'СЕТ СН'!$F$6-'СЕТ СН'!$F$22</f>
        <v>583.51490267999998</v>
      </c>
      <c r="P39" s="36">
        <f>SUMIFS(СВЦЭМ!$C$33:$C$776,СВЦЭМ!$A$33:$A$776,$A39,СВЦЭМ!$B$33:$B$776,P$11)+'СЕТ СН'!$F$12+СВЦЭМ!$D$10+'СЕТ СН'!$F$6-'СЕТ СН'!$F$22</f>
        <v>586.47846447999996</v>
      </c>
      <c r="Q39" s="36">
        <f>SUMIFS(СВЦЭМ!$C$33:$C$776,СВЦЭМ!$A$33:$A$776,$A39,СВЦЭМ!$B$33:$B$776,Q$11)+'СЕТ СН'!$F$12+СВЦЭМ!$D$10+'СЕТ СН'!$F$6-'СЕТ СН'!$F$22</f>
        <v>586.53213997</v>
      </c>
      <c r="R39" s="36">
        <f>SUMIFS(СВЦЭМ!$C$33:$C$776,СВЦЭМ!$A$33:$A$776,$A39,СВЦЭМ!$B$33:$B$776,R$11)+'СЕТ СН'!$F$12+СВЦЭМ!$D$10+'СЕТ СН'!$F$6-'СЕТ СН'!$F$22</f>
        <v>594.24295161999999</v>
      </c>
      <c r="S39" s="36">
        <f>SUMIFS(СВЦЭМ!$C$33:$C$776,СВЦЭМ!$A$33:$A$776,$A39,СВЦЭМ!$B$33:$B$776,S$11)+'СЕТ СН'!$F$12+СВЦЭМ!$D$10+'СЕТ СН'!$F$6-'СЕТ СН'!$F$22</f>
        <v>602.83788672999992</v>
      </c>
      <c r="T39" s="36">
        <f>SUMIFS(СВЦЭМ!$C$33:$C$776,СВЦЭМ!$A$33:$A$776,$A39,СВЦЭМ!$B$33:$B$776,T$11)+'СЕТ СН'!$F$12+СВЦЭМ!$D$10+'СЕТ СН'!$F$6-'СЕТ СН'!$F$22</f>
        <v>604.42700014000002</v>
      </c>
      <c r="U39" s="36">
        <f>SUMIFS(СВЦЭМ!$C$33:$C$776,СВЦЭМ!$A$33:$A$776,$A39,СВЦЭМ!$B$33:$B$776,U$11)+'СЕТ СН'!$F$12+СВЦЭМ!$D$10+'СЕТ СН'!$F$6-'СЕТ СН'!$F$22</f>
        <v>623.05740150999998</v>
      </c>
      <c r="V39" s="36">
        <f>SUMIFS(СВЦЭМ!$C$33:$C$776,СВЦЭМ!$A$33:$A$776,$A39,СВЦЭМ!$B$33:$B$776,V$11)+'СЕТ СН'!$F$12+СВЦЭМ!$D$10+'СЕТ СН'!$F$6-'СЕТ СН'!$F$22</f>
        <v>625.66390647999992</v>
      </c>
      <c r="W39" s="36">
        <f>SUMIFS(СВЦЭМ!$C$33:$C$776,СВЦЭМ!$A$33:$A$776,$A39,СВЦЭМ!$B$33:$B$776,W$11)+'СЕТ СН'!$F$12+СВЦЭМ!$D$10+'СЕТ СН'!$F$6-'СЕТ СН'!$F$22</f>
        <v>608.09940441999993</v>
      </c>
      <c r="X39" s="36">
        <f>SUMIFS(СВЦЭМ!$C$33:$C$776,СВЦЭМ!$A$33:$A$776,$A39,СВЦЭМ!$B$33:$B$776,X$11)+'СЕТ СН'!$F$12+СВЦЭМ!$D$10+'СЕТ СН'!$F$6-'СЕТ СН'!$F$22</f>
        <v>644.62621846999991</v>
      </c>
      <c r="Y39" s="36">
        <f>SUMIFS(СВЦЭМ!$C$33:$C$776,СВЦЭМ!$A$33:$A$776,$A39,СВЦЭМ!$B$33:$B$776,Y$11)+'СЕТ СН'!$F$12+СВЦЭМ!$D$10+'СЕТ СН'!$F$6-'СЕТ СН'!$F$22</f>
        <v>713.78450109999994</v>
      </c>
    </row>
    <row r="40" spans="1:25" ht="15.75" x14ac:dyDescent="0.2">
      <c r="A40" s="35">
        <f t="shared" si="0"/>
        <v>43614</v>
      </c>
      <c r="B40" s="36">
        <f>SUMIFS(СВЦЭМ!$C$33:$C$776,СВЦЭМ!$A$33:$A$776,$A40,СВЦЭМ!$B$33:$B$776,B$11)+'СЕТ СН'!$F$12+СВЦЭМ!$D$10+'СЕТ СН'!$F$6-'СЕТ СН'!$F$22</f>
        <v>866.68415798000001</v>
      </c>
      <c r="C40" s="36">
        <f>SUMIFS(СВЦЭМ!$C$33:$C$776,СВЦЭМ!$A$33:$A$776,$A40,СВЦЭМ!$B$33:$B$776,C$11)+'СЕТ СН'!$F$12+СВЦЭМ!$D$10+'СЕТ СН'!$F$6-'СЕТ СН'!$F$22</f>
        <v>954.39271586999996</v>
      </c>
      <c r="D40" s="36">
        <f>SUMIFS(СВЦЭМ!$C$33:$C$776,СВЦЭМ!$A$33:$A$776,$A40,СВЦЭМ!$B$33:$B$776,D$11)+'СЕТ СН'!$F$12+СВЦЭМ!$D$10+'СЕТ СН'!$F$6-'СЕТ СН'!$F$22</f>
        <v>983.93060649999995</v>
      </c>
      <c r="E40" s="36">
        <f>SUMIFS(СВЦЭМ!$C$33:$C$776,СВЦЭМ!$A$33:$A$776,$A40,СВЦЭМ!$B$33:$B$776,E$11)+'СЕТ СН'!$F$12+СВЦЭМ!$D$10+'СЕТ СН'!$F$6-'СЕТ СН'!$F$22</f>
        <v>975.76903826</v>
      </c>
      <c r="F40" s="36">
        <f>SUMIFS(СВЦЭМ!$C$33:$C$776,СВЦЭМ!$A$33:$A$776,$A40,СВЦЭМ!$B$33:$B$776,F$11)+'СЕТ СН'!$F$12+СВЦЭМ!$D$10+'СЕТ СН'!$F$6-'СЕТ СН'!$F$22</f>
        <v>974.64449881999997</v>
      </c>
      <c r="G40" s="36">
        <f>SUMIFS(СВЦЭМ!$C$33:$C$776,СВЦЭМ!$A$33:$A$776,$A40,СВЦЭМ!$B$33:$B$776,G$11)+'СЕТ СН'!$F$12+СВЦЭМ!$D$10+'СЕТ СН'!$F$6-'СЕТ СН'!$F$22</f>
        <v>978.18514605999997</v>
      </c>
      <c r="H40" s="36">
        <f>SUMIFS(СВЦЭМ!$C$33:$C$776,СВЦЭМ!$A$33:$A$776,$A40,СВЦЭМ!$B$33:$B$776,H$11)+'СЕТ СН'!$F$12+СВЦЭМ!$D$10+'СЕТ СН'!$F$6-'СЕТ СН'!$F$22</f>
        <v>965.53282228</v>
      </c>
      <c r="I40" s="36">
        <f>SUMIFS(СВЦЭМ!$C$33:$C$776,СВЦЭМ!$A$33:$A$776,$A40,СВЦЭМ!$B$33:$B$776,I$11)+'СЕТ СН'!$F$12+СВЦЭМ!$D$10+'СЕТ СН'!$F$6-'СЕТ СН'!$F$22</f>
        <v>853.16399815</v>
      </c>
      <c r="J40" s="36">
        <f>SUMIFS(СВЦЭМ!$C$33:$C$776,СВЦЭМ!$A$33:$A$776,$A40,СВЦЭМ!$B$33:$B$776,J$11)+'СЕТ СН'!$F$12+СВЦЭМ!$D$10+'СЕТ СН'!$F$6-'СЕТ СН'!$F$22</f>
        <v>762.9370821</v>
      </c>
      <c r="K40" s="36">
        <f>SUMIFS(СВЦЭМ!$C$33:$C$776,СВЦЭМ!$A$33:$A$776,$A40,СВЦЭМ!$B$33:$B$776,K$11)+'СЕТ СН'!$F$12+СВЦЭМ!$D$10+'СЕТ СН'!$F$6-'СЕТ СН'!$F$22</f>
        <v>696.12070047999998</v>
      </c>
      <c r="L40" s="36">
        <f>SUMIFS(СВЦЭМ!$C$33:$C$776,СВЦЭМ!$A$33:$A$776,$A40,СВЦЭМ!$B$33:$B$776,L$11)+'СЕТ СН'!$F$12+СВЦЭМ!$D$10+'СЕТ СН'!$F$6-'СЕТ СН'!$F$22</f>
        <v>684.55469410000001</v>
      </c>
      <c r="M40" s="36">
        <f>SUMIFS(СВЦЭМ!$C$33:$C$776,СВЦЭМ!$A$33:$A$776,$A40,СВЦЭМ!$B$33:$B$776,M$11)+'СЕТ СН'!$F$12+СВЦЭМ!$D$10+'СЕТ СН'!$F$6-'СЕТ СН'!$F$22</f>
        <v>686.89701123999998</v>
      </c>
      <c r="N40" s="36">
        <f>SUMIFS(СВЦЭМ!$C$33:$C$776,СВЦЭМ!$A$33:$A$776,$A40,СВЦЭМ!$B$33:$B$776,N$11)+'СЕТ СН'!$F$12+СВЦЭМ!$D$10+'СЕТ СН'!$F$6-'СЕТ СН'!$F$22</f>
        <v>690.16926681999996</v>
      </c>
      <c r="O40" s="36">
        <f>SUMIFS(СВЦЭМ!$C$33:$C$776,СВЦЭМ!$A$33:$A$776,$A40,СВЦЭМ!$B$33:$B$776,O$11)+'СЕТ СН'!$F$12+СВЦЭМ!$D$10+'СЕТ СН'!$F$6-'СЕТ СН'!$F$22</f>
        <v>690.81740161999994</v>
      </c>
      <c r="P40" s="36">
        <f>SUMIFS(СВЦЭМ!$C$33:$C$776,СВЦЭМ!$A$33:$A$776,$A40,СВЦЭМ!$B$33:$B$776,P$11)+'СЕТ СН'!$F$12+СВЦЭМ!$D$10+'СЕТ СН'!$F$6-'СЕТ СН'!$F$22</f>
        <v>704.49822485999994</v>
      </c>
      <c r="Q40" s="36">
        <f>SUMIFS(СВЦЭМ!$C$33:$C$776,СВЦЭМ!$A$33:$A$776,$A40,СВЦЭМ!$B$33:$B$776,Q$11)+'СЕТ СН'!$F$12+СВЦЭМ!$D$10+'СЕТ СН'!$F$6-'СЕТ СН'!$F$22</f>
        <v>691.15364255999998</v>
      </c>
      <c r="R40" s="36">
        <f>SUMIFS(СВЦЭМ!$C$33:$C$776,СВЦЭМ!$A$33:$A$776,$A40,СВЦЭМ!$B$33:$B$776,R$11)+'СЕТ СН'!$F$12+СВЦЭМ!$D$10+'СЕТ СН'!$F$6-'СЕТ СН'!$F$22</f>
        <v>689.49010072999999</v>
      </c>
      <c r="S40" s="36">
        <f>SUMIFS(СВЦЭМ!$C$33:$C$776,СВЦЭМ!$A$33:$A$776,$A40,СВЦЭМ!$B$33:$B$776,S$11)+'СЕТ СН'!$F$12+СВЦЭМ!$D$10+'СЕТ СН'!$F$6-'СЕТ СН'!$F$22</f>
        <v>698.97069149999993</v>
      </c>
      <c r="T40" s="36">
        <f>SUMIFS(СВЦЭМ!$C$33:$C$776,СВЦЭМ!$A$33:$A$776,$A40,СВЦЭМ!$B$33:$B$776,T$11)+'СЕТ СН'!$F$12+СВЦЭМ!$D$10+'СЕТ СН'!$F$6-'СЕТ СН'!$F$22</f>
        <v>686.76210875999993</v>
      </c>
      <c r="U40" s="36">
        <f>SUMIFS(СВЦЭМ!$C$33:$C$776,СВЦЭМ!$A$33:$A$776,$A40,СВЦЭМ!$B$33:$B$776,U$11)+'СЕТ СН'!$F$12+СВЦЭМ!$D$10+'СЕТ СН'!$F$6-'СЕТ СН'!$F$22</f>
        <v>676.96192411999994</v>
      </c>
      <c r="V40" s="36">
        <f>SUMIFS(СВЦЭМ!$C$33:$C$776,СВЦЭМ!$A$33:$A$776,$A40,СВЦЭМ!$B$33:$B$776,V$11)+'СЕТ СН'!$F$12+СВЦЭМ!$D$10+'СЕТ СН'!$F$6-'СЕТ СН'!$F$22</f>
        <v>671.20597952999992</v>
      </c>
      <c r="W40" s="36">
        <f>SUMIFS(СВЦЭМ!$C$33:$C$776,СВЦЭМ!$A$33:$A$776,$A40,СВЦЭМ!$B$33:$B$776,W$11)+'СЕТ СН'!$F$12+СВЦЭМ!$D$10+'СЕТ СН'!$F$6-'СЕТ СН'!$F$22</f>
        <v>667.37265945000001</v>
      </c>
      <c r="X40" s="36">
        <f>SUMIFS(СВЦЭМ!$C$33:$C$776,СВЦЭМ!$A$33:$A$776,$A40,СВЦЭМ!$B$33:$B$776,X$11)+'СЕТ СН'!$F$12+СВЦЭМ!$D$10+'СЕТ СН'!$F$6-'СЕТ СН'!$F$22</f>
        <v>704.74085692999995</v>
      </c>
      <c r="Y40" s="36">
        <f>SUMIFS(СВЦЭМ!$C$33:$C$776,СВЦЭМ!$A$33:$A$776,$A40,СВЦЭМ!$B$33:$B$776,Y$11)+'СЕТ СН'!$F$12+СВЦЭМ!$D$10+'СЕТ СН'!$F$6-'СЕТ СН'!$F$22</f>
        <v>793.35344095999994</v>
      </c>
    </row>
    <row r="41" spans="1:25" ht="15.75" x14ac:dyDescent="0.2">
      <c r="A41" s="35">
        <f t="shared" si="0"/>
        <v>43615</v>
      </c>
      <c r="B41" s="36">
        <f>SUMIFS(СВЦЭМ!$C$33:$C$776,СВЦЭМ!$A$33:$A$776,$A41,СВЦЭМ!$B$33:$B$776,B$11)+'СЕТ СН'!$F$12+СВЦЭМ!$D$10+'СЕТ СН'!$F$6-'СЕТ СН'!$F$22</f>
        <v>904.70053296999993</v>
      </c>
      <c r="C41" s="36">
        <f>SUMIFS(СВЦЭМ!$C$33:$C$776,СВЦЭМ!$A$33:$A$776,$A41,СВЦЭМ!$B$33:$B$776,C$11)+'СЕТ СН'!$F$12+СВЦЭМ!$D$10+'СЕТ СН'!$F$6-'СЕТ СН'!$F$22</f>
        <v>933.28007547999994</v>
      </c>
      <c r="D41" s="36">
        <f>SUMIFS(СВЦЭМ!$C$33:$C$776,СВЦЭМ!$A$33:$A$776,$A41,СВЦЭМ!$B$33:$B$776,D$11)+'СЕТ СН'!$F$12+СВЦЭМ!$D$10+'СЕТ СН'!$F$6-'СЕТ СН'!$F$22</f>
        <v>995.83542455999998</v>
      </c>
      <c r="E41" s="36">
        <f>SUMIFS(СВЦЭМ!$C$33:$C$776,СВЦЭМ!$A$33:$A$776,$A41,СВЦЭМ!$B$33:$B$776,E$11)+'СЕТ СН'!$F$12+СВЦЭМ!$D$10+'СЕТ СН'!$F$6-'СЕТ СН'!$F$22</f>
        <v>985.59597922</v>
      </c>
      <c r="F41" s="36">
        <f>SUMIFS(СВЦЭМ!$C$33:$C$776,СВЦЭМ!$A$33:$A$776,$A41,СВЦЭМ!$B$33:$B$776,F$11)+'СЕТ СН'!$F$12+СВЦЭМ!$D$10+'СЕТ СН'!$F$6-'СЕТ СН'!$F$22</f>
        <v>983.85309430999996</v>
      </c>
      <c r="G41" s="36">
        <f>SUMIFS(СВЦЭМ!$C$33:$C$776,СВЦЭМ!$A$33:$A$776,$A41,СВЦЭМ!$B$33:$B$776,G$11)+'СЕТ СН'!$F$12+СВЦЭМ!$D$10+'СЕТ СН'!$F$6-'СЕТ СН'!$F$22</f>
        <v>988.83579230999999</v>
      </c>
      <c r="H41" s="36">
        <f>SUMIFS(СВЦЭМ!$C$33:$C$776,СВЦЭМ!$A$33:$A$776,$A41,СВЦЭМ!$B$33:$B$776,H$11)+'СЕТ СН'!$F$12+СВЦЭМ!$D$10+'СЕТ СН'!$F$6-'СЕТ СН'!$F$22</f>
        <v>987.71312719000002</v>
      </c>
      <c r="I41" s="36">
        <f>SUMIFS(СВЦЭМ!$C$33:$C$776,СВЦЭМ!$A$33:$A$776,$A41,СВЦЭМ!$B$33:$B$776,I$11)+'СЕТ СН'!$F$12+СВЦЭМ!$D$10+'СЕТ СН'!$F$6-'СЕТ СН'!$F$22</f>
        <v>899.45003930999997</v>
      </c>
      <c r="J41" s="36">
        <f>SUMIFS(СВЦЭМ!$C$33:$C$776,СВЦЭМ!$A$33:$A$776,$A41,СВЦЭМ!$B$33:$B$776,J$11)+'СЕТ СН'!$F$12+СВЦЭМ!$D$10+'СЕТ СН'!$F$6-'СЕТ СН'!$F$22</f>
        <v>802.30313916</v>
      </c>
      <c r="K41" s="36">
        <f>SUMIFS(СВЦЭМ!$C$33:$C$776,СВЦЭМ!$A$33:$A$776,$A41,СВЦЭМ!$B$33:$B$776,K$11)+'СЕТ СН'!$F$12+СВЦЭМ!$D$10+'СЕТ СН'!$F$6-'СЕТ СН'!$F$22</f>
        <v>732.96255274999999</v>
      </c>
      <c r="L41" s="36">
        <f>SUMIFS(СВЦЭМ!$C$33:$C$776,СВЦЭМ!$A$33:$A$776,$A41,СВЦЭМ!$B$33:$B$776,L$11)+'СЕТ СН'!$F$12+СВЦЭМ!$D$10+'СЕТ СН'!$F$6-'СЕТ СН'!$F$22</f>
        <v>720.96146792000002</v>
      </c>
      <c r="M41" s="36">
        <f>SUMIFS(СВЦЭМ!$C$33:$C$776,СВЦЭМ!$A$33:$A$776,$A41,СВЦЭМ!$B$33:$B$776,M$11)+'СЕТ СН'!$F$12+СВЦЭМ!$D$10+'СЕТ СН'!$F$6-'СЕТ СН'!$F$22</f>
        <v>735.74352165999994</v>
      </c>
      <c r="N41" s="36">
        <f>SUMIFS(СВЦЭМ!$C$33:$C$776,СВЦЭМ!$A$33:$A$776,$A41,СВЦЭМ!$B$33:$B$776,N$11)+'СЕТ СН'!$F$12+СВЦЭМ!$D$10+'СЕТ СН'!$F$6-'СЕТ СН'!$F$22</f>
        <v>724.93581295000001</v>
      </c>
      <c r="O41" s="36">
        <f>SUMIFS(СВЦЭМ!$C$33:$C$776,СВЦЭМ!$A$33:$A$776,$A41,СВЦЭМ!$B$33:$B$776,O$11)+'СЕТ СН'!$F$12+СВЦЭМ!$D$10+'СЕТ СН'!$F$6-'СЕТ СН'!$F$22</f>
        <v>717.13235129999998</v>
      </c>
      <c r="P41" s="36">
        <f>SUMIFS(СВЦЭМ!$C$33:$C$776,СВЦЭМ!$A$33:$A$776,$A41,СВЦЭМ!$B$33:$B$776,P$11)+'СЕТ СН'!$F$12+СВЦЭМ!$D$10+'СЕТ СН'!$F$6-'СЕТ СН'!$F$22</f>
        <v>716.98552065000001</v>
      </c>
      <c r="Q41" s="36">
        <f>SUMIFS(СВЦЭМ!$C$33:$C$776,СВЦЭМ!$A$33:$A$776,$A41,СВЦЭМ!$B$33:$B$776,Q$11)+'СЕТ СН'!$F$12+СВЦЭМ!$D$10+'СЕТ СН'!$F$6-'СЕТ СН'!$F$22</f>
        <v>736.81378162999999</v>
      </c>
      <c r="R41" s="36">
        <f>SUMIFS(СВЦЭМ!$C$33:$C$776,СВЦЭМ!$A$33:$A$776,$A41,СВЦЭМ!$B$33:$B$776,R$11)+'СЕТ СН'!$F$12+СВЦЭМ!$D$10+'СЕТ СН'!$F$6-'СЕТ СН'!$F$22</f>
        <v>730.70198371999993</v>
      </c>
      <c r="S41" s="36">
        <f>SUMIFS(СВЦЭМ!$C$33:$C$776,СВЦЭМ!$A$33:$A$776,$A41,СВЦЭМ!$B$33:$B$776,S$11)+'СЕТ СН'!$F$12+СВЦЭМ!$D$10+'СЕТ СН'!$F$6-'СЕТ СН'!$F$22</f>
        <v>734.61397516</v>
      </c>
      <c r="T41" s="36">
        <f>SUMIFS(СВЦЭМ!$C$33:$C$776,СВЦЭМ!$A$33:$A$776,$A41,СВЦЭМ!$B$33:$B$776,T$11)+'СЕТ СН'!$F$12+СВЦЭМ!$D$10+'СЕТ СН'!$F$6-'СЕТ СН'!$F$22</f>
        <v>743.63460744999998</v>
      </c>
      <c r="U41" s="36">
        <f>SUMIFS(СВЦЭМ!$C$33:$C$776,СВЦЭМ!$A$33:$A$776,$A41,СВЦЭМ!$B$33:$B$776,U$11)+'СЕТ СН'!$F$12+СВЦЭМ!$D$10+'СЕТ СН'!$F$6-'СЕТ СН'!$F$22</f>
        <v>731.26848581999991</v>
      </c>
      <c r="V41" s="36">
        <f>SUMIFS(СВЦЭМ!$C$33:$C$776,СВЦЭМ!$A$33:$A$776,$A41,СВЦЭМ!$B$33:$B$776,V$11)+'СЕТ СН'!$F$12+СВЦЭМ!$D$10+'СЕТ СН'!$F$6-'СЕТ СН'!$F$22</f>
        <v>708.49653137999996</v>
      </c>
      <c r="W41" s="36">
        <f>SUMIFS(СВЦЭМ!$C$33:$C$776,СВЦЭМ!$A$33:$A$776,$A41,СВЦЭМ!$B$33:$B$776,W$11)+'СЕТ СН'!$F$12+СВЦЭМ!$D$10+'СЕТ СН'!$F$6-'СЕТ СН'!$F$22</f>
        <v>677.86094261999995</v>
      </c>
      <c r="X41" s="36">
        <f>SUMIFS(СВЦЭМ!$C$33:$C$776,СВЦЭМ!$A$33:$A$776,$A41,СВЦЭМ!$B$33:$B$776,X$11)+'СЕТ СН'!$F$12+СВЦЭМ!$D$10+'СЕТ СН'!$F$6-'СЕТ СН'!$F$22</f>
        <v>670.36015754999994</v>
      </c>
      <c r="Y41" s="36">
        <f>SUMIFS(СВЦЭМ!$C$33:$C$776,СВЦЭМ!$A$33:$A$776,$A41,СВЦЭМ!$B$33:$B$776,Y$11)+'СЕТ СН'!$F$12+СВЦЭМ!$D$10+'СЕТ СН'!$F$6-'СЕТ СН'!$F$22</f>
        <v>735.45468378999999</v>
      </c>
    </row>
    <row r="42" spans="1:25" ht="15.75" x14ac:dyDescent="0.2">
      <c r="A42" s="35">
        <f t="shared" si="0"/>
        <v>43616</v>
      </c>
      <c r="B42" s="36">
        <f>SUMIFS(СВЦЭМ!$C$33:$C$776,СВЦЭМ!$A$33:$A$776,$A42,СВЦЭМ!$B$33:$B$776,B$11)+'СЕТ СН'!$F$12+СВЦЭМ!$D$10+'СЕТ СН'!$F$6-'СЕТ СН'!$F$22</f>
        <v>873.76979181000002</v>
      </c>
      <c r="C42" s="36">
        <f>SUMIFS(СВЦЭМ!$C$33:$C$776,СВЦЭМ!$A$33:$A$776,$A42,СВЦЭМ!$B$33:$B$776,C$11)+'СЕТ СН'!$F$12+СВЦЭМ!$D$10+'СЕТ СН'!$F$6-'СЕТ СН'!$F$22</f>
        <v>926.41036822000001</v>
      </c>
      <c r="D42" s="36">
        <f>SUMIFS(СВЦЭМ!$C$33:$C$776,СВЦЭМ!$A$33:$A$776,$A42,СВЦЭМ!$B$33:$B$776,D$11)+'СЕТ СН'!$F$12+СВЦЭМ!$D$10+'СЕТ СН'!$F$6-'СЕТ СН'!$F$22</f>
        <v>995.86795130999997</v>
      </c>
      <c r="E42" s="36">
        <f>SUMIFS(СВЦЭМ!$C$33:$C$776,СВЦЭМ!$A$33:$A$776,$A42,СВЦЭМ!$B$33:$B$776,E$11)+'СЕТ СН'!$F$12+СВЦЭМ!$D$10+'СЕТ СН'!$F$6-'СЕТ СН'!$F$22</f>
        <v>987.50904058999993</v>
      </c>
      <c r="F42" s="36">
        <f>SUMIFS(СВЦЭМ!$C$33:$C$776,СВЦЭМ!$A$33:$A$776,$A42,СВЦЭМ!$B$33:$B$776,F$11)+'СЕТ СН'!$F$12+СВЦЭМ!$D$10+'СЕТ СН'!$F$6-'СЕТ СН'!$F$22</f>
        <v>980.15841541999998</v>
      </c>
      <c r="G42" s="36">
        <f>SUMIFS(СВЦЭМ!$C$33:$C$776,СВЦЭМ!$A$33:$A$776,$A42,СВЦЭМ!$B$33:$B$776,G$11)+'СЕТ СН'!$F$12+СВЦЭМ!$D$10+'СЕТ СН'!$F$6-'СЕТ СН'!$F$22</f>
        <v>978.33794767999996</v>
      </c>
      <c r="H42" s="36">
        <f>SUMIFS(СВЦЭМ!$C$33:$C$776,СВЦЭМ!$A$33:$A$776,$A42,СВЦЭМ!$B$33:$B$776,H$11)+'СЕТ СН'!$F$12+СВЦЭМ!$D$10+'СЕТ СН'!$F$6-'СЕТ СН'!$F$22</f>
        <v>983.11230860000001</v>
      </c>
      <c r="I42" s="36">
        <f>SUMIFS(СВЦЭМ!$C$33:$C$776,СВЦЭМ!$A$33:$A$776,$A42,СВЦЭМ!$B$33:$B$776,I$11)+'СЕТ СН'!$F$12+СВЦЭМ!$D$10+'СЕТ СН'!$F$6-'СЕТ СН'!$F$22</f>
        <v>894.31852749999996</v>
      </c>
      <c r="J42" s="36">
        <f>SUMIFS(СВЦЭМ!$C$33:$C$776,СВЦЭМ!$A$33:$A$776,$A42,СВЦЭМ!$B$33:$B$776,J$11)+'СЕТ СН'!$F$12+СВЦЭМ!$D$10+'СЕТ СН'!$F$6-'СЕТ СН'!$F$22</f>
        <v>797.17399603000001</v>
      </c>
      <c r="K42" s="36">
        <f>SUMIFS(СВЦЭМ!$C$33:$C$776,СВЦЭМ!$A$33:$A$776,$A42,СВЦЭМ!$B$33:$B$776,K$11)+'СЕТ СН'!$F$12+СВЦЭМ!$D$10+'СЕТ СН'!$F$6-'СЕТ СН'!$F$22</f>
        <v>743.49140362999992</v>
      </c>
      <c r="L42" s="36">
        <f>SUMIFS(СВЦЭМ!$C$33:$C$776,СВЦЭМ!$A$33:$A$776,$A42,СВЦЭМ!$B$33:$B$776,L$11)+'СЕТ СН'!$F$12+СВЦЭМ!$D$10+'СЕТ СН'!$F$6-'СЕТ СН'!$F$22</f>
        <v>713.75131050999994</v>
      </c>
      <c r="M42" s="36">
        <f>SUMIFS(СВЦЭМ!$C$33:$C$776,СВЦЭМ!$A$33:$A$776,$A42,СВЦЭМ!$B$33:$B$776,M$11)+'СЕТ СН'!$F$12+СВЦЭМ!$D$10+'СЕТ СН'!$F$6-'СЕТ СН'!$F$22</f>
        <v>714.20168248999994</v>
      </c>
      <c r="N42" s="36">
        <f>SUMIFS(СВЦЭМ!$C$33:$C$776,СВЦЭМ!$A$33:$A$776,$A42,СВЦЭМ!$B$33:$B$776,N$11)+'СЕТ СН'!$F$12+СВЦЭМ!$D$10+'СЕТ СН'!$F$6-'СЕТ СН'!$F$22</f>
        <v>708.00616019999995</v>
      </c>
      <c r="O42" s="36">
        <f>SUMIFS(СВЦЭМ!$C$33:$C$776,СВЦЭМ!$A$33:$A$776,$A42,СВЦЭМ!$B$33:$B$776,O$11)+'СЕТ СН'!$F$12+СВЦЭМ!$D$10+'СЕТ СН'!$F$6-'СЕТ СН'!$F$22</f>
        <v>702.62793256999998</v>
      </c>
      <c r="P42" s="36">
        <f>SUMIFS(СВЦЭМ!$C$33:$C$776,СВЦЭМ!$A$33:$A$776,$A42,СВЦЭМ!$B$33:$B$776,P$11)+'СЕТ СН'!$F$12+СВЦЭМ!$D$10+'СЕТ СН'!$F$6-'СЕТ СН'!$F$22</f>
        <v>708.54419300999996</v>
      </c>
      <c r="Q42" s="36">
        <f>SUMIFS(СВЦЭМ!$C$33:$C$776,СВЦЭМ!$A$33:$A$776,$A42,СВЦЭМ!$B$33:$B$776,Q$11)+'СЕТ СН'!$F$12+СВЦЭМ!$D$10+'СЕТ СН'!$F$6-'СЕТ СН'!$F$22</f>
        <v>717.17191566999998</v>
      </c>
      <c r="R42" s="36">
        <f>SUMIFS(СВЦЭМ!$C$33:$C$776,СВЦЭМ!$A$33:$A$776,$A42,СВЦЭМ!$B$33:$B$776,R$11)+'СЕТ СН'!$F$12+СВЦЭМ!$D$10+'СЕТ СН'!$F$6-'СЕТ СН'!$F$22</f>
        <v>707.51324177999993</v>
      </c>
      <c r="S42" s="36">
        <f>SUMIFS(СВЦЭМ!$C$33:$C$776,СВЦЭМ!$A$33:$A$776,$A42,СВЦЭМ!$B$33:$B$776,S$11)+'СЕТ СН'!$F$12+СВЦЭМ!$D$10+'СЕТ СН'!$F$6-'СЕТ СН'!$F$22</f>
        <v>709.27438799999993</v>
      </c>
      <c r="T42" s="36">
        <f>SUMIFS(СВЦЭМ!$C$33:$C$776,СВЦЭМ!$A$33:$A$776,$A42,СВЦЭМ!$B$33:$B$776,T$11)+'СЕТ СН'!$F$12+СВЦЭМ!$D$10+'СЕТ СН'!$F$6-'СЕТ СН'!$F$22</f>
        <v>711.05421927999998</v>
      </c>
      <c r="U42" s="36">
        <f>SUMIFS(СВЦЭМ!$C$33:$C$776,СВЦЭМ!$A$33:$A$776,$A42,СВЦЭМ!$B$33:$B$776,U$11)+'СЕТ СН'!$F$12+СВЦЭМ!$D$10+'СЕТ СН'!$F$6-'СЕТ СН'!$F$22</f>
        <v>705.11948097999993</v>
      </c>
      <c r="V42" s="36">
        <f>SUMIFS(СВЦЭМ!$C$33:$C$776,СВЦЭМ!$A$33:$A$776,$A42,СВЦЭМ!$B$33:$B$776,V$11)+'СЕТ СН'!$F$12+СВЦЭМ!$D$10+'СЕТ СН'!$F$6-'СЕТ СН'!$F$22</f>
        <v>689.42159191999997</v>
      </c>
      <c r="W42" s="36">
        <f>SUMIFS(СВЦЭМ!$C$33:$C$776,СВЦЭМ!$A$33:$A$776,$A42,СВЦЭМ!$B$33:$B$776,W$11)+'СЕТ СН'!$F$12+СВЦЭМ!$D$10+'СЕТ СН'!$F$6-'СЕТ СН'!$F$22</f>
        <v>676.18079649999993</v>
      </c>
      <c r="X42" s="36">
        <f>SUMIFS(СВЦЭМ!$C$33:$C$776,СВЦЭМ!$A$33:$A$776,$A42,СВЦЭМ!$B$33:$B$776,X$11)+'СЕТ СН'!$F$12+СВЦЭМ!$D$10+'СЕТ СН'!$F$6-'СЕТ СН'!$F$22</f>
        <v>709.65584246999993</v>
      </c>
      <c r="Y42" s="36">
        <f>SUMIFS(СВЦЭМ!$C$33:$C$776,СВЦЭМ!$A$33:$A$776,$A42,СВЦЭМ!$B$33:$B$776,Y$11)+'СЕТ СН'!$F$12+СВЦЭМ!$D$10+'СЕТ СН'!$F$6-'СЕТ СН'!$F$22</f>
        <v>771.94422062000001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СН'!$G$12+СВЦЭМ!$D$10+'СЕТ СН'!$G$6-'СЕТ СН'!$G$22</f>
        <v>1089.8059658499999</v>
      </c>
      <c r="C48" s="36">
        <f>SUMIFS(СВЦЭМ!$C$33:$C$776,СВЦЭМ!$A$33:$A$776,$A48,СВЦЭМ!$B$33:$B$776,C$47)+'СЕТ СН'!$G$12+СВЦЭМ!$D$10+'СЕТ СН'!$G$6-'СЕТ СН'!$G$22</f>
        <v>1092.40195053</v>
      </c>
      <c r="D48" s="36">
        <f>SUMIFS(СВЦЭМ!$C$33:$C$776,СВЦЭМ!$A$33:$A$776,$A48,СВЦЭМ!$B$33:$B$776,D$47)+'СЕТ СН'!$G$12+СВЦЭМ!$D$10+'СЕТ СН'!$G$6-'СЕТ СН'!$G$22</f>
        <v>1110.99027974</v>
      </c>
      <c r="E48" s="36">
        <f>SUMIFS(СВЦЭМ!$C$33:$C$776,СВЦЭМ!$A$33:$A$776,$A48,СВЦЭМ!$B$33:$B$776,E$47)+'СЕТ СН'!$G$12+СВЦЭМ!$D$10+'СЕТ СН'!$G$6-'СЕТ СН'!$G$22</f>
        <v>1120.3675762299999</v>
      </c>
      <c r="F48" s="36">
        <f>SUMIFS(СВЦЭМ!$C$33:$C$776,СВЦЭМ!$A$33:$A$776,$A48,СВЦЭМ!$B$33:$B$776,F$47)+'СЕТ СН'!$G$12+СВЦЭМ!$D$10+'СЕТ СН'!$G$6-'СЕТ СН'!$G$22</f>
        <v>1122.65776736</v>
      </c>
      <c r="G48" s="36">
        <f>SUMIFS(СВЦЭМ!$C$33:$C$776,СВЦЭМ!$A$33:$A$776,$A48,СВЦЭМ!$B$33:$B$776,G$47)+'СЕТ СН'!$G$12+СВЦЭМ!$D$10+'СЕТ СН'!$G$6-'СЕТ СН'!$G$22</f>
        <v>1105.7621310500001</v>
      </c>
      <c r="H48" s="36">
        <f>SUMIFS(СВЦЭМ!$C$33:$C$776,СВЦЭМ!$A$33:$A$776,$A48,СВЦЭМ!$B$33:$B$776,H$47)+'СЕТ СН'!$G$12+СВЦЭМ!$D$10+'СЕТ СН'!$G$6-'СЕТ СН'!$G$22</f>
        <v>1086.19469581</v>
      </c>
      <c r="I48" s="36">
        <f>SUMIFS(СВЦЭМ!$C$33:$C$776,СВЦЭМ!$A$33:$A$776,$A48,СВЦЭМ!$B$33:$B$776,I$47)+'СЕТ СН'!$G$12+СВЦЭМ!$D$10+'СЕТ СН'!$G$6-'СЕТ СН'!$G$22</f>
        <v>1063.27258977</v>
      </c>
      <c r="J48" s="36">
        <f>SUMIFS(СВЦЭМ!$C$33:$C$776,СВЦЭМ!$A$33:$A$776,$A48,СВЦЭМ!$B$33:$B$776,J$47)+'СЕТ СН'!$G$12+СВЦЭМ!$D$10+'СЕТ СН'!$G$6-'СЕТ СН'!$G$22</f>
        <v>1026.5227590100001</v>
      </c>
      <c r="K48" s="36">
        <f>SUMIFS(СВЦЭМ!$C$33:$C$776,СВЦЭМ!$A$33:$A$776,$A48,СВЦЭМ!$B$33:$B$776,K$47)+'СЕТ СН'!$G$12+СВЦЭМ!$D$10+'СЕТ СН'!$G$6-'СЕТ СН'!$G$22</f>
        <v>990.73073302000012</v>
      </c>
      <c r="L48" s="36">
        <f>SUMIFS(СВЦЭМ!$C$33:$C$776,СВЦЭМ!$A$33:$A$776,$A48,СВЦЭМ!$B$33:$B$776,L$47)+'СЕТ СН'!$G$12+СВЦЭМ!$D$10+'СЕТ СН'!$G$6-'СЕТ СН'!$G$22</f>
        <v>986.89106532999995</v>
      </c>
      <c r="M48" s="36">
        <f>SUMIFS(СВЦЭМ!$C$33:$C$776,СВЦЭМ!$A$33:$A$776,$A48,СВЦЭМ!$B$33:$B$776,M$47)+'СЕТ СН'!$G$12+СВЦЭМ!$D$10+'СЕТ СН'!$G$6-'СЕТ СН'!$G$22</f>
        <v>998.16323076000003</v>
      </c>
      <c r="N48" s="36">
        <f>SUMIFS(СВЦЭМ!$C$33:$C$776,СВЦЭМ!$A$33:$A$776,$A48,СВЦЭМ!$B$33:$B$776,N$47)+'СЕТ СН'!$G$12+СВЦЭМ!$D$10+'СЕТ СН'!$G$6-'СЕТ СН'!$G$22</f>
        <v>1009.4074073300001</v>
      </c>
      <c r="O48" s="36">
        <f>SUMIFS(СВЦЭМ!$C$33:$C$776,СВЦЭМ!$A$33:$A$776,$A48,СВЦЭМ!$B$33:$B$776,O$47)+'СЕТ СН'!$G$12+СВЦЭМ!$D$10+'СЕТ СН'!$G$6-'СЕТ СН'!$G$22</f>
        <v>1010.0236282000001</v>
      </c>
      <c r="P48" s="36">
        <f>SUMIFS(СВЦЭМ!$C$33:$C$776,СВЦЭМ!$A$33:$A$776,$A48,СВЦЭМ!$B$33:$B$776,P$47)+'СЕТ СН'!$G$12+СВЦЭМ!$D$10+'СЕТ СН'!$G$6-'СЕТ СН'!$G$22</f>
        <v>1015.8290702100001</v>
      </c>
      <c r="Q48" s="36">
        <f>SUMIFS(СВЦЭМ!$C$33:$C$776,СВЦЭМ!$A$33:$A$776,$A48,СВЦЭМ!$B$33:$B$776,Q$47)+'СЕТ СН'!$G$12+СВЦЭМ!$D$10+'СЕТ СН'!$G$6-'СЕТ СН'!$G$22</f>
        <v>1023.2887436000001</v>
      </c>
      <c r="R48" s="36">
        <f>SUMIFS(СВЦЭМ!$C$33:$C$776,СВЦЭМ!$A$33:$A$776,$A48,СВЦЭМ!$B$33:$B$776,R$47)+'СЕТ СН'!$G$12+СВЦЭМ!$D$10+'СЕТ СН'!$G$6-'СЕТ СН'!$G$22</f>
        <v>1022.30222192</v>
      </c>
      <c r="S48" s="36">
        <f>SUMIFS(СВЦЭМ!$C$33:$C$776,СВЦЭМ!$A$33:$A$776,$A48,СВЦЭМ!$B$33:$B$776,S$47)+'СЕТ СН'!$G$12+СВЦЭМ!$D$10+'СЕТ СН'!$G$6-'СЕТ СН'!$G$22</f>
        <v>1014.0734660099999</v>
      </c>
      <c r="T48" s="36">
        <f>SUMIFS(СВЦЭМ!$C$33:$C$776,СВЦЭМ!$A$33:$A$776,$A48,СВЦЭМ!$B$33:$B$776,T$47)+'СЕТ СН'!$G$12+СВЦЭМ!$D$10+'СЕТ СН'!$G$6-'СЕТ СН'!$G$22</f>
        <v>991.9354922</v>
      </c>
      <c r="U48" s="36">
        <f>SUMIFS(СВЦЭМ!$C$33:$C$776,СВЦЭМ!$A$33:$A$776,$A48,СВЦЭМ!$B$33:$B$776,U$47)+'СЕТ СН'!$G$12+СВЦЭМ!$D$10+'СЕТ СН'!$G$6-'СЕТ СН'!$G$22</f>
        <v>982.04180154999995</v>
      </c>
      <c r="V48" s="36">
        <f>SUMIFS(СВЦЭМ!$C$33:$C$776,СВЦЭМ!$A$33:$A$776,$A48,СВЦЭМ!$B$33:$B$776,V$47)+'СЕТ СН'!$G$12+СВЦЭМ!$D$10+'СЕТ СН'!$G$6-'СЕТ СН'!$G$22</f>
        <v>959.10376679000001</v>
      </c>
      <c r="W48" s="36">
        <f>SUMIFS(СВЦЭМ!$C$33:$C$776,СВЦЭМ!$A$33:$A$776,$A48,СВЦЭМ!$B$33:$B$776,W$47)+'СЕТ СН'!$G$12+СВЦЭМ!$D$10+'СЕТ СН'!$G$6-'СЕТ СН'!$G$22</f>
        <v>964.90180009000005</v>
      </c>
      <c r="X48" s="36">
        <f>SUMIFS(СВЦЭМ!$C$33:$C$776,СВЦЭМ!$A$33:$A$776,$A48,СВЦЭМ!$B$33:$B$776,X$47)+'СЕТ СН'!$G$12+СВЦЭМ!$D$10+'СЕТ СН'!$G$6-'СЕТ СН'!$G$22</f>
        <v>982.41810396000005</v>
      </c>
      <c r="Y48" s="36">
        <f>SUMIFS(СВЦЭМ!$C$33:$C$776,СВЦЭМ!$A$33:$A$776,$A48,СВЦЭМ!$B$33:$B$776,Y$47)+'СЕТ СН'!$G$12+СВЦЭМ!$D$10+'СЕТ СН'!$G$6-'СЕТ СН'!$G$22</f>
        <v>968.81545763000008</v>
      </c>
    </row>
    <row r="49" spans="1:25" ht="15.75" x14ac:dyDescent="0.2">
      <c r="A49" s="35">
        <f>A48+1</f>
        <v>43587</v>
      </c>
      <c r="B49" s="36">
        <f>SUMIFS(СВЦЭМ!$C$33:$C$776,СВЦЭМ!$A$33:$A$776,$A49,СВЦЭМ!$B$33:$B$776,B$47)+'СЕТ СН'!$G$12+СВЦЭМ!$D$10+'СЕТ СН'!$G$6-'СЕТ СН'!$G$22</f>
        <v>997.35442613999999</v>
      </c>
      <c r="C49" s="36">
        <f>SUMIFS(СВЦЭМ!$C$33:$C$776,СВЦЭМ!$A$33:$A$776,$A49,СВЦЭМ!$B$33:$B$776,C$47)+'СЕТ СН'!$G$12+СВЦЭМ!$D$10+'СЕТ СН'!$G$6-'СЕТ СН'!$G$22</f>
        <v>1032.58681559</v>
      </c>
      <c r="D49" s="36">
        <f>SUMIFS(СВЦЭМ!$C$33:$C$776,СВЦЭМ!$A$33:$A$776,$A49,СВЦЭМ!$B$33:$B$776,D$47)+'СЕТ СН'!$G$12+СВЦЭМ!$D$10+'СЕТ СН'!$G$6-'СЕТ СН'!$G$22</f>
        <v>1053.5052172200001</v>
      </c>
      <c r="E49" s="36">
        <f>SUMIFS(СВЦЭМ!$C$33:$C$776,СВЦЭМ!$A$33:$A$776,$A49,СВЦЭМ!$B$33:$B$776,E$47)+'СЕТ СН'!$G$12+СВЦЭМ!$D$10+'СЕТ СН'!$G$6-'СЕТ СН'!$G$22</f>
        <v>1067.62413474</v>
      </c>
      <c r="F49" s="36">
        <f>SUMIFS(СВЦЭМ!$C$33:$C$776,СВЦЭМ!$A$33:$A$776,$A49,СВЦЭМ!$B$33:$B$776,F$47)+'СЕТ СН'!$G$12+СВЦЭМ!$D$10+'СЕТ СН'!$G$6-'СЕТ СН'!$G$22</f>
        <v>1082.56720526</v>
      </c>
      <c r="G49" s="36">
        <f>SUMIFS(СВЦЭМ!$C$33:$C$776,СВЦЭМ!$A$33:$A$776,$A49,СВЦЭМ!$B$33:$B$776,G$47)+'СЕТ СН'!$G$12+СВЦЭМ!$D$10+'СЕТ СН'!$G$6-'СЕТ СН'!$G$22</f>
        <v>1077.3799753000001</v>
      </c>
      <c r="H49" s="36">
        <f>SUMIFS(СВЦЭМ!$C$33:$C$776,СВЦЭМ!$A$33:$A$776,$A49,СВЦЭМ!$B$33:$B$776,H$47)+'СЕТ СН'!$G$12+СВЦЭМ!$D$10+'СЕТ СН'!$G$6-'СЕТ СН'!$G$22</f>
        <v>1100.72636921</v>
      </c>
      <c r="I49" s="36">
        <f>SUMIFS(СВЦЭМ!$C$33:$C$776,СВЦЭМ!$A$33:$A$776,$A49,СВЦЭМ!$B$33:$B$776,I$47)+'СЕТ СН'!$G$12+СВЦЭМ!$D$10+'СЕТ СН'!$G$6-'СЕТ СН'!$G$22</f>
        <v>1068.33230837</v>
      </c>
      <c r="J49" s="36">
        <f>SUMIFS(СВЦЭМ!$C$33:$C$776,СВЦЭМ!$A$33:$A$776,$A49,СВЦЭМ!$B$33:$B$776,J$47)+'СЕТ СН'!$G$12+СВЦЭМ!$D$10+'СЕТ СН'!$G$6-'СЕТ СН'!$G$22</f>
        <v>1015.8064535399999</v>
      </c>
      <c r="K49" s="36">
        <f>SUMIFS(СВЦЭМ!$C$33:$C$776,СВЦЭМ!$A$33:$A$776,$A49,СВЦЭМ!$B$33:$B$776,K$47)+'СЕТ СН'!$G$12+СВЦЭМ!$D$10+'СЕТ СН'!$G$6-'СЕТ СН'!$G$22</f>
        <v>965.89041612999995</v>
      </c>
      <c r="L49" s="36">
        <f>SUMIFS(СВЦЭМ!$C$33:$C$776,СВЦЭМ!$A$33:$A$776,$A49,СВЦЭМ!$B$33:$B$776,L$47)+'СЕТ СН'!$G$12+СВЦЭМ!$D$10+'СЕТ СН'!$G$6-'СЕТ СН'!$G$22</f>
        <v>955.47014181999998</v>
      </c>
      <c r="M49" s="36">
        <f>SUMIFS(СВЦЭМ!$C$33:$C$776,СВЦЭМ!$A$33:$A$776,$A49,СВЦЭМ!$B$33:$B$776,M$47)+'СЕТ СН'!$G$12+СВЦЭМ!$D$10+'СЕТ СН'!$G$6-'СЕТ СН'!$G$22</f>
        <v>956.47995695000009</v>
      </c>
      <c r="N49" s="36">
        <f>SUMIFS(СВЦЭМ!$C$33:$C$776,СВЦЭМ!$A$33:$A$776,$A49,СВЦЭМ!$B$33:$B$776,N$47)+'СЕТ СН'!$G$12+СВЦЭМ!$D$10+'СЕТ СН'!$G$6-'СЕТ СН'!$G$22</f>
        <v>985.64848789000007</v>
      </c>
      <c r="O49" s="36">
        <f>SUMIFS(СВЦЭМ!$C$33:$C$776,СВЦЭМ!$A$33:$A$776,$A49,СВЦЭМ!$B$33:$B$776,O$47)+'СЕТ СН'!$G$12+СВЦЭМ!$D$10+'СЕТ СН'!$G$6-'СЕТ СН'!$G$22</f>
        <v>995.35022292999997</v>
      </c>
      <c r="P49" s="36">
        <f>SUMIFS(СВЦЭМ!$C$33:$C$776,СВЦЭМ!$A$33:$A$776,$A49,СВЦЭМ!$B$33:$B$776,P$47)+'СЕТ СН'!$G$12+СВЦЭМ!$D$10+'СЕТ СН'!$G$6-'СЕТ СН'!$G$22</f>
        <v>1001.2271880600001</v>
      </c>
      <c r="Q49" s="36">
        <f>SUMIFS(СВЦЭМ!$C$33:$C$776,СВЦЭМ!$A$33:$A$776,$A49,СВЦЭМ!$B$33:$B$776,Q$47)+'СЕТ СН'!$G$12+СВЦЭМ!$D$10+'СЕТ СН'!$G$6-'СЕТ СН'!$G$22</f>
        <v>1005.0425303500001</v>
      </c>
      <c r="R49" s="36">
        <f>SUMIFS(СВЦЭМ!$C$33:$C$776,СВЦЭМ!$A$33:$A$776,$A49,СВЦЭМ!$B$33:$B$776,R$47)+'СЕТ СН'!$G$12+СВЦЭМ!$D$10+'СЕТ СН'!$G$6-'СЕТ СН'!$G$22</f>
        <v>1017.46732662</v>
      </c>
      <c r="S49" s="36">
        <f>SUMIFS(СВЦЭМ!$C$33:$C$776,СВЦЭМ!$A$33:$A$776,$A49,СВЦЭМ!$B$33:$B$776,S$47)+'СЕТ СН'!$G$12+СВЦЭМ!$D$10+'СЕТ СН'!$G$6-'СЕТ СН'!$G$22</f>
        <v>1021.9216300099999</v>
      </c>
      <c r="T49" s="36">
        <f>SUMIFS(СВЦЭМ!$C$33:$C$776,СВЦЭМ!$A$33:$A$776,$A49,СВЦЭМ!$B$33:$B$776,T$47)+'СЕТ СН'!$G$12+СВЦЭМ!$D$10+'СЕТ СН'!$G$6-'СЕТ СН'!$G$22</f>
        <v>1016.9641339699999</v>
      </c>
      <c r="U49" s="36">
        <f>SUMIFS(СВЦЭМ!$C$33:$C$776,СВЦЭМ!$A$33:$A$776,$A49,СВЦЭМ!$B$33:$B$776,U$47)+'СЕТ СН'!$G$12+СВЦЭМ!$D$10+'СЕТ СН'!$G$6-'СЕТ СН'!$G$22</f>
        <v>1020.59040155</v>
      </c>
      <c r="V49" s="36">
        <f>SUMIFS(СВЦЭМ!$C$33:$C$776,СВЦЭМ!$A$33:$A$776,$A49,СВЦЭМ!$B$33:$B$776,V$47)+'СЕТ СН'!$G$12+СВЦЭМ!$D$10+'СЕТ СН'!$G$6-'СЕТ СН'!$G$22</f>
        <v>1002.6466059899999</v>
      </c>
      <c r="W49" s="36">
        <f>SUMIFS(СВЦЭМ!$C$33:$C$776,СВЦЭМ!$A$33:$A$776,$A49,СВЦЭМ!$B$33:$B$776,W$47)+'СЕТ СН'!$G$12+СВЦЭМ!$D$10+'СЕТ СН'!$G$6-'СЕТ СН'!$G$22</f>
        <v>998.56980335999992</v>
      </c>
      <c r="X49" s="36">
        <f>SUMIFS(СВЦЭМ!$C$33:$C$776,СВЦЭМ!$A$33:$A$776,$A49,СВЦЭМ!$B$33:$B$776,X$47)+'СЕТ СН'!$G$12+СВЦЭМ!$D$10+'СЕТ СН'!$G$6-'СЕТ СН'!$G$22</f>
        <v>1017.5564846899999</v>
      </c>
      <c r="Y49" s="36">
        <f>SUMIFS(СВЦЭМ!$C$33:$C$776,СВЦЭМ!$A$33:$A$776,$A49,СВЦЭМ!$B$33:$B$776,Y$47)+'СЕТ СН'!$G$12+СВЦЭМ!$D$10+'СЕТ СН'!$G$6-'СЕТ СН'!$G$22</f>
        <v>1048.4619339000001</v>
      </c>
    </row>
    <row r="50" spans="1:25" ht="15.75" x14ac:dyDescent="0.2">
      <c r="A50" s="35">
        <f t="shared" ref="A50:A78" si="1">A49+1</f>
        <v>43588</v>
      </c>
      <c r="B50" s="36">
        <f>SUMIFS(СВЦЭМ!$C$33:$C$776,СВЦЭМ!$A$33:$A$776,$A50,СВЦЭМ!$B$33:$B$776,B$47)+'СЕТ СН'!$G$12+СВЦЭМ!$D$10+'СЕТ СН'!$G$6-'СЕТ СН'!$G$22</f>
        <v>991.27616459000001</v>
      </c>
      <c r="C50" s="36">
        <f>SUMIFS(СВЦЭМ!$C$33:$C$776,СВЦЭМ!$A$33:$A$776,$A50,СВЦЭМ!$B$33:$B$776,C$47)+'СЕТ СН'!$G$12+СВЦЭМ!$D$10+'СЕТ СН'!$G$6-'СЕТ СН'!$G$22</f>
        <v>1021.8820982499999</v>
      </c>
      <c r="D50" s="36">
        <f>SUMIFS(СВЦЭМ!$C$33:$C$776,СВЦЭМ!$A$33:$A$776,$A50,СВЦЭМ!$B$33:$B$776,D$47)+'СЕТ СН'!$G$12+СВЦЭМ!$D$10+'СЕТ СН'!$G$6-'СЕТ СН'!$G$22</f>
        <v>1043.55680465</v>
      </c>
      <c r="E50" s="36">
        <f>SUMIFS(СВЦЭМ!$C$33:$C$776,СВЦЭМ!$A$33:$A$776,$A50,СВЦЭМ!$B$33:$B$776,E$47)+'СЕТ СН'!$G$12+СВЦЭМ!$D$10+'СЕТ СН'!$G$6-'СЕТ СН'!$G$22</f>
        <v>1059.70554001</v>
      </c>
      <c r="F50" s="36">
        <f>SUMIFS(СВЦЭМ!$C$33:$C$776,СВЦЭМ!$A$33:$A$776,$A50,СВЦЭМ!$B$33:$B$776,F$47)+'СЕТ СН'!$G$12+СВЦЭМ!$D$10+'СЕТ СН'!$G$6-'СЕТ СН'!$G$22</f>
        <v>1053.87136463</v>
      </c>
      <c r="G50" s="36">
        <f>SUMIFS(СВЦЭМ!$C$33:$C$776,СВЦЭМ!$A$33:$A$776,$A50,СВЦЭМ!$B$33:$B$776,G$47)+'СЕТ СН'!$G$12+СВЦЭМ!$D$10+'СЕТ СН'!$G$6-'СЕТ СН'!$G$22</f>
        <v>1062.21002589</v>
      </c>
      <c r="H50" s="36">
        <f>SUMIFS(СВЦЭМ!$C$33:$C$776,СВЦЭМ!$A$33:$A$776,$A50,СВЦЭМ!$B$33:$B$776,H$47)+'СЕТ СН'!$G$12+СВЦЭМ!$D$10+'СЕТ СН'!$G$6-'СЕТ СН'!$G$22</f>
        <v>1064.15324824</v>
      </c>
      <c r="I50" s="36">
        <f>SUMIFS(СВЦЭМ!$C$33:$C$776,СВЦЭМ!$A$33:$A$776,$A50,СВЦЭМ!$B$33:$B$776,I$47)+'СЕТ СН'!$G$12+СВЦЭМ!$D$10+'СЕТ СН'!$G$6-'СЕТ СН'!$G$22</f>
        <v>1026.49197895</v>
      </c>
      <c r="J50" s="36">
        <f>SUMIFS(СВЦЭМ!$C$33:$C$776,СВЦЭМ!$A$33:$A$776,$A50,СВЦЭМ!$B$33:$B$776,J$47)+'СЕТ СН'!$G$12+СВЦЭМ!$D$10+'СЕТ СН'!$G$6-'СЕТ СН'!$G$22</f>
        <v>991.23632197999996</v>
      </c>
      <c r="K50" s="36">
        <f>SUMIFS(СВЦЭМ!$C$33:$C$776,СВЦЭМ!$A$33:$A$776,$A50,СВЦЭМ!$B$33:$B$776,K$47)+'СЕТ СН'!$G$12+СВЦЭМ!$D$10+'СЕТ СН'!$G$6-'СЕТ СН'!$G$22</f>
        <v>962.81720713000004</v>
      </c>
      <c r="L50" s="36">
        <f>SUMIFS(СВЦЭМ!$C$33:$C$776,СВЦЭМ!$A$33:$A$776,$A50,СВЦЭМ!$B$33:$B$776,L$47)+'СЕТ СН'!$G$12+СВЦЭМ!$D$10+'СЕТ СН'!$G$6-'СЕТ СН'!$G$22</f>
        <v>965.51233585999989</v>
      </c>
      <c r="M50" s="36">
        <f>SUMIFS(СВЦЭМ!$C$33:$C$776,СВЦЭМ!$A$33:$A$776,$A50,СВЦЭМ!$B$33:$B$776,M$47)+'СЕТ СН'!$G$12+СВЦЭМ!$D$10+'СЕТ СН'!$G$6-'СЕТ СН'!$G$22</f>
        <v>969.7404346400001</v>
      </c>
      <c r="N50" s="36">
        <f>SUMIFS(СВЦЭМ!$C$33:$C$776,СВЦЭМ!$A$33:$A$776,$A50,СВЦЭМ!$B$33:$B$776,N$47)+'СЕТ СН'!$G$12+СВЦЭМ!$D$10+'СЕТ СН'!$G$6-'СЕТ СН'!$G$22</f>
        <v>979.08211376999998</v>
      </c>
      <c r="O50" s="36">
        <f>SUMIFS(СВЦЭМ!$C$33:$C$776,СВЦЭМ!$A$33:$A$776,$A50,СВЦЭМ!$B$33:$B$776,O$47)+'СЕТ СН'!$G$12+СВЦЭМ!$D$10+'СЕТ СН'!$G$6-'СЕТ СН'!$G$22</f>
        <v>998.37721452000005</v>
      </c>
      <c r="P50" s="36">
        <f>SUMIFS(СВЦЭМ!$C$33:$C$776,СВЦЭМ!$A$33:$A$776,$A50,СВЦЭМ!$B$33:$B$776,P$47)+'СЕТ СН'!$G$12+СВЦЭМ!$D$10+'СЕТ СН'!$G$6-'СЕТ СН'!$G$22</f>
        <v>1031.99332099</v>
      </c>
      <c r="Q50" s="36">
        <f>SUMIFS(СВЦЭМ!$C$33:$C$776,СВЦЭМ!$A$33:$A$776,$A50,СВЦЭМ!$B$33:$B$776,Q$47)+'СЕТ СН'!$G$12+СВЦЭМ!$D$10+'СЕТ СН'!$G$6-'СЕТ СН'!$G$22</f>
        <v>1054.9032366900001</v>
      </c>
      <c r="R50" s="36">
        <f>SUMIFS(СВЦЭМ!$C$33:$C$776,СВЦЭМ!$A$33:$A$776,$A50,СВЦЭМ!$B$33:$B$776,R$47)+'СЕТ СН'!$G$12+СВЦЭМ!$D$10+'СЕТ СН'!$G$6-'СЕТ СН'!$G$22</f>
        <v>1030.13489293</v>
      </c>
      <c r="S50" s="36">
        <f>SUMIFS(СВЦЭМ!$C$33:$C$776,СВЦЭМ!$A$33:$A$776,$A50,СВЦЭМ!$B$33:$B$776,S$47)+'СЕТ СН'!$G$12+СВЦЭМ!$D$10+'СЕТ СН'!$G$6-'СЕТ СН'!$G$22</f>
        <v>1033.32085321</v>
      </c>
      <c r="T50" s="36">
        <f>SUMIFS(СВЦЭМ!$C$33:$C$776,СВЦЭМ!$A$33:$A$776,$A50,СВЦЭМ!$B$33:$B$776,T$47)+'СЕТ СН'!$G$12+СВЦЭМ!$D$10+'СЕТ СН'!$G$6-'СЕТ СН'!$G$22</f>
        <v>1026.22302423</v>
      </c>
      <c r="U50" s="36">
        <f>SUMIFS(СВЦЭМ!$C$33:$C$776,СВЦЭМ!$A$33:$A$776,$A50,СВЦЭМ!$B$33:$B$776,U$47)+'СЕТ СН'!$G$12+СВЦЭМ!$D$10+'СЕТ СН'!$G$6-'СЕТ СН'!$G$22</f>
        <v>1012.8142895000001</v>
      </c>
      <c r="V50" s="36">
        <f>SUMIFS(СВЦЭМ!$C$33:$C$776,СВЦЭМ!$A$33:$A$776,$A50,СВЦЭМ!$B$33:$B$776,V$47)+'СЕТ СН'!$G$12+СВЦЭМ!$D$10+'СЕТ СН'!$G$6-'СЕТ СН'!$G$22</f>
        <v>986.91603342000008</v>
      </c>
      <c r="W50" s="36">
        <f>SUMIFS(СВЦЭМ!$C$33:$C$776,СВЦЭМ!$A$33:$A$776,$A50,СВЦЭМ!$B$33:$B$776,W$47)+'СЕТ СН'!$G$12+СВЦЭМ!$D$10+'СЕТ СН'!$G$6-'СЕТ СН'!$G$22</f>
        <v>969.01082072999998</v>
      </c>
      <c r="X50" s="36">
        <f>SUMIFS(СВЦЭМ!$C$33:$C$776,СВЦЭМ!$A$33:$A$776,$A50,СВЦЭМ!$B$33:$B$776,X$47)+'СЕТ СН'!$G$12+СВЦЭМ!$D$10+'СЕТ СН'!$G$6-'СЕТ СН'!$G$22</f>
        <v>993.57563060000007</v>
      </c>
      <c r="Y50" s="36">
        <f>SUMIFS(СВЦЭМ!$C$33:$C$776,СВЦЭМ!$A$33:$A$776,$A50,СВЦЭМ!$B$33:$B$776,Y$47)+'СЕТ СН'!$G$12+СВЦЭМ!$D$10+'СЕТ СН'!$G$6-'СЕТ СН'!$G$22</f>
        <v>996.82231228000001</v>
      </c>
    </row>
    <row r="51" spans="1:25" ht="15.75" x14ac:dyDescent="0.2">
      <c r="A51" s="35">
        <f t="shared" si="1"/>
        <v>43589</v>
      </c>
      <c r="B51" s="36">
        <f>SUMIFS(СВЦЭМ!$C$33:$C$776,СВЦЭМ!$A$33:$A$776,$A51,СВЦЭМ!$B$33:$B$776,B$47)+'СЕТ СН'!$G$12+СВЦЭМ!$D$10+'СЕТ СН'!$G$6-'СЕТ СН'!$G$22</f>
        <v>1023.1978911900001</v>
      </c>
      <c r="C51" s="36">
        <f>SUMIFS(СВЦЭМ!$C$33:$C$776,СВЦЭМ!$A$33:$A$776,$A51,СВЦЭМ!$B$33:$B$776,C$47)+'СЕТ СН'!$G$12+СВЦЭМ!$D$10+'СЕТ СН'!$G$6-'СЕТ СН'!$G$22</f>
        <v>1056.0008877800001</v>
      </c>
      <c r="D51" s="36">
        <f>SUMIFS(СВЦЭМ!$C$33:$C$776,СВЦЭМ!$A$33:$A$776,$A51,СВЦЭМ!$B$33:$B$776,D$47)+'СЕТ СН'!$G$12+СВЦЭМ!$D$10+'СЕТ СН'!$G$6-'СЕТ СН'!$G$22</f>
        <v>1091.05626437</v>
      </c>
      <c r="E51" s="36">
        <f>SUMIFS(СВЦЭМ!$C$33:$C$776,СВЦЭМ!$A$33:$A$776,$A51,СВЦЭМ!$B$33:$B$776,E$47)+'СЕТ СН'!$G$12+СВЦЭМ!$D$10+'СЕТ СН'!$G$6-'СЕТ СН'!$G$22</f>
        <v>1096.28549342</v>
      </c>
      <c r="F51" s="36">
        <f>SUMIFS(СВЦЭМ!$C$33:$C$776,СВЦЭМ!$A$33:$A$776,$A51,СВЦЭМ!$B$33:$B$776,F$47)+'СЕТ СН'!$G$12+СВЦЭМ!$D$10+'СЕТ СН'!$G$6-'СЕТ СН'!$G$22</f>
        <v>1108.30059493</v>
      </c>
      <c r="G51" s="36">
        <f>SUMIFS(СВЦЭМ!$C$33:$C$776,СВЦЭМ!$A$33:$A$776,$A51,СВЦЭМ!$B$33:$B$776,G$47)+'СЕТ СН'!$G$12+СВЦЭМ!$D$10+'СЕТ СН'!$G$6-'СЕТ СН'!$G$22</f>
        <v>1108.3897990200001</v>
      </c>
      <c r="H51" s="36">
        <f>SUMIFS(СВЦЭМ!$C$33:$C$776,СВЦЭМ!$A$33:$A$776,$A51,СВЦЭМ!$B$33:$B$776,H$47)+'СЕТ СН'!$G$12+СВЦЭМ!$D$10+'СЕТ СН'!$G$6-'СЕТ СН'!$G$22</f>
        <v>1078.86661308</v>
      </c>
      <c r="I51" s="36">
        <f>SUMIFS(СВЦЭМ!$C$33:$C$776,СВЦЭМ!$A$33:$A$776,$A51,СВЦЭМ!$B$33:$B$776,I$47)+'СЕТ СН'!$G$12+СВЦЭМ!$D$10+'СЕТ СН'!$G$6-'СЕТ СН'!$G$22</f>
        <v>1043.8066769100001</v>
      </c>
      <c r="J51" s="36">
        <f>SUMIFS(СВЦЭМ!$C$33:$C$776,СВЦЭМ!$A$33:$A$776,$A51,СВЦЭМ!$B$33:$B$776,J$47)+'СЕТ СН'!$G$12+СВЦЭМ!$D$10+'СЕТ СН'!$G$6-'СЕТ СН'!$G$22</f>
        <v>1008.6095897099999</v>
      </c>
      <c r="K51" s="36">
        <f>SUMIFS(СВЦЭМ!$C$33:$C$776,СВЦЭМ!$A$33:$A$776,$A51,СВЦЭМ!$B$33:$B$776,K$47)+'СЕТ СН'!$G$12+СВЦЭМ!$D$10+'СЕТ СН'!$G$6-'СЕТ СН'!$G$22</f>
        <v>975.34596577999991</v>
      </c>
      <c r="L51" s="36">
        <f>SUMIFS(СВЦЭМ!$C$33:$C$776,СВЦЭМ!$A$33:$A$776,$A51,СВЦЭМ!$B$33:$B$776,L$47)+'СЕТ СН'!$G$12+СВЦЭМ!$D$10+'СЕТ СН'!$G$6-'СЕТ СН'!$G$22</f>
        <v>971.48213157000009</v>
      </c>
      <c r="M51" s="36">
        <f>SUMIFS(СВЦЭМ!$C$33:$C$776,СВЦЭМ!$A$33:$A$776,$A51,СВЦЭМ!$B$33:$B$776,M$47)+'СЕТ СН'!$G$12+СВЦЭМ!$D$10+'СЕТ СН'!$G$6-'СЕТ СН'!$G$22</f>
        <v>981.5367056</v>
      </c>
      <c r="N51" s="36">
        <f>SUMIFS(СВЦЭМ!$C$33:$C$776,СВЦЭМ!$A$33:$A$776,$A51,СВЦЭМ!$B$33:$B$776,N$47)+'СЕТ СН'!$G$12+СВЦЭМ!$D$10+'СЕТ СН'!$G$6-'СЕТ СН'!$G$22</f>
        <v>1005.4149258499999</v>
      </c>
      <c r="O51" s="36">
        <f>SUMIFS(СВЦЭМ!$C$33:$C$776,СВЦЭМ!$A$33:$A$776,$A51,СВЦЭМ!$B$33:$B$776,O$47)+'СЕТ СН'!$G$12+СВЦЭМ!$D$10+'СЕТ СН'!$G$6-'СЕТ СН'!$G$22</f>
        <v>1012.51823863</v>
      </c>
      <c r="P51" s="36">
        <f>SUMIFS(СВЦЭМ!$C$33:$C$776,СВЦЭМ!$A$33:$A$776,$A51,СВЦЭМ!$B$33:$B$776,P$47)+'СЕТ СН'!$G$12+СВЦЭМ!$D$10+'СЕТ СН'!$G$6-'СЕТ СН'!$G$22</f>
        <v>1021.14532981</v>
      </c>
      <c r="Q51" s="36">
        <f>SUMIFS(СВЦЭМ!$C$33:$C$776,СВЦЭМ!$A$33:$A$776,$A51,СВЦЭМ!$B$33:$B$776,Q$47)+'СЕТ СН'!$G$12+СВЦЭМ!$D$10+'СЕТ СН'!$G$6-'СЕТ СН'!$G$22</f>
        <v>1028.1664029999999</v>
      </c>
      <c r="R51" s="36">
        <f>SUMIFS(СВЦЭМ!$C$33:$C$776,СВЦЭМ!$A$33:$A$776,$A51,СВЦЭМ!$B$33:$B$776,R$47)+'СЕТ СН'!$G$12+СВЦЭМ!$D$10+'СЕТ СН'!$G$6-'СЕТ СН'!$G$22</f>
        <v>1034.36563017</v>
      </c>
      <c r="S51" s="36">
        <f>SUMIFS(СВЦЭМ!$C$33:$C$776,СВЦЭМ!$A$33:$A$776,$A51,СВЦЭМ!$B$33:$B$776,S$47)+'СЕТ СН'!$G$12+СВЦЭМ!$D$10+'СЕТ СН'!$G$6-'СЕТ СН'!$G$22</f>
        <v>1041.8278172800001</v>
      </c>
      <c r="T51" s="36">
        <f>SUMIFS(СВЦЭМ!$C$33:$C$776,СВЦЭМ!$A$33:$A$776,$A51,СВЦЭМ!$B$33:$B$776,T$47)+'СЕТ СН'!$G$12+СВЦЭМ!$D$10+'СЕТ СН'!$G$6-'СЕТ СН'!$G$22</f>
        <v>1022.21606802</v>
      </c>
      <c r="U51" s="36">
        <f>SUMIFS(СВЦЭМ!$C$33:$C$776,СВЦЭМ!$A$33:$A$776,$A51,СВЦЭМ!$B$33:$B$776,U$47)+'СЕТ СН'!$G$12+СВЦЭМ!$D$10+'СЕТ СН'!$G$6-'СЕТ СН'!$G$22</f>
        <v>983.07992256000011</v>
      </c>
      <c r="V51" s="36">
        <f>SUMIFS(СВЦЭМ!$C$33:$C$776,СВЦЭМ!$A$33:$A$776,$A51,СВЦЭМ!$B$33:$B$776,V$47)+'СЕТ СН'!$G$12+СВЦЭМ!$D$10+'СЕТ СН'!$G$6-'СЕТ СН'!$G$22</f>
        <v>948.79937336000012</v>
      </c>
      <c r="W51" s="36">
        <f>SUMIFS(СВЦЭМ!$C$33:$C$776,СВЦЭМ!$A$33:$A$776,$A51,СВЦЭМ!$B$33:$B$776,W$47)+'СЕТ СН'!$G$12+СВЦЭМ!$D$10+'СЕТ СН'!$G$6-'СЕТ СН'!$G$22</f>
        <v>962.95135258000005</v>
      </c>
      <c r="X51" s="36">
        <f>SUMIFS(СВЦЭМ!$C$33:$C$776,СВЦЭМ!$A$33:$A$776,$A51,СВЦЭМ!$B$33:$B$776,X$47)+'СЕТ СН'!$G$12+СВЦЭМ!$D$10+'СЕТ СН'!$G$6-'СЕТ СН'!$G$22</f>
        <v>963.41463255999997</v>
      </c>
      <c r="Y51" s="36">
        <f>SUMIFS(СВЦЭМ!$C$33:$C$776,СВЦЭМ!$A$33:$A$776,$A51,СВЦЭМ!$B$33:$B$776,Y$47)+'СЕТ СН'!$G$12+СВЦЭМ!$D$10+'СЕТ СН'!$G$6-'СЕТ СН'!$G$22</f>
        <v>975.1330685800001</v>
      </c>
    </row>
    <row r="52" spans="1:25" ht="15.75" x14ac:dyDescent="0.2">
      <c r="A52" s="35">
        <f t="shared" si="1"/>
        <v>43590</v>
      </c>
      <c r="B52" s="36">
        <f>SUMIFS(СВЦЭМ!$C$33:$C$776,СВЦЭМ!$A$33:$A$776,$A52,СВЦЭМ!$B$33:$B$776,B$47)+'СЕТ СН'!$G$12+СВЦЭМ!$D$10+'СЕТ СН'!$G$6-'СЕТ СН'!$G$22</f>
        <v>1032.04627164</v>
      </c>
      <c r="C52" s="36">
        <f>SUMIFS(СВЦЭМ!$C$33:$C$776,СВЦЭМ!$A$33:$A$776,$A52,СВЦЭМ!$B$33:$B$776,C$47)+'СЕТ СН'!$G$12+СВЦЭМ!$D$10+'СЕТ СН'!$G$6-'СЕТ СН'!$G$22</f>
        <v>1077.25997566</v>
      </c>
      <c r="D52" s="36">
        <f>SUMIFS(СВЦЭМ!$C$33:$C$776,СВЦЭМ!$A$33:$A$776,$A52,СВЦЭМ!$B$33:$B$776,D$47)+'СЕТ СН'!$G$12+СВЦЭМ!$D$10+'СЕТ СН'!$G$6-'СЕТ СН'!$G$22</f>
        <v>1110.6380153800001</v>
      </c>
      <c r="E52" s="36">
        <f>SUMIFS(СВЦЭМ!$C$33:$C$776,СВЦЭМ!$A$33:$A$776,$A52,СВЦЭМ!$B$33:$B$776,E$47)+'СЕТ СН'!$G$12+СВЦЭМ!$D$10+'СЕТ СН'!$G$6-'СЕТ СН'!$G$22</f>
        <v>1130.40536114</v>
      </c>
      <c r="F52" s="36">
        <f>SUMIFS(СВЦЭМ!$C$33:$C$776,СВЦЭМ!$A$33:$A$776,$A52,СВЦЭМ!$B$33:$B$776,F$47)+'СЕТ СН'!$G$12+СВЦЭМ!$D$10+'СЕТ СН'!$G$6-'СЕТ СН'!$G$22</f>
        <v>1137.9610538300001</v>
      </c>
      <c r="G52" s="36">
        <f>SUMIFS(СВЦЭМ!$C$33:$C$776,СВЦЭМ!$A$33:$A$776,$A52,СВЦЭМ!$B$33:$B$776,G$47)+'СЕТ СН'!$G$12+СВЦЭМ!$D$10+'СЕТ СН'!$G$6-'СЕТ СН'!$G$22</f>
        <v>1129.43806247</v>
      </c>
      <c r="H52" s="36">
        <f>SUMIFS(СВЦЭМ!$C$33:$C$776,СВЦЭМ!$A$33:$A$776,$A52,СВЦЭМ!$B$33:$B$776,H$47)+'СЕТ СН'!$G$12+СВЦЭМ!$D$10+'СЕТ СН'!$G$6-'СЕТ СН'!$G$22</f>
        <v>1101.1154404700001</v>
      </c>
      <c r="I52" s="36">
        <f>SUMIFS(СВЦЭМ!$C$33:$C$776,СВЦЭМ!$A$33:$A$776,$A52,СВЦЭМ!$B$33:$B$776,I$47)+'СЕТ СН'!$G$12+СВЦЭМ!$D$10+'СЕТ СН'!$G$6-'СЕТ СН'!$G$22</f>
        <v>1056.45802443</v>
      </c>
      <c r="J52" s="36">
        <f>SUMIFS(СВЦЭМ!$C$33:$C$776,СВЦЭМ!$A$33:$A$776,$A52,СВЦЭМ!$B$33:$B$776,J$47)+'СЕТ СН'!$G$12+СВЦЭМ!$D$10+'СЕТ СН'!$G$6-'СЕТ СН'!$G$22</f>
        <v>1011.0473261899999</v>
      </c>
      <c r="K52" s="36">
        <f>SUMIFS(СВЦЭМ!$C$33:$C$776,СВЦЭМ!$A$33:$A$776,$A52,СВЦЭМ!$B$33:$B$776,K$47)+'СЕТ СН'!$G$12+СВЦЭМ!$D$10+'СЕТ СН'!$G$6-'СЕТ СН'!$G$22</f>
        <v>1011.64142945</v>
      </c>
      <c r="L52" s="36">
        <f>SUMIFS(СВЦЭМ!$C$33:$C$776,СВЦЭМ!$A$33:$A$776,$A52,СВЦЭМ!$B$33:$B$776,L$47)+'СЕТ СН'!$G$12+СВЦЭМ!$D$10+'СЕТ СН'!$G$6-'СЕТ СН'!$G$22</f>
        <v>1012.7244528700001</v>
      </c>
      <c r="M52" s="36">
        <f>SUMIFS(СВЦЭМ!$C$33:$C$776,СВЦЭМ!$A$33:$A$776,$A52,СВЦЭМ!$B$33:$B$776,M$47)+'СЕТ СН'!$G$12+СВЦЭМ!$D$10+'СЕТ СН'!$G$6-'СЕТ СН'!$G$22</f>
        <v>1007.4385362099999</v>
      </c>
      <c r="N52" s="36">
        <f>SUMIFS(СВЦЭМ!$C$33:$C$776,СВЦЭМ!$A$33:$A$776,$A52,СВЦЭМ!$B$33:$B$776,N$47)+'СЕТ СН'!$G$12+СВЦЭМ!$D$10+'СЕТ СН'!$G$6-'СЕТ СН'!$G$22</f>
        <v>1008.0795853</v>
      </c>
      <c r="O52" s="36">
        <f>SUMIFS(СВЦЭМ!$C$33:$C$776,СВЦЭМ!$A$33:$A$776,$A52,СВЦЭМ!$B$33:$B$776,O$47)+'СЕТ СН'!$G$12+СВЦЭМ!$D$10+'СЕТ СН'!$G$6-'СЕТ СН'!$G$22</f>
        <v>1004.7256686000001</v>
      </c>
      <c r="P52" s="36">
        <f>SUMIFS(СВЦЭМ!$C$33:$C$776,СВЦЭМ!$A$33:$A$776,$A52,СВЦЭМ!$B$33:$B$776,P$47)+'СЕТ СН'!$G$12+СВЦЭМ!$D$10+'СЕТ СН'!$G$6-'СЕТ СН'!$G$22</f>
        <v>1016.51042835</v>
      </c>
      <c r="Q52" s="36">
        <f>SUMIFS(СВЦЭМ!$C$33:$C$776,СВЦЭМ!$A$33:$A$776,$A52,СВЦЭМ!$B$33:$B$776,Q$47)+'СЕТ СН'!$G$12+СВЦЭМ!$D$10+'СЕТ СН'!$G$6-'СЕТ СН'!$G$22</f>
        <v>1012.51841227</v>
      </c>
      <c r="R52" s="36">
        <f>SUMIFS(СВЦЭМ!$C$33:$C$776,СВЦЭМ!$A$33:$A$776,$A52,СВЦЭМ!$B$33:$B$776,R$47)+'СЕТ СН'!$G$12+СВЦЭМ!$D$10+'СЕТ СН'!$G$6-'СЕТ СН'!$G$22</f>
        <v>994.61714845999995</v>
      </c>
      <c r="S52" s="36">
        <f>SUMIFS(СВЦЭМ!$C$33:$C$776,СВЦЭМ!$A$33:$A$776,$A52,СВЦЭМ!$B$33:$B$776,S$47)+'СЕТ СН'!$G$12+СВЦЭМ!$D$10+'СЕТ СН'!$G$6-'СЕТ СН'!$G$22</f>
        <v>995.35165090999999</v>
      </c>
      <c r="T52" s="36">
        <f>SUMIFS(СВЦЭМ!$C$33:$C$776,СВЦЭМ!$A$33:$A$776,$A52,СВЦЭМ!$B$33:$B$776,T$47)+'СЕТ СН'!$G$12+СВЦЭМ!$D$10+'СЕТ СН'!$G$6-'СЕТ СН'!$G$22</f>
        <v>1004.8574274299999</v>
      </c>
      <c r="U52" s="36">
        <f>SUMIFS(СВЦЭМ!$C$33:$C$776,СВЦЭМ!$A$33:$A$776,$A52,СВЦЭМ!$B$33:$B$776,U$47)+'СЕТ СН'!$G$12+СВЦЭМ!$D$10+'СЕТ СН'!$G$6-'СЕТ СН'!$G$22</f>
        <v>998.19923588000006</v>
      </c>
      <c r="V52" s="36">
        <f>SUMIFS(СВЦЭМ!$C$33:$C$776,СВЦЭМ!$A$33:$A$776,$A52,СВЦЭМ!$B$33:$B$776,V$47)+'СЕТ СН'!$G$12+СВЦЭМ!$D$10+'СЕТ СН'!$G$6-'СЕТ СН'!$G$22</f>
        <v>960.73260716000004</v>
      </c>
      <c r="W52" s="36">
        <f>SUMIFS(СВЦЭМ!$C$33:$C$776,СВЦЭМ!$A$33:$A$776,$A52,СВЦЭМ!$B$33:$B$776,W$47)+'СЕТ СН'!$G$12+СВЦЭМ!$D$10+'СЕТ СН'!$G$6-'СЕТ СН'!$G$22</f>
        <v>952.1388065000001</v>
      </c>
      <c r="X52" s="36">
        <f>SUMIFS(СВЦЭМ!$C$33:$C$776,СВЦЭМ!$A$33:$A$776,$A52,СВЦЭМ!$B$33:$B$776,X$47)+'СЕТ СН'!$G$12+СВЦЭМ!$D$10+'СЕТ СН'!$G$6-'СЕТ СН'!$G$22</f>
        <v>970.85461815999997</v>
      </c>
      <c r="Y52" s="36">
        <f>SUMIFS(СВЦЭМ!$C$33:$C$776,СВЦЭМ!$A$33:$A$776,$A52,СВЦЭМ!$B$33:$B$776,Y$47)+'СЕТ СН'!$G$12+СВЦЭМ!$D$10+'СЕТ СН'!$G$6-'СЕТ СН'!$G$22</f>
        <v>1010.2672565</v>
      </c>
    </row>
    <row r="53" spans="1:25" ht="15.75" x14ac:dyDescent="0.2">
      <c r="A53" s="35">
        <f t="shared" si="1"/>
        <v>43591</v>
      </c>
      <c r="B53" s="36">
        <f>SUMIFS(СВЦЭМ!$C$33:$C$776,СВЦЭМ!$A$33:$A$776,$A53,СВЦЭМ!$B$33:$B$776,B$47)+'СЕТ СН'!$G$12+СВЦЭМ!$D$10+'СЕТ СН'!$G$6-'СЕТ СН'!$G$22</f>
        <v>1099.61504545</v>
      </c>
      <c r="C53" s="36">
        <f>SUMIFS(СВЦЭМ!$C$33:$C$776,СВЦЭМ!$A$33:$A$776,$A53,СВЦЭМ!$B$33:$B$776,C$47)+'СЕТ СН'!$G$12+СВЦЭМ!$D$10+'СЕТ СН'!$G$6-'СЕТ СН'!$G$22</f>
        <v>1160.91649209</v>
      </c>
      <c r="D53" s="36">
        <f>SUMIFS(СВЦЭМ!$C$33:$C$776,СВЦЭМ!$A$33:$A$776,$A53,СВЦЭМ!$B$33:$B$776,D$47)+'СЕТ СН'!$G$12+СВЦЭМ!$D$10+'СЕТ СН'!$G$6-'СЕТ СН'!$G$22</f>
        <v>1187.10636234</v>
      </c>
      <c r="E53" s="36">
        <f>SUMIFS(СВЦЭМ!$C$33:$C$776,СВЦЭМ!$A$33:$A$776,$A53,СВЦЭМ!$B$33:$B$776,E$47)+'СЕТ СН'!$G$12+СВЦЭМ!$D$10+'СЕТ СН'!$G$6-'СЕТ СН'!$G$22</f>
        <v>1200.99112917</v>
      </c>
      <c r="F53" s="36">
        <f>SUMIFS(СВЦЭМ!$C$33:$C$776,СВЦЭМ!$A$33:$A$776,$A53,СВЦЭМ!$B$33:$B$776,F$47)+'СЕТ СН'!$G$12+СВЦЭМ!$D$10+'СЕТ СН'!$G$6-'СЕТ СН'!$G$22</f>
        <v>1189.5558313900001</v>
      </c>
      <c r="G53" s="36">
        <f>SUMIFS(СВЦЭМ!$C$33:$C$776,СВЦЭМ!$A$33:$A$776,$A53,СВЦЭМ!$B$33:$B$776,G$47)+'СЕТ СН'!$G$12+СВЦЭМ!$D$10+'СЕТ СН'!$G$6-'СЕТ СН'!$G$22</f>
        <v>1163.2359852300001</v>
      </c>
      <c r="H53" s="36">
        <f>SUMIFS(СВЦЭМ!$C$33:$C$776,СВЦЭМ!$A$33:$A$776,$A53,СВЦЭМ!$B$33:$B$776,H$47)+'СЕТ СН'!$G$12+СВЦЭМ!$D$10+'СЕТ СН'!$G$6-'СЕТ СН'!$G$22</f>
        <v>1101.6868265600001</v>
      </c>
      <c r="I53" s="36">
        <f>SUMIFS(СВЦЭМ!$C$33:$C$776,СВЦЭМ!$A$33:$A$776,$A53,СВЦЭМ!$B$33:$B$776,I$47)+'СЕТ СН'!$G$12+СВЦЭМ!$D$10+'СЕТ СН'!$G$6-'СЕТ СН'!$G$22</f>
        <v>1052.82439716</v>
      </c>
      <c r="J53" s="36">
        <f>SUMIFS(СВЦЭМ!$C$33:$C$776,СВЦЭМ!$A$33:$A$776,$A53,СВЦЭМ!$B$33:$B$776,J$47)+'СЕТ СН'!$G$12+СВЦЭМ!$D$10+'СЕТ СН'!$G$6-'СЕТ СН'!$G$22</f>
        <v>1019.8474520300001</v>
      </c>
      <c r="K53" s="36">
        <f>SUMIFS(СВЦЭМ!$C$33:$C$776,СВЦЭМ!$A$33:$A$776,$A53,СВЦЭМ!$B$33:$B$776,K$47)+'СЕТ СН'!$G$12+СВЦЭМ!$D$10+'СЕТ СН'!$G$6-'СЕТ СН'!$G$22</f>
        <v>1004.71808874</v>
      </c>
      <c r="L53" s="36">
        <f>SUMIFS(СВЦЭМ!$C$33:$C$776,СВЦЭМ!$A$33:$A$776,$A53,СВЦЭМ!$B$33:$B$776,L$47)+'СЕТ СН'!$G$12+СВЦЭМ!$D$10+'СЕТ СН'!$G$6-'СЕТ СН'!$G$22</f>
        <v>995.24990133000006</v>
      </c>
      <c r="M53" s="36">
        <f>SUMIFS(СВЦЭМ!$C$33:$C$776,СВЦЭМ!$A$33:$A$776,$A53,СВЦЭМ!$B$33:$B$776,M$47)+'СЕТ СН'!$G$12+СВЦЭМ!$D$10+'СЕТ СН'!$G$6-'СЕТ СН'!$G$22</f>
        <v>990.94901462000007</v>
      </c>
      <c r="N53" s="36">
        <f>SUMIFS(СВЦЭМ!$C$33:$C$776,СВЦЭМ!$A$33:$A$776,$A53,СВЦЭМ!$B$33:$B$776,N$47)+'СЕТ СН'!$G$12+СВЦЭМ!$D$10+'СЕТ СН'!$G$6-'СЕТ СН'!$G$22</f>
        <v>1000.99083404</v>
      </c>
      <c r="O53" s="36">
        <f>SUMIFS(СВЦЭМ!$C$33:$C$776,СВЦЭМ!$A$33:$A$776,$A53,СВЦЭМ!$B$33:$B$776,O$47)+'СЕТ СН'!$G$12+СВЦЭМ!$D$10+'СЕТ СН'!$G$6-'СЕТ СН'!$G$22</f>
        <v>999.28035971999998</v>
      </c>
      <c r="P53" s="36">
        <f>SUMIFS(СВЦЭМ!$C$33:$C$776,СВЦЭМ!$A$33:$A$776,$A53,СВЦЭМ!$B$33:$B$776,P$47)+'СЕТ СН'!$G$12+СВЦЭМ!$D$10+'СЕТ СН'!$G$6-'СЕТ СН'!$G$22</f>
        <v>1013.8659939199999</v>
      </c>
      <c r="Q53" s="36">
        <f>SUMIFS(СВЦЭМ!$C$33:$C$776,СВЦЭМ!$A$33:$A$776,$A53,СВЦЭМ!$B$33:$B$776,Q$47)+'СЕТ СН'!$G$12+СВЦЭМ!$D$10+'СЕТ СН'!$G$6-'СЕТ СН'!$G$22</f>
        <v>1024.4972756</v>
      </c>
      <c r="R53" s="36">
        <f>SUMIFS(СВЦЭМ!$C$33:$C$776,СВЦЭМ!$A$33:$A$776,$A53,СВЦЭМ!$B$33:$B$776,R$47)+'СЕТ СН'!$G$12+СВЦЭМ!$D$10+'СЕТ СН'!$G$6-'СЕТ СН'!$G$22</f>
        <v>1020.4103024799999</v>
      </c>
      <c r="S53" s="36">
        <f>SUMIFS(СВЦЭМ!$C$33:$C$776,СВЦЭМ!$A$33:$A$776,$A53,СВЦЭМ!$B$33:$B$776,S$47)+'СЕТ СН'!$G$12+СВЦЭМ!$D$10+'СЕТ СН'!$G$6-'СЕТ СН'!$G$22</f>
        <v>1010.3342170799999</v>
      </c>
      <c r="T53" s="36">
        <f>SUMIFS(СВЦЭМ!$C$33:$C$776,СВЦЭМ!$A$33:$A$776,$A53,СВЦЭМ!$B$33:$B$776,T$47)+'СЕТ СН'!$G$12+СВЦЭМ!$D$10+'СЕТ СН'!$G$6-'СЕТ СН'!$G$22</f>
        <v>1003.6908086200001</v>
      </c>
      <c r="U53" s="36">
        <f>SUMIFS(СВЦЭМ!$C$33:$C$776,СВЦЭМ!$A$33:$A$776,$A53,СВЦЭМ!$B$33:$B$776,U$47)+'СЕТ СН'!$G$12+СВЦЭМ!$D$10+'СЕТ СН'!$G$6-'СЕТ СН'!$G$22</f>
        <v>981.80126085000006</v>
      </c>
      <c r="V53" s="36">
        <f>SUMIFS(СВЦЭМ!$C$33:$C$776,СВЦЭМ!$A$33:$A$776,$A53,СВЦЭМ!$B$33:$B$776,V$47)+'СЕТ СН'!$G$12+СВЦЭМ!$D$10+'СЕТ СН'!$G$6-'СЕТ СН'!$G$22</f>
        <v>974.89535954999997</v>
      </c>
      <c r="W53" s="36">
        <f>SUMIFS(СВЦЭМ!$C$33:$C$776,СВЦЭМ!$A$33:$A$776,$A53,СВЦЭМ!$B$33:$B$776,W$47)+'СЕТ СН'!$G$12+СВЦЭМ!$D$10+'СЕТ СН'!$G$6-'СЕТ СН'!$G$22</f>
        <v>970.67574108999997</v>
      </c>
      <c r="X53" s="36">
        <f>SUMIFS(СВЦЭМ!$C$33:$C$776,СВЦЭМ!$A$33:$A$776,$A53,СВЦЭМ!$B$33:$B$776,X$47)+'СЕТ СН'!$G$12+СВЦЭМ!$D$10+'СЕТ СН'!$G$6-'СЕТ СН'!$G$22</f>
        <v>986.40027504999989</v>
      </c>
      <c r="Y53" s="36">
        <f>SUMIFS(СВЦЭМ!$C$33:$C$776,СВЦЭМ!$A$33:$A$776,$A53,СВЦЭМ!$B$33:$B$776,Y$47)+'СЕТ СН'!$G$12+СВЦЭМ!$D$10+'СЕТ СН'!$G$6-'СЕТ СН'!$G$22</f>
        <v>1049.69310064</v>
      </c>
    </row>
    <row r="54" spans="1:25" ht="15.75" x14ac:dyDescent="0.2">
      <c r="A54" s="35">
        <f t="shared" si="1"/>
        <v>43592</v>
      </c>
      <c r="B54" s="36">
        <f>SUMIFS(СВЦЭМ!$C$33:$C$776,СВЦЭМ!$A$33:$A$776,$A54,СВЦЭМ!$B$33:$B$776,B$47)+'СЕТ СН'!$G$12+СВЦЭМ!$D$10+'СЕТ СН'!$G$6-'СЕТ СН'!$G$22</f>
        <v>1080.58071935</v>
      </c>
      <c r="C54" s="36">
        <f>SUMIFS(СВЦЭМ!$C$33:$C$776,СВЦЭМ!$A$33:$A$776,$A54,СВЦЭМ!$B$33:$B$776,C$47)+'СЕТ СН'!$G$12+СВЦЭМ!$D$10+'СЕТ СН'!$G$6-'СЕТ СН'!$G$22</f>
        <v>1111.41805262</v>
      </c>
      <c r="D54" s="36">
        <f>SUMIFS(СВЦЭМ!$C$33:$C$776,СВЦЭМ!$A$33:$A$776,$A54,СВЦЭМ!$B$33:$B$776,D$47)+'СЕТ СН'!$G$12+СВЦЭМ!$D$10+'СЕТ СН'!$G$6-'СЕТ СН'!$G$22</f>
        <v>1120.6703299400001</v>
      </c>
      <c r="E54" s="36">
        <f>SUMIFS(СВЦЭМ!$C$33:$C$776,СВЦЭМ!$A$33:$A$776,$A54,СВЦЭМ!$B$33:$B$776,E$47)+'СЕТ СН'!$G$12+СВЦЭМ!$D$10+'СЕТ СН'!$G$6-'СЕТ СН'!$G$22</f>
        <v>1124.0383830600001</v>
      </c>
      <c r="F54" s="36">
        <f>SUMIFS(СВЦЭМ!$C$33:$C$776,СВЦЭМ!$A$33:$A$776,$A54,СВЦЭМ!$B$33:$B$776,F$47)+'СЕТ СН'!$G$12+СВЦЭМ!$D$10+'СЕТ СН'!$G$6-'СЕТ СН'!$G$22</f>
        <v>1122.1752087100001</v>
      </c>
      <c r="G54" s="36">
        <f>SUMIFS(СВЦЭМ!$C$33:$C$776,СВЦЭМ!$A$33:$A$776,$A54,СВЦЭМ!$B$33:$B$776,G$47)+'СЕТ СН'!$G$12+СВЦЭМ!$D$10+'СЕТ СН'!$G$6-'СЕТ СН'!$G$22</f>
        <v>1107.16774242</v>
      </c>
      <c r="H54" s="36">
        <f>SUMIFS(СВЦЭМ!$C$33:$C$776,СВЦЭМ!$A$33:$A$776,$A54,СВЦЭМ!$B$33:$B$776,H$47)+'СЕТ СН'!$G$12+СВЦЭМ!$D$10+'СЕТ СН'!$G$6-'СЕТ СН'!$G$22</f>
        <v>1067.6207985999999</v>
      </c>
      <c r="I54" s="36">
        <f>SUMIFS(СВЦЭМ!$C$33:$C$776,СВЦЭМ!$A$33:$A$776,$A54,СВЦЭМ!$B$33:$B$776,I$47)+'СЕТ СН'!$G$12+СВЦЭМ!$D$10+'СЕТ СН'!$G$6-'СЕТ СН'!$G$22</f>
        <v>1012.58267882</v>
      </c>
      <c r="J54" s="36">
        <f>SUMIFS(СВЦЭМ!$C$33:$C$776,СВЦЭМ!$A$33:$A$776,$A54,СВЦЭМ!$B$33:$B$776,J$47)+'СЕТ СН'!$G$12+СВЦЭМ!$D$10+'СЕТ СН'!$G$6-'СЕТ СН'!$G$22</f>
        <v>994.0997536299999</v>
      </c>
      <c r="K54" s="36">
        <f>SUMIFS(СВЦЭМ!$C$33:$C$776,СВЦЭМ!$A$33:$A$776,$A54,СВЦЭМ!$B$33:$B$776,K$47)+'СЕТ СН'!$G$12+СВЦЭМ!$D$10+'СЕТ СН'!$G$6-'СЕТ СН'!$G$22</f>
        <v>1001.4475107200001</v>
      </c>
      <c r="L54" s="36">
        <f>SUMIFS(СВЦЭМ!$C$33:$C$776,СВЦЭМ!$A$33:$A$776,$A54,СВЦЭМ!$B$33:$B$776,L$47)+'СЕТ СН'!$G$12+СВЦЭМ!$D$10+'СЕТ СН'!$G$6-'СЕТ СН'!$G$22</f>
        <v>993.20096925999997</v>
      </c>
      <c r="M54" s="36">
        <f>SUMIFS(СВЦЭМ!$C$33:$C$776,СВЦЭМ!$A$33:$A$776,$A54,СВЦЭМ!$B$33:$B$776,M$47)+'СЕТ СН'!$G$12+СВЦЭМ!$D$10+'СЕТ СН'!$G$6-'СЕТ СН'!$G$22</f>
        <v>1001.88454783</v>
      </c>
      <c r="N54" s="36">
        <f>SUMIFS(СВЦЭМ!$C$33:$C$776,СВЦЭМ!$A$33:$A$776,$A54,СВЦЭМ!$B$33:$B$776,N$47)+'СЕТ СН'!$G$12+СВЦЭМ!$D$10+'СЕТ СН'!$G$6-'СЕТ СН'!$G$22</f>
        <v>1009.17103273</v>
      </c>
      <c r="O54" s="36">
        <f>SUMIFS(СВЦЭМ!$C$33:$C$776,СВЦЭМ!$A$33:$A$776,$A54,СВЦЭМ!$B$33:$B$776,O$47)+'СЕТ СН'!$G$12+СВЦЭМ!$D$10+'СЕТ СН'!$G$6-'СЕТ СН'!$G$22</f>
        <v>986.88196616999994</v>
      </c>
      <c r="P54" s="36">
        <f>SUMIFS(СВЦЭМ!$C$33:$C$776,СВЦЭМ!$A$33:$A$776,$A54,СВЦЭМ!$B$33:$B$776,P$47)+'СЕТ СН'!$G$12+СВЦЭМ!$D$10+'СЕТ СН'!$G$6-'СЕТ СН'!$G$22</f>
        <v>996.25789731000009</v>
      </c>
      <c r="Q54" s="36">
        <f>SUMIFS(СВЦЭМ!$C$33:$C$776,СВЦЭМ!$A$33:$A$776,$A54,СВЦЭМ!$B$33:$B$776,Q$47)+'СЕТ СН'!$G$12+СВЦЭМ!$D$10+'СЕТ СН'!$G$6-'СЕТ СН'!$G$22</f>
        <v>1008.4778231400001</v>
      </c>
      <c r="R54" s="36">
        <f>SUMIFS(СВЦЭМ!$C$33:$C$776,СВЦЭМ!$A$33:$A$776,$A54,СВЦЭМ!$B$33:$B$776,R$47)+'СЕТ СН'!$G$12+СВЦЭМ!$D$10+'СЕТ СН'!$G$6-'СЕТ СН'!$G$22</f>
        <v>1009.01714367</v>
      </c>
      <c r="S54" s="36">
        <f>SUMIFS(СВЦЭМ!$C$33:$C$776,СВЦЭМ!$A$33:$A$776,$A54,СВЦЭМ!$B$33:$B$776,S$47)+'СЕТ СН'!$G$12+СВЦЭМ!$D$10+'СЕТ СН'!$G$6-'СЕТ СН'!$G$22</f>
        <v>1009.0944132699999</v>
      </c>
      <c r="T54" s="36">
        <f>SUMIFS(СВЦЭМ!$C$33:$C$776,СВЦЭМ!$A$33:$A$776,$A54,СВЦЭМ!$B$33:$B$776,T$47)+'СЕТ СН'!$G$12+СВЦЭМ!$D$10+'СЕТ СН'!$G$6-'СЕТ СН'!$G$22</f>
        <v>991.26152417999992</v>
      </c>
      <c r="U54" s="36">
        <f>SUMIFS(СВЦЭМ!$C$33:$C$776,СВЦЭМ!$A$33:$A$776,$A54,СВЦЭМ!$B$33:$B$776,U$47)+'СЕТ СН'!$G$12+СВЦЭМ!$D$10+'СЕТ СН'!$G$6-'СЕТ СН'!$G$22</f>
        <v>999.01894169000002</v>
      </c>
      <c r="V54" s="36">
        <f>SUMIFS(СВЦЭМ!$C$33:$C$776,СВЦЭМ!$A$33:$A$776,$A54,СВЦЭМ!$B$33:$B$776,V$47)+'СЕТ СН'!$G$12+СВЦЭМ!$D$10+'СЕТ СН'!$G$6-'СЕТ СН'!$G$22</f>
        <v>994.42349990999992</v>
      </c>
      <c r="W54" s="36">
        <f>SUMIFS(СВЦЭМ!$C$33:$C$776,СВЦЭМ!$A$33:$A$776,$A54,СВЦЭМ!$B$33:$B$776,W$47)+'СЕТ СН'!$G$12+СВЦЭМ!$D$10+'СЕТ СН'!$G$6-'СЕТ СН'!$G$22</f>
        <v>974.92248842999993</v>
      </c>
      <c r="X54" s="36">
        <f>SUMIFS(СВЦЭМ!$C$33:$C$776,СВЦЭМ!$A$33:$A$776,$A54,СВЦЭМ!$B$33:$B$776,X$47)+'СЕТ СН'!$G$12+СВЦЭМ!$D$10+'СЕТ СН'!$G$6-'СЕТ СН'!$G$22</f>
        <v>1003.40727481</v>
      </c>
      <c r="Y54" s="36">
        <f>SUMIFS(СВЦЭМ!$C$33:$C$776,СВЦЭМ!$A$33:$A$776,$A54,СВЦЭМ!$B$33:$B$776,Y$47)+'СЕТ СН'!$G$12+СВЦЭМ!$D$10+'СЕТ СН'!$G$6-'СЕТ СН'!$G$22</f>
        <v>1012.3441032000001</v>
      </c>
    </row>
    <row r="55" spans="1:25" ht="15.75" x14ac:dyDescent="0.2">
      <c r="A55" s="35">
        <f t="shared" si="1"/>
        <v>43593</v>
      </c>
      <c r="B55" s="36">
        <f>SUMIFS(СВЦЭМ!$C$33:$C$776,СВЦЭМ!$A$33:$A$776,$A55,СВЦЭМ!$B$33:$B$776,B$47)+'СЕТ СН'!$G$12+СВЦЭМ!$D$10+'СЕТ СН'!$G$6-'СЕТ СН'!$G$22</f>
        <v>1046.81695188</v>
      </c>
      <c r="C55" s="36">
        <f>SUMIFS(СВЦЭМ!$C$33:$C$776,СВЦЭМ!$A$33:$A$776,$A55,СВЦЭМ!$B$33:$B$776,C$47)+'СЕТ СН'!$G$12+СВЦЭМ!$D$10+'СЕТ СН'!$G$6-'СЕТ СН'!$G$22</f>
        <v>1065.6606952899999</v>
      </c>
      <c r="D55" s="36">
        <f>SUMIFS(СВЦЭМ!$C$33:$C$776,СВЦЭМ!$A$33:$A$776,$A55,СВЦЭМ!$B$33:$B$776,D$47)+'СЕТ СН'!$G$12+СВЦЭМ!$D$10+'СЕТ СН'!$G$6-'СЕТ СН'!$G$22</f>
        <v>1066.24099275</v>
      </c>
      <c r="E55" s="36">
        <f>SUMIFS(СВЦЭМ!$C$33:$C$776,СВЦЭМ!$A$33:$A$776,$A55,СВЦЭМ!$B$33:$B$776,E$47)+'СЕТ СН'!$G$12+СВЦЭМ!$D$10+'СЕТ СН'!$G$6-'СЕТ СН'!$G$22</f>
        <v>1072.7238073599999</v>
      </c>
      <c r="F55" s="36">
        <f>SUMIFS(СВЦЭМ!$C$33:$C$776,СВЦЭМ!$A$33:$A$776,$A55,СВЦЭМ!$B$33:$B$776,F$47)+'СЕТ СН'!$G$12+СВЦЭМ!$D$10+'СЕТ СН'!$G$6-'СЕТ СН'!$G$22</f>
        <v>1072.52364468</v>
      </c>
      <c r="G55" s="36">
        <f>SUMIFS(СВЦЭМ!$C$33:$C$776,СВЦЭМ!$A$33:$A$776,$A55,СВЦЭМ!$B$33:$B$776,G$47)+'СЕТ СН'!$G$12+СВЦЭМ!$D$10+'СЕТ СН'!$G$6-'СЕТ СН'!$G$22</f>
        <v>1050.7014389200001</v>
      </c>
      <c r="H55" s="36">
        <f>SUMIFS(СВЦЭМ!$C$33:$C$776,СВЦЭМ!$A$33:$A$776,$A55,СВЦЭМ!$B$33:$B$776,H$47)+'СЕТ СН'!$G$12+СВЦЭМ!$D$10+'СЕТ СН'!$G$6-'СЕТ СН'!$G$22</f>
        <v>1027.85031353</v>
      </c>
      <c r="I55" s="36">
        <f>SUMIFS(СВЦЭМ!$C$33:$C$776,СВЦЭМ!$A$33:$A$776,$A55,СВЦЭМ!$B$33:$B$776,I$47)+'СЕТ СН'!$G$12+СВЦЭМ!$D$10+'СЕТ СН'!$G$6-'СЕТ СН'!$G$22</f>
        <v>996.89469323000003</v>
      </c>
      <c r="J55" s="36">
        <f>SUMIFS(СВЦЭМ!$C$33:$C$776,СВЦЭМ!$A$33:$A$776,$A55,СВЦЭМ!$B$33:$B$776,J$47)+'СЕТ СН'!$G$12+СВЦЭМ!$D$10+'СЕТ СН'!$G$6-'СЕТ СН'!$G$22</f>
        <v>995.32448771999998</v>
      </c>
      <c r="K55" s="36">
        <f>SUMIFS(СВЦЭМ!$C$33:$C$776,СВЦЭМ!$A$33:$A$776,$A55,СВЦЭМ!$B$33:$B$776,K$47)+'СЕТ СН'!$G$12+СВЦЭМ!$D$10+'СЕТ СН'!$G$6-'СЕТ СН'!$G$22</f>
        <v>999.20293420000007</v>
      </c>
      <c r="L55" s="36">
        <f>SUMIFS(СВЦЭМ!$C$33:$C$776,СВЦЭМ!$A$33:$A$776,$A55,СВЦЭМ!$B$33:$B$776,L$47)+'СЕТ СН'!$G$12+СВЦЭМ!$D$10+'СЕТ СН'!$G$6-'СЕТ СН'!$G$22</f>
        <v>1006.7489963</v>
      </c>
      <c r="M55" s="36">
        <f>SUMIFS(СВЦЭМ!$C$33:$C$776,СВЦЭМ!$A$33:$A$776,$A55,СВЦЭМ!$B$33:$B$776,M$47)+'СЕТ СН'!$G$12+СВЦЭМ!$D$10+'СЕТ СН'!$G$6-'СЕТ СН'!$G$22</f>
        <v>1011.5029599500001</v>
      </c>
      <c r="N55" s="36">
        <f>SUMIFS(СВЦЭМ!$C$33:$C$776,СВЦЭМ!$A$33:$A$776,$A55,СВЦЭМ!$B$33:$B$776,N$47)+'СЕТ СН'!$G$12+СВЦЭМ!$D$10+'СЕТ СН'!$G$6-'СЕТ СН'!$G$22</f>
        <v>1013.44641359</v>
      </c>
      <c r="O55" s="36">
        <f>SUMIFS(СВЦЭМ!$C$33:$C$776,СВЦЭМ!$A$33:$A$776,$A55,СВЦЭМ!$B$33:$B$776,O$47)+'СЕТ СН'!$G$12+СВЦЭМ!$D$10+'СЕТ СН'!$G$6-'СЕТ СН'!$G$22</f>
        <v>1006.3558147900001</v>
      </c>
      <c r="P55" s="36">
        <f>SUMIFS(СВЦЭМ!$C$33:$C$776,СВЦЭМ!$A$33:$A$776,$A55,СВЦЭМ!$B$33:$B$776,P$47)+'СЕТ СН'!$G$12+СВЦЭМ!$D$10+'СЕТ СН'!$G$6-'СЕТ СН'!$G$22</f>
        <v>1015.4524034900001</v>
      </c>
      <c r="Q55" s="36">
        <f>SUMIFS(СВЦЭМ!$C$33:$C$776,СВЦЭМ!$A$33:$A$776,$A55,СВЦЭМ!$B$33:$B$776,Q$47)+'СЕТ СН'!$G$12+СВЦЭМ!$D$10+'СЕТ СН'!$G$6-'СЕТ СН'!$G$22</f>
        <v>1018.22189901</v>
      </c>
      <c r="R55" s="36">
        <f>SUMIFS(СВЦЭМ!$C$33:$C$776,СВЦЭМ!$A$33:$A$776,$A55,СВЦЭМ!$B$33:$B$776,R$47)+'СЕТ СН'!$G$12+СВЦЭМ!$D$10+'СЕТ СН'!$G$6-'СЕТ СН'!$G$22</f>
        <v>1016.58735559</v>
      </c>
      <c r="S55" s="36">
        <f>SUMIFS(СВЦЭМ!$C$33:$C$776,СВЦЭМ!$A$33:$A$776,$A55,СВЦЭМ!$B$33:$B$776,S$47)+'СЕТ СН'!$G$12+СВЦЭМ!$D$10+'СЕТ СН'!$G$6-'СЕТ СН'!$G$22</f>
        <v>1021.85119682</v>
      </c>
      <c r="T55" s="36">
        <f>SUMIFS(СВЦЭМ!$C$33:$C$776,СВЦЭМ!$A$33:$A$776,$A55,СВЦЭМ!$B$33:$B$776,T$47)+'СЕТ СН'!$G$12+СВЦЭМ!$D$10+'СЕТ СН'!$G$6-'СЕТ СН'!$G$22</f>
        <v>1012.64194236</v>
      </c>
      <c r="U55" s="36">
        <f>SUMIFS(СВЦЭМ!$C$33:$C$776,СВЦЭМ!$A$33:$A$776,$A55,СВЦЭМ!$B$33:$B$776,U$47)+'СЕТ СН'!$G$12+СВЦЭМ!$D$10+'СЕТ СН'!$G$6-'СЕТ СН'!$G$22</f>
        <v>1004.2469068400001</v>
      </c>
      <c r="V55" s="36">
        <f>SUMIFS(СВЦЭМ!$C$33:$C$776,СВЦЭМ!$A$33:$A$776,$A55,СВЦЭМ!$B$33:$B$776,V$47)+'СЕТ СН'!$G$12+СВЦЭМ!$D$10+'СЕТ СН'!$G$6-'СЕТ СН'!$G$22</f>
        <v>999.70772306999993</v>
      </c>
      <c r="W55" s="36">
        <f>SUMIFS(СВЦЭМ!$C$33:$C$776,СВЦЭМ!$A$33:$A$776,$A55,СВЦЭМ!$B$33:$B$776,W$47)+'СЕТ СН'!$G$12+СВЦЭМ!$D$10+'СЕТ СН'!$G$6-'СЕТ СН'!$G$22</f>
        <v>989.88431113000001</v>
      </c>
      <c r="X55" s="36">
        <f>SUMIFS(СВЦЭМ!$C$33:$C$776,СВЦЭМ!$A$33:$A$776,$A55,СВЦЭМ!$B$33:$B$776,X$47)+'СЕТ СН'!$G$12+СВЦЭМ!$D$10+'СЕТ СН'!$G$6-'СЕТ СН'!$G$22</f>
        <v>1001.5899580299999</v>
      </c>
      <c r="Y55" s="36">
        <f>SUMIFS(СВЦЭМ!$C$33:$C$776,СВЦЭМ!$A$33:$A$776,$A55,СВЦЭМ!$B$33:$B$776,Y$47)+'СЕТ СН'!$G$12+СВЦЭМ!$D$10+'СЕТ СН'!$G$6-'СЕТ СН'!$G$22</f>
        <v>1023.2054419900001</v>
      </c>
    </row>
    <row r="56" spans="1:25" ht="15.75" x14ac:dyDescent="0.2">
      <c r="A56" s="35">
        <f t="shared" si="1"/>
        <v>43594</v>
      </c>
      <c r="B56" s="36">
        <f>SUMIFS(СВЦЭМ!$C$33:$C$776,СВЦЭМ!$A$33:$A$776,$A56,СВЦЭМ!$B$33:$B$776,B$47)+'СЕТ СН'!$G$12+СВЦЭМ!$D$10+'СЕТ СН'!$G$6-'СЕТ СН'!$G$22</f>
        <v>1004.3891164300001</v>
      </c>
      <c r="C56" s="36">
        <f>SUMIFS(СВЦЭМ!$C$33:$C$776,СВЦЭМ!$A$33:$A$776,$A56,СВЦЭМ!$B$33:$B$776,C$47)+'СЕТ СН'!$G$12+СВЦЭМ!$D$10+'СЕТ СН'!$G$6-'СЕТ СН'!$G$22</f>
        <v>1018.1207318100001</v>
      </c>
      <c r="D56" s="36">
        <f>SUMIFS(СВЦЭМ!$C$33:$C$776,СВЦЭМ!$A$33:$A$776,$A56,СВЦЭМ!$B$33:$B$776,D$47)+'СЕТ СН'!$G$12+СВЦЭМ!$D$10+'СЕТ СН'!$G$6-'СЕТ СН'!$G$22</f>
        <v>1020.1063029300001</v>
      </c>
      <c r="E56" s="36">
        <f>SUMIFS(СВЦЭМ!$C$33:$C$776,СВЦЭМ!$A$33:$A$776,$A56,СВЦЭМ!$B$33:$B$776,E$47)+'СЕТ СН'!$G$12+СВЦЭМ!$D$10+'СЕТ СН'!$G$6-'СЕТ СН'!$G$22</f>
        <v>1026.2407092599999</v>
      </c>
      <c r="F56" s="36">
        <f>SUMIFS(СВЦЭМ!$C$33:$C$776,СВЦЭМ!$A$33:$A$776,$A56,СВЦЭМ!$B$33:$B$776,F$47)+'СЕТ СН'!$G$12+СВЦЭМ!$D$10+'СЕТ СН'!$G$6-'СЕТ СН'!$G$22</f>
        <v>1027.73676916</v>
      </c>
      <c r="G56" s="36">
        <f>SUMIFS(СВЦЭМ!$C$33:$C$776,СВЦЭМ!$A$33:$A$776,$A56,СВЦЭМ!$B$33:$B$776,G$47)+'СЕТ СН'!$G$12+СВЦЭМ!$D$10+'СЕТ СН'!$G$6-'СЕТ СН'!$G$22</f>
        <v>1032.6091409799999</v>
      </c>
      <c r="H56" s="36">
        <f>SUMIFS(СВЦЭМ!$C$33:$C$776,СВЦЭМ!$A$33:$A$776,$A56,СВЦЭМ!$B$33:$B$776,H$47)+'СЕТ СН'!$G$12+СВЦЭМ!$D$10+'СЕТ СН'!$G$6-'СЕТ СН'!$G$22</f>
        <v>1018.4254789500001</v>
      </c>
      <c r="I56" s="36">
        <f>SUMIFS(СВЦЭМ!$C$33:$C$776,СВЦЭМ!$A$33:$A$776,$A56,СВЦЭМ!$B$33:$B$776,I$47)+'СЕТ СН'!$G$12+СВЦЭМ!$D$10+'СЕТ СН'!$G$6-'СЕТ СН'!$G$22</f>
        <v>988.19153957000003</v>
      </c>
      <c r="J56" s="36">
        <f>SUMIFS(СВЦЭМ!$C$33:$C$776,СВЦЭМ!$A$33:$A$776,$A56,СВЦЭМ!$B$33:$B$776,J$47)+'СЕТ СН'!$G$12+СВЦЭМ!$D$10+'СЕТ СН'!$G$6-'СЕТ СН'!$G$22</f>
        <v>961.70610374000012</v>
      </c>
      <c r="K56" s="36">
        <f>SUMIFS(СВЦЭМ!$C$33:$C$776,СВЦЭМ!$A$33:$A$776,$A56,СВЦЭМ!$B$33:$B$776,K$47)+'СЕТ СН'!$G$12+СВЦЭМ!$D$10+'СЕТ СН'!$G$6-'СЕТ СН'!$G$22</f>
        <v>951.58201030000009</v>
      </c>
      <c r="L56" s="36">
        <f>SUMIFS(СВЦЭМ!$C$33:$C$776,СВЦЭМ!$A$33:$A$776,$A56,СВЦЭМ!$B$33:$B$776,L$47)+'СЕТ СН'!$G$12+СВЦЭМ!$D$10+'СЕТ СН'!$G$6-'СЕТ СН'!$G$22</f>
        <v>969.13677174999998</v>
      </c>
      <c r="M56" s="36">
        <f>SUMIFS(СВЦЭМ!$C$33:$C$776,СВЦЭМ!$A$33:$A$776,$A56,СВЦЭМ!$B$33:$B$776,M$47)+'СЕТ СН'!$G$12+СВЦЭМ!$D$10+'СЕТ СН'!$G$6-'СЕТ СН'!$G$22</f>
        <v>994.81576812999992</v>
      </c>
      <c r="N56" s="36">
        <f>SUMIFS(СВЦЭМ!$C$33:$C$776,СВЦЭМ!$A$33:$A$776,$A56,СВЦЭМ!$B$33:$B$776,N$47)+'СЕТ СН'!$G$12+СВЦЭМ!$D$10+'СЕТ СН'!$G$6-'СЕТ СН'!$G$22</f>
        <v>1051.6081404700001</v>
      </c>
      <c r="O56" s="36">
        <f>SUMIFS(СВЦЭМ!$C$33:$C$776,СВЦЭМ!$A$33:$A$776,$A56,СВЦЭМ!$B$33:$B$776,O$47)+'СЕТ СН'!$G$12+СВЦЭМ!$D$10+'СЕТ СН'!$G$6-'СЕТ СН'!$G$22</f>
        <v>1040.4644121599999</v>
      </c>
      <c r="P56" s="36">
        <f>SUMIFS(СВЦЭМ!$C$33:$C$776,СВЦЭМ!$A$33:$A$776,$A56,СВЦЭМ!$B$33:$B$776,P$47)+'СЕТ СН'!$G$12+СВЦЭМ!$D$10+'СЕТ СН'!$G$6-'СЕТ СН'!$G$22</f>
        <v>1047.8892901500001</v>
      </c>
      <c r="Q56" s="36">
        <f>SUMIFS(СВЦЭМ!$C$33:$C$776,СВЦЭМ!$A$33:$A$776,$A56,СВЦЭМ!$B$33:$B$776,Q$47)+'СЕТ СН'!$G$12+СВЦЭМ!$D$10+'СЕТ СН'!$G$6-'СЕТ СН'!$G$22</f>
        <v>1054.6850999600001</v>
      </c>
      <c r="R56" s="36">
        <f>SUMIFS(СВЦЭМ!$C$33:$C$776,СВЦЭМ!$A$33:$A$776,$A56,СВЦЭМ!$B$33:$B$776,R$47)+'СЕТ СН'!$G$12+СВЦЭМ!$D$10+'СЕТ СН'!$G$6-'СЕТ СН'!$G$22</f>
        <v>1063.6253984499999</v>
      </c>
      <c r="S56" s="36">
        <f>SUMIFS(СВЦЭМ!$C$33:$C$776,СВЦЭМ!$A$33:$A$776,$A56,СВЦЭМ!$B$33:$B$776,S$47)+'СЕТ СН'!$G$12+СВЦЭМ!$D$10+'СЕТ СН'!$G$6-'СЕТ СН'!$G$22</f>
        <v>1053.9854894499999</v>
      </c>
      <c r="T56" s="36">
        <f>SUMIFS(СВЦЭМ!$C$33:$C$776,СВЦЭМ!$A$33:$A$776,$A56,СВЦЭМ!$B$33:$B$776,T$47)+'СЕТ СН'!$G$12+СВЦЭМ!$D$10+'СЕТ СН'!$G$6-'СЕТ СН'!$G$22</f>
        <v>1048.0685153700001</v>
      </c>
      <c r="U56" s="36">
        <f>SUMIFS(СВЦЭМ!$C$33:$C$776,СВЦЭМ!$A$33:$A$776,$A56,СВЦЭМ!$B$33:$B$776,U$47)+'СЕТ СН'!$G$12+СВЦЭМ!$D$10+'СЕТ СН'!$G$6-'СЕТ СН'!$G$22</f>
        <v>1038.8742489599999</v>
      </c>
      <c r="V56" s="36">
        <f>SUMIFS(СВЦЭМ!$C$33:$C$776,СВЦЭМ!$A$33:$A$776,$A56,СВЦЭМ!$B$33:$B$776,V$47)+'СЕТ СН'!$G$12+СВЦЭМ!$D$10+'СЕТ СН'!$G$6-'СЕТ СН'!$G$22</f>
        <v>993.61879610000005</v>
      </c>
      <c r="W56" s="36">
        <f>SUMIFS(СВЦЭМ!$C$33:$C$776,СВЦЭМ!$A$33:$A$776,$A56,СВЦЭМ!$B$33:$B$776,W$47)+'СЕТ СН'!$G$12+СВЦЭМ!$D$10+'СЕТ СН'!$G$6-'СЕТ СН'!$G$22</f>
        <v>972.31269354999995</v>
      </c>
      <c r="X56" s="36">
        <f>SUMIFS(СВЦЭМ!$C$33:$C$776,СВЦЭМ!$A$33:$A$776,$A56,СВЦЭМ!$B$33:$B$776,X$47)+'СЕТ СН'!$G$12+СВЦЭМ!$D$10+'СЕТ СН'!$G$6-'СЕТ СН'!$G$22</f>
        <v>1002.0157082600001</v>
      </c>
      <c r="Y56" s="36">
        <f>SUMIFS(СВЦЭМ!$C$33:$C$776,СВЦЭМ!$A$33:$A$776,$A56,СВЦЭМ!$B$33:$B$776,Y$47)+'СЕТ СН'!$G$12+СВЦЭМ!$D$10+'СЕТ СН'!$G$6-'СЕТ СН'!$G$22</f>
        <v>988.57471989999999</v>
      </c>
    </row>
    <row r="57" spans="1:25" ht="15.75" x14ac:dyDescent="0.2">
      <c r="A57" s="35">
        <f t="shared" si="1"/>
        <v>43595</v>
      </c>
      <c r="B57" s="36">
        <f>SUMIFS(СВЦЭМ!$C$33:$C$776,СВЦЭМ!$A$33:$A$776,$A57,СВЦЭМ!$B$33:$B$776,B$47)+'СЕТ СН'!$G$12+СВЦЭМ!$D$10+'СЕТ СН'!$G$6-'СЕТ СН'!$G$22</f>
        <v>1009.104955</v>
      </c>
      <c r="C57" s="36">
        <f>SUMIFS(СВЦЭМ!$C$33:$C$776,СВЦЭМ!$A$33:$A$776,$A57,СВЦЭМ!$B$33:$B$776,C$47)+'СЕТ СН'!$G$12+СВЦЭМ!$D$10+'СЕТ СН'!$G$6-'СЕТ СН'!$G$22</f>
        <v>1060.7232316</v>
      </c>
      <c r="D57" s="36">
        <f>SUMIFS(СВЦЭМ!$C$33:$C$776,СВЦЭМ!$A$33:$A$776,$A57,СВЦЭМ!$B$33:$B$776,D$47)+'СЕТ СН'!$G$12+СВЦЭМ!$D$10+'СЕТ СН'!$G$6-'СЕТ СН'!$G$22</f>
        <v>1076.3208568699999</v>
      </c>
      <c r="E57" s="36">
        <f>SUMIFS(СВЦЭМ!$C$33:$C$776,СВЦЭМ!$A$33:$A$776,$A57,СВЦЭМ!$B$33:$B$776,E$47)+'СЕТ СН'!$G$12+СВЦЭМ!$D$10+'СЕТ СН'!$G$6-'СЕТ СН'!$G$22</f>
        <v>1093.8081027400001</v>
      </c>
      <c r="F57" s="36">
        <f>SUMIFS(СВЦЭМ!$C$33:$C$776,СВЦЭМ!$A$33:$A$776,$A57,СВЦЭМ!$B$33:$B$776,F$47)+'СЕТ СН'!$G$12+СВЦЭМ!$D$10+'СЕТ СН'!$G$6-'СЕТ СН'!$G$22</f>
        <v>1110.350717</v>
      </c>
      <c r="G57" s="36">
        <f>SUMIFS(СВЦЭМ!$C$33:$C$776,СВЦЭМ!$A$33:$A$776,$A57,СВЦЭМ!$B$33:$B$776,G$47)+'СЕТ СН'!$G$12+СВЦЭМ!$D$10+'СЕТ СН'!$G$6-'СЕТ СН'!$G$22</f>
        <v>1110.2855144299999</v>
      </c>
      <c r="H57" s="36">
        <f>SUMIFS(СВЦЭМ!$C$33:$C$776,СВЦЭМ!$A$33:$A$776,$A57,СВЦЭМ!$B$33:$B$776,H$47)+'СЕТ СН'!$G$12+СВЦЭМ!$D$10+'СЕТ СН'!$G$6-'СЕТ СН'!$G$22</f>
        <v>1102.4291941900001</v>
      </c>
      <c r="I57" s="36">
        <f>SUMIFS(СВЦЭМ!$C$33:$C$776,СВЦЭМ!$A$33:$A$776,$A57,СВЦЭМ!$B$33:$B$776,I$47)+'СЕТ СН'!$G$12+СВЦЭМ!$D$10+'СЕТ СН'!$G$6-'СЕТ СН'!$G$22</f>
        <v>1076.0064462299999</v>
      </c>
      <c r="J57" s="36">
        <f>SUMIFS(СВЦЭМ!$C$33:$C$776,СВЦЭМ!$A$33:$A$776,$A57,СВЦЭМ!$B$33:$B$776,J$47)+'СЕТ СН'!$G$12+СВЦЭМ!$D$10+'СЕТ СН'!$G$6-'СЕТ СН'!$G$22</f>
        <v>1032.74750561</v>
      </c>
      <c r="K57" s="36">
        <f>SUMIFS(СВЦЭМ!$C$33:$C$776,СВЦЭМ!$A$33:$A$776,$A57,СВЦЭМ!$B$33:$B$776,K$47)+'СЕТ СН'!$G$12+СВЦЭМ!$D$10+'СЕТ СН'!$G$6-'СЕТ СН'!$G$22</f>
        <v>1002.02266078</v>
      </c>
      <c r="L57" s="36">
        <f>SUMIFS(СВЦЭМ!$C$33:$C$776,СВЦЭМ!$A$33:$A$776,$A57,СВЦЭМ!$B$33:$B$776,L$47)+'СЕТ СН'!$G$12+СВЦЭМ!$D$10+'СЕТ СН'!$G$6-'СЕТ СН'!$G$22</f>
        <v>994.80025599999999</v>
      </c>
      <c r="M57" s="36">
        <f>SUMIFS(СВЦЭМ!$C$33:$C$776,СВЦЭМ!$A$33:$A$776,$A57,СВЦЭМ!$B$33:$B$776,M$47)+'СЕТ СН'!$G$12+СВЦЭМ!$D$10+'СЕТ СН'!$G$6-'СЕТ СН'!$G$22</f>
        <v>994.03645998000002</v>
      </c>
      <c r="N57" s="36">
        <f>SUMIFS(СВЦЭМ!$C$33:$C$776,СВЦЭМ!$A$33:$A$776,$A57,СВЦЭМ!$B$33:$B$776,N$47)+'СЕТ СН'!$G$12+СВЦЭМ!$D$10+'СЕТ СН'!$G$6-'СЕТ СН'!$G$22</f>
        <v>1005.7772496800001</v>
      </c>
      <c r="O57" s="36">
        <f>SUMIFS(СВЦЭМ!$C$33:$C$776,СВЦЭМ!$A$33:$A$776,$A57,СВЦЭМ!$B$33:$B$776,O$47)+'СЕТ СН'!$G$12+СВЦЭМ!$D$10+'СЕТ СН'!$G$6-'СЕТ СН'!$G$22</f>
        <v>1029.4274835000001</v>
      </c>
      <c r="P57" s="36">
        <f>SUMIFS(СВЦЭМ!$C$33:$C$776,СВЦЭМ!$A$33:$A$776,$A57,СВЦЭМ!$B$33:$B$776,P$47)+'СЕТ СН'!$G$12+СВЦЭМ!$D$10+'СЕТ СН'!$G$6-'СЕТ СН'!$G$22</f>
        <v>1035.6002984199999</v>
      </c>
      <c r="Q57" s="36">
        <f>SUMIFS(СВЦЭМ!$C$33:$C$776,СВЦЭМ!$A$33:$A$776,$A57,СВЦЭМ!$B$33:$B$776,Q$47)+'СЕТ СН'!$G$12+СВЦЭМ!$D$10+'СЕТ СН'!$G$6-'СЕТ СН'!$G$22</f>
        <v>1054.1760962400001</v>
      </c>
      <c r="R57" s="36">
        <f>SUMIFS(СВЦЭМ!$C$33:$C$776,СВЦЭМ!$A$33:$A$776,$A57,СВЦЭМ!$B$33:$B$776,R$47)+'СЕТ СН'!$G$12+СВЦЭМ!$D$10+'СЕТ СН'!$G$6-'СЕТ СН'!$G$22</f>
        <v>1064.8532155400001</v>
      </c>
      <c r="S57" s="36">
        <f>SUMIFS(СВЦЭМ!$C$33:$C$776,СВЦЭМ!$A$33:$A$776,$A57,СВЦЭМ!$B$33:$B$776,S$47)+'СЕТ СН'!$G$12+СВЦЭМ!$D$10+'СЕТ СН'!$G$6-'СЕТ СН'!$G$22</f>
        <v>1066.06850805</v>
      </c>
      <c r="T57" s="36">
        <f>SUMIFS(СВЦЭМ!$C$33:$C$776,СВЦЭМ!$A$33:$A$776,$A57,СВЦЭМ!$B$33:$B$776,T$47)+'СЕТ СН'!$G$12+СВЦЭМ!$D$10+'СЕТ СН'!$G$6-'СЕТ СН'!$G$22</f>
        <v>1049.61805127</v>
      </c>
      <c r="U57" s="36">
        <f>SUMIFS(СВЦЭМ!$C$33:$C$776,СВЦЭМ!$A$33:$A$776,$A57,СВЦЭМ!$B$33:$B$776,U$47)+'СЕТ СН'!$G$12+СВЦЭМ!$D$10+'СЕТ СН'!$G$6-'СЕТ СН'!$G$22</f>
        <v>1033.7376942400001</v>
      </c>
      <c r="V57" s="36">
        <f>SUMIFS(СВЦЭМ!$C$33:$C$776,СВЦЭМ!$A$33:$A$776,$A57,СВЦЭМ!$B$33:$B$776,V$47)+'СЕТ СН'!$G$12+СВЦЭМ!$D$10+'СЕТ СН'!$G$6-'СЕТ СН'!$G$22</f>
        <v>1000.4758912699999</v>
      </c>
      <c r="W57" s="36">
        <f>SUMIFS(СВЦЭМ!$C$33:$C$776,СВЦЭМ!$A$33:$A$776,$A57,СВЦЭМ!$B$33:$B$776,W$47)+'СЕТ СН'!$G$12+СВЦЭМ!$D$10+'СЕТ СН'!$G$6-'СЕТ СН'!$G$22</f>
        <v>975.38009562000002</v>
      </c>
      <c r="X57" s="36">
        <f>SUMIFS(СВЦЭМ!$C$33:$C$776,СВЦЭМ!$A$33:$A$776,$A57,СВЦЭМ!$B$33:$B$776,X$47)+'СЕТ СН'!$G$12+СВЦЭМ!$D$10+'СЕТ СН'!$G$6-'СЕТ СН'!$G$22</f>
        <v>1002.26846535</v>
      </c>
      <c r="Y57" s="36">
        <f>SUMIFS(СВЦЭМ!$C$33:$C$776,СВЦЭМ!$A$33:$A$776,$A57,СВЦЭМ!$B$33:$B$776,Y$47)+'СЕТ СН'!$G$12+СВЦЭМ!$D$10+'СЕТ СН'!$G$6-'СЕТ СН'!$G$22</f>
        <v>1033.4135215599999</v>
      </c>
    </row>
    <row r="58" spans="1:25" ht="15.75" x14ac:dyDescent="0.2">
      <c r="A58" s="35">
        <f t="shared" si="1"/>
        <v>43596</v>
      </c>
      <c r="B58" s="36">
        <f>SUMIFS(СВЦЭМ!$C$33:$C$776,СВЦЭМ!$A$33:$A$776,$A58,СВЦЭМ!$B$33:$B$776,B$47)+'СЕТ СН'!$G$12+СВЦЭМ!$D$10+'СЕТ СН'!$G$6-'СЕТ СН'!$G$22</f>
        <v>1077.72019791</v>
      </c>
      <c r="C58" s="36">
        <f>SUMIFS(СВЦЭМ!$C$33:$C$776,СВЦЭМ!$A$33:$A$776,$A58,СВЦЭМ!$B$33:$B$776,C$47)+'СЕТ СН'!$G$12+СВЦЭМ!$D$10+'СЕТ СН'!$G$6-'СЕТ СН'!$G$22</f>
        <v>1082.7797858399999</v>
      </c>
      <c r="D58" s="36">
        <f>SUMIFS(СВЦЭМ!$C$33:$C$776,СВЦЭМ!$A$33:$A$776,$A58,СВЦЭМ!$B$33:$B$776,D$47)+'СЕТ СН'!$G$12+СВЦЭМ!$D$10+'СЕТ СН'!$G$6-'СЕТ СН'!$G$22</f>
        <v>1118.0646192300001</v>
      </c>
      <c r="E58" s="36">
        <f>SUMIFS(СВЦЭМ!$C$33:$C$776,СВЦЭМ!$A$33:$A$776,$A58,СВЦЭМ!$B$33:$B$776,E$47)+'СЕТ СН'!$G$12+СВЦЭМ!$D$10+'СЕТ СН'!$G$6-'СЕТ СН'!$G$22</f>
        <v>1112.80363612</v>
      </c>
      <c r="F58" s="36">
        <f>SUMIFS(СВЦЭМ!$C$33:$C$776,СВЦЭМ!$A$33:$A$776,$A58,СВЦЭМ!$B$33:$B$776,F$47)+'СЕТ СН'!$G$12+СВЦЭМ!$D$10+'СЕТ СН'!$G$6-'СЕТ СН'!$G$22</f>
        <v>1136.7134508300001</v>
      </c>
      <c r="G58" s="36">
        <f>SUMIFS(СВЦЭМ!$C$33:$C$776,СВЦЭМ!$A$33:$A$776,$A58,СВЦЭМ!$B$33:$B$776,G$47)+'СЕТ СН'!$G$12+СВЦЭМ!$D$10+'СЕТ СН'!$G$6-'СЕТ СН'!$G$22</f>
        <v>1136.1371301900001</v>
      </c>
      <c r="H58" s="36">
        <f>SUMIFS(СВЦЭМ!$C$33:$C$776,СВЦЭМ!$A$33:$A$776,$A58,СВЦЭМ!$B$33:$B$776,H$47)+'СЕТ СН'!$G$12+СВЦЭМ!$D$10+'СЕТ СН'!$G$6-'СЕТ СН'!$G$22</f>
        <v>1059.8376577399999</v>
      </c>
      <c r="I58" s="36">
        <f>SUMIFS(СВЦЭМ!$C$33:$C$776,СВЦЭМ!$A$33:$A$776,$A58,СВЦЭМ!$B$33:$B$776,I$47)+'СЕТ СН'!$G$12+СВЦЭМ!$D$10+'СЕТ СН'!$G$6-'СЕТ СН'!$G$22</f>
        <v>1022.8491663899999</v>
      </c>
      <c r="J58" s="36">
        <f>SUMIFS(СВЦЭМ!$C$33:$C$776,СВЦЭМ!$A$33:$A$776,$A58,СВЦЭМ!$B$33:$B$776,J$47)+'СЕТ СН'!$G$12+СВЦЭМ!$D$10+'СЕТ СН'!$G$6-'СЕТ СН'!$G$22</f>
        <v>919.55111029</v>
      </c>
      <c r="K58" s="36">
        <f>SUMIFS(СВЦЭМ!$C$33:$C$776,СВЦЭМ!$A$33:$A$776,$A58,СВЦЭМ!$B$33:$B$776,K$47)+'СЕТ СН'!$G$12+СВЦЭМ!$D$10+'СЕТ СН'!$G$6-'СЕТ СН'!$G$22</f>
        <v>844.0003357999999</v>
      </c>
      <c r="L58" s="36">
        <f>SUMIFS(СВЦЭМ!$C$33:$C$776,СВЦЭМ!$A$33:$A$776,$A58,СВЦЭМ!$B$33:$B$776,L$47)+'СЕТ СН'!$G$12+СВЦЭМ!$D$10+'СЕТ СН'!$G$6-'СЕТ СН'!$G$22</f>
        <v>820.85492386999999</v>
      </c>
      <c r="M58" s="36">
        <f>SUMIFS(СВЦЭМ!$C$33:$C$776,СВЦЭМ!$A$33:$A$776,$A58,СВЦЭМ!$B$33:$B$776,M$47)+'СЕТ СН'!$G$12+СВЦЭМ!$D$10+'СЕТ СН'!$G$6-'СЕТ СН'!$G$22</f>
        <v>822.26748354999995</v>
      </c>
      <c r="N58" s="36">
        <f>SUMIFS(СВЦЭМ!$C$33:$C$776,СВЦЭМ!$A$33:$A$776,$A58,СВЦЭМ!$B$33:$B$776,N$47)+'СЕТ СН'!$G$12+СВЦЭМ!$D$10+'СЕТ СН'!$G$6-'СЕТ СН'!$G$22</f>
        <v>834.93776376999995</v>
      </c>
      <c r="O58" s="36">
        <f>SUMIFS(СВЦЭМ!$C$33:$C$776,СВЦЭМ!$A$33:$A$776,$A58,СВЦЭМ!$B$33:$B$776,O$47)+'СЕТ СН'!$G$12+СВЦЭМ!$D$10+'СЕТ СН'!$G$6-'СЕТ СН'!$G$22</f>
        <v>841.57646537999995</v>
      </c>
      <c r="P58" s="36">
        <f>SUMIFS(СВЦЭМ!$C$33:$C$776,СВЦЭМ!$A$33:$A$776,$A58,СВЦЭМ!$B$33:$B$776,P$47)+'СЕТ СН'!$G$12+СВЦЭМ!$D$10+'СЕТ СН'!$G$6-'СЕТ СН'!$G$22</f>
        <v>850.1523977899999</v>
      </c>
      <c r="Q58" s="36">
        <f>SUMIFS(СВЦЭМ!$C$33:$C$776,СВЦЭМ!$A$33:$A$776,$A58,СВЦЭМ!$B$33:$B$776,Q$47)+'СЕТ СН'!$G$12+СВЦЭМ!$D$10+'СЕТ СН'!$G$6-'СЕТ СН'!$G$22</f>
        <v>852.74951503000011</v>
      </c>
      <c r="R58" s="36">
        <f>SUMIFS(СВЦЭМ!$C$33:$C$776,СВЦЭМ!$A$33:$A$776,$A58,СВЦЭМ!$B$33:$B$776,R$47)+'СЕТ СН'!$G$12+СВЦЭМ!$D$10+'СЕТ СН'!$G$6-'СЕТ СН'!$G$22</f>
        <v>847.7917844399999</v>
      </c>
      <c r="S58" s="36">
        <f>SUMIFS(СВЦЭМ!$C$33:$C$776,СВЦЭМ!$A$33:$A$776,$A58,СВЦЭМ!$B$33:$B$776,S$47)+'СЕТ СН'!$G$12+СВЦЭМ!$D$10+'СЕТ СН'!$G$6-'СЕТ СН'!$G$22</f>
        <v>850.2973317200001</v>
      </c>
      <c r="T58" s="36">
        <f>SUMIFS(СВЦЭМ!$C$33:$C$776,СВЦЭМ!$A$33:$A$776,$A58,СВЦЭМ!$B$33:$B$776,T$47)+'СЕТ СН'!$G$12+СВЦЭМ!$D$10+'СЕТ СН'!$G$6-'СЕТ СН'!$G$22</f>
        <v>841.29228730999989</v>
      </c>
      <c r="U58" s="36">
        <f>SUMIFS(СВЦЭМ!$C$33:$C$776,СВЦЭМ!$A$33:$A$776,$A58,СВЦЭМ!$B$33:$B$776,U$47)+'СЕТ СН'!$G$12+СВЦЭМ!$D$10+'СЕТ СН'!$G$6-'СЕТ СН'!$G$22</f>
        <v>828.32022398999993</v>
      </c>
      <c r="V58" s="36">
        <f>SUMIFS(СВЦЭМ!$C$33:$C$776,СВЦЭМ!$A$33:$A$776,$A58,СВЦЭМ!$B$33:$B$776,V$47)+'СЕТ СН'!$G$12+СВЦЭМ!$D$10+'СЕТ СН'!$G$6-'СЕТ СН'!$G$22</f>
        <v>818.29327433000003</v>
      </c>
      <c r="W58" s="36">
        <f>SUMIFS(СВЦЭМ!$C$33:$C$776,СВЦЭМ!$A$33:$A$776,$A58,СВЦЭМ!$B$33:$B$776,W$47)+'СЕТ СН'!$G$12+СВЦЭМ!$D$10+'СЕТ СН'!$G$6-'СЕТ СН'!$G$22</f>
        <v>825.22162058999993</v>
      </c>
      <c r="X58" s="36">
        <f>SUMIFS(СВЦЭМ!$C$33:$C$776,СВЦЭМ!$A$33:$A$776,$A58,СВЦЭМ!$B$33:$B$776,X$47)+'СЕТ СН'!$G$12+СВЦЭМ!$D$10+'СЕТ СН'!$G$6-'СЕТ СН'!$G$22</f>
        <v>844.89695843000004</v>
      </c>
      <c r="Y58" s="36">
        <f>SUMIFS(СВЦЭМ!$C$33:$C$776,СВЦЭМ!$A$33:$A$776,$A58,СВЦЭМ!$B$33:$B$776,Y$47)+'СЕТ СН'!$G$12+СВЦЭМ!$D$10+'СЕТ СН'!$G$6-'СЕТ СН'!$G$22</f>
        <v>922.84971130000008</v>
      </c>
    </row>
    <row r="59" spans="1:25" ht="15.75" x14ac:dyDescent="0.2">
      <c r="A59" s="35">
        <f t="shared" si="1"/>
        <v>43597</v>
      </c>
      <c r="B59" s="36">
        <f>SUMIFS(СВЦЭМ!$C$33:$C$776,СВЦЭМ!$A$33:$A$776,$A59,СВЦЭМ!$B$33:$B$776,B$47)+'СЕТ СН'!$G$12+СВЦЭМ!$D$10+'СЕТ СН'!$G$6-'СЕТ СН'!$G$22</f>
        <v>1004.8730745299999</v>
      </c>
      <c r="C59" s="36">
        <f>SUMIFS(СВЦЭМ!$C$33:$C$776,СВЦЭМ!$A$33:$A$776,$A59,СВЦЭМ!$B$33:$B$776,C$47)+'СЕТ СН'!$G$12+СВЦЭМ!$D$10+'СЕТ СН'!$G$6-'СЕТ СН'!$G$22</f>
        <v>1094.9967501399999</v>
      </c>
      <c r="D59" s="36">
        <f>SUMIFS(СВЦЭМ!$C$33:$C$776,СВЦЭМ!$A$33:$A$776,$A59,СВЦЭМ!$B$33:$B$776,D$47)+'СЕТ СН'!$G$12+СВЦЭМ!$D$10+'СЕТ СН'!$G$6-'СЕТ СН'!$G$22</f>
        <v>1172.9781625800001</v>
      </c>
      <c r="E59" s="36">
        <f>SUMIFS(СВЦЭМ!$C$33:$C$776,СВЦЭМ!$A$33:$A$776,$A59,СВЦЭМ!$B$33:$B$776,E$47)+'СЕТ СН'!$G$12+СВЦЭМ!$D$10+'СЕТ СН'!$G$6-'СЕТ СН'!$G$22</f>
        <v>1167.4484738599999</v>
      </c>
      <c r="F59" s="36">
        <f>SUMIFS(СВЦЭМ!$C$33:$C$776,СВЦЭМ!$A$33:$A$776,$A59,СВЦЭМ!$B$33:$B$776,F$47)+'СЕТ СН'!$G$12+СВЦЭМ!$D$10+'СЕТ СН'!$G$6-'СЕТ СН'!$G$22</f>
        <v>1176.20204107</v>
      </c>
      <c r="G59" s="36">
        <f>SUMIFS(СВЦЭМ!$C$33:$C$776,СВЦЭМ!$A$33:$A$776,$A59,СВЦЭМ!$B$33:$B$776,G$47)+'СЕТ СН'!$G$12+СВЦЭМ!$D$10+'СЕТ СН'!$G$6-'СЕТ СН'!$G$22</f>
        <v>1190.4985026700001</v>
      </c>
      <c r="H59" s="36">
        <f>SUMIFS(СВЦЭМ!$C$33:$C$776,СВЦЭМ!$A$33:$A$776,$A59,СВЦЭМ!$B$33:$B$776,H$47)+'СЕТ СН'!$G$12+СВЦЭМ!$D$10+'СЕТ СН'!$G$6-'СЕТ СН'!$G$22</f>
        <v>1132.41218942</v>
      </c>
      <c r="I59" s="36">
        <f>SUMIFS(СВЦЭМ!$C$33:$C$776,СВЦЭМ!$A$33:$A$776,$A59,СВЦЭМ!$B$33:$B$776,I$47)+'СЕТ СН'!$G$12+СВЦЭМ!$D$10+'СЕТ СН'!$G$6-'СЕТ СН'!$G$22</f>
        <v>1054.2186003300001</v>
      </c>
      <c r="J59" s="36">
        <f>SUMIFS(СВЦЭМ!$C$33:$C$776,СВЦЭМ!$A$33:$A$776,$A59,СВЦЭМ!$B$33:$B$776,J$47)+'СЕТ СН'!$G$12+СВЦЭМ!$D$10+'СЕТ СН'!$G$6-'СЕТ СН'!$G$22</f>
        <v>966.12998698000001</v>
      </c>
      <c r="K59" s="36">
        <f>SUMIFS(СВЦЭМ!$C$33:$C$776,СВЦЭМ!$A$33:$A$776,$A59,СВЦЭМ!$B$33:$B$776,K$47)+'СЕТ СН'!$G$12+СВЦЭМ!$D$10+'СЕТ СН'!$G$6-'СЕТ СН'!$G$22</f>
        <v>871.63862440999992</v>
      </c>
      <c r="L59" s="36">
        <f>SUMIFS(СВЦЭМ!$C$33:$C$776,СВЦЭМ!$A$33:$A$776,$A59,СВЦЭМ!$B$33:$B$776,L$47)+'СЕТ СН'!$G$12+СВЦЭМ!$D$10+'СЕТ СН'!$G$6-'СЕТ СН'!$G$22</f>
        <v>827.93149455999992</v>
      </c>
      <c r="M59" s="36">
        <f>SUMIFS(СВЦЭМ!$C$33:$C$776,СВЦЭМ!$A$33:$A$776,$A59,СВЦЭМ!$B$33:$B$776,M$47)+'СЕТ СН'!$G$12+СВЦЭМ!$D$10+'СЕТ СН'!$G$6-'СЕТ СН'!$G$22</f>
        <v>809.26368948999993</v>
      </c>
      <c r="N59" s="36">
        <f>SUMIFS(СВЦЭМ!$C$33:$C$776,СВЦЭМ!$A$33:$A$776,$A59,СВЦЭМ!$B$33:$B$776,N$47)+'СЕТ СН'!$G$12+СВЦЭМ!$D$10+'СЕТ СН'!$G$6-'СЕТ СН'!$G$22</f>
        <v>818.90243172999999</v>
      </c>
      <c r="O59" s="36">
        <f>SUMIFS(СВЦЭМ!$C$33:$C$776,СВЦЭМ!$A$33:$A$776,$A59,СВЦЭМ!$B$33:$B$776,O$47)+'СЕТ СН'!$G$12+СВЦЭМ!$D$10+'СЕТ СН'!$G$6-'СЕТ СН'!$G$22</f>
        <v>820.30341576000001</v>
      </c>
      <c r="P59" s="36">
        <f>SUMIFS(СВЦЭМ!$C$33:$C$776,СВЦЭМ!$A$33:$A$776,$A59,СВЦЭМ!$B$33:$B$776,P$47)+'СЕТ СН'!$G$12+СВЦЭМ!$D$10+'СЕТ СН'!$G$6-'СЕТ СН'!$G$22</f>
        <v>833.54092369</v>
      </c>
      <c r="Q59" s="36">
        <f>SUMIFS(СВЦЭМ!$C$33:$C$776,СВЦЭМ!$A$33:$A$776,$A59,СВЦЭМ!$B$33:$B$776,Q$47)+'СЕТ СН'!$G$12+СВЦЭМ!$D$10+'СЕТ СН'!$G$6-'СЕТ СН'!$G$22</f>
        <v>850.14028303999999</v>
      </c>
      <c r="R59" s="36">
        <f>SUMIFS(СВЦЭМ!$C$33:$C$776,СВЦЭМ!$A$33:$A$776,$A59,СВЦЭМ!$B$33:$B$776,R$47)+'СЕТ СН'!$G$12+СВЦЭМ!$D$10+'СЕТ СН'!$G$6-'СЕТ СН'!$G$22</f>
        <v>851.5392314799999</v>
      </c>
      <c r="S59" s="36">
        <f>SUMIFS(СВЦЭМ!$C$33:$C$776,СВЦЭМ!$A$33:$A$776,$A59,СВЦЭМ!$B$33:$B$776,S$47)+'СЕТ СН'!$G$12+СВЦЭМ!$D$10+'СЕТ СН'!$G$6-'СЕТ СН'!$G$22</f>
        <v>838.87281374999998</v>
      </c>
      <c r="T59" s="36">
        <f>SUMIFS(СВЦЭМ!$C$33:$C$776,СВЦЭМ!$A$33:$A$776,$A59,СВЦЭМ!$B$33:$B$776,T$47)+'СЕТ СН'!$G$12+СВЦЭМ!$D$10+'СЕТ СН'!$G$6-'СЕТ СН'!$G$22</f>
        <v>825.86780322999994</v>
      </c>
      <c r="U59" s="36">
        <f>SUMIFS(СВЦЭМ!$C$33:$C$776,СВЦЭМ!$A$33:$A$776,$A59,СВЦЭМ!$B$33:$B$776,U$47)+'СЕТ СН'!$G$12+СВЦЭМ!$D$10+'СЕТ СН'!$G$6-'СЕТ СН'!$G$22</f>
        <v>805.34855455000002</v>
      </c>
      <c r="V59" s="36">
        <f>SUMIFS(СВЦЭМ!$C$33:$C$776,СВЦЭМ!$A$33:$A$776,$A59,СВЦЭМ!$B$33:$B$776,V$47)+'СЕТ СН'!$G$12+СВЦЭМ!$D$10+'СЕТ СН'!$G$6-'СЕТ СН'!$G$22</f>
        <v>774.66692895999995</v>
      </c>
      <c r="W59" s="36">
        <f>SUMIFS(СВЦЭМ!$C$33:$C$776,СВЦЭМ!$A$33:$A$776,$A59,СВЦЭМ!$B$33:$B$776,W$47)+'СЕТ СН'!$G$12+СВЦЭМ!$D$10+'СЕТ СН'!$G$6-'СЕТ СН'!$G$22</f>
        <v>773.97722919000012</v>
      </c>
      <c r="X59" s="36">
        <f>SUMIFS(СВЦЭМ!$C$33:$C$776,СВЦЭМ!$A$33:$A$776,$A59,СВЦЭМ!$B$33:$B$776,X$47)+'СЕТ СН'!$G$12+СВЦЭМ!$D$10+'СЕТ СН'!$G$6-'СЕТ СН'!$G$22</f>
        <v>809.27218904999995</v>
      </c>
      <c r="Y59" s="36">
        <f>SUMIFS(СВЦЭМ!$C$33:$C$776,СВЦЭМ!$A$33:$A$776,$A59,СВЦЭМ!$B$33:$B$776,Y$47)+'СЕТ СН'!$G$12+СВЦЭМ!$D$10+'СЕТ СН'!$G$6-'СЕТ СН'!$G$22</f>
        <v>881.43211126000006</v>
      </c>
    </row>
    <row r="60" spans="1:25" ht="15.75" x14ac:dyDescent="0.2">
      <c r="A60" s="35">
        <f t="shared" si="1"/>
        <v>43598</v>
      </c>
      <c r="B60" s="36">
        <f>SUMIFS(СВЦЭМ!$C$33:$C$776,СВЦЭМ!$A$33:$A$776,$A60,СВЦЭМ!$B$33:$B$776,B$47)+'СЕТ СН'!$G$12+СВЦЭМ!$D$10+'СЕТ СН'!$G$6-'СЕТ СН'!$G$22</f>
        <v>910.30667057000005</v>
      </c>
      <c r="C60" s="36">
        <f>SUMIFS(СВЦЭМ!$C$33:$C$776,СВЦЭМ!$A$33:$A$776,$A60,СВЦЭМ!$B$33:$B$776,C$47)+'СЕТ СН'!$G$12+СВЦЭМ!$D$10+'СЕТ СН'!$G$6-'СЕТ СН'!$G$22</f>
        <v>995.64916349999999</v>
      </c>
      <c r="D60" s="36">
        <f>SUMIFS(СВЦЭМ!$C$33:$C$776,СВЦЭМ!$A$33:$A$776,$A60,СВЦЭМ!$B$33:$B$776,D$47)+'СЕТ СН'!$G$12+СВЦЭМ!$D$10+'СЕТ СН'!$G$6-'СЕТ СН'!$G$22</f>
        <v>1098.35406388</v>
      </c>
      <c r="E60" s="36">
        <f>SUMIFS(СВЦЭМ!$C$33:$C$776,СВЦЭМ!$A$33:$A$776,$A60,СВЦЭМ!$B$33:$B$776,E$47)+'СЕТ СН'!$G$12+СВЦЭМ!$D$10+'СЕТ СН'!$G$6-'СЕТ СН'!$G$22</f>
        <v>1109.6088951199999</v>
      </c>
      <c r="F60" s="36">
        <f>SUMIFS(СВЦЭМ!$C$33:$C$776,СВЦЭМ!$A$33:$A$776,$A60,СВЦЭМ!$B$33:$B$776,F$47)+'СЕТ СН'!$G$12+СВЦЭМ!$D$10+'СЕТ СН'!$G$6-'СЕТ СН'!$G$22</f>
        <v>1120.1986599899999</v>
      </c>
      <c r="G60" s="36">
        <f>SUMIFS(СВЦЭМ!$C$33:$C$776,СВЦЭМ!$A$33:$A$776,$A60,СВЦЭМ!$B$33:$B$776,G$47)+'СЕТ СН'!$G$12+СВЦЭМ!$D$10+'СЕТ СН'!$G$6-'СЕТ СН'!$G$22</f>
        <v>1118.2623950699999</v>
      </c>
      <c r="H60" s="36">
        <f>SUMIFS(СВЦЭМ!$C$33:$C$776,СВЦЭМ!$A$33:$A$776,$A60,СВЦЭМ!$B$33:$B$776,H$47)+'СЕТ СН'!$G$12+СВЦЭМ!$D$10+'СЕТ СН'!$G$6-'СЕТ СН'!$G$22</f>
        <v>1054.8181190800001</v>
      </c>
      <c r="I60" s="36">
        <f>SUMIFS(СВЦЭМ!$C$33:$C$776,СВЦЭМ!$A$33:$A$776,$A60,СВЦЭМ!$B$33:$B$776,I$47)+'СЕТ СН'!$G$12+СВЦЭМ!$D$10+'СЕТ СН'!$G$6-'СЕТ СН'!$G$22</f>
        <v>965.8003165099999</v>
      </c>
      <c r="J60" s="36">
        <f>SUMIFS(СВЦЭМ!$C$33:$C$776,СВЦЭМ!$A$33:$A$776,$A60,СВЦЭМ!$B$33:$B$776,J$47)+'СЕТ СН'!$G$12+СВЦЭМ!$D$10+'СЕТ СН'!$G$6-'СЕТ СН'!$G$22</f>
        <v>901.94404706</v>
      </c>
      <c r="K60" s="36">
        <f>SUMIFS(СВЦЭМ!$C$33:$C$776,СВЦЭМ!$A$33:$A$776,$A60,СВЦЭМ!$B$33:$B$776,K$47)+'СЕТ СН'!$G$12+СВЦЭМ!$D$10+'СЕТ СН'!$G$6-'СЕТ СН'!$G$22</f>
        <v>878.71344677999991</v>
      </c>
      <c r="L60" s="36">
        <f>SUMIFS(СВЦЭМ!$C$33:$C$776,СВЦЭМ!$A$33:$A$776,$A60,СВЦЭМ!$B$33:$B$776,L$47)+'СЕТ СН'!$G$12+СВЦЭМ!$D$10+'СЕТ СН'!$G$6-'СЕТ СН'!$G$22</f>
        <v>854.84179889000006</v>
      </c>
      <c r="M60" s="36">
        <f>SUMIFS(СВЦЭМ!$C$33:$C$776,СВЦЭМ!$A$33:$A$776,$A60,СВЦЭМ!$B$33:$B$776,M$47)+'СЕТ СН'!$G$12+СВЦЭМ!$D$10+'СЕТ СН'!$G$6-'СЕТ СН'!$G$22</f>
        <v>852.94558503999997</v>
      </c>
      <c r="N60" s="36">
        <f>SUMIFS(СВЦЭМ!$C$33:$C$776,СВЦЭМ!$A$33:$A$776,$A60,СВЦЭМ!$B$33:$B$776,N$47)+'СЕТ СН'!$G$12+СВЦЭМ!$D$10+'СЕТ СН'!$G$6-'СЕТ СН'!$G$22</f>
        <v>847.23542296000005</v>
      </c>
      <c r="O60" s="36">
        <f>SUMIFS(СВЦЭМ!$C$33:$C$776,СВЦЭМ!$A$33:$A$776,$A60,СВЦЭМ!$B$33:$B$776,O$47)+'СЕТ СН'!$G$12+СВЦЭМ!$D$10+'СЕТ СН'!$G$6-'СЕТ СН'!$G$22</f>
        <v>854.28572594999991</v>
      </c>
      <c r="P60" s="36">
        <f>SUMIFS(СВЦЭМ!$C$33:$C$776,СВЦЭМ!$A$33:$A$776,$A60,СВЦЭМ!$B$33:$B$776,P$47)+'СЕТ СН'!$G$12+СВЦЭМ!$D$10+'СЕТ СН'!$G$6-'СЕТ СН'!$G$22</f>
        <v>861.57802549999997</v>
      </c>
      <c r="Q60" s="36">
        <f>SUMIFS(СВЦЭМ!$C$33:$C$776,СВЦЭМ!$A$33:$A$776,$A60,СВЦЭМ!$B$33:$B$776,Q$47)+'СЕТ СН'!$G$12+СВЦЭМ!$D$10+'СЕТ СН'!$G$6-'СЕТ СН'!$G$22</f>
        <v>856.43776802999992</v>
      </c>
      <c r="R60" s="36">
        <f>SUMIFS(СВЦЭМ!$C$33:$C$776,СВЦЭМ!$A$33:$A$776,$A60,СВЦЭМ!$B$33:$B$776,R$47)+'СЕТ СН'!$G$12+СВЦЭМ!$D$10+'СЕТ СН'!$G$6-'СЕТ СН'!$G$22</f>
        <v>864.91982710000002</v>
      </c>
      <c r="S60" s="36">
        <f>SUMIFS(СВЦЭМ!$C$33:$C$776,СВЦЭМ!$A$33:$A$776,$A60,СВЦЭМ!$B$33:$B$776,S$47)+'СЕТ СН'!$G$12+СВЦЭМ!$D$10+'СЕТ СН'!$G$6-'СЕТ СН'!$G$22</f>
        <v>867.21404613999994</v>
      </c>
      <c r="T60" s="36">
        <f>SUMIFS(СВЦЭМ!$C$33:$C$776,СВЦЭМ!$A$33:$A$776,$A60,СВЦЭМ!$B$33:$B$776,T$47)+'СЕТ СН'!$G$12+СВЦЭМ!$D$10+'СЕТ СН'!$G$6-'СЕТ СН'!$G$22</f>
        <v>859.11529149000012</v>
      </c>
      <c r="U60" s="36">
        <f>SUMIFS(СВЦЭМ!$C$33:$C$776,СВЦЭМ!$A$33:$A$776,$A60,СВЦЭМ!$B$33:$B$776,U$47)+'СЕТ СН'!$G$12+СВЦЭМ!$D$10+'СЕТ СН'!$G$6-'СЕТ СН'!$G$22</f>
        <v>861.60188782</v>
      </c>
      <c r="V60" s="36">
        <f>SUMIFS(СВЦЭМ!$C$33:$C$776,СВЦЭМ!$A$33:$A$776,$A60,СВЦЭМ!$B$33:$B$776,V$47)+'СЕТ СН'!$G$12+СВЦЭМ!$D$10+'СЕТ СН'!$G$6-'СЕТ СН'!$G$22</f>
        <v>862.0026071100001</v>
      </c>
      <c r="W60" s="36">
        <f>SUMIFS(СВЦЭМ!$C$33:$C$776,СВЦЭМ!$A$33:$A$776,$A60,СВЦЭМ!$B$33:$B$776,W$47)+'СЕТ СН'!$G$12+СВЦЭМ!$D$10+'СЕТ СН'!$G$6-'СЕТ СН'!$G$22</f>
        <v>842.53205703000003</v>
      </c>
      <c r="X60" s="36">
        <f>SUMIFS(СВЦЭМ!$C$33:$C$776,СВЦЭМ!$A$33:$A$776,$A60,СВЦЭМ!$B$33:$B$776,X$47)+'СЕТ СН'!$G$12+СВЦЭМ!$D$10+'СЕТ СН'!$G$6-'СЕТ СН'!$G$22</f>
        <v>877.07983084000011</v>
      </c>
      <c r="Y60" s="36">
        <f>SUMIFS(СВЦЭМ!$C$33:$C$776,СВЦЭМ!$A$33:$A$776,$A60,СВЦЭМ!$B$33:$B$776,Y$47)+'СЕТ СН'!$G$12+СВЦЭМ!$D$10+'СЕТ СН'!$G$6-'СЕТ СН'!$G$22</f>
        <v>933.27614575000007</v>
      </c>
    </row>
    <row r="61" spans="1:25" ht="15.75" x14ac:dyDescent="0.2">
      <c r="A61" s="35">
        <f t="shared" si="1"/>
        <v>43599</v>
      </c>
      <c r="B61" s="36">
        <f>SUMIFS(СВЦЭМ!$C$33:$C$776,СВЦЭМ!$A$33:$A$776,$A61,СВЦЭМ!$B$33:$B$776,B$47)+'СЕТ СН'!$G$12+СВЦЭМ!$D$10+'СЕТ СН'!$G$6-'СЕТ СН'!$G$22</f>
        <v>1009.3139441200001</v>
      </c>
      <c r="C61" s="36">
        <f>SUMIFS(СВЦЭМ!$C$33:$C$776,СВЦЭМ!$A$33:$A$776,$A61,СВЦЭМ!$B$33:$B$776,C$47)+'СЕТ СН'!$G$12+СВЦЭМ!$D$10+'СЕТ СН'!$G$6-'СЕТ СН'!$G$22</f>
        <v>1126.9589641499999</v>
      </c>
      <c r="D61" s="36">
        <f>SUMIFS(СВЦЭМ!$C$33:$C$776,СВЦЭМ!$A$33:$A$776,$A61,СВЦЭМ!$B$33:$B$776,D$47)+'СЕТ СН'!$G$12+СВЦЭМ!$D$10+'СЕТ СН'!$G$6-'СЕТ СН'!$G$22</f>
        <v>1213.62676379</v>
      </c>
      <c r="E61" s="36">
        <f>SUMIFS(СВЦЭМ!$C$33:$C$776,СВЦЭМ!$A$33:$A$776,$A61,СВЦЭМ!$B$33:$B$776,E$47)+'СЕТ СН'!$G$12+СВЦЭМ!$D$10+'СЕТ СН'!$G$6-'СЕТ СН'!$G$22</f>
        <v>1214.0190587</v>
      </c>
      <c r="F61" s="36">
        <f>SUMIFS(СВЦЭМ!$C$33:$C$776,СВЦЭМ!$A$33:$A$776,$A61,СВЦЭМ!$B$33:$B$776,F$47)+'СЕТ СН'!$G$12+СВЦЭМ!$D$10+'СЕТ СН'!$G$6-'СЕТ СН'!$G$22</f>
        <v>1221.70122057</v>
      </c>
      <c r="G61" s="36">
        <f>SUMIFS(СВЦЭМ!$C$33:$C$776,СВЦЭМ!$A$33:$A$776,$A61,СВЦЭМ!$B$33:$B$776,G$47)+'СЕТ СН'!$G$12+СВЦЭМ!$D$10+'СЕТ СН'!$G$6-'СЕТ СН'!$G$22</f>
        <v>1200.5024201900001</v>
      </c>
      <c r="H61" s="36">
        <f>SUMIFS(СВЦЭМ!$C$33:$C$776,СВЦЭМ!$A$33:$A$776,$A61,СВЦЭМ!$B$33:$B$776,H$47)+'СЕТ СН'!$G$12+СВЦЭМ!$D$10+'СЕТ СН'!$G$6-'СЕТ СН'!$G$22</f>
        <v>1087.29506358</v>
      </c>
      <c r="I61" s="36">
        <f>SUMIFS(СВЦЭМ!$C$33:$C$776,СВЦЭМ!$A$33:$A$776,$A61,СВЦЭМ!$B$33:$B$776,I$47)+'СЕТ СН'!$G$12+СВЦЭМ!$D$10+'СЕТ СН'!$G$6-'СЕТ СН'!$G$22</f>
        <v>973.0997667900001</v>
      </c>
      <c r="J61" s="36">
        <f>SUMIFS(СВЦЭМ!$C$33:$C$776,СВЦЭМ!$A$33:$A$776,$A61,СВЦЭМ!$B$33:$B$776,J$47)+'СЕТ СН'!$G$12+СВЦЭМ!$D$10+'СЕТ СН'!$G$6-'СЕТ СН'!$G$22</f>
        <v>915.99305804999995</v>
      </c>
      <c r="K61" s="36">
        <f>SUMIFS(СВЦЭМ!$C$33:$C$776,СВЦЭМ!$A$33:$A$776,$A61,СВЦЭМ!$B$33:$B$776,K$47)+'СЕТ СН'!$G$12+СВЦЭМ!$D$10+'СЕТ СН'!$G$6-'СЕТ СН'!$G$22</f>
        <v>854.65346851000004</v>
      </c>
      <c r="L61" s="36">
        <f>SUMIFS(СВЦЭМ!$C$33:$C$776,СВЦЭМ!$A$33:$A$776,$A61,СВЦЭМ!$B$33:$B$776,L$47)+'СЕТ СН'!$G$12+СВЦЭМ!$D$10+'СЕТ СН'!$G$6-'СЕТ СН'!$G$22</f>
        <v>839.71388548000004</v>
      </c>
      <c r="M61" s="36">
        <f>SUMIFS(СВЦЭМ!$C$33:$C$776,СВЦЭМ!$A$33:$A$776,$A61,СВЦЭМ!$B$33:$B$776,M$47)+'СЕТ СН'!$G$12+СВЦЭМ!$D$10+'СЕТ СН'!$G$6-'СЕТ СН'!$G$22</f>
        <v>831.86900773999992</v>
      </c>
      <c r="N61" s="36">
        <f>SUMIFS(СВЦЭМ!$C$33:$C$776,СВЦЭМ!$A$33:$A$776,$A61,СВЦЭМ!$B$33:$B$776,N$47)+'СЕТ СН'!$G$12+СВЦЭМ!$D$10+'СЕТ СН'!$G$6-'СЕТ СН'!$G$22</f>
        <v>840.40201748000004</v>
      </c>
      <c r="O61" s="36">
        <f>SUMIFS(СВЦЭМ!$C$33:$C$776,СВЦЭМ!$A$33:$A$776,$A61,СВЦЭМ!$B$33:$B$776,O$47)+'СЕТ СН'!$G$12+СВЦЭМ!$D$10+'СЕТ СН'!$G$6-'СЕТ СН'!$G$22</f>
        <v>845.92218064999997</v>
      </c>
      <c r="P61" s="36">
        <f>SUMIFS(СВЦЭМ!$C$33:$C$776,СВЦЭМ!$A$33:$A$776,$A61,СВЦЭМ!$B$33:$B$776,P$47)+'СЕТ СН'!$G$12+СВЦЭМ!$D$10+'СЕТ СН'!$G$6-'СЕТ СН'!$G$22</f>
        <v>854.37374146999991</v>
      </c>
      <c r="Q61" s="36">
        <f>SUMIFS(СВЦЭМ!$C$33:$C$776,СВЦЭМ!$A$33:$A$776,$A61,СВЦЭМ!$B$33:$B$776,Q$47)+'СЕТ СН'!$G$12+СВЦЭМ!$D$10+'СЕТ СН'!$G$6-'СЕТ СН'!$G$22</f>
        <v>856.90140595999992</v>
      </c>
      <c r="R61" s="36">
        <f>SUMIFS(СВЦЭМ!$C$33:$C$776,СВЦЭМ!$A$33:$A$776,$A61,СВЦЭМ!$B$33:$B$776,R$47)+'СЕТ СН'!$G$12+СВЦЭМ!$D$10+'СЕТ СН'!$G$6-'СЕТ СН'!$G$22</f>
        <v>852.64567037000006</v>
      </c>
      <c r="S61" s="36">
        <f>SUMIFS(СВЦЭМ!$C$33:$C$776,СВЦЭМ!$A$33:$A$776,$A61,СВЦЭМ!$B$33:$B$776,S$47)+'СЕТ СН'!$G$12+СВЦЭМ!$D$10+'СЕТ СН'!$G$6-'СЕТ СН'!$G$22</f>
        <v>854.64306295999995</v>
      </c>
      <c r="T61" s="36">
        <f>SUMIFS(СВЦЭМ!$C$33:$C$776,СВЦЭМ!$A$33:$A$776,$A61,СВЦЭМ!$B$33:$B$776,T$47)+'СЕТ СН'!$G$12+СВЦЭМ!$D$10+'СЕТ СН'!$G$6-'СЕТ СН'!$G$22</f>
        <v>853.28952780999998</v>
      </c>
      <c r="U61" s="36">
        <f>SUMIFS(СВЦЭМ!$C$33:$C$776,СВЦЭМ!$A$33:$A$776,$A61,СВЦЭМ!$B$33:$B$776,U$47)+'СЕТ СН'!$G$12+СВЦЭМ!$D$10+'СЕТ СН'!$G$6-'СЕТ СН'!$G$22</f>
        <v>834.96315720000007</v>
      </c>
      <c r="V61" s="36">
        <f>SUMIFS(СВЦЭМ!$C$33:$C$776,СВЦЭМ!$A$33:$A$776,$A61,СВЦЭМ!$B$33:$B$776,V$47)+'СЕТ СН'!$G$12+СВЦЭМ!$D$10+'СЕТ СН'!$G$6-'СЕТ СН'!$G$22</f>
        <v>823.30486732999998</v>
      </c>
      <c r="W61" s="36">
        <f>SUMIFS(СВЦЭМ!$C$33:$C$776,СВЦЭМ!$A$33:$A$776,$A61,СВЦЭМ!$B$33:$B$776,W$47)+'СЕТ СН'!$G$12+СВЦЭМ!$D$10+'СЕТ СН'!$G$6-'СЕТ СН'!$G$22</f>
        <v>834.66945839999994</v>
      </c>
      <c r="X61" s="36">
        <f>SUMIFS(СВЦЭМ!$C$33:$C$776,СВЦЭМ!$A$33:$A$776,$A61,СВЦЭМ!$B$33:$B$776,X$47)+'СЕТ СН'!$G$12+СВЦЭМ!$D$10+'СЕТ СН'!$G$6-'СЕТ СН'!$G$22</f>
        <v>814.90017841999997</v>
      </c>
      <c r="Y61" s="36">
        <f>SUMIFS(СВЦЭМ!$C$33:$C$776,СВЦЭМ!$A$33:$A$776,$A61,СВЦЭМ!$B$33:$B$776,Y$47)+'СЕТ СН'!$G$12+СВЦЭМ!$D$10+'СЕТ СН'!$G$6-'СЕТ СН'!$G$22</f>
        <v>881.59216207000009</v>
      </c>
    </row>
    <row r="62" spans="1:25" ht="15.75" x14ac:dyDescent="0.2">
      <c r="A62" s="35">
        <f t="shared" si="1"/>
        <v>43600</v>
      </c>
      <c r="B62" s="36">
        <f>SUMIFS(СВЦЭМ!$C$33:$C$776,СВЦЭМ!$A$33:$A$776,$A62,СВЦЭМ!$B$33:$B$776,B$47)+'СЕТ СН'!$G$12+СВЦЭМ!$D$10+'СЕТ СН'!$G$6-'СЕТ СН'!$G$22</f>
        <v>945.47658084999989</v>
      </c>
      <c r="C62" s="36">
        <f>SUMIFS(СВЦЭМ!$C$33:$C$776,СВЦЭМ!$A$33:$A$776,$A62,СВЦЭМ!$B$33:$B$776,C$47)+'СЕТ СН'!$G$12+СВЦЭМ!$D$10+'СЕТ СН'!$G$6-'СЕТ СН'!$G$22</f>
        <v>1031.5418375700001</v>
      </c>
      <c r="D62" s="36">
        <f>SUMIFS(СВЦЭМ!$C$33:$C$776,СВЦЭМ!$A$33:$A$776,$A62,СВЦЭМ!$B$33:$B$776,D$47)+'СЕТ СН'!$G$12+СВЦЭМ!$D$10+'СЕТ СН'!$G$6-'СЕТ СН'!$G$22</f>
        <v>1113.32160789</v>
      </c>
      <c r="E62" s="36">
        <f>SUMIFS(СВЦЭМ!$C$33:$C$776,СВЦЭМ!$A$33:$A$776,$A62,СВЦЭМ!$B$33:$B$776,E$47)+'СЕТ СН'!$G$12+СВЦЭМ!$D$10+'СЕТ СН'!$G$6-'СЕТ СН'!$G$22</f>
        <v>1115.2122855</v>
      </c>
      <c r="F62" s="36">
        <f>SUMIFS(СВЦЭМ!$C$33:$C$776,СВЦЭМ!$A$33:$A$776,$A62,СВЦЭМ!$B$33:$B$776,F$47)+'СЕТ СН'!$G$12+СВЦЭМ!$D$10+'СЕТ СН'!$G$6-'СЕТ СН'!$G$22</f>
        <v>1133.8632698500001</v>
      </c>
      <c r="G62" s="36">
        <f>SUMIFS(СВЦЭМ!$C$33:$C$776,СВЦЭМ!$A$33:$A$776,$A62,СВЦЭМ!$B$33:$B$776,G$47)+'СЕТ СН'!$G$12+СВЦЭМ!$D$10+'СЕТ СН'!$G$6-'СЕТ СН'!$G$22</f>
        <v>1127.0209917300001</v>
      </c>
      <c r="H62" s="36">
        <f>SUMIFS(СВЦЭМ!$C$33:$C$776,СВЦЭМ!$A$33:$A$776,$A62,СВЦЭМ!$B$33:$B$776,H$47)+'СЕТ СН'!$G$12+СВЦЭМ!$D$10+'СЕТ СН'!$G$6-'СЕТ СН'!$G$22</f>
        <v>1035.6035775299999</v>
      </c>
      <c r="I62" s="36">
        <f>SUMIFS(СВЦЭМ!$C$33:$C$776,СВЦЭМ!$A$33:$A$776,$A62,СВЦЭМ!$B$33:$B$776,I$47)+'СЕТ СН'!$G$12+СВЦЭМ!$D$10+'СЕТ СН'!$G$6-'СЕТ СН'!$G$22</f>
        <v>950.85804564999989</v>
      </c>
      <c r="J62" s="36">
        <f>SUMIFS(СВЦЭМ!$C$33:$C$776,СВЦЭМ!$A$33:$A$776,$A62,СВЦЭМ!$B$33:$B$776,J$47)+'СЕТ СН'!$G$12+СВЦЭМ!$D$10+'СЕТ СН'!$G$6-'СЕТ СН'!$G$22</f>
        <v>894.87446322000005</v>
      </c>
      <c r="K62" s="36">
        <f>SUMIFS(СВЦЭМ!$C$33:$C$776,СВЦЭМ!$A$33:$A$776,$A62,СВЦЭМ!$B$33:$B$776,K$47)+'СЕТ СН'!$G$12+СВЦЭМ!$D$10+'СЕТ СН'!$G$6-'СЕТ СН'!$G$22</f>
        <v>842.59092099999998</v>
      </c>
      <c r="L62" s="36">
        <f>SUMIFS(СВЦЭМ!$C$33:$C$776,СВЦЭМ!$A$33:$A$776,$A62,СВЦЭМ!$B$33:$B$776,L$47)+'СЕТ СН'!$G$12+СВЦЭМ!$D$10+'СЕТ СН'!$G$6-'СЕТ СН'!$G$22</f>
        <v>824.97568475000003</v>
      </c>
      <c r="M62" s="36">
        <f>SUMIFS(СВЦЭМ!$C$33:$C$776,СВЦЭМ!$A$33:$A$776,$A62,СВЦЭМ!$B$33:$B$776,M$47)+'СЕТ СН'!$G$12+СВЦЭМ!$D$10+'СЕТ СН'!$G$6-'СЕТ СН'!$G$22</f>
        <v>837.15854444999991</v>
      </c>
      <c r="N62" s="36">
        <f>SUMIFS(СВЦЭМ!$C$33:$C$776,СВЦЭМ!$A$33:$A$776,$A62,СВЦЭМ!$B$33:$B$776,N$47)+'СЕТ СН'!$G$12+СВЦЭМ!$D$10+'СЕТ СН'!$G$6-'СЕТ СН'!$G$22</f>
        <v>827.12045226000009</v>
      </c>
      <c r="O62" s="36">
        <f>SUMIFS(СВЦЭМ!$C$33:$C$776,СВЦЭМ!$A$33:$A$776,$A62,СВЦЭМ!$B$33:$B$776,O$47)+'СЕТ СН'!$G$12+СВЦЭМ!$D$10+'СЕТ СН'!$G$6-'СЕТ СН'!$G$22</f>
        <v>844.51360767999995</v>
      </c>
      <c r="P62" s="36">
        <f>SUMIFS(СВЦЭМ!$C$33:$C$776,СВЦЭМ!$A$33:$A$776,$A62,СВЦЭМ!$B$33:$B$776,P$47)+'СЕТ СН'!$G$12+СВЦЭМ!$D$10+'СЕТ СН'!$G$6-'СЕТ СН'!$G$22</f>
        <v>851.57384681999997</v>
      </c>
      <c r="Q62" s="36">
        <f>SUMIFS(СВЦЭМ!$C$33:$C$776,СВЦЭМ!$A$33:$A$776,$A62,СВЦЭМ!$B$33:$B$776,Q$47)+'СЕТ СН'!$G$12+СВЦЭМ!$D$10+'СЕТ СН'!$G$6-'СЕТ СН'!$G$22</f>
        <v>841.2879029799999</v>
      </c>
      <c r="R62" s="36">
        <f>SUMIFS(СВЦЭМ!$C$33:$C$776,СВЦЭМ!$A$33:$A$776,$A62,СВЦЭМ!$B$33:$B$776,R$47)+'СЕТ СН'!$G$12+СВЦЭМ!$D$10+'СЕТ СН'!$G$6-'СЕТ СН'!$G$22</f>
        <v>848.98478255999999</v>
      </c>
      <c r="S62" s="36">
        <f>SUMIFS(СВЦЭМ!$C$33:$C$776,СВЦЭМ!$A$33:$A$776,$A62,СВЦЭМ!$B$33:$B$776,S$47)+'СЕТ СН'!$G$12+СВЦЭМ!$D$10+'СЕТ СН'!$G$6-'СЕТ СН'!$G$22</f>
        <v>868.9440010400001</v>
      </c>
      <c r="T62" s="36">
        <f>SUMIFS(СВЦЭМ!$C$33:$C$776,СВЦЭМ!$A$33:$A$776,$A62,СВЦЭМ!$B$33:$B$776,T$47)+'СЕТ СН'!$G$12+СВЦЭМ!$D$10+'СЕТ СН'!$G$6-'СЕТ СН'!$G$22</f>
        <v>870.07247106</v>
      </c>
      <c r="U62" s="36">
        <f>SUMIFS(СВЦЭМ!$C$33:$C$776,СВЦЭМ!$A$33:$A$776,$A62,СВЦЭМ!$B$33:$B$776,U$47)+'СЕТ СН'!$G$12+СВЦЭМ!$D$10+'СЕТ СН'!$G$6-'СЕТ СН'!$G$22</f>
        <v>861.05553899999995</v>
      </c>
      <c r="V62" s="36">
        <f>SUMIFS(СВЦЭМ!$C$33:$C$776,СВЦЭМ!$A$33:$A$776,$A62,СВЦЭМ!$B$33:$B$776,V$47)+'СЕТ СН'!$G$12+СВЦЭМ!$D$10+'СЕТ СН'!$G$6-'СЕТ СН'!$G$22</f>
        <v>848.15694959999996</v>
      </c>
      <c r="W62" s="36">
        <f>SUMIFS(СВЦЭМ!$C$33:$C$776,СВЦЭМ!$A$33:$A$776,$A62,СВЦЭМ!$B$33:$B$776,W$47)+'СЕТ СН'!$G$12+СВЦЭМ!$D$10+'СЕТ СН'!$G$6-'СЕТ СН'!$G$22</f>
        <v>849.03708017999998</v>
      </c>
      <c r="X62" s="36">
        <f>SUMIFS(СВЦЭМ!$C$33:$C$776,СВЦЭМ!$A$33:$A$776,$A62,СВЦЭМ!$B$33:$B$776,X$47)+'СЕТ СН'!$G$12+СВЦЭМ!$D$10+'СЕТ СН'!$G$6-'СЕТ СН'!$G$22</f>
        <v>854.11345426000003</v>
      </c>
      <c r="Y62" s="36">
        <f>SUMIFS(СВЦЭМ!$C$33:$C$776,СВЦЭМ!$A$33:$A$776,$A62,СВЦЭМ!$B$33:$B$776,Y$47)+'СЕТ СН'!$G$12+СВЦЭМ!$D$10+'СЕТ СН'!$G$6-'СЕТ СН'!$G$22</f>
        <v>929.87421717999996</v>
      </c>
    </row>
    <row r="63" spans="1:25" ht="15.75" x14ac:dyDescent="0.2">
      <c r="A63" s="35">
        <f t="shared" si="1"/>
        <v>43601</v>
      </c>
      <c r="B63" s="36">
        <f>SUMIFS(СВЦЭМ!$C$33:$C$776,СВЦЭМ!$A$33:$A$776,$A63,СВЦЭМ!$B$33:$B$776,B$47)+'СЕТ СН'!$G$12+СВЦЭМ!$D$10+'СЕТ СН'!$G$6-'СЕТ СН'!$G$22</f>
        <v>970.82260182999994</v>
      </c>
      <c r="C63" s="36">
        <f>SUMIFS(СВЦЭМ!$C$33:$C$776,СВЦЭМ!$A$33:$A$776,$A63,СВЦЭМ!$B$33:$B$776,C$47)+'СЕТ СН'!$G$12+СВЦЭМ!$D$10+'СЕТ СН'!$G$6-'СЕТ СН'!$G$22</f>
        <v>1078.5915106</v>
      </c>
      <c r="D63" s="36">
        <f>SUMIFS(СВЦЭМ!$C$33:$C$776,СВЦЭМ!$A$33:$A$776,$A63,СВЦЭМ!$B$33:$B$776,D$47)+'СЕТ СН'!$G$12+СВЦЭМ!$D$10+'СЕТ СН'!$G$6-'СЕТ СН'!$G$22</f>
        <v>1138.0130407900001</v>
      </c>
      <c r="E63" s="36">
        <f>SUMIFS(СВЦЭМ!$C$33:$C$776,СВЦЭМ!$A$33:$A$776,$A63,СВЦЭМ!$B$33:$B$776,E$47)+'СЕТ СН'!$G$12+СВЦЭМ!$D$10+'СЕТ СН'!$G$6-'СЕТ СН'!$G$22</f>
        <v>1155.7953541500001</v>
      </c>
      <c r="F63" s="36">
        <f>SUMIFS(СВЦЭМ!$C$33:$C$776,СВЦЭМ!$A$33:$A$776,$A63,СВЦЭМ!$B$33:$B$776,F$47)+'СЕТ СН'!$G$12+СВЦЭМ!$D$10+'СЕТ СН'!$G$6-'СЕТ СН'!$G$22</f>
        <v>1166.88140271</v>
      </c>
      <c r="G63" s="36">
        <f>SUMIFS(СВЦЭМ!$C$33:$C$776,СВЦЭМ!$A$33:$A$776,$A63,СВЦЭМ!$B$33:$B$776,G$47)+'СЕТ СН'!$G$12+СВЦЭМ!$D$10+'СЕТ СН'!$G$6-'СЕТ СН'!$G$22</f>
        <v>1147.10648294</v>
      </c>
      <c r="H63" s="36">
        <f>SUMIFS(СВЦЭМ!$C$33:$C$776,СВЦЭМ!$A$33:$A$776,$A63,СВЦЭМ!$B$33:$B$776,H$47)+'СЕТ СН'!$G$12+СВЦЭМ!$D$10+'СЕТ СН'!$G$6-'СЕТ СН'!$G$22</f>
        <v>1067.55029251</v>
      </c>
      <c r="I63" s="36">
        <f>SUMIFS(СВЦЭМ!$C$33:$C$776,СВЦЭМ!$A$33:$A$776,$A63,СВЦЭМ!$B$33:$B$776,I$47)+'СЕТ СН'!$G$12+СВЦЭМ!$D$10+'СЕТ СН'!$G$6-'СЕТ СН'!$G$22</f>
        <v>943.92125471000008</v>
      </c>
      <c r="J63" s="36">
        <f>SUMIFS(СВЦЭМ!$C$33:$C$776,СВЦЭМ!$A$33:$A$776,$A63,СВЦЭМ!$B$33:$B$776,J$47)+'СЕТ СН'!$G$12+СВЦЭМ!$D$10+'СЕТ СН'!$G$6-'СЕТ СН'!$G$22</f>
        <v>895.52542268999991</v>
      </c>
      <c r="K63" s="36">
        <f>SUMIFS(СВЦЭМ!$C$33:$C$776,СВЦЭМ!$A$33:$A$776,$A63,СВЦЭМ!$B$33:$B$776,K$47)+'СЕТ СН'!$G$12+СВЦЭМ!$D$10+'СЕТ СН'!$G$6-'СЕТ СН'!$G$22</f>
        <v>839.18484620999993</v>
      </c>
      <c r="L63" s="36">
        <f>SUMIFS(СВЦЭМ!$C$33:$C$776,СВЦЭМ!$A$33:$A$776,$A63,СВЦЭМ!$B$33:$B$776,L$47)+'СЕТ СН'!$G$12+СВЦЭМ!$D$10+'СЕТ СН'!$G$6-'СЕТ СН'!$G$22</f>
        <v>818.40420539999991</v>
      </c>
      <c r="M63" s="36">
        <f>SUMIFS(СВЦЭМ!$C$33:$C$776,СВЦЭМ!$A$33:$A$776,$A63,СВЦЭМ!$B$33:$B$776,M$47)+'СЕТ СН'!$G$12+СВЦЭМ!$D$10+'СЕТ СН'!$G$6-'СЕТ СН'!$G$22</f>
        <v>822.51993070000003</v>
      </c>
      <c r="N63" s="36">
        <f>SUMIFS(СВЦЭМ!$C$33:$C$776,СВЦЭМ!$A$33:$A$776,$A63,СВЦЭМ!$B$33:$B$776,N$47)+'СЕТ СН'!$G$12+СВЦЭМ!$D$10+'СЕТ СН'!$G$6-'СЕТ СН'!$G$22</f>
        <v>823.96618882000007</v>
      </c>
      <c r="O63" s="36">
        <f>SUMIFS(СВЦЭМ!$C$33:$C$776,СВЦЭМ!$A$33:$A$776,$A63,СВЦЭМ!$B$33:$B$776,O$47)+'СЕТ СН'!$G$12+СВЦЭМ!$D$10+'СЕТ СН'!$G$6-'СЕТ СН'!$G$22</f>
        <v>826.63737156000002</v>
      </c>
      <c r="P63" s="36">
        <f>SUMIFS(СВЦЭМ!$C$33:$C$776,СВЦЭМ!$A$33:$A$776,$A63,СВЦЭМ!$B$33:$B$776,P$47)+'СЕТ СН'!$G$12+СВЦЭМ!$D$10+'СЕТ СН'!$G$6-'СЕТ СН'!$G$22</f>
        <v>823.30233045</v>
      </c>
      <c r="Q63" s="36">
        <f>SUMIFS(СВЦЭМ!$C$33:$C$776,СВЦЭМ!$A$33:$A$776,$A63,СВЦЭМ!$B$33:$B$776,Q$47)+'СЕТ СН'!$G$12+СВЦЭМ!$D$10+'СЕТ СН'!$G$6-'СЕТ СН'!$G$22</f>
        <v>825.51567122999995</v>
      </c>
      <c r="R63" s="36">
        <f>SUMIFS(СВЦЭМ!$C$33:$C$776,СВЦЭМ!$A$33:$A$776,$A63,СВЦЭМ!$B$33:$B$776,R$47)+'СЕТ СН'!$G$12+СВЦЭМ!$D$10+'СЕТ СН'!$G$6-'СЕТ СН'!$G$22</f>
        <v>826.38185818000011</v>
      </c>
      <c r="S63" s="36">
        <f>SUMIFS(СВЦЭМ!$C$33:$C$776,СВЦЭМ!$A$33:$A$776,$A63,СВЦЭМ!$B$33:$B$776,S$47)+'СЕТ СН'!$G$12+СВЦЭМ!$D$10+'СЕТ СН'!$G$6-'СЕТ СН'!$G$22</f>
        <v>828.56286888</v>
      </c>
      <c r="T63" s="36">
        <f>SUMIFS(СВЦЭМ!$C$33:$C$776,СВЦЭМ!$A$33:$A$776,$A63,СВЦЭМ!$B$33:$B$776,T$47)+'СЕТ СН'!$G$12+СВЦЭМ!$D$10+'СЕТ СН'!$G$6-'СЕТ СН'!$G$22</f>
        <v>823.28818601000012</v>
      </c>
      <c r="U63" s="36">
        <f>SUMIFS(СВЦЭМ!$C$33:$C$776,СВЦЭМ!$A$33:$A$776,$A63,СВЦЭМ!$B$33:$B$776,U$47)+'СЕТ СН'!$G$12+СВЦЭМ!$D$10+'СЕТ СН'!$G$6-'СЕТ СН'!$G$22</f>
        <v>813.17741180999997</v>
      </c>
      <c r="V63" s="36">
        <f>SUMIFS(СВЦЭМ!$C$33:$C$776,СВЦЭМ!$A$33:$A$776,$A63,СВЦЭМ!$B$33:$B$776,V$47)+'СЕТ СН'!$G$12+СВЦЭМ!$D$10+'СЕТ СН'!$G$6-'СЕТ СН'!$G$22</f>
        <v>802.26232428999992</v>
      </c>
      <c r="W63" s="36">
        <f>SUMIFS(СВЦЭМ!$C$33:$C$776,СВЦЭМ!$A$33:$A$776,$A63,СВЦЭМ!$B$33:$B$776,W$47)+'СЕТ СН'!$G$12+СВЦЭМ!$D$10+'СЕТ СН'!$G$6-'СЕТ СН'!$G$22</f>
        <v>788.73216524000009</v>
      </c>
      <c r="X63" s="36">
        <f>SUMIFS(СВЦЭМ!$C$33:$C$776,СВЦЭМ!$A$33:$A$776,$A63,СВЦЭМ!$B$33:$B$776,X$47)+'СЕТ СН'!$G$12+СВЦЭМ!$D$10+'СЕТ СН'!$G$6-'СЕТ СН'!$G$22</f>
        <v>813.98802419999993</v>
      </c>
      <c r="Y63" s="36">
        <f>SUMIFS(СВЦЭМ!$C$33:$C$776,СВЦЭМ!$A$33:$A$776,$A63,СВЦЭМ!$B$33:$B$776,Y$47)+'СЕТ СН'!$G$12+СВЦЭМ!$D$10+'СЕТ СН'!$G$6-'СЕТ СН'!$G$22</f>
        <v>903.11973687</v>
      </c>
    </row>
    <row r="64" spans="1:25" ht="15.75" x14ac:dyDescent="0.2">
      <c r="A64" s="35">
        <f t="shared" si="1"/>
        <v>43602</v>
      </c>
      <c r="B64" s="36">
        <f>SUMIFS(СВЦЭМ!$C$33:$C$776,СВЦЭМ!$A$33:$A$776,$A64,СВЦЭМ!$B$33:$B$776,B$47)+'СЕТ СН'!$G$12+СВЦЭМ!$D$10+'СЕТ СН'!$G$6-'СЕТ СН'!$G$22</f>
        <v>1008.72114751</v>
      </c>
      <c r="C64" s="36">
        <f>SUMIFS(СВЦЭМ!$C$33:$C$776,СВЦЭМ!$A$33:$A$776,$A64,СВЦЭМ!$B$33:$B$776,C$47)+'СЕТ СН'!$G$12+СВЦЭМ!$D$10+'СЕТ СН'!$G$6-'СЕТ СН'!$G$22</f>
        <v>1098.2252310700001</v>
      </c>
      <c r="D64" s="36">
        <f>SUMIFS(СВЦЭМ!$C$33:$C$776,СВЦЭМ!$A$33:$A$776,$A64,СВЦЭМ!$B$33:$B$776,D$47)+'СЕТ СН'!$G$12+СВЦЭМ!$D$10+'СЕТ СН'!$G$6-'СЕТ СН'!$G$22</f>
        <v>1168.85388521</v>
      </c>
      <c r="E64" s="36">
        <f>SUMIFS(СВЦЭМ!$C$33:$C$776,СВЦЭМ!$A$33:$A$776,$A64,СВЦЭМ!$B$33:$B$776,E$47)+'СЕТ СН'!$G$12+СВЦЭМ!$D$10+'СЕТ СН'!$G$6-'СЕТ СН'!$G$22</f>
        <v>1183.62409379</v>
      </c>
      <c r="F64" s="36">
        <f>SUMIFS(СВЦЭМ!$C$33:$C$776,СВЦЭМ!$A$33:$A$776,$A64,СВЦЭМ!$B$33:$B$776,F$47)+'СЕТ СН'!$G$12+СВЦЭМ!$D$10+'СЕТ СН'!$G$6-'СЕТ СН'!$G$22</f>
        <v>1192.08302256</v>
      </c>
      <c r="G64" s="36">
        <f>SUMIFS(СВЦЭМ!$C$33:$C$776,СВЦЭМ!$A$33:$A$776,$A64,СВЦЭМ!$B$33:$B$776,G$47)+'СЕТ СН'!$G$12+СВЦЭМ!$D$10+'СЕТ СН'!$G$6-'СЕТ СН'!$G$22</f>
        <v>1173.72268429</v>
      </c>
      <c r="H64" s="36">
        <f>SUMIFS(СВЦЭМ!$C$33:$C$776,СВЦЭМ!$A$33:$A$776,$A64,СВЦЭМ!$B$33:$B$776,H$47)+'СЕТ СН'!$G$12+СВЦЭМ!$D$10+'СЕТ СН'!$G$6-'СЕТ СН'!$G$22</f>
        <v>1092.4130423900001</v>
      </c>
      <c r="I64" s="36">
        <f>SUMIFS(СВЦЭМ!$C$33:$C$776,СВЦЭМ!$A$33:$A$776,$A64,СВЦЭМ!$B$33:$B$776,I$47)+'СЕТ СН'!$G$12+СВЦЭМ!$D$10+'СЕТ СН'!$G$6-'СЕТ СН'!$G$22</f>
        <v>977.21199550000006</v>
      </c>
      <c r="J64" s="36">
        <f>SUMIFS(СВЦЭМ!$C$33:$C$776,СВЦЭМ!$A$33:$A$776,$A64,СВЦЭМ!$B$33:$B$776,J$47)+'СЕТ СН'!$G$12+СВЦЭМ!$D$10+'СЕТ СН'!$G$6-'СЕТ СН'!$G$22</f>
        <v>883.81670411999994</v>
      </c>
      <c r="K64" s="36">
        <f>SUMIFS(СВЦЭМ!$C$33:$C$776,СВЦЭМ!$A$33:$A$776,$A64,СВЦЭМ!$B$33:$B$776,K$47)+'СЕТ СН'!$G$12+СВЦЭМ!$D$10+'СЕТ СН'!$G$6-'СЕТ СН'!$G$22</f>
        <v>811.74895771999991</v>
      </c>
      <c r="L64" s="36">
        <f>SUMIFS(СВЦЭМ!$C$33:$C$776,СВЦЭМ!$A$33:$A$776,$A64,СВЦЭМ!$B$33:$B$776,L$47)+'СЕТ СН'!$G$12+СВЦЭМ!$D$10+'СЕТ СН'!$G$6-'СЕТ СН'!$G$22</f>
        <v>801.61732424000002</v>
      </c>
      <c r="M64" s="36">
        <f>SUMIFS(СВЦЭМ!$C$33:$C$776,СВЦЭМ!$A$33:$A$776,$A64,СВЦЭМ!$B$33:$B$776,M$47)+'СЕТ СН'!$G$12+СВЦЭМ!$D$10+'СЕТ СН'!$G$6-'СЕТ СН'!$G$22</f>
        <v>804.66495344000009</v>
      </c>
      <c r="N64" s="36">
        <f>SUMIFS(СВЦЭМ!$C$33:$C$776,СВЦЭМ!$A$33:$A$776,$A64,СВЦЭМ!$B$33:$B$776,N$47)+'СЕТ СН'!$G$12+СВЦЭМ!$D$10+'СЕТ СН'!$G$6-'СЕТ СН'!$G$22</f>
        <v>812.77659855000002</v>
      </c>
      <c r="O64" s="36">
        <f>SUMIFS(СВЦЭМ!$C$33:$C$776,СВЦЭМ!$A$33:$A$776,$A64,СВЦЭМ!$B$33:$B$776,O$47)+'СЕТ СН'!$G$12+СВЦЭМ!$D$10+'СЕТ СН'!$G$6-'СЕТ СН'!$G$22</f>
        <v>806.69685241000002</v>
      </c>
      <c r="P64" s="36">
        <f>SUMIFS(СВЦЭМ!$C$33:$C$776,СВЦЭМ!$A$33:$A$776,$A64,СВЦЭМ!$B$33:$B$776,P$47)+'СЕТ СН'!$G$12+СВЦЭМ!$D$10+'СЕТ СН'!$G$6-'СЕТ СН'!$G$22</f>
        <v>816.70047872999999</v>
      </c>
      <c r="Q64" s="36">
        <f>SUMIFS(СВЦЭМ!$C$33:$C$776,СВЦЭМ!$A$33:$A$776,$A64,СВЦЭМ!$B$33:$B$776,Q$47)+'СЕТ СН'!$G$12+СВЦЭМ!$D$10+'СЕТ СН'!$G$6-'СЕТ СН'!$G$22</f>
        <v>818.15582061999999</v>
      </c>
      <c r="R64" s="36">
        <f>SUMIFS(СВЦЭМ!$C$33:$C$776,СВЦЭМ!$A$33:$A$776,$A64,СВЦЭМ!$B$33:$B$776,R$47)+'СЕТ СН'!$G$12+СВЦЭМ!$D$10+'СЕТ СН'!$G$6-'СЕТ СН'!$G$22</f>
        <v>818.25439456000004</v>
      </c>
      <c r="S64" s="36">
        <f>SUMIFS(СВЦЭМ!$C$33:$C$776,СВЦЭМ!$A$33:$A$776,$A64,СВЦЭМ!$B$33:$B$776,S$47)+'СЕТ СН'!$G$12+СВЦЭМ!$D$10+'СЕТ СН'!$G$6-'СЕТ СН'!$G$22</f>
        <v>820.99866064000003</v>
      </c>
      <c r="T64" s="36">
        <f>SUMIFS(СВЦЭМ!$C$33:$C$776,СВЦЭМ!$A$33:$A$776,$A64,СВЦЭМ!$B$33:$B$776,T$47)+'СЕТ СН'!$G$12+СВЦЭМ!$D$10+'СЕТ СН'!$G$6-'СЕТ СН'!$G$22</f>
        <v>820.04606293000006</v>
      </c>
      <c r="U64" s="36">
        <f>SUMIFS(СВЦЭМ!$C$33:$C$776,СВЦЭМ!$A$33:$A$776,$A64,СВЦЭМ!$B$33:$B$776,U$47)+'СЕТ СН'!$G$12+СВЦЭМ!$D$10+'СЕТ СН'!$G$6-'СЕТ СН'!$G$22</f>
        <v>818.0269853100001</v>
      </c>
      <c r="V64" s="36">
        <f>SUMIFS(СВЦЭМ!$C$33:$C$776,СВЦЭМ!$A$33:$A$776,$A64,СВЦЭМ!$B$33:$B$776,V$47)+'СЕТ СН'!$G$12+СВЦЭМ!$D$10+'СЕТ СН'!$G$6-'СЕТ СН'!$G$22</f>
        <v>805.35340371000007</v>
      </c>
      <c r="W64" s="36">
        <f>SUMIFS(СВЦЭМ!$C$33:$C$776,СВЦЭМ!$A$33:$A$776,$A64,СВЦЭМ!$B$33:$B$776,W$47)+'СЕТ СН'!$G$12+СВЦЭМ!$D$10+'СЕТ СН'!$G$6-'СЕТ СН'!$G$22</f>
        <v>788.73910010999998</v>
      </c>
      <c r="X64" s="36">
        <f>SUMIFS(СВЦЭМ!$C$33:$C$776,СВЦЭМ!$A$33:$A$776,$A64,СВЦЭМ!$B$33:$B$776,X$47)+'СЕТ СН'!$G$12+СВЦЭМ!$D$10+'СЕТ СН'!$G$6-'СЕТ СН'!$G$22</f>
        <v>812.10633800999994</v>
      </c>
      <c r="Y64" s="36">
        <f>SUMIFS(СВЦЭМ!$C$33:$C$776,СВЦЭМ!$A$33:$A$776,$A64,СВЦЭМ!$B$33:$B$776,Y$47)+'СЕТ СН'!$G$12+СВЦЭМ!$D$10+'СЕТ СН'!$G$6-'СЕТ СН'!$G$22</f>
        <v>898.78498508000007</v>
      </c>
    </row>
    <row r="65" spans="1:27" ht="15.75" x14ac:dyDescent="0.2">
      <c r="A65" s="35">
        <f t="shared" si="1"/>
        <v>43603</v>
      </c>
      <c r="B65" s="36">
        <f>SUMIFS(СВЦЭМ!$C$33:$C$776,СВЦЭМ!$A$33:$A$776,$A65,СВЦЭМ!$B$33:$B$776,B$47)+'СЕТ СН'!$G$12+СВЦЭМ!$D$10+'СЕТ СН'!$G$6-'СЕТ СН'!$G$22</f>
        <v>949.65302292999991</v>
      </c>
      <c r="C65" s="36">
        <f>SUMIFS(СВЦЭМ!$C$33:$C$776,СВЦЭМ!$A$33:$A$776,$A65,СВЦЭМ!$B$33:$B$776,C$47)+'СЕТ СН'!$G$12+СВЦЭМ!$D$10+'СЕТ СН'!$G$6-'СЕТ СН'!$G$22</f>
        <v>1014.8719315000001</v>
      </c>
      <c r="D65" s="36">
        <f>SUMIFS(СВЦЭМ!$C$33:$C$776,СВЦЭМ!$A$33:$A$776,$A65,СВЦЭМ!$B$33:$B$776,D$47)+'СЕТ СН'!$G$12+СВЦЭМ!$D$10+'СЕТ СН'!$G$6-'СЕТ СН'!$G$22</f>
        <v>1091.11693214</v>
      </c>
      <c r="E65" s="36">
        <f>SUMIFS(СВЦЭМ!$C$33:$C$776,СВЦЭМ!$A$33:$A$776,$A65,СВЦЭМ!$B$33:$B$776,E$47)+'СЕТ СН'!$G$12+СВЦЭМ!$D$10+'СЕТ СН'!$G$6-'СЕТ СН'!$G$22</f>
        <v>1110.6442704399999</v>
      </c>
      <c r="F65" s="36">
        <f>SUMIFS(СВЦЭМ!$C$33:$C$776,СВЦЭМ!$A$33:$A$776,$A65,СВЦЭМ!$B$33:$B$776,F$47)+'СЕТ СН'!$G$12+СВЦЭМ!$D$10+'СЕТ СН'!$G$6-'СЕТ СН'!$G$22</f>
        <v>1118.78683146</v>
      </c>
      <c r="G65" s="36">
        <f>SUMIFS(СВЦЭМ!$C$33:$C$776,СВЦЭМ!$A$33:$A$776,$A65,СВЦЭМ!$B$33:$B$776,G$47)+'СЕТ СН'!$G$12+СВЦЭМ!$D$10+'СЕТ СН'!$G$6-'СЕТ СН'!$G$22</f>
        <v>1099.20916085</v>
      </c>
      <c r="H65" s="36">
        <f>SUMIFS(СВЦЭМ!$C$33:$C$776,СВЦЭМ!$A$33:$A$776,$A65,СВЦЭМ!$B$33:$B$776,H$47)+'СЕТ СН'!$G$12+СВЦЭМ!$D$10+'СЕТ СН'!$G$6-'СЕТ СН'!$G$22</f>
        <v>1018.80059878</v>
      </c>
      <c r="I65" s="36">
        <f>SUMIFS(СВЦЭМ!$C$33:$C$776,СВЦЭМ!$A$33:$A$776,$A65,СВЦЭМ!$B$33:$B$776,I$47)+'СЕТ СН'!$G$12+СВЦЭМ!$D$10+'СЕТ СН'!$G$6-'СЕТ СН'!$G$22</f>
        <v>928.48329009000008</v>
      </c>
      <c r="J65" s="36">
        <f>SUMIFS(СВЦЭМ!$C$33:$C$776,СВЦЭМ!$A$33:$A$776,$A65,СВЦЭМ!$B$33:$B$776,J$47)+'СЕТ СН'!$G$12+СВЦЭМ!$D$10+'СЕТ СН'!$G$6-'СЕТ СН'!$G$22</f>
        <v>855.4437002300001</v>
      </c>
      <c r="K65" s="36">
        <f>SUMIFS(СВЦЭМ!$C$33:$C$776,СВЦЭМ!$A$33:$A$776,$A65,СВЦЭМ!$B$33:$B$776,K$47)+'СЕТ СН'!$G$12+СВЦЭМ!$D$10+'СЕТ СН'!$G$6-'СЕТ СН'!$G$22</f>
        <v>788.70139502999996</v>
      </c>
      <c r="L65" s="36">
        <f>SUMIFS(СВЦЭМ!$C$33:$C$776,СВЦЭМ!$A$33:$A$776,$A65,СВЦЭМ!$B$33:$B$776,L$47)+'СЕТ СН'!$G$12+СВЦЭМ!$D$10+'СЕТ СН'!$G$6-'СЕТ СН'!$G$22</f>
        <v>758.10439530000008</v>
      </c>
      <c r="M65" s="36">
        <f>SUMIFS(СВЦЭМ!$C$33:$C$776,СВЦЭМ!$A$33:$A$776,$A65,СВЦЭМ!$B$33:$B$776,M$47)+'СЕТ СН'!$G$12+СВЦЭМ!$D$10+'СЕТ СН'!$G$6-'СЕТ СН'!$G$22</f>
        <v>757.80269303999989</v>
      </c>
      <c r="N65" s="36">
        <f>SUMIFS(СВЦЭМ!$C$33:$C$776,СВЦЭМ!$A$33:$A$776,$A65,СВЦЭМ!$B$33:$B$776,N$47)+'СЕТ СН'!$G$12+СВЦЭМ!$D$10+'СЕТ СН'!$G$6-'СЕТ СН'!$G$22</f>
        <v>762.13909777000003</v>
      </c>
      <c r="O65" s="36">
        <f>SUMIFS(СВЦЭМ!$C$33:$C$776,СВЦЭМ!$A$33:$A$776,$A65,СВЦЭМ!$B$33:$B$776,O$47)+'СЕТ СН'!$G$12+СВЦЭМ!$D$10+'СЕТ СН'!$G$6-'СЕТ СН'!$G$22</f>
        <v>764.52412752000009</v>
      </c>
      <c r="P65" s="36">
        <f>SUMIFS(СВЦЭМ!$C$33:$C$776,СВЦЭМ!$A$33:$A$776,$A65,СВЦЭМ!$B$33:$B$776,P$47)+'СЕТ СН'!$G$12+СВЦЭМ!$D$10+'СЕТ СН'!$G$6-'СЕТ СН'!$G$22</f>
        <v>768.05797258999996</v>
      </c>
      <c r="Q65" s="36">
        <f>SUMIFS(СВЦЭМ!$C$33:$C$776,СВЦЭМ!$A$33:$A$776,$A65,СВЦЭМ!$B$33:$B$776,Q$47)+'СЕТ СН'!$G$12+СВЦЭМ!$D$10+'СЕТ СН'!$G$6-'СЕТ СН'!$G$22</f>
        <v>763.49854307999999</v>
      </c>
      <c r="R65" s="36">
        <f>SUMIFS(СВЦЭМ!$C$33:$C$776,СВЦЭМ!$A$33:$A$776,$A65,СВЦЭМ!$B$33:$B$776,R$47)+'СЕТ СН'!$G$12+СВЦЭМ!$D$10+'СЕТ СН'!$G$6-'СЕТ СН'!$G$22</f>
        <v>767.12466687000006</v>
      </c>
      <c r="S65" s="36">
        <f>SUMIFS(СВЦЭМ!$C$33:$C$776,СВЦЭМ!$A$33:$A$776,$A65,СВЦЭМ!$B$33:$B$776,S$47)+'СЕТ СН'!$G$12+СВЦЭМ!$D$10+'СЕТ СН'!$G$6-'СЕТ СН'!$G$22</f>
        <v>765.76013570999999</v>
      </c>
      <c r="T65" s="36">
        <f>SUMIFS(СВЦЭМ!$C$33:$C$776,СВЦЭМ!$A$33:$A$776,$A65,СВЦЭМ!$B$33:$B$776,T$47)+'СЕТ СН'!$G$12+СВЦЭМ!$D$10+'СЕТ СН'!$G$6-'СЕТ СН'!$G$22</f>
        <v>752.89117265999994</v>
      </c>
      <c r="U65" s="36">
        <f>SUMIFS(СВЦЭМ!$C$33:$C$776,СВЦЭМ!$A$33:$A$776,$A65,СВЦЭМ!$B$33:$B$776,U$47)+'СЕТ СН'!$G$12+СВЦЭМ!$D$10+'СЕТ СН'!$G$6-'СЕТ СН'!$G$22</f>
        <v>738.25085977000003</v>
      </c>
      <c r="V65" s="36">
        <f>SUMIFS(СВЦЭМ!$C$33:$C$776,СВЦЭМ!$A$33:$A$776,$A65,СВЦЭМ!$B$33:$B$776,V$47)+'СЕТ СН'!$G$12+СВЦЭМ!$D$10+'СЕТ СН'!$G$6-'СЕТ СН'!$G$22</f>
        <v>722.26533055000004</v>
      </c>
      <c r="W65" s="36">
        <f>SUMIFS(СВЦЭМ!$C$33:$C$776,СВЦЭМ!$A$33:$A$776,$A65,СВЦЭМ!$B$33:$B$776,W$47)+'СЕТ СН'!$G$12+СВЦЭМ!$D$10+'СЕТ СН'!$G$6-'СЕТ СН'!$G$22</f>
        <v>734.42730985000003</v>
      </c>
      <c r="X65" s="36">
        <f>SUMIFS(СВЦЭМ!$C$33:$C$776,СВЦЭМ!$A$33:$A$776,$A65,СВЦЭМ!$B$33:$B$776,X$47)+'СЕТ СН'!$G$12+СВЦЭМ!$D$10+'СЕТ СН'!$G$6-'СЕТ СН'!$G$22</f>
        <v>746.2437556299999</v>
      </c>
      <c r="Y65" s="36">
        <f>SUMIFS(СВЦЭМ!$C$33:$C$776,СВЦЭМ!$A$33:$A$776,$A65,СВЦЭМ!$B$33:$B$776,Y$47)+'СЕТ СН'!$G$12+СВЦЭМ!$D$10+'СЕТ СН'!$G$6-'СЕТ СН'!$G$22</f>
        <v>820.19946995000009</v>
      </c>
    </row>
    <row r="66" spans="1:27" ht="15.75" x14ac:dyDescent="0.2">
      <c r="A66" s="35">
        <f t="shared" si="1"/>
        <v>43604</v>
      </c>
      <c r="B66" s="36">
        <f>SUMIFS(СВЦЭМ!$C$33:$C$776,СВЦЭМ!$A$33:$A$776,$A66,СВЦЭМ!$B$33:$B$776,B$47)+'СЕТ СН'!$G$12+СВЦЭМ!$D$10+'СЕТ СН'!$G$6-'СЕТ СН'!$G$22</f>
        <v>932.02171842000007</v>
      </c>
      <c r="C66" s="36">
        <f>SUMIFS(СВЦЭМ!$C$33:$C$776,СВЦЭМ!$A$33:$A$776,$A66,СВЦЭМ!$B$33:$B$776,C$47)+'СЕТ СН'!$G$12+СВЦЭМ!$D$10+'СЕТ СН'!$G$6-'СЕТ СН'!$G$22</f>
        <v>1032.8412872199999</v>
      </c>
      <c r="D66" s="36">
        <f>SUMIFS(СВЦЭМ!$C$33:$C$776,СВЦЭМ!$A$33:$A$776,$A66,СВЦЭМ!$B$33:$B$776,D$47)+'СЕТ СН'!$G$12+СВЦЭМ!$D$10+'СЕТ СН'!$G$6-'СЕТ СН'!$G$22</f>
        <v>1101.84250501</v>
      </c>
      <c r="E66" s="36">
        <f>SUMIFS(СВЦЭМ!$C$33:$C$776,СВЦЭМ!$A$33:$A$776,$A66,СВЦЭМ!$B$33:$B$776,E$47)+'СЕТ СН'!$G$12+СВЦЭМ!$D$10+'СЕТ СН'!$G$6-'СЕТ СН'!$G$22</f>
        <v>1125.0564510700001</v>
      </c>
      <c r="F66" s="36">
        <f>SUMIFS(СВЦЭМ!$C$33:$C$776,СВЦЭМ!$A$33:$A$776,$A66,СВЦЭМ!$B$33:$B$776,F$47)+'СЕТ СН'!$G$12+СВЦЭМ!$D$10+'СЕТ СН'!$G$6-'СЕТ СН'!$G$22</f>
        <v>1151.43922686</v>
      </c>
      <c r="G66" s="36">
        <f>SUMIFS(СВЦЭМ!$C$33:$C$776,СВЦЭМ!$A$33:$A$776,$A66,СВЦЭМ!$B$33:$B$776,G$47)+'СЕТ СН'!$G$12+СВЦЭМ!$D$10+'СЕТ СН'!$G$6-'СЕТ СН'!$G$22</f>
        <v>1125.0664586</v>
      </c>
      <c r="H66" s="36">
        <f>SUMIFS(СВЦЭМ!$C$33:$C$776,СВЦЭМ!$A$33:$A$776,$A66,СВЦЭМ!$B$33:$B$776,H$47)+'СЕТ СН'!$G$12+СВЦЭМ!$D$10+'СЕТ СН'!$G$6-'СЕТ СН'!$G$22</f>
        <v>1066.5931295099999</v>
      </c>
      <c r="I66" s="36">
        <f>SUMIFS(СВЦЭМ!$C$33:$C$776,СВЦЭМ!$A$33:$A$776,$A66,СВЦЭМ!$B$33:$B$776,I$47)+'СЕТ СН'!$G$12+СВЦЭМ!$D$10+'СЕТ СН'!$G$6-'СЕТ СН'!$G$22</f>
        <v>973.63788139999997</v>
      </c>
      <c r="J66" s="36">
        <f>SUMIFS(СВЦЭМ!$C$33:$C$776,СВЦЭМ!$A$33:$A$776,$A66,СВЦЭМ!$B$33:$B$776,J$47)+'СЕТ СН'!$G$12+СВЦЭМ!$D$10+'СЕТ СН'!$G$6-'СЕТ СН'!$G$22</f>
        <v>864.95315555000002</v>
      </c>
      <c r="K66" s="36">
        <f>SUMIFS(СВЦЭМ!$C$33:$C$776,СВЦЭМ!$A$33:$A$776,$A66,СВЦЭМ!$B$33:$B$776,K$47)+'СЕТ СН'!$G$12+СВЦЭМ!$D$10+'СЕТ СН'!$G$6-'СЕТ СН'!$G$22</f>
        <v>779.50156429999993</v>
      </c>
      <c r="L66" s="36">
        <f>SUMIFS(СВЦЭМ!$C$33:$C$776,СВЦЭМ!$A$33:$A$776,$A66,СВЦЭМ!$B$33:$B$776,L$47)+'СЕТ СН'!$G$12+СВЦЭМ!$D$10+'СЕТ СН'!$G$6-'СЕТ СН'!$G$22</f>
        <v>757.24607450000008</v>
      </c>
      <c r="M66" s="36">
        <f>SUMIFS(СВЦЭМ!$C$33:$C$776,СВЦЭМ!$A$33:$A$776,$A66,СВЦЭМ!$B$33:$B$776,M$47)+'СЕТ СН'!$G$12+СВЦЭМ!$D$10+'СЕТ СН'!$G$6-'СЕТ СН'!$G$22</f>
        <v>760.11380950000012</v>
      </c>
      <c r="N66" s="36">
        <f>SUMIFS(СВЦЭМ!$C$33:$C$776,СВЦЭМ!$A$33:$A$776,$A66,СВЦЭМ!$B$33:$B$776,N$47)+'СЕТ СН'!$G$12+СВЦЭМ!$D$10+'СЕТ СН'!$G$6-'СЕТ СН'!$G$22</f>
        <v>777.1118256100001</v>
      </c>
      <c r="O66" s="36">
        <f>SUMIFS(СВЦЭМ!$C$33:$C$776,СВЦЭМ!$A$33:$A$776,$A66,СВЦЭМ!$B$33:$B$776,O$47)+'СЕТ СН'!$G$12+СВЦЭМ!$D$10+'СЕТ СН'!$G$6-'СЕТ СН'!$G$22</f>
        <v>785.3175807099999</v>
      </c>
      <c r="P66" s="36">
        <f>SUMIFS(СВЦЭМ!$C$33:$C$776,СВЦЭМ!$A$33:$A$776,$A66,СВЦЭМ!$B$33:$B$776,P$47)+'СЕТ СН'!$G$12+СВЦЭМ!$D$10+'СЕТ СН'!$G$6-'СЕТ СН'!$G$22</f>
        <v>805.01303054000005</v>
      </c>
      <c r="Q66" s="36">
        <f>SUMIFS(СВЦЭМ!$C$33:$C$776,СВЦЭМ!$A$33:$A$776,$A66,СВЦЭМ!$B$33:$B$776,Q$47)+'СЕТ СН'!$G$12+СВЦЭМ!$D$10+'СЕТ СН'!$G$6-'СЕТ СН'!$G$22</f>
        <v>799.38094576999993</v>
      </c>
      <c r="R66" s="36">
        <f>SUMIFS(СВЦЭМ!$C$33:$C$776,СВЦЭМ!$A$33:$A$776,$A66,СВЦЭМ!$B$33:$B$776,R$47)+'СЕТ СН'!$G$12+СВЦЭМ!$D$10+'СЕТ СН'!$G$6-'СЕТ СН'!$G$22</f>
        <v>794.09989524000002</v>
      </c>
      <c r="S66" s="36">
        <f>SUMIFS(СВЦЭМ!$C$33:$C$776,СВЦЭМ!$A$33:$A$776,$A66,СВЦЭМ!$B$33:$B$776,S$47)+'СЕТ СН'!$G$12+СВЦЭМ!$D$10+'СЕТ СН'!$G$6-'СЕТ СН'!$G$22</f>
        <v>788.10749181000006</v>
      </c>
      <c r="T66" s="36">
        <f>SUMIFS(СВЦЭМ!$C$33:$C$776,СВЦЭМ!$A$33:$A$776,$A66,СВЦЭМ!$B$33:$B$776,T$47)+'СЕТ СН'!$G$12+СВЦЭМ!$D$10+'СЕТ СН'!$G$6-'СЕТ СН'!$G$22</f>
        <v>781.53634344000011</v>
      </c>
      <c r="U66" s="36">
        <f>SUMIFS(СВЦЭМ!$C$33:$C$776,СВЦЭМ!$A$33:$A$776,$A66,СВЦЭМ!$B$33:$B$776,U$47)+'СЕТ СН'!$G$12+СВЦЭМ!$D$10+'СЕТ СН'!$G$6-'СЕТ СН'!$G$22</f>
        <v>761.39088930000003</v>
      </c>
      <c r="V66" s="36">
        <f>SUMIFS(СВЦЭМ!$C$33:$C$776,СВЦЭМ!$A$33:$A$776,$A66,СВЦЭМ!$B$33:$B$776,V$47)+'СЕТ СН'!$G$12+СВЦЭМ!$D$10+'СЕТ СН'!$G$6-'СЕТ СН'!$G$22</f>
        <v>729.90252615000009</v>
      </c>
      <c r="W66" s="36">
        <f>SUMIFS(СВЦЭМ!$C$33:$C$776,СВЦЭМ!$A$33:$A$776,$A66,СВЦЭМ!$B$33:$B$776,W$47)+'СЕТ СН'!$G$12+СВЦЭМ!$D$10+'СЕТ СН'!$G$6-'СЕТ СН'!$G$22</f>
        <v>732.21883937999996</v>
      </c>
      <c r="X66" s="36">
        <f>SUMIFS(СВЦЭМ!$C$33:$C$776,СВЦЭМ!$A$33:$A$776,$A66,СВЦЭМ!$B$33:$B$776,X$47)+'СЕТ СН'!$G$12+СВЦЭМ!$D$10+'СЕТ СН'!$G$6-'СЕТ СН'!$G$22</f>
        <v>756.31604646999995</v>
      </c>
      <c r="Y66" s="36">
        <f>SUMIFS(СВЦЭМ!$C$33:$C$776,СВЦЭМ!$A$33:$A$776,$A66,СВЦЭМ!$B$33:$B$776,Y$47)+'СЕТ СН'!$G$12+СВЦЭМ!$D$10+'СЕТ СН'!$G$6-'СЕТ СН'!$G$22</f>
        <v>826.83350732000008</v>
      </c>
    </row>
    <row r="67" spans="1:27" ht="15.75" x14ac:dyDescent="0.2">
      <c r="A67" s="35">
        <f t="shared" si="1"/>
        <v>43605</v>
      </c>
      <c r="B67" s="36">
        <f>SUMIFS(СВЦЭМ!$C$33:$C$776,СВЦЭМ!$A$33:$A$776,$A67,СВЦЭМ!$B$33:$B$776,B$47)+'СЕТ СН'!$G$12+СВЦЭМ!$D$10+'СЕТ СН'!$G$6-'СЕТ СН'!$G$22</f>
        <v>927.44735338999999</v>
      </c>
      <c r="C67" s="36">
        <f>SUMIFS(СВЦЭМ!$C$33:$C$776,СВЦЭМ!$A$33:$A$776,$A67,СВЦЭМ!$B$33:$B$776,C$47)+'СЕТ СН'!$G$12+СВЦЭМ!$D$10+'СЕТ СН'!$G$6-'СЕТ СН'!$G$22</f>
        <v>1022.9525585599999</v>
      </c>
      <c r="D67" s="36">
        <f>SUMIFS(СВЦЭМ!$C$33:$C$776,СВЦЭМ!$A$33:$A$776,$A67,СВЦЭМ!$B$33:$B$776,D$47)+'СЕТ СН'!$G$12+СВЦЭМ!$D$10+'СЕТ СН'!$G$6-'СЕТ СН'!$G$22</f>
        <v>1093.14208381</v>
      </c>
      <c r="E67" s="36">
        <f>SUMIFS(СВЦЭМ!$C$33:$C$776,СВЦЭМ!$A$33:$A$776,$A67,СВЦЭМ!$B$33:$B$776,E$47)+'СЕТ СН'!$G$12+СВЦЭМ!$D$10+'СЕТ СН'!$G$6-'СЕТ СН'!$G$22</f>
        <v>1092.8692961300001</v>
      </c>
      <c r="F67" s="36">
        <f>SUMIFS(СВЦЭМ!$C$33:$C$776,СВЦЭМ!$A$33:$A$776,$A67,СВЦЭМ!$B$33:$B$776,F$47)+'СЕТ СН'!$G$12+СВЦЭМ!$D$10+'СЕТ СН'!$G$6-'СЕТ СН'!$G$22</f>
        <v>1086.07536792</v>
      </c>
      <c r="G67" s="36">
        <f>SUMIFS(СВЦЭМ!$C$33:$C$776,СВЦЭМ!$A$33:$A$776,$A67,СВЦЭМ!$B$33:$B$776,G$47)+'СЕТ СН'!$G$12+СВЦЭМ!$D$10+'СЕТ СН'!$G$6-'СЕТ СН'!$G$22</f>
        <v>1089.6306157399999</v>
      </c>
      <c r="H67" s="36">
        <f>SUMIFS(СВЦЭМ!$C$33:$C$776,СВЦЭМ!$A$33:$A$776,$A67,СВЦЭМ!$B$33:$B$776,H$47)+'СЕТ СН'!$G$12+СВЦЭМ!$D$10+'СЕТ СН'!$G$6-'СЕТ СН'!$G$22</f>
        <v>1009.01250235</v>
      </c>
      <c r="I67" s="36">
        <f>SUMIFS(СВЦЭМ!$C$33:$C$776,СВЦЭМ!$A$33:$A$776,$A67,СВЦЭМ!$B$33:$B$776,I$47)+'СЕТ СН'!$G$12+СВЦЭМ!$D$10+'СЕТ СН'!$G$6-'СЕТ СН'!$G$22</f>
        <v>920.93848193999997</v>
      </c>
      <c r="J67" s="36">
        <f>SUMIFS(СВЦЭМ!$C$33:$C$776,СВЦЭМ!$A$33:$A$776,$A67,СВЦЭМ!$B$33:$B$776,J$47)+'СЕТ СН'!$G$12+СВЦЭМ!$D$10+'СЕТ СН'!$G$6-'СЕТ СН'!$G$22</f>
        <v>863.88045304000002</v>
      </c>
      <c r="K67" s="36">
        <f>SUMIFS(СВЦЭМ!$C$33:$C$776,СВЦЭМ!$A$33:$A$776,$A67,СВЦЭМ!$B$33:$B$776,K$47)+'СЕТ СН'!$G$12+СВЦЭМ!$D$10+'СЕТ СН'!$G$6-'СЕТ СН'!$G$22</f>
        <v>816.75554383999997</v>
      </c>
      <c r="L67" s="36">
        <f>SUMIFS(СВЦЭМ!$C$33:$C$776,СВЦЭМ!$A$33:$A$776,$A67,СВЦЭМ!$B$33:$B$776,L$47)+'СЕТ СН'!$G$12+СВЦЭМ!$D$10+'СЕТ СН'!$G$6-'СЕТ СН'!$G$22</f>
        <v>798.50886588000003</v>
      </c>
      <c r="M67" s="36">
        <f>SUMIFS(СВЦЭМ!$C$33:$C$776,СВЦЭМ!$A$33:$A$776,$A67,СВЦЭМ!$B$33:$B$776,M$47)+'СЕТ СН'!$G$12+СВЦЭМ!$D$10+'СЕТ СН'!$G$6-'СЕТ СН'!$G$22</f>
        <v>790.88454716000001</v>
      </c>
      <c r="N67" s="36">
        <f>SUMIFS(СВЦЭМ!$C$33:$C$776,СВЦЭМ!$A$33:$A$776,$A67,СВЦЭМ!$B$33:$B$776,N$47)+'СЕТ СН'!$G$12+СВЦЭМ!$D$10+'СЕТ СН'!$G$6-'СЕТ СН'!$G$22</f>
        <v>794.08482952999998</v>
      </c>
      <c r="O67" s="36">
        <f>SUMIFS(СВЦЭМ!$C$33:$C$776,СВЦЭМ!$A$33:$A$776,$A67,СВЦЭМ!$B$33:$B$776,O$47)+'СЕТ СН'!$G$12+СВЦЭМ!$D$10+'СЕТ СН'!$G$6-'СЕТ СН'!$G$22</f>
        <v>794.56222718000004</v>
      </c>
      <c r="P67" s="36">
        <f>SUMIFS(СВЦЭМ!$C$33:$C$776,СВЦЭМ!$A$33:$A$776,$A67,СВЦЭМ!$B$33:$B$776,P$47)+'СЕТ СН'!$G$12+СВЦЭМ!$D$10+'СЕТ СН'!$G$6-'СЕТ СН'!$G$22</f>
        <v>800.96974244000012</v>
      </c>
      <c r="Q67" s="36">
        <f>SUMIFS(СВЦЭМ!$C$33:$C$776,СВЦЭМ!$A$33:$A$776,$A67,СВЦЭМ!$B$33:$B$776,Q$47)+'СЕТ СН'!$G$12+СВЦЭМ!$D$10+'СЕТ СН'!$G$6-'СЕТ СН'!$G$22</f>
        <v>806.6098518199999</v>
      </c>
      <c r="R67" s="36">
        <f>SUMIFS(СВЦЭМ!$C$33:$C$776,СВЦЭМ!$A$33:$A$776,$A67,СВЦЭМ!$B$33:$B$776,R$47)+'СЕТ СН'!$G$12+СВЦЭМ!$D$10+'СЕТ СН'!$G$6-'СЕТ СН'!$G$22</f>
        <v>808.05627641000001</v>
      </c>
      <c r="S67" s="36">
        <f>SUMIFS(СВЦЭМ!$C$33:$C$776,СВЦЭМ!$A$33:$A$776,$A67,СВЦЭМ!$B$33:$B$776,S$47)+'СЕТ СН'!$G$12+СВЦЭМ!$D$10+'СЕТ СН'!$G$6-'СЕТ СН'!$G$22</f>
        <v>809.31352820000006</v>
      </c>
      <c r="T67" s="36">
        <f>SUMIFS(СВЦЭМ!$C$33:$C$776,СВЦЭМ!$A$33:$A$776,$A67,СВЦЭМ!$B$33:$B$776,T$47)+'СЕТ СН'!$G$12+СВЦЭМ!$D$10+'СЕТ СН'!$G$6-'СЕТ СН'!$G$22</f>
        <v>810.95222770000009</v>
      </c>
      <c r="U67" s="36">
        <f>SUMIFS(СВЦЭМ!$C$33:$C$776,СВЦЭМ!$A$33:$A$776,$A67,СВЦЭМ!$B$33:$B$776,U$47)+'СЕТ СН'!$G$12+СВЦЭМ!$D$10+'СЕТ СН'!$G$6-'СЕТ СН'!$G$22</f>
        <v>809.17623363000007</v>
      </c>
      <c r="V67" s="36">
        <f>SUMIFS(СВЦЭМ!$C$33:$C$776,СВЦЭМ!$A$33:$A$776,$A67,СВЦЭМ!$B$33:$B$776,V$47)+'СЕТ СН'!$G$12+СВЦЭМ!$D$10+'СЕТ СН'!$G$6-'СЕТ СН'!$G$22</f>
        <v>814.47387827000011</v>
      </c>
      <c r="W67" s="36">
        <f>SUMIFS(СВЦЭМ!$C$33:$C$776,СВЦЭМ!$A$33:$A$776,$A67,СВЦЭМ!$B$33:$B$776,W$47)+'СЕТ СН'!$G$12+СВЦЭМ!$D$10+'СЕТ СН'!$G$6-'СЕТ СН'!$G$22</f>
        <v>819.27928790999999</v>
      </c>
      <c r="X67" s="36">
        <f>SUMIFS(СВЦЭМ!$C$33:$C$776,СВЦЭМ!$A$33:$A$776,$A67,СВЦЭМ!$B$33:$B$776,X$47)+'СЕТ СН'!$G$12+СВЦЭМ!$D$10+'СЕТ СН'!$G$6-'СЕТ СН'!$G$22</f>
        <v>827.35301701000003</v>
      </c>
      <c r="Y67" s="36">
        <f>SUMIFS(СВЦЭМ!$C$33:$C$776,СВЦЭМ!$A$33:$A$776,$A67,СВЦЭМ!$B$33:$B$776,Y$47)+'СЕТ СН'!$G$12+СВЦЭМ!$D$10+'СЕТ СН'!$G$6-'СЕТ СН'!$G$22</f>
        <v>886.65673915999992</v>
      </c>
    </row>
    <row r="68" spans="1:27" ht="15.75" x14ac:dyDescent="0.2">
      <c r="A68" s="35">
        <f t="shared" si="1"/>
        <v>43606</v>
      </c>
      <c r="B68" s="36">
        <f>SUMIFS(СВЦЭМ!$C$33:$C$776,СВЦЭМ!$A$33:$A$776,$A68,СВЦЭМ!$B$33:$B$776,B$47)+'СЕТ СН'!$G$12+СВЦЭМ!$D$10+'СЕТ СН'!$G$6-'СЕТ СН'!$G$22</f>
        <v>964.21097037999994</v>
      </c>
      <c r="C68" s="36">
        <f>SUMIFS(СВЦЭМ!$C$33:$C$776,СВЦЭМ!$A$33:$A$776,$A68,СВЦЭМ!$B$33:$B$776,C$47)+'СЕТ СН'!$G$12+СВЦЭМ!$D$10+'СЕТ СН'!$G$6-'СЕТ СН'!$G$22</f>
        <v>1041.94593173</v>
      </c>
      <c r="D68" s="36">
        <f>SUMIFS(СВЦЭМ!$C$33:$C$776,СВЦЭМ!$A$33:$A$776,$A68,СВЦЭМ!$B$33:$B$776,D$47)+'СЕТ СН'!$G$12+СВЦЭМ!$D$10+'СЕТ СН'!$G$6-'СЕТ СН'!$G$22</f>
        <v>1126.522154</v>
      </c>
      <c r="E68" s="36">
        <f>SUMIFS(СВЦЭМ!$C$33:$C$776,СВЦЭМ!$A$33:$A$776,$A68,СВЦЭМ!$B$33:$B$776,E$47)+'СЕТ СН'!$G$12+СВЦЭМ!$D$10+'СЕТ СН'!$G$6-'СЕТ СН'!$G$22</f>
        <v>1136.7186864299999</v>
      </c>
      <c r="F68" s="36">
        <f>SUMIFS(СВЦЭМ!$C$33:$C$776,СВЦЭМ!$A$33:$A$776,$A68,СВЦЭМ!$B$33:$B$776,F$47)+'СЕТ СН'!$G$12+СВЦЭМ!$D$10+'СЕТ СН'!$G$6-'СЕТ СН'!$G$22</f>
        <v>1123.58469522</v>
      </c>
      <c r="G68" s="36">
        <f>SUMIFS(СВЦЭМ!$C$33:$C$776,СВЦЭМ!$A$33:$A$776,$A68,СВЦЭМ!$B$33:$B$776,G$47)+'СЕТ СН'!$G$12+СВЦЭМ!$D$10+'СЕТ СН'!$G$6-'СЕТ СН'!$G$22</f>
        <v>1111.6216042900001</v>
      </c>
      <c r="H68" s="36">
        <f>SUMIFS(СВЦЭМ!$C$33:$C$776,СВЦЭМ!$A$33:$A$776,$A68,СВЦЭМ!$B$33:$B$776,H$47)+'СЕТ СН'!$G$12+СВЦЭМ!$D$10+'СЕТ СН'!$G$6-'СЕТ СН'!$G$22</f>
        <v>1031.3650567699999</v>
      </c>
      <c r="I68" s="36">
        <f>SUMIFS(СВЦЭМ!$C$33:$C$776,СВЦЭМ!$A$33:$A$776,$A68,СВЦЭМ!$B$33:$B$776,I$47)+'СЕТ СН'!$G$12+СВЦЭМ!$D$10+'СЕТ СН'!$G$6-'СЕТ СН'!$G$22</f>
        <v>939.33796826000003</v>
      </c>
      <c r="J68" s="36">
        <f>SUMIFS(СВЦЭМ!$C$33:$C$776,СВЦЭМ!$A$33:$A$776,$A68,СВЦЭМ!$B$33:$B$776,J$47)+'СЕТ СН'!$G$12+СВЦЭМ!$D$10+'СЕТ СН'!$G$6-'СЕТ СН'!$G$22</f>
        <v>842.48509686000011</v>
      </c>
      <c r="K68" s="36">
        <f>SUMIFS(СВЦЭМ!$C$33:$C$776,СВЦЭМ!$A$33:$A$776,$A68,СВЦЭМ!$B$33:$B$776,K$47)+'СЕТ СН'!$G$12+СВЦЭМ!$D$10+'СЕТ СН'!$G$6-'СЕТ СН'!$G$22</f>
        <v>801.78025664999996</v>
      </c>
      <c r="L68" s="36">
        <f>SUMIFS(СВЦЭМ!$C$33:$C$776,СВЦЭМ!$A$33:$A$776,$A68,СВЦЭМ!$B$33:$B$776,L$47)+'СЕТ СН'!$G$12+СВЦЭМ!$D$10+'СЕТ СН'!$G$6-'СЕТ СН'!$G$22</f>
        <v>786.32567891000008</v>
      </c>
      <c r="M68" s="36">
        <f>SUMIFS(СВЦЭМ!$C$33:$C$776,СВЦЭМ!$A$33:$A$776,$A68,СВЦЭМ!$B$33:$B$776,M$47)+'СЕТ СН'!$G$12+СВЦЭМ!$D$10+'СЕТ СН'!$G$6-'СЕТ СН'!$G$22</f>
        <v>784.76997611999991</v>
      </c>
      <c r="N68" s="36">
        <f>SUMIFS(СВЦЭМ!$C$33:$C$776,СВЦЭМ!$A$33:$A$776,$A68,СВЦЭМ!$B$33:$B$776,N$47)+'СЕТ СН'!$G$12+СВЦЭМ!$D$10+'СЕТ СН'!$G$6-'СЕТ СН'!$G$22</f>
        <v>780.55399424999996</v>
      </c>
      <c r="O68" s="36">
        <f>SUMIFS(СВЦЭМ!$C$33:$C$776,СВЦЭМ!$A$33:$A$776,$A68,СВЦЭМ!$B$33:$B$776,O$47)+'СЕТ СН'!$G$12+СВЦЭМ!$D$10+'СЕТ СН'!$G$6-'СЕТ СН'!$G$22</f>
        <v>786.05364226000006</v>
      </c>
      <c r="P68" s="36">
        <f>SUMIFS(СВЦЭМ!$C$33:$C$776,СВЦЭМ!$A$33:$A$776,$A68,СВЦЭМ!$B$33:$B$776,P$47)+'СЕТ СН'!$G$12+СВЦЭМ!$D$10+'СЕТ СН'!$G$6-'СЕТ СН'!$G$22</f>
        <v>796.14314476000004</v>
      </c>
      <c r="Q68" s="36">
        <f>SUMIFS(СВЦЭМ!$C$33:$C$776,СВЦЭМ!$A$33:$A$776,$A68,СВЦЭМ!$B$33:$B$776,Q$47)+'СЕТ СН'!$G$12+СВЦЭМ!$D$10+'СЕТ СН'!$G$6-'СЕТ СН'!$G$22</f>
        <v>798.91395347999992</v>
      </c>
      <c r="R68" s="36">
        <f>SUMIFS(СВЦЭМ!$C$33:$C$776,СВЦЭМ!$A$33:$A$776,$A68,СВЦЭМ!$B$33:$B$776,R$47)+'СЕТ СН'!$G$12+СВЦЭМ!$D$10+'СЕТ СН'!$G$6-'СЕТ СН'!$G$22</f>
        <v>800.65647394000007</v>
      </c>
      <c r="S68" s="36">
        <f>SUMIFS(СВЦЭМ!$C$33:$C$776,СВЦЭМ!$A$33:$A$776,$A68,СВЦЭМ!$B$33:$B$776,S$47)+'СЕТ СН'!$G$12+СВЦЭМ!$D$10+'СЕТ СН'!$G$6-'СЕТ СН'!$G$22</f>
        <v>803.05773717000011</v>
      </c>
      <c r="T68" s="36">
        <f>SUMIFS(СВЦЭМ!$C$33:$C$776,СВЦЭМ!$A$33:$A$776,$A68,СВЦЭМ!$B$33:$B$776,T$47)+'СЕТ СН'!$G$12+СВЦЭМ!$D$10+'СЕТ СН'!$G$6-'СЕТ СН'!$G$22</f>
        <v>796.54313036999997</v>
      </c>
      <c r="U68" s="36">
        <f>SUMIFS(СВЦЭМ!$C$33:$C$776,СВЦЭМ!$A$33:$A$776,$A68,СВЦЭМ!$B$33:$B$776,U$47)+'СЕТ СН'!$G$12+СВЦЭМ!$D$10+'СЕТ СН'!$G$6-'СЕТ СН'!$G$22</f>
        <v>792.3502860399999</v>
      </c>
      <c r="V68" s="36">
        <f>SUMIFS(СВЦЭМ!$C$33:$C$776,СВЦЭМ!$A$33:$A$776,$A68,СВЦЭМ!$B$33:$B$776,V$47)+'СЕТ СН'!$G$12+СВЦЭМ!$D$10+'СЕТ СН'!$G$6-'СЕТ СН'!$G$22</f>
        <v>803.61076137999999</v>
      </c>
      <c r="W68" s="36">
        <f>SUMIFS(СВЦЭМ!$C$33:$C$776,СВЦЭМ!$A$33:$A$776,$A68,СВЦЭМ!$B$33:$B$776,W$47)+'СЕТ СН'!$G$12+СВЦЭМ!$D$10+'СЕТ СН'!$G$6-'СЕТ СН'!$G$22</f>
        <v>809.47035933000006</v>
      </c>
      <c r="X68" s="36">
        <f>SUMIFS(СВЦЭМ!$C$33:$C$776,СВЦЭМ!$A$33:$A$776,$A68,СВЦЭМ!$B$33:$B$776,X$47)+'СЕТ СН'!$G$12+СВЦЭМ!$D$10+'СЕТ СН'!$G$6-'СЕТ СН'!$G$22</f>
        <v>813.650441</v>
      </c>
      <c r="Y68" s="36">
        <f>SUMIFS(СВЦЭМ!$C$33:$C$776,СВЦЭМ!$A$33:$A$776,$A68,СВЦЭМ!$B$33:$B$776,Y$47)+'СЕТ СН'!$G$12+СВЦЭМ!$D$10+'СЕТ СН'!$G$6-'СЕТ СН'!$G$22</f>
        <v>887.03432711000005</v>
      </c>
    </row>
    <row r="69" spans="1:27" ht="15.75" x14ac:dyDescent="0.2">
      <c r="A69" s="35">
        <f t="shared" si="1"/>
        <v>43607</v>
      </c>
      <c r="B69" s="36">
        <f>SUMIFS(СВЦЭМ!$C$33:$C$776,СВЦЭМ!$A$33:$A$776,$A69,СВЦЭМ!$B$33:$B$776,B$47)+'СЕТ СН'!$G$12+СВЦЭМ!$D$10+'СЕТ СН'!$G$6-'СЕТ СН'!$G$22</f>
        <v>969.96550864000005</v>
      </c>
      <c r="C69" s="36">
        <f>SUMIFS(СВЦЭМ!$C$33:$C$776,СВЦЭМ!$A$33:$A$776,$A69,СВЦЭМ!$B$33:$B$776,C$47)+'СЕТ СН'!$G$12+СВЦЭМ!$D$10+'СЕТ СН'!$G$6-'СЕТ СН'!$G$22</f>
        <v>1067.80401964</v>
      </c>
      <c r="D69" s="36">
        <f>SUMIFS(СВЦЭМ!$C$33:$C$776,СВЦЭМ!$A$33:$A$776,$A69,СВЦЭМ!$B$33:$B$776,D$47)+'СЕТ СН'!$G$12+СВЦЭМ!$D$10+'СЕТ СН'!$G$6-'СЕТ СН'!$G$22</f>
        <v>1117.9399089799999</v>
      </c>
      <c r="E69" s="36">
        <f>SUMIFS(СВЦЭМ!$C$33:$C$776,СВЦЭМ!$A$33:$A$776,$A69,СВЦЭМ!$B$33:$B$776,E$47)+'СЕТ СН'!$G$12+СВЦЭМ!$D$10+'СЕТ СН'!$G$6-'СЕТ СН'!$G$22</f>
        <v>1118.7715257</v>
      </c>
      <c r="F69" s="36">
        <f>SUMIFS(СВЦЭМ!$C$33:$C$776,СВЦЭМ!$A$33:$A$776,$A69,СВЦЭМ!$B$33:$B$776,F$47)+'СЕТ СН'!$G$12+СВЦЭМ!$D$10+'СЕТ СН'!$G$6-'СЕТ СН'!$G$22</f>
        <v>1111.3430043999999</v>
      </c>
      <c r="G69" s="36">
        <f>SUMIFS(СВЦЭМ!$C$33:$C$776,СВЦЭМ!$A$33:$A$776,$A69,СВЦЭМ!$B$33:$B$776,G$47)+'СЕТ СН'!$G$12+СВЦЭМ!$D$10+'СЕТ СН'!$G$6-'СЕТ СН'!$G$22</f>
        <v>1111.4998230000001</v>
      </c>
      <c r="H69" s="36">
        <f>SUMIFS(СВЦЭМ!$C$33:$C$776,СВЦЭМ!$A$33:$A$776,$A69,СВЦЭМ!$B$33:$B$776,H$47)+'СЕТ СН'!$G$12+СВЦЭМ!$D$10+'СЕТ СН'!$G$6-'СЕТ СН'!$G$22</f>
        <v>1027.02365373</v>
      </c>
      <c r="I69" s="36">
        <f>SUMIFS(СВЦЭМ!$C$33:$C$776,СВЦЭМ!$A$33:$A$776,$A69,СВЦЭМ!$B$33:$B$776,I$47)+'СЕТ СН'!$G$12+СВЦЭМ!$D$10+'СЕТ СН'!$G$6-'СЕТ СН'!$G$22</f>
        <v>932.11191452999992</v>
      </c>
      <c r="J69" s="36">
        <f>SUMIFS(СВЦЭМ!$C$33:$C$776,СВЦЭМ!$A$33:$A$776,$A69,СВЦЭМ!$B$33:$B$776,J$47)+'СЕТ СН'!$G$12+СВЦЭМ!$D$10+'СЕТ СН'!$G$6-'СЕТ СН'!$G$22</f>
        <v>852.10487861999991</v>
      </c>
      <c r="K69" s="36">
        <f>SUMIFS(СВЦЭМ!$C$33:$C$776,СВЦЭМ!$A$33:$A$776,$A69,СВЦЭМ!$B$33:$B$776,K$47)+'СЕТ СН'!$G$12+СВЦЭМ!$D$10+'СЕТ СН'!$G$6-'СЕТ СН'!$G$22</f>
        <v>813.5732893899999</v>
      </c>
      <c r="L69" s="36">
        <f>SUMIFS(СВЦЭМ!$C$33:$C$776,СВЦЭМ!$A$33:$A$776,$A69,СВЦЭМ!$B$33:$B$776,L$47)+'СЕТ СН'!$G$12+СВЦЭМ!$D$10+'СЕТ СН'!$G$6-'СЕТ СН'!$G$22</f>
        <v>795.95907519000002</v>
      </c>
      <c r="M69" s="36">
        <f>SUMIFS(СВЦЭМ!$C$33:$C$776,СВЦЭМ!$A$33:$A$776,$A69,СВЦЭМ!$B$33:$B$776,M$47)+'СЕТ СН'!$G$12+СВЦЭМ!$D$10+'СЕТ СН'!$G$6-'СЕТ СН'!$G$22</f>
        <v>791.03040473999999</v>
      </c>
      <c r="N69" s="36">
        <f>SUMIFS(СВЦЭМ!$C$33:$C$776,СВЦЭМ!$A$33:$A$776,$A69,СВЦЭМ!$B$33:$B$776,N$47)+'СЕТ СН'!$G$12+СВЦЭМ!$D$10+'СЕТ СН'!$G$6-'СЕТ СН'!$G$22</f>
        <v>788.71937301000003</v>
      </c>
      <c r="O69" s="36">
        <f>SUMIFS(СВЦЭМ!$C$33:$C$776,СВЦЭМ!$A$33:$A$776,$A69,СВЦЭМ!$B$33:$B$776,O$47)+'СЕТ СН'!$G$12+СВЦЭМ!$D$10+'СЕТ СН'!$G$6-'СЕТ СН'!$G$22</f>
        <v>787.59755476999999</v>
      </c>
      <c r="P69" s="36">
        <f>SUMIFS(СВЦЭМ!$C$33:$C$776,СВЦЭМ!$A$33:$A$776,$A69,СВЦЭМ!$B$33:$B$776,P$47)+'СЕТ СН'!$G$12+СВЦЭМ!$D$10+'СЕТ СН'!$G$6-'СЕТ СН'!$G$22</f>
        <v>793.59513080000011</v>
      </c>
      <c r="Q69" s="36">
        <f>SUMIFS(СВЦЭМ!$C$33:$C$776,СВЦЭМ!$A$33:$A$776,$A69,СВЦЭМ!$B$33:$B$776,Q$47)+'СЕТ СН'!$G$12+СВЦЭМ!$D$10+'СЕТ СН'!$G$6-'СЕТ СН'!$G$22</f>
        <v>790.20134660999997</v>
      </c>
      <c r="R69" s="36">
        <f>SUMIFS(СВЦЭМ!$C$33:$C$776,СВЦЭМ!$A$33:$A$776,$A69,СВЦЭМ!$B$33:$B$776,R$47)+'СЕТ СН'!$G$12+СВЦЭМ!$D$10+'СЕТ СН'!$G$6-'СЕТ СН'!$G$22</f>
        <v>788.26179505000005</v>
      </c>
      <c r="S69" s="36">
        <f>SUMIFS(СВЦЭМ!$C$33:$C$776,СВЦЭМ!$A$33:$A$776,$A69,СВЦЭМ!$B$33:$B$776,S$47)+'СЕТ СН'!$G$12+СВЦЭМ!$D$10+'СЕТ СН'!$G$6-'СЕТ СН'!$G$22</f>
        <v>790.41080136000005</v>
      </c>
      <c r="T69" s="36">
        <f>SUMIFS(СВЦЭМ!$C$33:$C$776,СВЦЭМ!$A$33:$A$776,$A69,СВЦЭМ!$B$33:$B$776,T$47)+'СЕТ СН'!$G$12+СВЦЭМ!$D$10+'СЕТ СН'!$G$6-'СЕТ СН'!$G$22</f>
        <v>790.09908571999995</v>
      </c>
      <c r="U69" s="36">
        <f>SUMIFS(СВЦЭМ!$C$33:$C$776,СВЦЭМ!$A$33:$A$776,$A69,СВЦЭМ!$B$33:$B$776,U$47)+'СЕТ СН'!$G$12+СВЦЭМ!$D$10+'СЕТ СН'!$G$6-'СЕТ СН'!$G$22</f>
        <v>792.85037676000002</v>
      </c>
      <c r="V69" s="36">
        <f>SUMIFS(СВЦЭМ!$C$33:$C$776,СВЦЭМ!$A$33:$A$776,$A69,СВЦЭМ!$B$33:$B$776,V$47)+'СЕТ СН'!$G$12+СВЦЭМ!$D$10+'СЕТ СН'!$G$6-'СЕТ СН'!$G$22</f>
        <v>800.99029627000004</v>
      </c>
      <c r="W69" s="36">
        <f>SUMIFS(СВЦЭМ!$C$33:$C$776,СВЦЭМ!$A$33:$A$776,$A69,СВЦЭМ!$B$33:$B$776,W$47)+'СЕТ СН'!$G$12+СВЦЭМ!$D$10+'СЕТ СН'!$G$6-'СЕТ СН'!$G$22</f>
        <v>805.64162953999994</v>
      </c>
      <c r="X69" s="36">
        <f>SUMIFS(СВЦЭМ!$C$33:$C$776,СВЦЭМ!$A$33:$A$776,$A69,СВЦЭМ!$B$33:$B$776,X$47)+'СЕТ СН'!$G$12+СВЦЭМ!$D$10+'СЕТ СН'!$G$6-'СЕТ СН'!$G$22</f>
        <v>810.94612839999991</v>
      </c>
      <c r="Y69" s="36">
        <f>SUMIFS(СВЦЭМ!$C$33:$C$776,СВЦЭМ!$A$33:$A$776,$A69,СВЦЭМ!$B$33:$B$776,Y$47)+'СЕТ СН'!$G$12+СВЦЭМ!$D$10+'СЕТ СН'!$G$6-'СЕТ СН'!$G$22</f>
        <v>865.21717944000011</v>
      </c>
    </row>
    <row r="70" spans="1:27" ht="15.75" x14ac:dyDescent="0.2">
      <c r="A70" s="35">
        <f t="shared" si="1"/>
        <v>43608</v>
      </c>
      <c r="B70" s="36">
        <f>SUMIFS(СВЦЭМ!$C$33:$C$776,СВЦЭМ!$A$33:$A$776,$A70,СВЦЭМ!$B$33:$B$776,B$47)+'СЕТ СН'!$G$12+СВЦЭМ!$D$10+'СЕТ СН'!$G$6-'СЕТ СН'!$G$22</f>
        <v>975.32047138999997</v>
      </c>
      <c r="C70" s="36">
        <f>SUMIFS(СВЦЭМ!$C$33:$C$776,СВЦЭМ!$A$33:$A$776,$A70,СВЦЭМ!$B$33:$B$776,C$47)+'СЕТ СН'!$G$12+СВЦЭМ!$D$10+'СЕТ СН'!$G$6-'СЕТ СН'!$G$22</f>
        <v>1063.1292326499999</v>
      </c>
      <c r="D70" s="36">
        <f>SUMIFS(СВЦЭМ!$C$33:$C$776,СВЦЭМ!$A$33:$A$776,$A70,СВЦЭМ!$B$33:$B$776,D$47)+'СЕТ СН'!$G$12+СВЦЭМ!$D$10+'СЕТ СН'!$G$6-'СЕТ СН'!$G$22</f>
        <v>1114.6968221300001</v>
      </c>
      <c r="E70" s="36">
        <f>SUMIFS(СВЦЭМ!$C$33:$C$776,СВЦЭМ!$A$33:$A$776,$A70,СВЦЭМ!$B$33:$B$776,E$47)+'СЕТ СН'!$G$12+СВЦЭМ!$D$10+'СЕТ СН'!$G$6-'СЕТ СН'!$G$22</f>
        <v>1120.0795372</v>
      </c>
      <c r="F70" s="36">
        <f>SUMIFS(СВЦЭМ!$C$33:$C$776,СВЦЭМ!$A$33:$A$776,$A70,СВЦЭМ!$B$33:$B$776,F$47)+'СЕТ СН'!$G$12+СВЦЭМ!$D$10+'СЕТ СН'!$G$6-'СЕТ СН'!$G$22</f>
        <v>1108.0890637099999</v>
      </c>
      <c r="G70" s="36">
        <f>SUMIFS(СВЦЭМ!$C$33:$C$776,СВЦЭМ!$A$33:$A$776,$A70,СВЦЭМ!$B$33:$B$776,G$47)+'СЕТ СН'!$G$12+СВЦЭМ!$D$10+'СЕТ СН'!$G$6-'СЕТ СН'!$G$22</f>
        <v>1110.1376664700001</v>
      </c>
      <c r="H70" s="36">
        <f>SUMIFS(СВЦЭМ!$C$33:$C$776,СВЦЭМ!$A$33:$A$776,$A70,СВЦЭМ!$B$33:$B$776,H$47)+'СЕТ СН'!$G$12+СВЦЭМ!$D$10+'СЕТ СН'!$G$6-'СЕТ СН'!$G$22</f>
        <v>1025.9289964300001</v>
      </c>
      <c r="I70" s="36">
        <f>SUMIFS(СВЦЭМ!$C$33:$C$776,СВЦЭМ!$A$33:$A$776,$A70,СВЦЭМ!$B$33:$B$776,I$47)+'СЕТ СН'!$G$12+СВЦЭМ!$D$10+'СЕТ СН'!$G$6-'СЕТ СН'!$G$22</f>
        <v>912.68717543000002</v>
      </c>
      <c r="J70" s="36">
        <f>SUMIFS(СВЦЭМ!$C$33:$C$776,СВЦЭМ!$A$33:$A$776,$A70,СВЦЭМ!$B$33:$B$776,J$47)+'СЕТ СН'!$G$12+СВЦЭМ!$D$10+'СЕТ СН'!$G$6-'СЕТ СН'!$G$22</f>
        <v>846.55116558999998</v>
      </c>
      <c r="K70" s="36">
        <f>SUMIFS(СВЦЭМ!$C$33:$C$776,СВЦЭМ!$A$33:$A$776,$A70,СВЦЭМ!$B$33:$B$776,K$47)+'СЕТ СН'!$G$12+СВЦЭМ!$D$10+'СЕТ СН'!$G$6-'СЕТ СН'!$G$22</f>
        <v>807.46168618000002</v>
      </c>
      <c r="L70" s="36">
        <f>SUMIFS(СВЦЭМ!$C$33:$C$776,СВЦЭМ!$A$33:$A$776,$A70,СВЦЭМ!$B$33:$B$776,L$47)+'СЕТ СН'!$G$12+СВЦЭМ!$D$10+'СЕТ СН'!$G$6-'СЕТ СН'!$G$22</f>
        <v>788.3425742899999</v>
      </c>
      <c r="M70" s="36">
        <f>SUMIFS(СВЦЭМ!$C$33:$C$776,СВЦЭМ!$A$33:$A$776,$A70,СВЦЭМ!$B$33:$B$776,M$47)+'СЕТ СН'!$G$12+СВЦЭМ!$D$10+'СЕТ СН'!$G$6-'СЕТ СН'!$G$22</f>
        <v>779.25228044000005</v>
      </c>
      <c r="N70" s="36">
        <f>SUMIFS(СВЦЭМ!$C$33:$C$776,СВЦЭМ!$A$33:$A$776,$A70,СВЦЭМ!$B$33:$B$776,N$47)+'СЕТ СН'!$G$12+СВЦЭМ!$D$10+'СЕТ СН'!$G$6-'СЕТ СН'!$G$22</f>
        <v>775.82389480999996</v>
      </c>
      <c r="O70" s="36">
        <f>SUMIFS(СВЦЭМ!$C$33:$C$776,СВЦЭМ!$A$33:$A$776,$A70,СВЦЭМ!$B$33:$B$776,O$47)+'СЕТ СН'!$G$12+СВЦЭМ!$D$10+'СЕТ СН'!$G$6-'СЕТ СН'!$G$22</f>
        <v>763.17992656000001</v>
      </c>
      <c r="P70" s="36">
        <f>SUMIFS(СВЦЭМ!$C$33:$C$776,СВЦЭМ!$A$33:$A$776,$A70,СВЦЭМ!$B$33:$B$776,P$47)+'СЕТ СН'!$G$12+СВЦЭМ!$D$10+'СЕТ СН'!$G$6-'СЕТ СН'!$G$22</f>
        <v>773.54964818999997</v>
      </c>
      <c r="Q70" s="36">
        <f>SUMIFS(СВЦЭМ!$C$33:$C$776,СВЦЭМ!$A$33:$A$776,$A70,СВЦЭМ!$B$33:$B$776,Q$47)+'СЕТ СН'!$G$12+СВЦЭМ!$D$10+'СЕТ СН'!$G$6-'СЕТ СН'!$G$22</f>
        <v>779.60529827999994</v>
      </c>
      <c r="R70" s="36">
        <f>SUMIFS(СВЦЭМ!$C$33:$C$776,СВЦЭМ!$A$33:$A$776,$A70,СВЦЭМ!$B$33:$B$776,R$47)+'СЕТ СН'!$G$12+СВЦЭМ!$D$10+'СЕТ СН'!$G$6-'СЕТ СН'!$G$22</f>
        <v>782.32157017000009</v>
      </c>
      <c r="S70" s="36">
        <f>SUMIFS(СВЦЭМ!$C$33:$C$776,СВЦЭМ!$A$33:$A$776,$A70,СВЦЭМ!$B$33:$B$776,S$47)+'СЕТ СН'!$G$12+СВЦЭМ!$D$10+'СЕТ СН'!$G$6-'СЕТ СН'!$G$22</f>
        <v>777.67741531000001</v>
      </c>
      <c r="T70" s="36">
        <f>SUMIFS(СВЦЭМ!$C$33:$C$776,СВЦЭМ!$A$33:$A$776,$A70,СВЦЭМ!$B$33:$B$776,T$47)+'СЕТ СН'!$G$12+СВЦЭМ!$D$10+'СЕТ СН'!$G$6-'СЕТ СН'!$G$22</f>
        <v>779.39028606000011</v>
      </c>
      <c r="U70" s="36">
        <f>SUMIFS(СВЦЭМ!$C$33:$C$776,СВЦЭМ!$A$33:$A$776,$A70,СВЦЭМ!$B$33:$B$776,U$47)+'СЕТ СН'!$G$12+СВЦЭМ!$D$10+'СЕТ СН'!$G$6-'СЕТ СН'!$G$22</f>
        <v>778.96382797000001</v>
      </c>
      <c r="V70" s="36">
        <f>SUMIFS(СВЦЭМ!$C$33:$C$776,СВЦЭМ!$A$33:$A$776,$A70,СВЦЭМ!$B$33:$B$776,V$47)+'СЕТ СН'!$G$12+СВЦЭМ!$D$10+'СЕТ СН'!$G$6-'СЕТ СН'!$G$22</f>
        <v>784.18568641999991</v>
      </c>
      <c r="W70" s="36">
        <f>SUMIFS(СВЦЭМ!$C$33:$C$776,СВЦЭМ!$A$33:$A$776,$A70,СВЦЭМ!$B$33:$B$776,W$47)+'СЕТ СН'!$G$12+СВЦЭМ!$D$10+'СЕТ СН'!$G$6-'СЕТ СН'!$G$22</f>
        <v>786.88399157000003</v>
      </c>
      <c r="X70" s="36">
        <f>SUMIFS(СВЦЭМ!$C$33:$C$776,СВЦЭМ!$A$33:$A$776,$A70,СВЦЭМ!$B$33:$B$776,X$47)+'СЕТ СН'!$G$12+СВЦЭМ!$D$10+'СЕТ СН'!$G$6-'СЕТ СН'!$G$22</f>
        <v>799.8652712600001</v>
      </c>
      <c r="Y70" s="36">
        <f>SUMIFS(СВЦЭМ!$C$33:$C$776,СВЦЭМ!$A$33:$A$776,$A70,СВЦЭМ!$B$33:$B$776,Y$47)+'СЕТ СН'!$G$12+СВЦЭМ!$D$10+'СЕТ СН'!$G$6-'СЕТ СН'!$G$22</f>
        <v>842.25718720000009</v>
      </c>
    </row>
    <row r="71" spans="1:27" ht="15.75" x14ac:dyDescent="0.2">
      <c r="A71" s="35">
        <f t="shared" si="1"/>
        <v>43609</v>
      </c>
      <c r="B71" s="36">
        <f>SUMIFS(СВЦЭМ!$C$33:$C$776,СВЦЭМ!$A$33:$A$776,$A71,СВЦЭМ!$B$33:$B$776,B$47)+'СЕТ СН'!$G$12+СВЦЭМ!$D$10+'СЕТ СН'!$G$6-'СЕТ СН'!$G$22</f>
        <v>952.53811423000002</v>
      </c>
      <c r="C71" s="36">
        <f>SUMIFS(СВЦЭМ!$C$33:$C$776,СВЦЭМ!$A$33:$A$776,$A71,СВЦЭМ!$B$33:$B$776,C$47)+'СЕТ СН'!$G$12+СВЦЭМ!$D$10+'СЕТ СН'!$G$6-'СЕТ СН'!$G$22</f>
        <v>1030.56042329</v>
      </c>
      <c r="D71" s="36">
        <f>SUMIFS(СВЦЭМ!$C$33:$C$776,СВЦЭМ!$A$33:$A$776,$A71,СВЦЭМ!$B$33:$B$776,D$47)+'СЕТ СН'!$G$12+СВЦЭМ!$D$10+'СЕТ СН'!$G$6-'СЕТ СН'!$G$22</f>
        <v>1130.2796823900001</v>
      </c>
      <c r="E71" s="36">
        <f>SUMIFS(СВЦЭМ!$C$33:$C$776,СВЦЭМ!$A$33:$A$776,$A71,СВЦЭМ!$B$33:$B$776,E$47)+'СЕТ СН'!$G$12+СВЦЭМ!$D$10+'СЕТ СН'!$G$6-'СЕТ СН'!$G$22</f>
        <v>1152.6038727099999</v>
      </c>
      <c r="F71" s="36">
        <f>SUMIFS(СВЦЭМ!$C$33:$C$776,СВЦЭМ!$A$33:$A$776,$A71,СВЦЭМ!$B$33:$B$776,F$47)+'СЕТ СН'!$G$12+СВЦЭМ!$D$10+'СЕТ СН'!$G$6-'СЕТ СН'!$G$22</f>
        <v>1155.8334954300001</v>
      </c>
      <c r="G71" s="36">
        <f>SUMIFS(СВЦЭМ!$C$33:$C$776,СВЦЭМ!$A$33:$A$776,$A71,СВЦЭМ!$B$33:$B$776,G$47)+'СЕТ СН'!$G$12+СВЦЭМ!$D$10+'СЕТ СН'!$G$6-'СЕТ СН'!$G$22</f>
        <v>1144.0534685800001</v>
      </c>
      <c r="H71" s="36">
        <f>SUMIFS(СВЦЭМ!$C$33:$C$776,СВЦЭМ!$A$33:$A$776,$A71,СВЦЭМ!$B$33:$B$776,H$47)+'СЕТ СН'!$G$12+СВЦЭМ!$D$10+'СЕТ СН'!$G$6-'СЕТ СН'!$G$22</f>
        <v>1021.1829218600001</v>
      </c>
      <c r="I71" s="36">
        <f>SUMIFS(СВЦЭМ!$C$33:$C$776,СВЦЭМ!$A$33:$A$776,$A71,СВЦЭМ!$B$33:$B$776,I$47)+'СЕТ СН'!$G$12+СВЦЭМ!$D$10+'СЕТ СН'!$G$6-'СЕТ СН'!$G$22</f>
        <v>921.09991592000006</v>
      </c>
      <c r="J71" s="36">
        <f>SUMIFS(СВЦЭМ!$C$33:$C$776,СВЦЭМ!$A$33:$A$776,$A71,СВЦЭМ!$B$33:$B$776,J$47)+'СЕТ СН'!$G$12+СВЦЭМ!$D$10+'СЕТ СН'!$G$6-'СЕТ СН'!$G$22</f>
        <v>858.63061033999998</v>
      </c>
      <c r="K71" s="36">
        <f>SUMIFS(СВЦЭМ!$C$33:$C$776,СВЦЭМ!$A$33:$A$776,$A71,СВЦЭМ!$B$33:$B$776,K$47)+'СЕТ СН'!$G$12+СВЦЭМ!$D$10+'СЕТ СН'!$G$6-'СЕТ СН'!$G$22</f>
        <v>818.51187722000009</v>
      </c>
      <c r="L71" s="36">
        <f>SUMIFS(СВЦЭМ!$C$33:$C$776,СВЦЭМ!$A$33:$A$776,$A71,СВЦЭМ!$B$33:$B$776,L$47)+'СЕТ СН'!$G$12+СВЦЭМ!$D$10+'СЕТ СН'!$G$6-'СЕТ СН'!$G$22</f>
        <v>794.71039769000004</v>
      </c>
      <c r="M71" s="36">
        <f>SUMIFS(СВЦЭМ!$C$33:$C$776,СВЦЭМ!$A$33:$A$776,$A71,СВЦЭМ!$B$33:$B$776,M$47)+'СЕТ СН'!$G$12+СВЦЭМ!$D$10+'СЕТ СН'!$G$6-'СЕТ СН'!$G$22</f>
        <v>784.45544872000005</v>
      </c>
      <c r="N71" s="36">
        <f>SUMIFS(СВЦЭМ!$C$33:$C$776,СВЦЭМ!$A$33:$A$776,$A71,СВЦЭМ!$B$33:$B$776,N$47)+'СЕТ СН'!$G$12+СВЦЭМ!$D$10+'СЕТ СН'!$G$6-'СЕТ СН'!$G$22</f>
        <v>784.39723765000008</v>
      </c>
      <c r="O71" s="36">
        <f>SUMIFS(СВЦЭМ!$C$33:$C$776,СВЦЭМ!$A$33:$A$776,$A71,СВЦЭМ!$B$33:$B$776,O$47)+'СЕТ СН'!$G$12+СВЦЭМ!$D$10+'СЕТ СН'!$G$6-'СЕТ СН'!$G$22</f>
        <v>774.69750896999994</v>
      </c>
      <c r="P71" s="36">
        <f>SUMIFS(СВЦЭМ!$C$33:$C$776,СВЦЭМ!$A$33:$A$776,$A71,СВЦЭМ!$B$33:$B$776,P$47)+'СЕТ СН'!$G$12+СВЦЭМ!$D$10+'СЕТ СН'!$G$6-'СЕТ СН'!$G$22</f>
        <v>776.11627722999992</v>
      </c>
      <c r="Q71" s="36">
        <f>SUMIFS(СВЦЭМ!$C$33:$C$776,СВЦЭМ!$A$33:$A$776,$A71,СВЦЭМ!$B$33:$B$776,Q$47)+'СЕТ СН'!$G$12+СВЦЭМ!$D$10+'СЕТ СН'!$G$6-'СЕТ СН'!$G$22</f>
        <v>773.68154503000005</v>
      </c>
      <c r="R71" s="36">
        <f>SUMIFS(СВЦЭМ!$C$33:$C$776,СВЦЭМ!$A$33:$A$776,$A71,СВЦЭМ!$B$33:$B$776,R$47)+'СЕТ СН'!$G$12+СВЦЭМ!$D$10+'СЕТ СН'!$G$6-'СЕТ СН'!$G$22</f>
        <v>774.03535880999993</v>
      </c>
      <c r="S71" s="36">
        <f>SUMIFS(СВЦЭМ!$C$33:$C$776,СВЦЭМ!$A$33:$A$776,$A71,СВЦЭМ!$B$33:$B$776,S$47)+'СЕТ СН'!$G$12+СВЦЭМ!$D$10+'СЕТ СН'!$G$6-'СЕТ СН'!$G$22</f>
        <v>779.68763889999991</v>
      </c>
      <c r="T71" s="36">
        <f>SUMIFS(СВЦЭМ!$C$33:$C$776,СВЦЭМ!$A$33:$A$776,$A71,СВЦЭМ!$B$33:$B$776,T$47)+'СЕТ СН'!$G$12+СВЦЭМ!$D$10+'СЕТ СН'!$G$6-'СЕТ СН'!$G$22</f>
        <v>788.95638471999996</v>
      </c>
      <c r="U71" s="36">
        <f>SUMIFS(СВЦЭМ!$C$33:$C$776,СВЦЭМ!$A$33:$A$776,$A71,СВЦЭМ!$B$33:$B$776,U$47)+'СЕТ СН'!$G$12+СВЦЭМ!$D$10+'СЕТ СН'!$G$6-'СЕТ СН'!$G$22</f>
        <v>785.73184080999999</v>
      </c>
      <c r="V71" s="36">
        <f>SUMIFS(СВЦЭМ!$C$33:$C$776,СВЦЭМ!$A$33:$A$776,$A71,СВЦЭМ!$B$33:$B$776,V$47)+'СЕТ СН'!$G$12+СВЦЭМ!$D$10+'СЕТ СН'!$G$6-'СЕТ СН'!$G$22</f>
        <v>788.11305964000007</v>
      </c>
      <c r="W71" s="36">
        <f>SUMIFS(СВЦЭМ!$C$33:$C$776,СВЦЭМ!$A$33:$A$776,$A71,СВЦЭМ!$B$33:$B$776,W$47)+'СЕТ СН'!$G$12+СВЦЭМ!$D$10+'СЕТ СН'!$G$6-'СЕТ СН'!$G$22</f>
        <v>792.4687781099999</v>
      </c>
      <c r="X71" s="36">
        <f>SUMIFS(СВЦЭМ!$C$33:$C$776,СВЦЭМ!$A$33:$A$776,$A71,СВЦЭМ!$B$33:$B$776,X$47)+'СЕТ СН'!$G$12+СВЦЭМ!$D$10+'СЕТ СН'!$G$6-'СЕТ СН'!$G$22</f>
        <v>800.5119950400001</v>
      </c>
      <c r="Y71" s="36">
        <f>SUMIFS(СВЦЭМ!$C$33:$C$776,СВЦЭМ!$A$33:$A$776,$A71,СВЦЭМ!$B$33:$B$776,Y$47)+'СЕТ СН'!$G$12+СВЦЭМ!$D$10+'СЕТ СН'!$G$6-'СЕТ СН'!$G$22</f>
        <v>837.13903834000007</v>
      </c>
    </row>
    <row r="72" spans="1:27" ht="15.75" x14ac:dyDescent="0.2">
      <c r="A72" s="35">
        <f t="shared" si="1"/>
        <v>43610</v>
      </c>
      <c r="B72" s="36">
        <f>SUMIFS(СВЦЭМ!$C$33:$C$776,СВЦЭМ!$A$33:$A$776,$A72,СВЦЭМ!$B$33:$B$776,B$47)+'СЕТ СН'!$G$12+СВЦЭМ!$D$10+'СЕТ СН'!$G$6-'СЕТ СН'!$G$22</f>
        <v>918.32522947999996</v>
      </c>
      <c r="C72" s="36">
        <f>SUMIFS(СВЦЭМ!$C$33:$C$776,СВЦЭМ!$A$33:$A$776,$A72,СВЦЭМ!$B$33:$B$776,C$47)+'СЕТ СН'!$G$12+СВЦЭМ!$D$10+'СЕТ СН'!$G$6-'СЕТ СН'!$G$22</f>
        <v>971.18240702999992</v>
      </c>
      <c r="D72" s="36">
        <f>SUMIFS(СВЦЭМ!$C$33:$C$776,СВЦЭМ!$A$33:$A$776,$A72,СВЦЭМ!$B$33:$B$776,D$47)+'СЕТ СН'!$G$12+СВЦЭМ!$D$10+'СЕТ СН'!$G$6-'СЕТ СН'!$G$22</f>
        <v>1039.49046649</v>
      </c>
      <c r="E72" s="36">
        <f>SUMIFS(СВЦЭМ!$C$33:$C$776,СВЦЭМ!$A$33:$A$776,$A72,СВЦЭМ!$B$33:$B$776,E$47)+'СЕТ СН'!$G$12+СВЦЭМ!$D$10+'СЕТ СН'!$G$6-'СЕТ СН'!$G$22</f>
        <v>1064.93692816</v>
      </c>
      <c r="F72" s="36">
        <f>SUMIFS(СВЦЭМ!$C$33:$C$776,СВЦЭМ!$A$33:$A$776,$A72,СВЦЭМ!$B$33:$B$776,F$47)+'СЕТ СН'!$G$12+СВЦЭМ!$D$10+'СЕТ СН'!$G$6-'СЕТ СН'!$G$22</f>
        <v>1067.9401954499999</v>
      </c>
      <c r="G72" s="36">
        <f>SUMIFS(СВЦЭМ!$C$33:$C$776,СВЦЭМ!$A$33:$A$776,$A72,СВЦЭМ!$B$33:$B$776,G$47)+'СЕТ СН'!$G$12+СВЦЭМ!$D$10+'СЕТ СН'!$G$6-'СЕТ СН'!$G$22</f>
        <v>1079.01503753</v>
      </c>
      <c r="H72" s="36">
        <f>SUMIFS(СВЦЭМ!$C$33:$C$776,СВЦЭМ!$A$33:$A$776,$A72,СВЦЭМ!$B$33:$B$776,H$47)+'СЕТ СН'!$G$12+СВЦЭМ!$D$10+'СЕТ СН'!$G$6-'СЕТ СН'!$G$22</f>
        <v>991.92384642999991</v>
      </c>
      <c r="I72" s="36">
        <f>SUMIFS(СВЦЭМ!$C$33:$C$776,СВЦЭМ!$A$33:$A$776,$A72,СВЦЭМ!$B$33:$B$776,I$47)+'СЕТ СН'!$G$12+СВЦЭМ!$D$10+'СЕТ СН'!$G$6-'СЕТ СН'!$G$22</f>
        <v>904.32406304999995</v>
      </c>
      <c r="J72" s="36">
        <f>SUMIFS(СВЦЭМ!$C$33:$C$776,СВЦЭМ!$A$33:$A$776,$A72,СВЦЭМ!$B$33:$B$776,J$47)+'СЕТ СН'!$G$12+СВЦЭМ!$D$10+'СЕТ СН'!$G$6-'СЕТ СН'!$G$22</f>
        <v>847.36537055000008</v>
      </c>
      <c r="K72" s="36">
        <f>SUMIFS(СВЦЭМ!$C$33:$C$776,СВЦЭМ!$A$33:$A$776,$A72,СВЦЭМ!$B$33:$B$776,K$47)+'СЕТ СН'!$G$12+СВЦЭМ!$D$10+'СЕТ СН'!$G$6-'СЕТ СН'!$G$22</f>
        <v>801.33067084999993</v>
      </c>
      <c r="L72" s="36">
        <f>SUMIFS(СВЦЭМ!$C$33:$C$776,СВЦЭМ!$A$33:$A$776,$A72,СВЦЭМ!$B$33:$B$776,L$47)+'СЕТ СН'!$G$12+СВЦЭМ!$D$10+'СЕТ СН'!$G$6-'СЕТ СН'!$G$22</f>
        <v>788.93539557000008</v>
      </c>
      <c r="M72" s="36">
        <f>SUMIFS(СВЦЭМ!$C$33:$C$776,СВЦЭМ!$A$33:$A$776,$A72,СВЦЭМ!$B$33:$B$776,M$47)+'СЕТ СН'!$G$12+СВЦЭМ!$D$10+'СЕТ СН'!$G$6-'СЕТ СН'!$G$22</f>
        <v>776.43172991999995</v>
      </c>
      <c r="N72" s="36">
        <f>SUMIFS(СВЦЭМ!$C$33:$C$776,СВЦЭМ!$A$33:$A$776,$A72,СВЦЭМ!$B$33:$B$776,N$47)+'СЕТ СН'!$G$12+СВЦЭМ!$D$10+'СЕТ СН'!$G$6-'СЕТ СН'!$G$22</f>
        <v>779.3479594800001</v>
      </c>
      <c r="O72" s="36">
        <f>SUMIFS(СВЦЭМ!$C$33:$C$776,СВЦЭМ!$A$33:$A$776,$A72,СВЦЭМ!$B$33:$B$776,O$47)+'СЕТ СН'!$G$12+СВЦЭМ!$D$10+'СЕТ СН'!$G$6-'СЕТ СН'!$G$22</f>
        <v>772.92181862999996</v>
      </c>
      <c r="P72" s="36">
        <f>SUMIFS(СВЦЭМ!$C$33:$C$776,СВЦЭМ!$A$33:$A$776,$A72,СВЦЭМ!$B$33:$B$776,P$47)+'СЕТ СН'!$G$12+СВЦЭМ!$D$10+'СЕТ СН'!$G$6-'СЕТ СН'!$G$22</f>
        <v>772.12897778999991</v>
      </c>
      <c r="Q72" s="36">
        <f>SUMIFS(СВЦЭМ!$C$33:$C$776,СВЦЭМ!$A$33:$A$776,$A72,СВЦЭМ!$B$33:$B$776,Q$47)+'СЕТ СН'!$G$12+СВЦЭМ!$D$10+'СЕТ СН'!$G$6-'СЕТ СН'!$G$22</f>
        <v>769.08684513999992</v>
      </c>
      <c r="R72" s="36">
        <f>SUMIFS(СВЦЭМ!$C$33:$C$776,СВЦЭМ!$A$33:$A$776,$A72,СВЦЭМ!$B$33:$B$776,R$47)+'СЕТ СН'!$G$12+СВЦЭМ!$D$10+'СЕТ СН'!$G$6-'СЕТ СН'!$G$22</f>
        <v>764.56841076000001</v>
      </c>
      <c r="S72" s="36">
        <f>SUMIFS(СВЦЭМ!$C$33:$C$776,СВЦЭМ!$A$33:$A$776,$A72,СВЦЭМ!$B$33:$B$776,S$47)+'СЕТ СН'!$G$12+СВЦЭМ!$D$10+'СЕТ СН'!$G$6-'СЕТ СН'!$G$22</f>
        <v>750.00060641999994</v>
      </c>
      <c r="T72" s="36">
        <f>SUMIFS(СВЦЭМ!$C$33:$C$776,СВЦЭМ!$A$33:$A$776,$A72,СВЦЭМ!$B$33:$B$776,T$47)+'СЕТ СН'!$G$12+СВЦЭМ!$D$10+'СЕТ СН'!$G$6-'СЕТ СН'!$G$22</f>
        <v>751.03257916999996</v>
      </c>
      <c r="U72" s="36">
        <f>SUMIFS(СВЦЭМ!$C$33:$C$776,СВЦЭМ!$A$33:$A$776,$A72,СВЦЭМ!$B$33:$B$776,U$47)+'СЕТ СН'!$G$12+СВЦЭМ!$D$10+'СЕТ СН'!$G$6-'СЕТ СН'!$G$22</f>
        <v>748.02702402999989</v>
      </c>
      <c r="V72" s="36">
        <f>SUMIFS(СВЦЭМ!$C$33:$C$776,СВЦЭМ!$A$33:$A$776,$A72,СВЦЭМ!$B$33:$B$776,V$47)+'СЕТ СН'!$G$12+СВЦЭМ!$D$10+'СЕТ СН'!$G$6-'СЕТ СН'!$G$22</f>
        <v>742.52732371999991</v>
      </c>
      <c r="W72" s="36">
        <f>SUMIFS(СВЦЭМ!$C$33:$C$776,СВЦЭМ!$A$33:$A$776,$A72,СВЦЭМ!$B$33:$B$776,W$47)+'СЕТ СН'!$G$12+СВЦЭМ!$D$10+'СЕТ СН'!$G$6-'СЕТ СН'!$G$22</f>
        <v>757.37362187000008</v>
      </c>
      <c r="X72" s="36">
        <f>SUMIFS(СВЦЭМ!$C$33:$C$776,СВЦЭМ!$A$33:$A$776,$A72,СВЦЭМ!$B$33:$B$776,X$47)+'СЕТ СН'!$G$12+СВЦЭМ!$D$10+'СЕТ СН'!$G$6-'СЕТ СН'!$G$22</f>
        <v>769.58128463000003</v>
      </c>
      <c r="Y72" s="36">
        <f>SUMIFS(СВЦЭМ!$C$33:$C$776,СВЦЭМ!$A$33:$A$776,$A72,СВЦЭМ!$B$33:$B$776,Y$47)+'СЕТ СН'!$G$12+СВЦЭМ!$D$10+'СЕТ СН'!$G$6-'СЕТ СН'!$G$22</f>
        <v>809.96860657000002</v>
      </c>
    </row>
    <row r="73" spans="1:27" ht="15.75" x14ac:dyDescent="0.2">
      <c r="A73" s="35">
        <f t="shared" si="1"/>
        <v>43611</v>
      </c>
      <c r="B73" s="36">
        <f>SUMIFS(СВЦЭМ!$C$33:$C$776,СВЦЭМ!$A$33:$A$776,$A73,СВЦЭМ!$B$33:$B$776,B$47)+'СЕТ СН'!$G$12+СВЦЭМ!$D$10+'СЕТ СН'!$G$6-'СЕТ СН'!$G$22</f>
        <v>895.92964062999999</v>
      </c>
      <c r="C73" s="36">
        <f>SUMIFS(СВЦЭМ!$C$33:$C$776,СВЦЭМ!$A$33:$A$776,$A73,СВЦЭМ!$B$33:$B$776,C$47)+'СЕТ СН'!$G$12+СВЦЭМ!$D$10+'СЕТ СН'!$G$6-'СЕТ СН'!$G$22</f>
        <v>1002.4245619400001</v>
      </c>
      <c r="D73" s="36">
        <f>SUMIFS(СВЦЭМ!$C$33:$C$776,СВЦЭМ!$A$33:$A$776,$A73,СВЦЭМ!$B$33:$B$776,D$47)+'СЕТ СН'!$G$12+СВЦЭМ!$D$10+'СЕТ СН'!$G$6-'СЕТ СН'!$G$22</f>
        <v>1095.2250988000001</v>
      </c>
      <c r="E73" s="36">
        <f>SUMIFS(СВЦЭМ!$C$33:$C$776,СВЦЭМ!$A$33:$A$776,$A73,СВЦЭМ!$B$33:$B$776,E$47)+'СЕТ СН'!$G$12+СВЦЭМ!$D$10+'СЕТ СН'!$G$6-'СЕТ СН'!$G$22</f>
        <v>1109.2005611699999</v>
      </c>
      <c r="F73" s="36">
        <f>SUMIFS(СВЦЭМ!$C$33:$C$776,СВЦЭМ!$A$33:$A$776,$A73,СВЦЭМ!$B$33:$B$776,F$47)+'СЕТ СН'!$G$12+СВЦЭМ!$D$10+'СЕТ СН'!$G$6-'СЕТ СН'!$G$22</f>
        <v>1107.69814724</v>
      </c>
      <c r="G73" s="36">
        <f>SUMIFS(СВЦЭМ!$C$33:$C$776,СВЦЭМ!$A$33:$A$776,$A73,СВЦЭМ!$B$33:$B$776,G$47)+'СЕТ СН'!$G$12+СВЦЭМ!$D$10+'СЕТ СН'!$G$6-'СЕТ СН'!$G$22</f>
        <v>1104.9021285900001</v>
      </c>
      <c r="H73" s="36">
        <f>SUMIFS(СВЦЭМ!$C$33:$C$776,СВЦЭМ!$A$33:$A$776,$A73,СВЦЭМ!$B$33:$B$776,H$47)+'СЕТ СН'!$G$12+СВЦЭМ!$D$10+'СЕТ СН'!$G$6-'СЕТ СН'!$G$22</f>
        <v>1028.91437443</v>
      </c>
      <c r="I73" s="36">
        <f>SUMIFS(СВЦЭМ!$C$33:$C$776,СВЦЭМ!$A$33:$A$776,$A73,СВЦЭМ!$B$33:$B$776,I$47)+'СЕТ СН'!$G$12+СВЦЭМ!$D$10+'СЕТ СН'!$G$6-'СЕТ СН'!$G$22</f>
        <v>925.81933292000008</v>
      </c>
      <c r="J73" s="36">
        <f>SUMIFS(СВЦЭМ!$C$33:$C$776,СВЦЭМ!$A$33:$A$776,$A73,СВЦЭМ!$B$33:$B$776,J$47)+'СЕТ СН'!$G$12+СВЦЭМ!$D$10+'СЕТ СН'!$G$6-'СЕТ СН'!$G$22</f>
        <v>813.01339323000002</v>
      </c>
      <c r="K73" s="36">
        <f>SUMIFS(СВЦЭМ!$C$33:$C$776,СВЦЭМ!$A$33:$A$776,$A73,СВЦЭМ!$B$33:$B$776,K$47)+'СЕТ СН'!$G$12+СВЦЭМ!$D$10+'СЕТ СН'!$G$6-'СЕТ СН'!$G$22</f>
        <v>786.0677744300001</v>
      </c>
      <c r="L73" s="36">
        <f>SUMIFS(СВЦЭМ!$C$33:$C$776,СВЦЭМ!$A$33:$A$776,$A73,СВЦЭМ!$B$33:$B$776,L$47)+'СЕТ СН'!$G$12+СВЦЭМ!$D$10+'СЕТ СН'!$G$6-'СЕТ СН'!$G$22</f>
        <v>782.84012748999999</v>
      </c>
      <c r="M73" s="36">
        <f>SUMIFS(СВЦЭМ!$C$33:$C$776,СВЦЭМ!$A$33:$A$776,$A73,СВЦЭМ!$B$33:$B$776,M$47)+'СЕТ СН'!$G$12+СВЦЭМ!$D$10+'СЕТ СН'!$G$6-'СЕТ СН'!$G$22</f>
        <v>776.87021613999991</v>
      </c>
      <c r="N73" s="36">
        <f>SUMIFS(СВЦЭМ!$C$33:$C$776,СВЦЭМ!$A$33:$A$776,$A73,СВЦЭМ!$B$33:$B$776,N$47)+'СЕТ СН'!$G$12+СВЦЭМ!$D$10+'СЕТ СН'!$G$6-'СЕТ СН'!$G$22</f>
        <v>778.77211961000012</v>
      </c>
      <c r="O73" s="36">
        <f>SUMIFS(СВЦЭМ!$C$33:$C$776,СВЦЭМ!$A$33:$A$776,$A73,СВЦЭМ!$B$33:$B$776,O$47)+'СЕТ СН'!$G$12+СВЦЭМ!$D$10+'СЕТ СН'!$G$6-'СЕТ СН'!$G$22</f>
        <v>776.19551382999998</v>
      </c>
      <c r="P73" s="36">
        <f>SUMIFS(СВЦЭМ!$C$33:$C$776,СВЦЭМ!$A$33:$A$776,$A73,СВЦЭМ!$B$33:$B$776,P$47)+'СЕТ СН'!$G$12+СВЦЭМ!$D$10+'СЕТ СН'!$G$6-'СЕТ СН'!$G$22</f>
        <v>778.8899861299999</v>
      </c>
      <c r="Q73" s="36">
        <f>SUMIFS(СВЦЭМ!$C$33:$C$776,СВЦЭМ!$A$33:$A$776,$A73,СВЦЭМ!$B$33:$B$776,Q$47)+'СЕТ СН'!$G$12+СВЦЭМ!$D$10+'СЕТ СН'!$G$6-'СЕТ СН'!$G$22</f>
        <v>782.33280545000002</v>
      </c>
      <c r="R73" s="36">
        <f>SUMIFS(СВЦЭМ!$C$33:$C$776,СВЦЭМ!$A$33:$A$776,$A73,СВЦЭМ!$B$33:$B$776,R$47)+'СЕТ СН'!$G$12+СВЦЭМ!$D$10+'СЕТ СН'!$G$6-'СЕТ СН'!$G$22</f>
        <v>783.16631785000004</v>
      </c>
      <c r="S73" s="36">
        <f>SUMIFS(СВЦЭМ!$C$33:$C$776,СВЦЭМ!$A$33:$A$776,$A73,СВЦЭМ!$B$33:$B$776,S$47)+'СЕТ СН'!$G$12+СВЦЭМ!$D$10+'СЕТ СН'!$G$6-'СЕТ СН'!$G$22</f>
        <v>726.72520157999998</v>
      </c>
      <c r="T73" s="36">
        <f>SUMIFS(СВЦЭМ!$C$33:$C$776,СВЦЭМ!$A$33:$A$776,$A73,СВЦЭМ!$B$33:$B$776,T$47)+'СЕТ СН'!$G$12+СВЦЭМ!$D$10+'СЕТ СН'!$G$6-'СЕТ СН'!$G$22</f>
        <v>724.0843395500001</v>
      </c>
      <c r="U73" s="36">
        <f>SUMIFS(СВЦЭМ!$C$33:$C$776,СВЦЭМ!$A$33:$A$776,$A73,СВЦЭМ!$B$33:$B$776,U$47)+'СЕТ СН'!$G$12+СВЦЭМ!$D$10+'СЕТ СН'!$G$6-'СЕТ СН'!$G$22</f>
        <v>713.12642529000004</v>
      </c>
      <c r="V73" s="36">
        <f>SUMIFS(СВЦЭМ!$C$33:$C$776,СВЦЭМ!$A$33:$A$776,$A73,СВЦЭМ!$B$33:$B$776,V$47)+'СЕТ СН'!$G$12+СВЦЭМ!$D$10+'СЕТ СН'!$G$6-'СЕТ СН'!$G$22</f>
        <v>715.91191445999993</v>
      </c>
      <c r="W73" s="36">
        <f>SUMIFS(СВЦЭМ!$C$33:$C$776,СВЦЭМ!$A$33:$A$776,$A73,СВЦЭМ!$B$33:$B$776,W$47)+'СЕТ СН'!$G$12+СВЦЭМ!$D$10+'СЕТ СН'!$G$6-'СЕТ СН'!$G$22</f>
        <v>743.30164841999999</v>
      </c>
      <c r="X73" s="36">
        <f>SUMIFS(СВЦЭМ!$C$33:$C$776,СВЦЭМ!$A$33:$A$776,$A73,СВЦЭМ!$B$33:$B$776,X$47)+'СЕТ СН'!$G$12+СВЦЭМ!$D$10+'СЕТ СН'!$G$6-'СЕТ СН'!$G$22</f>
        <v>737.73638406999999</v>
      </c>
      <c r="Y73" s="36">
        <f>SUMIFS(СВЦЭМ!$C$33:$C$776,СВЦЭМ!$A$33:$A$776,$A73,СВЦЭМ!$B$33:$B$776,Y$47)+'СЕТ СН'!$G$12+СВЦЭМ!$D$10+'СЕТ СН'!$G$6-'СЕТ СН'!$G$22</f>
        <v>765.47487797000008</v>
      </c>
    </row>
    <row r="74" spans="1:27" ht="15.75" x14ac:dyDescent="0.2">
      <c r="A74" s="35">
        <f t="shared" si="1"/>
        <v>43612</v>
      </c>
      <c r="B74" s="36">
        <f>SUMIFS(СВЦЭМ!$C$33:$C$776,СВЦЭМ!$A$33:$A$776,$A74,СВЦЭМ!$B$33:$B$776,B$47)+'СЕТ СН'!$G$12+СВЦЭМ!$D$10+'СЕТ СН'!$G$6-'СЕТ СН'!$G$22</f>
        <v>907.46576811</v>
      </c>
      <c r="C74" s="36">
        <f>SUMIFS(СВЦЭМ!$C$33:$C$776,СВЦЭМ!$A$33:$A$776,$A74,СВЦЭМ!$B$33:$B$776,C$47)+'СЕТ СН'!$G$12+СВЦЭМ!$D$10+'СЕТ СН'!$G$6-'СЕТ СН'!$G$22</f>
        <v>961.28475741000011</v>
      </c>
      <c r="D74" s="36">
        <f>SUMIFS(СВЦЭМ!$C$33:$C$776,СВЦЭМ!$A$33:$A$776,$A74,СВЦЭМ!$B$33:$B$776,D$47)+'СЕТ СН'!$G$12+СВЦЭМ!$D$10+'СЕТ СН'!$G$6-'СЕТ СН'!$G$22</f>
        <v>1032.7782777899999</v>
      </c>
      <c r="E74" s="36">
        <f>SUMIFS(СВЦЭМ!$C$33:$C$776,СВЦЭМ!$A$33:$A$776,$A74,СВЦЭМ!$B$33:$B$776,E$47)+'СЕТ СН'!$G$12+СВЦЭМ!$D$10+'СЕТ СН'!$G$6-'СЕТ СН'!$G$22</f>
        <v>1049.73078061</v>
      </c>
      <c r="F74" s="36">
        <f>SUMIFS(СВЦЭМ!$C$33:$C$776,СВЦЭМ!$A$33:$A$776,$A74,СВЦЭМ!$B$33:$B$776,F$47)+'СЕТ СН'!$G$12+СВЦЭМ!$D$10+'СЕТ СН'!$G$6-'СЕТ СН'!$G$22</f>
        <v>1061.7319541500001</v>
      </c>
      <c r="G74" s="36">
        <f>SUMIFS(СВЦЭМ!$C$33:$C$776,СВЦЭМ!$A$33:$A$776,$A74,СВЦЭМ!$B$33:$B$776,G$47)+'СЕТ СН'!$G$12+СВЦЭМ!$D$10+'СЕТ СН'!$G$6-'СЕТ СН'!$G$22</f>
        <v>1054.51550344</v>
      </c>
      <c r="H74" s="36">
        <f>SUMIFS(СВЦЭМ!$C$33:$C$776,СВЦЭМ!$A$33:$A$776,$A74,СВЦЭМ!$B$33:$B$776,H$47)+'СЕТ СН'!$G$12+СВЦЭМ!$D$10+'СЕТ СН'!$G$6-'СЕТ СН'!$G$22</f>
        <v>959.33148166000001</v>
      </c>
      <c r="I74" s="36">
        <f>SUMIFS(СВЦЭМ!$C$33:$C$776,СВЦЭМ!$A$33:$A$776,$A74,СВЦЭМ!$B$33:$B$776,I$47)+'СЕТ СН'!$G$12+СВЦЭМ!$D$10+'СЕТ СН'!$G$6-'СЕТ СН'!$G$22</f>
        <v>907.16581492</v>
      </c>
      <c r="J74" s="36">
        <f>SUMIFS(СВЦЭМ!$C$33:$C$776,СВЦЭМ!$A$33:$A$776,$A74,СВЦЭМ!$B$33:$B$776,J$47)+'СЕТ СН'!$G$12+СВЦЭМ!$D$10+'СЕТ СН'!$G$6-'СЕТ СН'!$G$22</f>
        <v>864.71436532999996</v>
      </c>
      <c r="K74" s="36">
        <f>SUMIFS(СВЦЭМ!$C$33:$C$776,СВЦЭМ!$A$33:$A$776,$A74,СВЦЭМ!$B$33:$B$776,K$47)+'СЕТ СН'!$G$12+СВЦЭМ!$D$10+'СЕТ СН'!$G$6-'СЕТ СН'!$G$22</f>
        <v>802.26265302999991</v>
      </c>
      <c r="L74" s="36">
        <f>SUMIFS(СВЦЭМ!$C$33:$C$776,СВЦЭМ!$A$33:$A$776,$A74,СВЦЭМ!$B$33:$B$776,L$47)+'СЕТ СН'!$G$12+СВЦЭМ!$D$10+'СЕТ СН'!$G$6-'СЕТ СН'!$G$22</f>
        <v>791.46691413999997</v>
      </c>
      <c r="M74" s="36">
        <f>SUMIFS(СВЦЭМ!$C$33:$C$776,СВЦЭМ!$A$33:$A$776,$A74,СВЦЭМ!$B$33:$B$776,M$47)+'СЕТ СН'!$G$12+СВЦЭМ!$D$10+'СЕТ СН'!$G$6-'СЕТ СН'!$G$22</f>
        <v>781.25216722999994</v>
      </c>
      <c r="N74" s="36">
        <f>SUMIFS(СВЦЭМ!$C$33:$C$776,СВЦЭМ!$A$33:$A$776,$A74,СВЦЭМ!$B$33:$B$776,N$47)+'СЕТ СН'!$G$12+СВЦЭМ!$D$10+'СЕТ СН'!$G$6-'СЕТ СН'!$G$22</f>
        <v>769.66915276999998</v>
      </c>
      <c r="O74" s="36">
        <f>SUMIFS(СВЦЭМ!$C$33:$C$776,СВЦЭМ!$A$33:$A$776,$A74,СВЦЭМ!$B$33:$B$776,O$47)+'СЕТ СН'!$G$12+СВЦЭМ!$D$10+'СЕТ СН'!$G$6-'СЕТ СН'!$G$22</f>
        <v>781.70773858999996</v>
      </c>
      <c r="P74" s="36">
        <f>SUMIFS(СВЦЭМ!$C$33:$C$776,СВЦЭМ!$A$33:$A$776,$A74,СВЦЭМ!$B$33:$B$776,P$47)+'СЕТ СН'!$G$12+СВЦЭМ!$D$10+'СЕТ СН'!$G$6-'СЕТ СН'!$G$22</f>
        <v>780.16094322999993</v>
      </c>
      <c r="Q74" s="36">
        <f>SUMIFS(СВЦЭМ!$C$33:$C$776,СВЦЭМ!$A$33:$A$776,$A74,СВЦЭМ!$B$33:$B$776,Q$47)+'СЕТ СН'!$G$12+СВЦЭМ!$D$10+'СЕТ СН'!$G$6-'СЕТ СН'!$G$22</f>
        <v>778.10918044000005</v>
      </c>
      <c r="R74" s="36">
        <f>SUMIFS(СВЦЭМ!$C$33:$C$776,СВЦЭМ!$A$33:$A$776,$A74,СВЦЭМ!$B$33:$B$776,R$47)+'СЕТ СН'!$G$12+СВЦЭМ!$D$10+'СЕТ СН'!$G$6-'СЕТ СН'!$G$22</f>
        <v>773.35728330999996</v>
      </c>
      <c r="S74" s="36">
        <f>SUMIFS(СВЦЭМ!$C$33:$C$776,СВЦЭМ!$A$33:$A$776,$A74,СВЦЭМ!$B$33:$B$776,S$47)+'СЕТ СН'!$G$12+СВЦЭМ!$D$10+'СЕТ СН'!$G$6-'СЕТ СН'!$G$22</f>
        <v>785.50297371000011</v>
      </c>
      <c r="T74" s="36">
        <f>SUMIFS(СВЦЭМ!$C$33:$C$776,СВЦЭМ!$A$33:$A$776,$A74,СВЦЭМ!$B$33:$B$776,T$47)+'СЕТ СН'!$G$12+СВЦЭМ!$D$10+'СЕТ СН'!$G$6-'СЕТ СН'!$G$22</f>
        <v>782.54189365000002</v>
      </c>
      <c r="U74" s="36">
        <f>SUMIFS(СВЦЭМ!$C$33:$C$776,СВЦЭМ!$A$33:$A$776,$A74,СВЦЭМ!$B$33:$B$776,U$47)+'СЕТ СН'!$G$12+СВЦЭМ!$D$10+'СЕТ СН'!$G$6-'СЕТ СН'!$G$22</f>
        <v>777.75583267999991</v>
      </c>
      <c r="V74" s="36">
        <f>SUMIFS(СВЦЭМ!$C$33:$C$776,СВЦЭМ!$A$33:$A$776,$A74,СВЦЭМ!$B$33:$B$776,V$47)+'СЕТ СН'!$G$12+СВЦЭМ!$D$10+'СЕТ СН'!$G$6-'СЕТ СН'!$G$22</f>
        <v>767.68134813000006</v>
      </c>
      <c r="W74" s="36">
        <f>SUMIFS(СВЦЭМ!$C$33:$C$776,СВЦЭМ!$A$33:$A$776,$A74,СВЦЭМ!$B$33:$B$776,W$47)+'СЕТ СН'!$G$12+СВЦЭМ!$D$10+'СЕТ СН'!$G$6-'СЕТ СН'!$G$22</f>
        <v>732.40558147000002</v>
      </c>
      <c r="X74" s="36">
        <f>SUMIFS(СВЦЭМ!$C$33:$C$776,СВЦЭМ!$A$33:$A$776,$A74,СВЦЭМ!$B$33:$B$776,X$47)+'СЕТ СН'!$G$12+СВЦЭМ!$D$10+'СЕТ СН'!$G$6-'СЕТ СН'!$G$22</f>
        <v>750.06982657000003</v>
      </c>
      <c r="Y74" s="36">
        <f>SUMIFS(СВЦЭМ!$C$33:$C$776,СВЦЭМ!$A$33:$A$776,$A74,СВЦЭМ!$B$33:$B$776,Y$47)+'СЕТ СН'!$G$12+СВЦЭМ!$D$10+'СЕТ СН'!$G$6-'СЕТ СН'!$G$22</f>
        <v>829.86402980999992</v>
      </c>
    </row>
    <row r="75" spans="1:27" ht="15.75" x14ac:dyDescent="0.2">
      <c r="A75" s="35">
        <f t="shared" si="1"/>
        <v>43613</v>
      </c>
      <c r="B75" s="36">
        <f>SUMIFS(СВЦЭМ!$C$33:$C$776,СВЦЭМ!$A$33:$A$776,$A75,СВЦЭМ!$B$33:$B$776,B$47)+'СЕТ СН'!$G$12+СВЦЭМ!$D$10+'СЕТ СН'!$G$6-'СЕТ СН'!$G$22</f>
        <v>951.99353997000003</v>
      </c>
      <c r="C75" s="36">
        <f>SUMIFS(СВЦЭМ!$C$33:$C$776,СВЦЭМ!$A$33:$A$776,$A75,СВЦЭМ!$B$33:$B$776,C$47)+'СЕТ СН'!$G$12+СВЦЭМ!$D$10+'СЕТ СН'!$G$6-'СЕТ СН'!$G$22</f>
        <v>1032.4667399800001</v>
      </c>
      <c r="D75" s="36">
        <f>SUMIFS(СВЦЭМ!$C$33:$C$776,СВЦЭМ!$A$33:$A$776,$A75,СВЦЭМ!$B$33:$B$776,D$47)+'СЕТ СН'!$G$12+СВЦЭМ!$D$10+'СЕТ СН'!$G$6-'СЕТ СН'!$G$22</f>
        <v>1128.0976470099999</v>
      </c>
      <c r="E75" s="36">
        <f>SUMIFS(СВЦЭМ!$C$33:$C$776,СВЦЭМ!$A$33:$A$776,$A75,СВЦЭМ!$B$33:$B$776,E$47)+'СЕТ СН'!$G$12+СВЦЭМ!$D$10+'СЕТ СН'!$G$6-'СЕТ СН'!$G$22</f>
        <v>1145.09533523</v>
      </c>
      <c r="F75" s="36">
        <f>SUMIFS(СВЦЭМ!$C$33:$C$776,СВЦЭМ!$A$33:$A$776,$A75,СВЦЭМ!$B$33:$B$776,F$47)+'СЕТ СН'!$G$12+СВЦЭМ!$D$10+'СЕТ СН'!$G$6-'СЕТ СН'!$G$22</f>
        <v>1144.14463288</v>
      </c>
      <c r="G75" s="36">
        <f>SUMIFS(СВЦЭМ!$C$33:$C$776,СВЦЭМ!$A$33:$A$776,$A75,СВЦЭМ!$B$33:$B$776,G$47)+'СЕТ СН'!$G$12+СВЦЭМ!$D$10+'СЕТ СН'!$G$6-'СЕТ СН'!$G$22</f>
        <v>1154.0869048899999</v>
      </c>
      <c r="H75" s="36">
        <f>SUMIFS(СВЦЭМ!$C$33:$C$776,СВЦЭМ!$A$33:$A$776,$A75,СВЦЭМ!$B$33:$B$776,H$47)+'СЕТ СН'!$G$12+СВЦЭМ!$D$10+'СЕТ СН'!$G$6-'СЕТ СН'!$G$22</f>
        <v>1066.92417621</v>
      </c>
      <c r="I75" s="36">
        <f>SUMIFS(СВЦЭМ!$C$33:$C$776,СВЦЭМ!$A$33:$A$776,$A75,СВЦЭМ!$B$33:$B$776,I$47)+'СЕТ СН'!$G$12+СВЦЭМ!$D$10+'СЕТ СН'!$G$6-'СЕТ СН'!$G$22</f>
        <v>936.14764850999995</v>
      </c>
      <c r="J75" s="36">
        <f>SUMIFS(СВЦЭМ!$C$33:$C$776,СВЦЭМ!$A$33:$A$776,$A75,СВЦЭМ!$B$33:$B$776,J$47)+'СЕТ СН'!$G$12+СВЦЭМ!$D$10+'СЕТ СН'!$G$6-'СЕТ СН'!$G$22</f>
        <v>841.4556739300001</v>
      </c>
      <c r="K75" s="36">
        <f>SUMIFS(СВЦЭМ!$C$33:$C$776,СВЦЭМ!$A$33:$A$776,$A75,СВЦЭМ!$B$33:$B$776,K$47)+'СЕТ СН'!$G$12+СВЦЭМ!$D$10+'СЕТ СН'!$G$6-'СЕТ СН'!$G$22</f>
        <v>771.39882917999989</v>
      </c>
      <c r="L75" s="36">
        <f>SUMIFS(СВЦЭМ!$C$33:$C$776,СВЦЭМ!$A$33:$A$776,$A75,СВЦЭМ!$B$33:$B$776,L$47)+'СЕТ СН'!$G$12+СВЦЭМ!$D$10+'СЕТ СН'!$G$6-'СЕТ СН'!$G$22</f>
        <v>745.91166393999993</v>
      </c>
      <c r="M75" s="36">
        <f>SUMIFS(СВЦЭМ!$C$33:$C$776,СВЦЭМ!$A$33:$A$776,$A75,СВЦЭМ!$B$33:$B$776,M$47)+'СЕТ СН'!$G$12+СВЦЭМ!$D$10+'СЕТ СН'!$G$6-'СЕТ СН'!$G$22</f>
        <v>737.90789328999995</v>
      </c>
      <c r="N75" s="36">
        <f>SUMIFS(СВЦЭМ!$C$33:$C$776,СВЦЭМ!$A$33:$A$776,$A75,СВЦЭМ!$B$33:$B$776,N$47)+'СЕТ СН'!$G$12+СВЦЭМ!$D$10+'СЕТ СН'!$G$6-'СЕТ СН'!$G$22</f>
        <v>738.93638953000004</v>
      </c>
      <c r="O75" s="36">
        <f>SUMIFS(СВЦЭМ!$C$33:$C$776,СВЦЭМ!$A$33:$A$776,$A75,СВЦЭМ!$B$33:$B$776,O$47)+'СЕТ СН'!$G$12+СВЦЭМ!$D$10+'СЕТ СН'!$G$6-'СЕТ СН'!$G$22</f>
        <v>736.03490267999996</v>
      </c>
      <c r="P75" s="36">
        <f>SUMIFS(СВЦЭМ!$C$33:$C$776,СВЦЭМ!$A$33:$A$776,$A75,СВЦЭМ!$B$33:$B$776,P$47)+'СЕТ СН'!$G$12+СВЦЭМ!$D$10+'СЕТ СН'!$G$6-'СЕТ СН'!$G$22</f>
        <v>738.99846447999994</v>
      </c>
      <c r="Q75" s="36">
        <f>SUMIFS(СВЦЭМ!$C$33:$C$776,СВЦЭМ!$A$33:$A$776,$A75,СВЦЭМ!$B$33:$B$776,Q$47)+'СЕТ СН'!$G$12+СВЦЭМ!$D$10+'СЕТ СН'!$G$6-'СЕТ СН'!$G$22</f>
        <v>739.0521399700001</v>
      </c>
      <c r="R75" s="36">
        <f>SUMIFS(СВЦЭМ!$C$33:$C$776,СВЦЭМ!$A$33:$A$776,$A75,СВЦЭМ!$B$33:$B$776,R$47)+'СЕТ СН'!$G$12+СВЦЭМ!$D$10+'СЕТ СН'!$G$6-'СЕТ СН'!$G$22</f>
        <v>746.76295161999997</v>
      </c>
      <c r="S75" s="36">
        <f>SUMIFS(СВЦЭМ!$C$33:$C$776,СВЦЭМ!$A$33:$A$776,$A75,СВЦЭМ!$B$33:$B$776,S$47)+'СЕТ СН'!$G$12+СВЦЭМ!$D$10+'СЕТ СН'!$G$6-'СЕТ СН'!$G$22</f>
        <v>755.35788673000002</v>
      </c>
      <c r="T75" s="36">
        <f>SUMIFS(СВЦЭМ!$C$33:$C$776,СВЦЭМ!$A$33:$A$776,$A75,СВЦЭМ!$B$33:$B$776,T$47)+'СЕТ СН'!$G$12+СВЦЭМ!$D$10+'СЕТ СН'!$G$6-'СЕТ СН'!$G$22</f>
        <v>756.94700014</v>
      </c>
      <c r="U75" s="36">
        <f>SUMIFS(СВЦЭМ!$C$33:$C$776,СВЦЭМ!$A$33:$A$776,$A75,СВЦЭМ!$B$33:$B$776,U$47)+'СЕТ СН'!$G$12+СВЦЭМ!$D$10+'СЕТ СН'!$G$6-'СЕТ СН'!$G$22</f>
        <v>775.57740151000007</v>
      </c>
      <c r="V75" s="36">
        <f>SUMIFS(СВЦЭМ!$C$33:$C$776,СВЦЭМ!$A$33:$A$776,$A75,СВЦЭМ!$B$33:$B$776,V$47)+'СЕТ СН'!$G$12+СВЦЭМ!$D$10+'СЕТ СН'!$G$6-'СЕТ СН'!$G$22</f>
        <v>778.18390647999991</v>
      </c>
      <c r="W75" s="36">
        <f>SUMIFS(СВЦЭМ!$C$33:$C$776,СВЦЭМ!$A$33:$A$776,$A75,СВЦЭМ!$B$33:$B$776,W$47)+'СЕТ СН'!$G$12+СВЦЭМ!$D$10+'СЕТ СН'!$G$6-'СЕТ СН'!$G$22</f>
        <v>760.61940441999991</v>
      </c>
      <c r="X75" s="36">
        <f>SUMIFS(СВЦЭМ!$C$33:$C$776,СВЦЭМ!$A$33:$A$776,$A75,СВЦЭМ!$B$33:$B$776,X$47)+'СЕТ СН'!$G$12+СВЦЭМ!$D$10+'СЕТ СН'!$G$6-'СЕТ СН'!$G$22</f>
        <v>797.14621846999989</v>
      </c>
      <c r="Y75" s="36">
        <f>SUMIFS(СВЦЭМ!$C$33:$C$776,СВЦЭМ!$A$33:$A$776,$A75,СВЦЭМ!$B$33:$B$776,Y$47)+'СЕТ СН'!$G$12+СВЦЭМ!$D$10+'СЕТ СН'!$G$6-'СЕТ СН'!$G$22</f>
        <v>866.30450109999992</v>
      </c>
    </row>
    <row r="76" spans="1:27" ht="15.75" x14ac:dyDescent="0.2">
      <c r="A76" s="35">
        <f t="shared" si="1"/>
        <v>43614</v>
      </c>
      <c r="B76" s="36">
        <f>SUMIFS(СВЦЭМ!$C$33:$C$776,СВЦЭМ!$A$33:$A$776,$A76,СВЦЭМ!$B$33:$B$776,B$47)+'СЕТ СН'!$G$12+СВЦЭМ!$D$10+'СЕТ СН'!$G$6-'СЕТ СН'!$G$22</f>
        <v>1019.20415798</v>
      </c>
      <c r="C76" s="36">
        <f>SUMIFS(СВЦЭМ!$C$33:$C$776,СВЦЭМ!$A$33:$A$776,$A76,СВЦЭМ!$B$33:$B$776,C$47)+'СЕТ СН'!$G$12+СВЦЭМ!$D$10+'СЕТ СН'!$G$6-'СЕТ СН'!$G$22</f>
        <v>1106.9127158700001</v>
      </c>
      <c r="D76" s="36">
        <f>SUMIFS(СВЦЭМ!$C$33:$C$776,СВЦЭМ!$A$33:$A$776,$A76,СВЦЭМ!$B$33:$B$776,D$47)+'СЕТ СН'!$G$12+СВЦЭМ!$D$10+'СЕТ СН'!$G$6-'СЕТ СН'!$G$22</f>
        <v>1136.4506065</v>
      </c>
      <c r="E76" s="36">
        <f>SUMIFS(СВЦЭМ!$C$33:$C$776,СВЦЭМ!$A$33:$A$776,$A76,СВЦЭМ!$B$33:$B$776,E$47)+'СЕТ СН'!$G$12+СВЦЭМ!$D$10+'СЕТ СН'!$G$6-'СЕТ СН'!$G$22</f>
        <v>1128.2890382600001</v>
      </c>
      <c r="F76" s="36">
        <f>SUMIFS(СВЦЭМ!$C$33:$C$776,СВЦЭМ!$A$33:$A$776,$A76,СВЦЭМ!$B$33:$B$776,F$47)+'СЕТ СН'!$G$12+СВЦЭМ!$D$10+'СЕТ СН'!$G$6-'СЕТ СН'!$G$22</f>
        <v>1127.1644988200001</v>
      </c>
      <c r="G76" s="36">
        <f>SUMIFS(СВЦЭМ!$C$33:$C$776,СВЦЭМ!$A$33:$A$776,$A76,СВЦЭМ!$B$33:$B$776,G$47)+'СЕТ СН'!$G$12+СВЦЭМ!$D$10+'СЕТ СН'!$G$6-'СЕТ СН'!$G$22</f>
        <v>1130.7051460600001</v>
      </c>
      <c r="H76" s="36">
        <f>SUMIFS(СВЦЭМ!$C$33:$C$776,СВЦЭМ!$A$33:$A$776,$A76,СВЦЭМ!$B$33:$B$776,H$47)+'СЕТ СН'!$G$12+СВЦЭМ!$D$10+'СЕТ СН'!$G$6-'СЕТ СН'!$G$22</f>
        <v>1118.0528222800001</v>
      </c>
      <c r="I76" s="36">
        <f>SUMIFS(СВЦЭМ!$C$33:$C$776,СВЦЭМ!$A$33:$A$776,$A76,СВЦЭМ!$B$33:$B$776,I$47)+'СЕТ СН'!$G$12+СВЦЭМ!$D$10+'СЕТ СН'!$G$6-'СЕТ СН'!$G$22</f>
        <v>1005.68399815</v>
      </c>
      <c r="J76" s="36">
        <f>SUMIFS(СВЦЭМ!$C$33:$C$776,СВЦЭМ!$A$33:$A$776,$A76,СВЦЭМ!$B$33:$B$776,J$47)+'СЕТ СН'!$G$12+СВЦЭМ!$D$10+'СЕТ СН'!$G$6-'СЕТ СН'!$G$22</f>
        <v>915.45708209999998</v>
      </c>
      <c r="K76" s="36">
        <f>SUMIFS(СВЦЭМ!$C$33:$C$776,СВЦЭМ!$A$33:$A$776,$A76,СВЦЭМ!$B$33:$B$776,K$47)+'СЕТ СН'!$G$12+СВЦЭМ!$D$10+'СЕТ СН'!$G$6-'СЕТ СН'!$G$22</f>
        <v>848.64070048000008</v>
      </c>
      <c r="L76" s="36">
        <f>SUMIFS(СВЦЭМ!$C$33:$C$776,СВЦЭМ!$A$33:$A$776,$A76,СВЦЭМ!$B$33:$B$776,L$47)+'СЕТ СН'!$G$12+СВЦЭМ!$D$10+'СЕТ СН'!$G$6-'СЕТ СН'!$G$22</f>
        <v>837.07469409999999</v>
      </c>
      <c r="M76" s="36">
        <f>SUMIFS(СВЦЭМ!$C$33:$C$776,СВЦЭМ!$A$33:$A$776,$A76,СВЦЭМ!$B$33:$B$776,M$47)+'СЕТ СН'!$G$12+СВЦЭМ!$D$10+'СЕТ СН'!$G$6-'СЕТ СН'!$G$22</f>
        <v>839.41701123999997</v>
      </c>
      <c r="N76" s="36">
        <f>SUMIFS(СВЦЭМ!$C$33:$C$776,СВЦЭМ!$A$33:$A$776,$A76,СВЦЭМ!$B$33:$B$776,N$47)+'СЕТ СН'!$G$12+СВЦЭМ!$D$10+'СЕТ СН'!$G$6-'СЕТ СН'!$G$22</f>
        <v>842.68926682000006</v>
      </c>
      <c r="O76" s="36">
        <f>SUMIFS(СВЦЭМ!$C$33:$C$776,СВЦЭМ!$A$33:$A$776,$A76,СВЦЭМ!$B$33:$B$776,O$47)+'СЕТ СН'!$G$12+СВЦЭМ!$D$10+'СЕТ СН'!$G$6-'СЕТ СН'!$G$22</f>
        <v>843.33740162000004</v>
      </c>
      <c r="P76" s="36">
        <f>SUMIFS(СВЦЭМ!$C$33:$C$776,СВЦЭМ!$A$33:$A$776,$A76,СВЦЭМ!$B$33:$B$776,P$47)+'СЕТ СН'!$G$12+СВЦЭМ!$D$10+'СЕТ СН'!$G$6-'СЕТ СН'!$G$22</f>
        <v>857.01822485999992</v>
      </c>
      <c r="Q76" s="36">
        <f>SUMIFS(СВЦЭМ!$C$33:$C$776,СВЦЭМ!$A$33:$A$776,$A76,СВЦЭМ!$B$33:$B$776,Q$47)+'СЕТ СН'!$G$12+СВЦЭМ!$D$10+'СЕТ СН'!$G$6-'СЕТ СН'!$G$22</f>
        <v>843.67364255999996</v>
      </c>
      <c r="R76" s="36">
        <f>SUMIFS(СВЦЭМ!$C$33:$C$776,СВЦЭМ!$A$33:$A$776,$A76,СВЦЭМ!$B$33:$B$776,R$47)+'СЕТ СН'!$G$12+СВЦЭМ!$D$10+'СЕТ СН'!$G$6-'СЕТ СН'!$G$22</f>
        <v>842.01010072999998</v>
      </c>
      <c r="S76" s="36">
        <f>SUMIFS(СВЦЭМ!$C$33:$C$776,СВЦЭМ!$A$33:$A$776,$A76,СВЦЭМ!$B$33:$B$776,S$47)+'СЕТ СН'!$G$12+СВЦЭМ!$D$10+'СЕТ СН'!$G$6-'СЕТ СН'!$G$22</f>
        <v>851.49069149999991</v>
      </c>
      <c r="T76" s="36">
        <f>SUMIFS(СВЦЭМ!$C$33:$C$776,СВЦЭМ!$A$33:$A$776,$A76,СВЦЭМ!$B$33:$B$776,T$47)+'СЕТ СН'!$G$12+СВЦЭМ!$D$10+'СЕТ СН'!$G$6-'СЕТ СН'!$G$22</f>
        <v>839.28210876000003</v>
      </c>
      <c r="U76" s="36">
        <f>SUMIFS(СВЦЭМ!$C$33:$C$776,СВЦЭМ!$A$33:$A$776,$A76,СВЦЭМ!$B$33:$B$776,U$47)+'СЕТ СН'!$G$12+СВЦЭМ!$D$10+'СЕТ СН'!$G$6-'СЕТ СН'!$G$22</f>
        <v>829.48192412000003</v>
      </c>
      <c r="V76" s="36">
        <f>SUMIFS(СВЦЭМ!$C$33:$C$776,СВЦЭМ!$A$33:$A$776,$A76,СВЦЭМ!$B$33:$B$776,V$47)+'СЕТ СН'!$G$12+СВЦЭМ!$D$10+'СЕТ СН'!$G$6-'СЕТ СН'!$G$22</f>
        <v>823.7259795299999</v>
      </c>
      <c r="W76" s="36">
        <f>SUMIFS(СВЦЭМ!$C$33:$C$776,СВЦЭМ!$A$33:$A$776,$A76,СВЦЭМ!$B$33:$B$776,W$47)+'СЕТ СН'!$G$12+СВЦЭМ!$D$10+'СЕТ СН'!$G$6-'СЕТ СН'!$G$22</f>
        <v>819.89265945000011</v>
      </c>
      <c r="X76" s="36">
        <f>SUMIFS(СВЦЭМ!$C$33:$C$776,СВЦЭМ!$A$33:$A$776,$A76,СВЦЭМ!$B$33:$B$776,X$47)+'СЕТ СН'!$G$12+СВЦЭМ!$D$10+'СЕТ СН'!$G$6-'СЕТ СН'!$G$22</f>
        <v>857.26085693000005</v>
      </c>
      <c r="Y76" s="36">
        <f>SUMIFS(СВЦЭМ!$C$33:$C$776,СВЦЭМ!$A$33:$A$776,$A76,СВЦЭМ!$B$33:$B$776,Y$47)+'СЕТ СН'!$G$12+СВЦЭМ!$D$10+'СЕТ СН'!$G$6-'СЕТ СН'!$G$22</f>
        <v>945.87344095999993</v>
      </c>
    </row>
    <row r="77" spans="1:27" ht="15.75" x14ac:dyDescent="0.2">
      <c r="A77" s="35">
        <f t="shared" si="1"/>
        <v>43615</v>
      </c>
      <c r="B77" s="36">
        <f>SUMIFS(СВЦЭМ!$C$33:$C$776,СВЦЭМ!$A$33:$A$776,$A77,СВЦЭМ!$B$33:$B$776,B$47)+'СЕТ СН'!$G$12+СВЦЭМ!$D$10+'СЕТ СН'!$G$6-'СЕТ СН'!$G$22</f>
        <v>1057.22053297</v>
      </c>
      <c r="C77" s="36">
        <f>SUMIFS(СВЦЭМ!$C$33:$C$776,СВЦЭМ!$A$33:$A$776,$A77,СВЦЭМ!$B$33:$B$776,C$47)+'СЕТ СН'!$G$12+СВЦЭМ!$D$10+'СЕТ СН'!$G$6-'СЕТ СН'!$G$22</f>
        <v>1085.80007548</v>
      </c>
      <c r="D77" s="36">
        <f>SUMIFS(СВЦЭМ!$C$33:$C$776,СВЦЭМ!$A$33:$A$776,$A77,СВЦЭМ!$B$33:$B$776,D$47)+'СЕТ СН'!$G$12+СВЦЭМ!$D$10+'СЕТ СН'!$G$6-'СЕТ СН'!$G$22</f>
        <v>1148.3554245600001</v>
      </c>
      <c r="E77" s="36">
        <f>SUMIFS(СВЦЭМ!$C$33:$C$776,СВЦЭМ!$A$33:$A$776,$A77,СВЦЭМ!$B$33:$B$776,E$47)+'СЕТ СН'!$G$12+СВЦЭМ!$D$10+'СЕТ СН'!$G$6-'СЕТ СН'!$G$22</f>
        <v>1138.1159792200001</v>
      </c>
      <c r="F77" s="36">
        <f>SUMIFS(СВЦЭМ!$C$33:$C$776,СВЦЭМ!$A$33:$A$776,$A77,СВЦЭМ!$B$33:$B$776,F$47)+'СЕТ СН'!$G$12+СВЦЭМ!$D$10+'СЕТ СН'!$G$6-'СЕТ СН'!$G$22</f>
        <v>1136.3730943099999</v>
      </c>
      <c r="G77" s="36">
        <f>SUMIFS(СВЦЭМ!$C$33:$C$776,СВЦЭМ!$A$33:$A$776,$A77,СВЦЭМ!$B$33:$B$776,G$47)+'СЕТ СН'!$G$12+СВЦЭМ!$D$10+'СЕТ СН'!$G$6-'СЕТ СН'!$G$22</f>
        <v>1141.35579231</v>
      </c>
      <c r="H77" s="36">
        <f>SUMIFS(СВЦЭМ!$C$33:$C$776,СВЦЭМ!$A$33:$A$776,$A77,СВЦЭМ!$B$33:$B$776,H$47)+'СЕТ СН'!$G$12+СВЦЭМ!$D$10+'СЕТ СН'!$G$6-'СЕТ СН'!$G$22</f>
        <v>1140.23312719</v>
      </c>
      <c r="I77" s="36">
        <f>SUMIFS(СВЦЭМ!$C$33:$C$776,СВЦЭМ!$A$33:$A$776,$A77,СВЦЭМ!$B$33:$B$776,I$47)+'СЕТ СН'!$G$12+СВЦЭМ!$D$10+'СЕТ СН'!$G$6-'СЕТ СН'!$G$22</f>
        <v>1051.9700393099999</v>
      </c>
      <c r="J77" s="36">
        <f>SUMIFS(СВЦЭМ!$C$33:$C$776,СВЦЭМ!$A$33:$A$776,$A77,СВЦЭМ!$B$33:$B$776,J$47)+'СЕТ СН'!$G$12+СВЦЭМ!$D$10+'СЕТ СН'!$G$6-'СЕТ СН'!$G$22</f>
        <v>954.82313915999998</v>
      </c>
      <c r="K77" s="36">
        <f>SUMIFS(СВЦЭМ!$C$33:$C$776,СВЦЭМ!$A$33:$A$776,$A77,СВЦЭМ!$B$33:$B$776,K$47)+'СЕТ СН'!$G$12+СВЦЭМ!$D$10+'СЕТ СН'!$G$6-'СЕТ СН'!$G$22</f>
        <v>885.48255274999997</v>
      </c>
      <c r="L77" s="36">
        <f>SUMIFS(СВЦЭМ!$C$33:$C$776,СВЦЭМ!$A$33:$A$776,$A77,СВЦЭМ!$B$33:$B$776,L$47)+'СЕТ СН'!$G$12+СВЦЭМ!$D$10+'СЕТ СН'!$G$6-'СЕТ СН'!$G$22</f>
        <v>873.48146792000011</v>
      </c>
      <c r="M77" s="36">
        <f>SUMIFS(СВЦЭМ!$C$33:$C$776,СВЦЭМ!$A$33:$A$776,$A77,СВЦЭМ!$B$33:$B$776,M$47)+'СЕТ СН'!$G$12+СВЦЭМ!$D$10+'СЕТ СН'!$G$6-'СЕТ СН'!$G$22</f>
        <v>888.26352165999992</v>
      </c>
      <c r="N77" s="36">
        <f>SUMIFS(СВЦЭМ!$C$33:$C$776,СВЦЭМ!$A$33:$A$776,$A77,СВЦЭМ!$B$33:$B$776,N$47)+'СЕТ СН'!$G$12+СВЦЭМ!$D$10+'СЕТ СН'!$G$6-'СЕТ СН'!$G$22</f>
        <v>877.45581295000011</v>
      </c>
      <c r="O77" s="36">
        <f>SUMIFS(СВЦЭМ!$C$33:$C$776,СВЦЭМ!$A$33:$A$776,$A77,СВЦЭМ!$B$33:$B$776,O$47)+'СЕТ СН'!$G$12+СВЦЭМ!$D$10+'СЕТ СН'!$G$6-'СЕТ СН'!$G$22</f>
        <v>869.65235129999996</v>
      </c>
      <c r="P77" s="36">
        <f>SUMIFS(СВЦЭМ!$C$33:$C$776,СВЦЭМ!$A$33:$A$776,$A77,СВЦЭМ!$B$33:$B$776,P$47)+'СЕТ СН'!$G$12+СВЦЭМ!$D$10+'СЕТ СН'!$G$6-'СЕТ СН'!$G$22</f>
        <v>869.50552065000011</v>
      </c>
      <c r="Q77" s="36">
        <f>SUMIFS(СВЦЭМ!$C$33:$C$776,СВЦЭМ!$A$33:$A$776,$A77,СВЦЭМ!$B$33:$B$776,Q$47)+'СЕТ СН'!$G$12+СВЦЭМ!$D$10+'СЕТ СН'!$G$6-'СЕТ СН'!$G$22</f>
        <v>889.33378162999998</v>
      </c>
      <c r="R77" s="36">
        <f>SUMIFS(СВЦЭМ!$C$33:$C$776,СВЦЭМ!$A$33:$A$776,$A77,СВЦЭМ!$B$33:$B$776,R$47)+'СЕТ СН'!$G$12+СВЦЭМ!$D$10+'СЕТ СН'!$G$6-'СЕТ СН'!$G$22</f>
        <v>883.22198372000003</v>
      </c>
      <c r="S77" s="36">
        <f>SUMIFS(СВЦЭМ!$C$33:$C$776,СВЦЭМ!$A$33:$A$776,$A77,СВЦЭМ!$B$33:$B$776,S$47)+'СЕТ СН'!$G$12+СВЦЭМ!$D$10+'СЕТ СН'!$G$6-'СЕТ СН'!$G$22</f>
        <v>887.13397516000009</v>
      </c>
      <c r="T77" s="36">
        <f>SUMIFS(СВЦЭМ!$C$33:$C$776,СВЦЭМ!$A$33:$A$776,$A77,СВЦЭМ!$B$33:$B$776,T$47)+'СЕТ СН'!$G$12+СВЦЭМ!$D$10+'СЕТ СН'!$G$6-'СЕТ СН'!$G$22</f>
        <v>896.15460744999996</v>
      </c>
      <c r="U77" s="36">
        <f>SUMIFS(СВЦЭМ!$C$33:$C$776,СВЦЭМ!$A$33:$A$776,$A77,СВЦЭМ!$B$33:$B$776,U$47)+'СЕТ СН'!$G$12+СВЦЭМ!$D$10+'СЕТ СН'!$G$6-'СЕТ СН'!$G$22</f>
        <v>883.78848582000001</v>
      </c>
      <c r="V77" s="36">
        <f>SUMIFS(СВЦЭМ!$C$33:$C$776,СВЦЭМ!$A$33:$A$776,$A77,СВЦЭМ!$B$33:$B$776,V$47)+'СЕТ СН'!$G$12+СВЦЭМ!$D$10+'СЕТ СН'!$G$6-'СЕТ СН'!$G$22</f>
        <v>861.01653138000006</v>
      </c>
      <c r="W77" s="36">
        <f>SUMIFS(СВЦЭМ!$C$33:$C$776,СВЦЭМ!$A$33:$A$776,$A77,СВЦЭМ!$B$33:$B$776,W$47)+'СЕТ СН'!$G$12+СВЦЭМ!$D$10+'СЕТ СН'!$G$6-'СЕТ СН'!$G$22</f>
        <v>830.38094262000004</v>
      </c>
      <c r="X77" s="36">
        <f>SUMIFS(СВЦЭМ!$C$33:$C$776,СВЦЭМ!$A$33:$A$776,$A77,СВЦЭМ!$B$33:$B$776,X$47)+'СЕТ СН'!$G$12+СВЦЭМ!$D$10+'СЕТ СН'!$G$6-'СЕТ СН'!$G$22</f>
        <v>822.88015754999992</v>
      </c>
      <c r="Y77" s="36">
        <f>SUMIFS(СВЦЭМ!$C$33:$C$776,СВЦЭМ!$A$33:$A$776,$A77,СВЦЭМ!$B$33:$B$776,Y$47)+'СЕТ СН'!$G$12+СВЦЭМ!$D$10+'СЕТ СН'!$G$6-'СЕТ СН'!$G$22</f>
        <v>887.97468378999997</v>
      </c>
      <c r="AA77" s="37"/>
    </row>
    <row r="78" spans="1:27" ht="15.75" x14ac:dyDescent="0.2">
      <c r="A78" s="35">
        <f t="shared" si="1"/>
        <v>43616</v>
      </c>
      <c r="B78" s="36">
        <f>SUMIFS(СВЦЭМ!$C$33:$C$776,СВЦЭМ!$A$33:$A$776,$A78,СВЦЭМ!$B$33:$B$776,B$47)+'СЕТ СН'!$G$12+СВЦЭМ!$D$10+'СЕТ СН'!$G$6-'СЕТ СН'!$G$22</f>
        <v>1026.28979181</v>
      </c>
      <c r="C78" s="36">
        <f>SUMIFS(СВЦЭМ!$C$33:$C$776,СВЦЭМ!$A$33:$A$776,$A78,СВЦЭМ!$B$33:$B$776,C$47)+'СЕТ СН'!$G$12+СВЦЭМ!$D$10+'СЕТ СН'!$G$6-'СЕТ СН'!$G$22</f>
        <v>1078.93036822</v>
      </c>
      <c r="D78" s="36">
        <f>SUMIFS(СВЦЭМ!$C$33:$C$776,СВЦЭМ!$A$33:$A$776,$A78,СВЦЭМ!$B$33:$B$776,D$47)+'СЕТ СН'!$G$12+СВЦЭМ!$D$10+'СЕТ СН'!$G$6-'СЕТ СН'!$G$22</f>
        <v>1148.3879513100001</v>
      </c>
      <c r="E78" s="36">
        <f>SUMIFS(СВЦЭМ!$C$33:$C$776,СВЦЭМ!$A$33:$A$776,$A78,СВЦЭМ!$B$33:$B$776,E$47)+'СЕТ СН'!$G$12+СВЦЭМ!$D$10+'СЕТ СН'!$G$6-'СЕТ СН'!$G$22</f>
        <v>1140.02904059</v>
      </c>
      <c r="F78" s="36">
        <f>SUMIFS(СВЦЭМ!$C$33:$C$776,СВЦЭМ!$A$33:$A$776,$A78,СВЦЭМ!$B$33:$B$776,F$47)+'СЕТ СН'!$G$12+СВЦЭМ!$D$10+'СЕТ СН'!$G$6-'СЕТ СН'!$G$22</f>
        <v>1132.67841542</v>
      </c>
      <c r="G78" s="36">
        <f>SUMIFS(СВЦЭМ!$C$33:$C$776,СВЦЭМ!$A$33:$A$776,$A78,СВЦЭМ!$B$33:$B$776,G$47)+'СЕТ СН'!$G$12+СВЦЭМ!$D$10+'СЕТ СН'!$G$6-'СЕТ СН'!$G$22</f>
        <v>1130.8579476800001</v>
      </c>
      <c r="H78" s="36">
        <f>SUMIFS(СВЦЭМ!$C$33:$C$776,СВЦЭМ!$A$33:$A$776,$A78,СВЦЭМ!$B$33:$B$776,H$47)+'СЕТ СН'!$G$12+СВЦЭМ!$D$10+'СЕТ СН'!$G$6-'СЕТ СН'!$G$22</f>
        <v>1135.6323086</v>
      </c>
      <c r="I78" s="36">
        <f>SUMIFS(СВЦЭМ!$C$33:$C$776,СВЦЭМ!$A$33:$A$776,$A78,СВЦЭМ!$B$33:$B$776,I$47)+'СЕТ СН'!$G$12+СВЦЭМ!$D$10+'СЕТ СН'!$G$6-'СЕТ СН'!$G$22</f>
        <v>1046.8385275000001</v>
      </c>
      <c r="J78" s="36">
        <f>SUMIFS(СВЦЭМ!$C$33:$C$776,СВЦЭМ!$A$33:$A$776,$A78,СВЦЭМ!$B$33:$B$776,J$47)+'СЕТ СН'!$G$12+СВЦЭМ!$D$10+'СЕТ СН'!$G$6-'СЕТ СН'!$G$22</f>
        <v>949.69399603000011</v>
      </c>
      <c r="K78" s="36">
        <f>SUMIFS(СВЦЭМ!$C$33:$C$776,СВЦЭМ!$A$33:$A$776,$A78,СВЦЭМ!$B$33:$B$776,K$47)+'СЕТ СН'!$G$12+СВЦЭМ!$D$10+'СЕТ СН'!$G$6-'СЕТ СН'!$G$22</f>
        <v>896.0114036299999</v>
      </c>
      <c r="L78" s="36">
        <f>SUMIFS(СВЦЭМ!$C$33:$C$776,СВЦЭМ!$A$33:$A$776,$A78,СВЦЭМ!$B$33:$B$776,L$47)+'СЕТ СН'!$G$12+СВЦЭМ!$D$10+'СЕТ СН'!$G$6-'СЕТ СН'!$G$22</f>
        <v>866.27131050999992</v>
      </c>
      <c r="M78" s="36">
        <f>SUMIFS(СВЦЭМ!$C$33:$C$776,СВЦЭМ!$A$33:$A$776,$A78,СВЦЭМ!$B$33:$B$776,M$47)+'СЕТ СН'!$G$12+СВЦЭМ!$D$10+'СЕТ СН'!$G$6-'СЕТ СН'!$G$22</f>
        <v>866.72168248999992</v>
      </c>
      <c r="N78" s="36">
        <f>SUMIFS(СВЦЭМ!$C$33:$C$776,СВЦЭМ!$A$33:$A$776,$A78,СВЦЭМ!$B$33:$B$776,N$47)+'СЕТ СН'!$G$12+СВЦЭМ!$D$10+'СЕТ СН'!$G$6-'СЕТ СН'!$G$22</f>
        <v>860.52616020000005</v>
      </c>
      <c r="O78" s="36">
        <f>SUMIFS(СВЦЭМ!$C$33:$C$776,СВЦЭМ!$A$33:$A$776,$A78,СВЦЭМ!$B$33:$B$776,O$47)+'СЕТ СН'!$G$12+СВЦЭМ!$D$10+'СЕТ СН'!$G$6-'СЕТ СН'!$G$22</f>
        <v>855.14793256999997</v>
      </c>
      <c r="P78" s="36">
        <f>SUMIFS(СВЦЭМ!$C$33:$C$776,СВЦЭМ!$A$33:$A$776,$A78,СВЦЭМ!$B$33:$B$776,P$47)+'СЕТ СН'!$G$12+СВЦЭМ!$D$10+'СЕТ СН'!$G$6-'СЕТ СН'!$G$22</f>
        <v>861.06419301000005</v>
      </c>
      <c r="Q78" s="36">
        <f>SUMIFS(СВЦЭМ!$C$33:$C$776,СВЦЭМ!$A$33:$A$776,$A78,СВЦЭМ!$B$33:$B$776,Q$47)+'СЕТ СН'!$G$12+СВЦЭМ!$D$10+'СЕТ СН'!$G$6-'СЕТ СН'!$G$22</f>
        <v>869.69191567000007</v>
      </c>
      <c r="R78" s="36">
        <f>SUMIFS(СВЦЭМ!$C$33:$C$776,СВЦЭМ!$A$33:$A$776,$A78,СВЦЭМ!$B$33:$B$776,R$47)+'СЕТ СН'!$G$12+СВЦЭМ!$D$10+'СЕТ СН'!$G$6-'СЕТ СН'!$G$22</f>
        <v>860.03324178000003</v>
      </c>
      <c r="S78" s="36">
        <f>SUMIFS(СВЦЭМ!$C$33:$C$776,СВЦЭМ!$A$33:$A$776,$A78,СВЦЭМ!$B$33:$B$776,S$47)+'СЕТ СН'!$G$12+СВЦЭМ!$D$10+'СЕТ СН'!$G$6-'СЕТ СН'!$G$22</f>
        <v>861.79438800000003</v>
      </c>
      <c r="T78" s="36">
        <f>SUMIFS(СВЦЭМ!$C$33:$C$776,СВЦЭМ!$A$33:$A$776,$A78,СВЦЭМ!$B$33:$B$776,T$47)+'СЕТ СН'!$G$12+СВЦЭМ!$D$10+'СЕТ СН'!$G$6-'СЕТ СН'!$G$22</f>
        <v>863.57421928000008</v>
      </c>
      <c r="U78" s="36">
        <f>SUMIFS(СВЦЭМ!$C$33:$C$776,СВЦЭМ!$A$33:$A$776,$A78,СВЦЭМ!$B$33:$B$776,U$47)+'СЕТ СН'!$G$12+СВЦЭМ!$D$10+'СЕТ СН'!$G$6-'СЕТ СН'!$G$22</f>
        <v>857.63948097999992</v>
      </c>
      <c r="V78" s="36">
        <f>SUMIFS(СВЦЭМ!$C$33:$C$776,СВЦЭМ!$A$33:$A$776,$A78,СВЦЭМ!$B$33:$B$776,V$47)+'СЕТ СН'!$G$12+СВЦЭМ!$D$10+'СЕТ СН'!$G$6-'СЕТ СН'!$G$22</f>
        <v>841.94159192000006</v>
      </c>
      <c r="W78" s="36">
        <f>SUMIFS(СВЦЭМ!$C$33:$C$776,СВЦЭМ!$A$33:$A$776,$A78,СВЦЭМ!$B$33:$B$776,W$47)+'СЕТ СН'!$G$12+СВЦЭМ!$D$10+'СЕТ СН'!$G$6-'СЕТ СН'!$G$22</f>
        <v>828.70079650000002</v>
      </c>
      <c r="X78" s="36">
        <f>SUMIFS(СВЦЭМ!$C$33:$C$776,СВЦЭМ!$A$33:$A$776,$A78,СВЦЭМ!$B$33:$B$776,X$47)+'СЕТ СН'!$G$12+СВЦЭМ!$D$10+'СЕТ СН'!$G$6-'СЕТ СН'!$G$22</f>
        <v>862.17584246999991</v>
      </c>
      <c r="Y78" s="36">
        <f>SUMIFS(СВЦЭМ!$C$33:$C$776,СВЦЭМ!$A$33:$A$776,$A78,СВЦЭМ!$B$33:$B$776,Y$47)+'СЕТ СН'!$G$12+СВЦЭМ!$D$10+'СЕТ СН'!$G$6-'СЕТ СН'!$G$22</f>
        <v>924.46422062000011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СН'!$H$12+СВЦЭМ!$D$10+'СЕТ СН'!$H$6-'СЕТ СН'!$H$22</f>
        <v>1173.88596585</v>
      </c>
      <c r="C84" s="36">
        <f>SUMIFS(СВЦЭМ!$C$33:$C$776,СВЦЭМ!$A$33:$A$776,$A84,СВЦЭМ!$B$33:$B$776,C$83)+'СЕТ СН'!$H$12+СВЦЭМ!$D$10+'СЕТ СН'!$H$6-'СЕТ СН'!$H$22</f>
        <v>1176.4819505299999</v>
      </c>
      <c r="D84" s="36">
        <f>SUMIFS(СВЦЭМ!$C$33:$C$776,СВЦЭМ!$A$33:$A$776,$A84,СВЦЭМ!$B$33:$B$776,D$83)+'СЕТ СН'!$H$12+СВЦЭМ!$D$10+'СЕТ СН'!$H$6-'СЕТ СН'!$H$22</f>
        <v>1195.0702797399999</v>
      </c>
      <c r="E84" s="36">
        <f>SUMIFS(СВЦЭМ!$C$33:$C$776,СВЦЭМ!$A$33:$A$776,$A84,СВЦЭМ!$B$33:$B$776,E$83)+'СЕТ СН'!$H$12+СВЦЭМ!$D$10+'СЕТ СН'!$H$6-'СЕТ СН'!$H$22</f>
        <v>1204.4475762299999</v>
      </c>
      <c r="F84" s="36">
        <f>SUMIFS(СВЦЭМ!$C$33:$C$776,СВЦЭМ!$A$33:$A$776,$A84,СВЦЭМ!$B$33:$B$776,F$83)+'СЕТ СН'!$H$12+СВЦЭМ!$D$10+'СЕТ СН'!$H$6-'СЕТ СН'!$H$22</f>
        <v>1206.7377673599999</v>
      </c>
      <c r="G84" s="36">
        <f>SUMIFS(СВЦЭМ!$C$33:$C$776,СВЦЭМ!$A$33:$A$776,$A84,СВЦЭМ!$B$33:$B$776,G$83)+'СЕТ СН'!$H$12+СВЦЭМ!$D$10+'СЕТ СН'!$H$6-'СЕТ СН'!$H$22</f>
        <v>1189.84213105</v>
      </c>
      <c r="H84" s="36">
        <f>SUMIFS(СВЦЭМ!$C$33:$C$776,СВЦЭМ!$A$33:$A$776,$A84,СВЦЭМ!$B$33:$B$776,H$83)+'СЕТ СН'!$H$12+СВЦЭМ!$D$10+'СЕТ СН'!$H$6-'СЕТ СН'!$H$22</f>
        <v>1170.2746958100001</v>
      </c>
      <c r="I84" s="36">
        <f>SUMIFS(СВЦЭМ!$C$33:$C$776,СВЦЭМ!$A$33:$A$776,$A84,СВЦЭМ!$B$33:$B$776,I$83)+'СЕТ СН'!$H$12+СВЦЭМ!$D$10+'СЕТ СН'!$H$6-'СЕТ СН'!$H$22</f>
        <v>1147.3525897700001</v>
      </c>
      <c r="J84" s="36">
        <f>SUMIFS(СВЦЭМ!$C$33:$C$776,СВЦЭМ!$A$33:$A$776,$A84,СВЦЭМ!$B$33:$B$776,J$83)+'СЕТ СН'!$H$12+СВЦЭМ!$D$10+'СЕТ СН'!$H$6-'СЕТ СН'!$H$22</f>
        <v>1110.60275901</v>
      </c>
      <c r="K84" s="36">
        <f>SUMIFS(СВЦЭМ!$C$33:$C$776,СВЦЭМ!$A$33:$A$776,$A84,СВЦЭМ!$B$33:$B$776,K$83)+'СЕТ СН'!$H$12+СВЦЭМ!$D$10+'СЕТ СН'!$H$6-'СЕТ СН'!$H$22</f>
        <v>1074.81073302</v>
      </c>
      <c r="L84" s="36">
        <f>SUMIFS(СВЦЭМ!$C$33:$C$776,СВЦЭМ!$A$33:$A$776,$A84,СВЦЭМ!$B$33:$B$776,L$83)+'СЕТ СН'!$H$12+СВЦЭМ!$D$10+'СЕТ СН'!$H$6-'СЕТ СН'!$H$22</f>
        <v>1070.9710653299999</v>
      </c>
      <c r="M84" s="36">
        <f>SUMIFS(СВЦЭМ!$C$33:$C$776,СВЦЭМ!$A$33:$A$776,$A84,СВЦЭМ!$B$33:$B$776,M$83)+'СЕТ СН'!$H$12+СВЦЭМ!$D$10+'СЕТ СН'!$H$6-'СЕТ СН'!$H$22</f>
        <v>1082.24323076</v>
      </c>
      <c r="N84" s="36">
        <f>SUMIFS(СВЦЭМ!$C$33:$C$776,СВЦЭМ!$A$33:$A$776,$A84,СВЦЭМ!$B$33:$B$776,N$83)+'СЕТ СН'!$H$12+СВЦЭМ!$D$10+'СЕТ СН'!$H$6-'СЕТ СН'!$H$22</f>
        <v>1093.48740733</v>
      </c>
      <c r="O84" s="36">
        <f>SUMIFS(СВЦЭМ!$C$33:$C$776,СВЦЭМ!$A$33:$A$776,$A84,СВЦЭМ!$B$33:$B$776,O$83)+'СЕТ СН'!$H$12+СВЦЭМ!$D$10+'СЕТ СН'!$H$6-'СЕТ СН'!$H$22</f>
        <v>1094.1036282</v>
      </c>
      <c r="P84" s="36">
        <f>SUMIFS(СВЦЭМ!$C$33:$C$776,СВЦЭМ!$A$33:$A$776,$A84,СВЦЭМ!$B$33:$B$776,P$83)+'СЕТ СН'!$H$12+СВЦЭМ!$D$10+'СЕТ СН'!$H$6-'СЕТ СН'!$H$22</f>
        <v>1099.90907021</v>
      </c>
      <c r="Q84" s="36">
        <f>SUMIFS(СВЦЭМ!$C$33:$C$776,СВЦЭМ!$A$33:$A$776,$A84,СВЦЭМ!$B$33:$B$776,Q$83)+'СЕТ СН'!$H$12+СВЦЭМ!$D$10+'СЕТ СН'!$H$6-'СЕТ СН'!$H$22</f>
        <v>1107.3687436</v>
      </c>
      <c r="R84" s="36">
        <f>SUMIFS(СВЦЭМ!$C$33:$C$776,СВЦЭМ!$A$33:$A$776,$A84,СВЦЭМ!$B$33:$B$776,R$83)+'СЕТ СН'!$H$12+СВЦЭМ!$D$10+'СЕТ СН'!$H$6-'СЕТ СН'!$H$22</f>
        <v>1106.3822219200001</v>
      </c>
      <c r="S84" s="36">
        <f>SUMIFS(СВЦЭМ!$C$33:$C$776,СВЦЭМ!$A$33:$A$776,$A84,СВЦЭМ!$B$33:$B$776,S$83)+'СЕТ СН'!$H$12+СВЦЭМ!$D$10+'СЕТ СН'!$H$6-'СЕТ СН'!$H$22</f>
        <v>1098.1534660100001</v>
      </c>
      <c r="T84" s="36">
        <f>SUMIFS(СВЦЭМ!$C$33:$C$776,СВЦЭМ!$A$33:$A$776,$A84,СВЦЭМ!$B$33:$B$776,T$83)+'СЕТ СН'!$H$12+СВЦЭМ!$D$10+'СЕТ СН'!$H$6-'СЕТ СН'!$H$22</f>
        <v>1076.0154922000002</v>
      </c>
      <c r="U84" s="36">
        <f>SUMIFS(СВЦЭМ!$C$33:$C$776,СВЦЭМ!$A$33:$A$776,$A84,СВЦЭМ!$B$33:$B$776,U$83)+'СЕТ СН'!$H$12+СВЦЭМ!$D$10+'СЕТ СН'!$H$6-'СЕТ СН'!$H$22</f>
        <v>1066.1218015499999</v>
      </c>
      <c r="V84" s="36">
        <f>SUMIFS(СВЦЭМ!$C$33:$C$776,СВЦЭМ!$A$33:$A$776,$A84,СВЦЭМ!$B$33:$B$776,V$83)+'СЕТ СН'!$H$12+СВЦЭМ!$D$10+'СЕТ СН'!$H$6-'СЕТ СН'!$H$22</f>
        <v>1043.1837667899999</v>
      </c>
      <c r="W84" s="36">
        <f>SUMIFS(СВЦЭМ!$C$33:$C$776,СВЦЭМ!$A$33:$A$776,$A84,СВЦЭМ!$B$33:$B$776,W$83)+'СЕТ СН'!$H$12+СВЦЭМ!$D$10+'СЕТ СН'!$H$6-'СЕТ СН'!$H$22</f>
        <v>1048.98180009</v>
      </c>
      <c r="X84" s="36">
        <f>SUMIFS(СВЦЭМ!$C$33:$C$776,СВЦЭМ!$A$33:$A$776,$A84,СВЦЭМ!$B$33:$B$776,X$83)+'СЕТ СН'!$H$12+СВЦЭМ!$D$10+'СЕТ СН'!$H$6-'СЕТ СН'!$H$22</f>
        <v>1066.49810396</v>
      </c>
      <c r="Y84" s="36">
        <f>SUMIFS(СВЦЭМ!$C$33:$C$776,СВЦЭМ!$A$33:$A$776,$A84,СВЦЭМ!$B$33:$B$776,Y$83)+'СЕТ СН'!$H$12+СВЦЭМ!$D$10+'СЕТ СН'!$H$6-'СЕТ СН'!$H$22</f>
        <v>1052.89545763</v>
      </c>
    </row>
    <row r="85" spans="1:25" ht="15.75" x14ac:dyDescent="0.2">
      <c r="A85" s="35">
        <f>A84+1</f>
        <v>43587</v>
      </c>
      <c r="B85" s="36">
        <f>SUMIFS(СВЦЭМ!$C$33:$C$776,СВЦЭМ!$A$33:$A$776,$A85,СВЦЭМ!$B$33:$B$776,B$83)+'СЕТ СН'!$H$12+СВЦЭМ!$D$10+'СЕТ СН'!$H$6-'СЕТ СН'!$H$22</f>
        <v>1081.4344261400001</v>
      </c>
      <c r="C85" s="36">
        <f>SUMIFS(СВЦЭМ!$C$33:$C$776,СВЦЭМ!$A$33:$A$776,$A85,СВЦЭМ!$B$33:$B$776,C$83)+'СЕТ СН'!$H$12+СВЦЭМ!$D$10+'СЕТ СН'!$H$6-'СЕТ СН'!$H$22</f>
        <v>1116.6668155899999</v>
      </c>
      <c r="D85" s="36">
        <f>SUMIFS(СВЦЭМ!$C$33:$C$776,СВЦЭМ!$A$33:$A$776,$A85,СВЦЭМ!$B$33:$B$776,D$83)+'СЕТ СН'!$H$12+СВЦЭМ!$D$10+'СЕТ СН'!$H$6-'СЕТ СН'!$H$22</f>
        <v>1137.58521722</v>
      </c>
      <c r="E85" s="36">
        <f>SUMIFS(СВЦЭМ!$C$33:$C$776,СВЦЭМ!$A$33:$A$776,$A85,СВЦЭМ!$B$33:$B$776,E$83)+'СЕТ СН'!$H$12+СВЦЭМ!$D$10+'СЕТ СН'!$H$6-'СЕТ СН'!$H$22</f>
        <v>1151.70413474</v>
      </c>
      <c r="F85" s="36">
        <f>SUMIFS(СВЦЭМ!$C$33:$C$776,СВЦЭМ!$A$33:$A$776,$A85,СВЦЭМ!$B$33:$B$776,F$83)+'СЕТ СН'!$H$12+СВЦЭМ!$D$10+'СЕТ СН'!$H$6-'СЕТ СН'!$H$22</f>
        <v>1166.64720526</v>
      </c>
      <c r="G85" s="36">
        <f>SUMIFS(СВЦЭМ!$C$33:$C$776,СВЦЭМ!$A$33:$A$776,$A85,СВЦЭМ!$B$33:$B$776,G$83)+'СЕТ СН'!$H$12+СВЦЭМ!$D$10+'СЕТ СН'!$H$6-'СЕТ СН'!$H$22</f>
        <v>1161.4599753</v>
      </c>
      <c r="H85" s="36">
        <f>SUMIFS(СВЦЭМ!$C$33:$C$776,СВЦЭМ!$A$33:$A$776,$A85,СВЦЭМ!$B$33:$B$776,H$83)+'СЕТ СН'!$H$12+СВЦЭМ!$D$10+'СЕТ СН'!$H$6-'СЕТ СН'!$H$22</f>
        <v>1184.80636921</v>
      </c>
      <c r="I85" s="36">
        <f>SUMIFS(СВЦЭМ!$C$33:$C$776,СВЦЭМ!$A$33:$A$776,$A85,СВЦЭМ!$B$33:$B$776,I$83)+'СЕТ СН'!$H$12+СВЦЭМ!$D$10+'СЕТ СН'!$H$6-'СЕТ СН'!$H$22</f>
        <v>1152.4123083700001</v>
      </c>
      <c r="J85" s="36">
        <f>SUMIFS(СВЦЭМ!$C$33:$C$776,СВЦЭМ!$A$33:$A$776,$A85,СВЦЭМ!$B$33:$B$776,J$83)+'СЕТ СН'!$H$12+СВЦЭМ!$D$10+'СЕТ СН'!$H$6-'СЕТ СН'!$H$22</f>
        <v>1099.8864535399998</v>
      </c>
      <c r="K85" s="36">
        <f>SUMIFS(СВЦЭМ!$C$33:$C$776,СВЦЭМ!$A$33:$A$776,$A85,СВЦЭМ!$B$33:$B$776,K$83)+'СЕТ СН'!$H$12+СВЦЭМ!$D$10+'СЕТ СН'!$H$6-'СЕТ СН'!$H$22</f>
        <v>1049.9704161300001</v>
      </c>
      <c r="L85" s="36">
        <f>SUMIFS(СВЦЭМ!$C$33:$C$776,СВЦЭМ!$A$33:$A$776,$A85,СВЦЭМ!$B$33:$B$776,L$83)+'СЕТ СН'!$H$12+СВЦЭМ!$D$10+'СЕТ СН'!$H$6-'СЕТ СН'!$H$22</f>
        <v>1039.5501418200001</v>
      </c>
      <c r="M85" s="36">
        <f>SUMIFS(СВЦЭМ!$C$33:$C$776,СВЦЭМ!$A$33:$A$776,$A85,СВЦЭМ!$B$33:$B$776,M$83)+'СЕТ СН'!$H$12+СВЦЭМ!$D$10+'СЕТ СН'!$H$6-'СЕТ СН'!$H$22</f>
        <v>1040.55995695</v>
      </c>
      <c r="N85" s="36">
        <f>SUMIFS(СВЦЭМ!$C$33:$C$776,СВЦЭМ!$A$33:$A$776,$A85,СВЦЭМ!$B$33:$B$776,N$83)+'СЕТ СН'!$H$12+СВЦЭМ!$D$10+'СЕТ СН'!$H$6-'СЕТ СН'!$H$22</f>
        <v>1069.72848789</v>
      </c>
      <c r="O85" s="36">
        <f>SUMIFS(СВЦЭМ!$C$33:$C$776,СВЦЭМ!$A$33:$A$776,$A85,СВЦЭМ!$B$33:$B$776,O$83)+'СЕТ СН'!$H$12+СВЦЭМ!$D$10+'СЕТ СН'!$H$6-'СЕТ СН'!$H$22</f>
        <v>1079.4302229300001</v>
      </c>
      <c r="P85" s="36">
        <f>SUMIFS(СВЦЭМ!$C$33:$C$776,СВЦЭМ!$A$33:$A$776,$A85,СВЦЭМ!$B$33:$B$776,P$83)+'СЕТ СН'!$H$12+СВЦЭМ!$D$10+'СЕТ СН'!$H$6-'СЕТ СН'!$H$22</f>
        <v>1085.30718806</v>
      </c>
      <c r="Q85" s="36">
        <f>SUMIFS(СВЦЭМ!$C$33:$C$776,СВЦЭМ!$A$33:$A$776,$A85,СВЦЭМ!$B$33:$B$776,Q$83)+'СЕТ СН'!$H$12+СВЦЭМ!$D$10+'СЕТ СН'!$H$6-'СЕТ СН'!$H$22</f>
        <v>1089.12253035</v>
      </c>
      <c r="R85" s="36">
        <f>SUMIFS(СВЦЭМ!$C$33:$C$776,СВЦЭМ!$A$33:$A$776,$A85,СВЦЭМ!$B$33:$B$776,R$83)+'СЕТ СН'!$H$12+СВЦЭМ!$D$10+'СЕТ СН'!$H$6-'СЕТ СН'!$H$22</f>
        <v>1101.5473266200001</v>
      </c>
      <c r="S85" s="36">
        <f>SUMIFS(СВЦЭМ!$C$33:$C$776,СВЦЭМ!$A$33:$A$776,$A85,СВЦЭМ!$B$33:$B$776,S$83)+'СЕТ СН'!$H$12+СВЦЭМ!$D$10+'СЕТ СН'!$H$6-'СЕТ СН'!$H$22</f>
        <v>1106.0016300100001</v>
      </c>
      <c r="T85" s="36">
        <f>SUMIFS(СВЦЭМ!$C$33:$C$776,СВЦЭМ!$A$33:$A$776,$A85,СВЦЭМ!$B$33:$B$776,T$83)+'СЕТ СН'!$H$12+СВЦЭМ!$D$10+'СЕТ СН'!$H$6-'СЕТ СН'!$H$22</f>
        <v>1101.0441339700001</v>
      </c>
      <c r="U85" s="36">
        <f>SUMIFS(СВЦЭМ!$C$33:$C$776,СВЦЭМ!$A$33:$A$776,$A85,СВЦЭМ!$B$33:$B$776,U$83)+'СЕТ СН'!$H$12+СВЦЭМ!$D$10+'СЕТ СН'!$H$6-'СЕТ СН'!$H$22</f>
        <v>1104.67040155</v>
      </c>
      <c r="V85" s="36">
        <f>SUMIFS(СВЦЭМ!$C$33:$C$776,СВЦЭМ!$A$33:$A$776,$A85,СВЦЭМ!$B$33:$B$776,V$83)+'СЕТ СН'!$H$12+СВЦЭМ!$D$10+'СЕТ СН'!$H$6-'СЕТ СН'!$H$22</f>
        <v>1086.7266059899998</v>
      </c>
      <c r="W85" s="36">
        <f>SUMIFS(СВЦЭМ!$C$33:$C$776,СВЦЭМ!$A$33:$A$776,$A85,СВЦЭМ!$B$33:$B$776,W$83)+'СЕТ СН'!$H$12+СВЦЭМ!$D$10+'СЕТ СН'!$H$6-'СЕТ СН'!$H$22</f>
        <v>1082.6498033600001</v>
      </c>
      <c r="X85" s="36">
        <f>SUMIFS(СВЦЭМ!$C$33:$C$776,СВЦЭМ!$A$33:$A$776,$A85,СВЦЭМ!$B$33:$B$776,X$83)+'СЕТ СН'!$H$12+СВЦЭМ!$D$10+'СЕТ СН'!$H$6-'СЕТ СН'!$H$22</f>
        <v>1101.6364846900001</v>
      </c>
      <c r="Y85" s="36">
        <f>SUMIFS(СВЦЭМ!$C$33:$C$776,СВЦЭМ!$A$33:$A$776,$A85,СВЦЭМ!$B$33:$B$776,Y$83)+'СЕТ СН'!$H$12+СВЦЭМ!$D$10+'СЕТ СН'!$H$6-'СЕТ СН'!$H$22</f>
        <v>1132.5419339</v>
      </c>
    </row>
    <row r="86" spans="1:25" ht="15.75" x14ac:dyDescent="0.2">
      <c r="A86" s="35">
        <f t="shared" ref="A86:A114" si="2">A85+1</f>
        <v>43588</v>
      </c>
      <c r="B86" s="36">
        <f>SUMIFS(СВЦЭМ!$C$33:$C$776,СВЦЭМ!$A$33:$A$776,$A86,СВЦЭМ!$B$33:$B$776,B$83)+'СЕТ СН'!$H$12+СВЦЭМ!$D$10+'СЕТ СН'!$H$6-'СЕТ СН'!$H$22</f>
        <v>1075.3561645899999</v>
      </c>
      <c r="C86" s="36">
        <f>SUMIFS(СВЦЭМ!$C$33:$C$776,СВЦЭМ!$A$33:$A$776,$A86,СВЦЭМ!$B$33:$B$776,C$83)+'СЕТ СН'!$H$12+СВЦЭМ!$D$10+'СЕТ СН'!$H$6-'СЕТ СН'!$H$22</f>
        <v>1105.9620982500001</v>
      </c>
      <c r="D86" s="36">
        <f>SUMIFS(СВЦЭМ!$C$33:$C$776,СВЦЭМ!$A$33:$A$776,$A86,СВЦЭМ!$B$33:$B$776,D$83)+'СЕТ СН'!$H$12+СВЦЭМ!$D$10+'СЕТ СН'!$H$6-'СЕТ СН'!$H$22</f>
        <v>1127.6368046500002</v>
      </c>
      <c r="E86" s="36">
        <f>SUMIFS(СВЦЭМ!$C$33:$C$776,СВЦЭМ!$A$33:$A$776,$A86,СВЦЭМ!$B$33:$B$776,E$83)+'СЕТ СН'!$H$12+СВЦЭМ!$D$10+'СЕТ СН'!$H$6-'СЕТ СН'!$H$22</f>
        <v>1143.78554001</v>
      </c>
      <c r="F86" s="36">
        <f>SUMIFS(СВЦЭМ!$C$33:$C$776,СВЦЭМ!$A$33:$A$776,$A86,СВЦЭМ!$B$33:$B$776,F$83)+'СЕТ СН'!$H$12+СВЦЭМ!$D$10+'СЕТ СН'!$H$6-'СЕТ СН'!$H$22</f>
        <v>1137.9513646299999</v>
      </c>
      <c r="G86" s="36">
        <f>SUMIFS(СВЦЭМ!$C$33:$C$776,СВЦЭМ!$A$33:$A$776,$A86,СВЦЭМ!$B$33:$B$776,G$83)+'СЕТ СН'!$H$12+СВЦЭМ!$D$10+'СЕТ СН'!$H$6-'СЕТ СН'!$H$22</f>
        <v>1146.2900258899999</v>
      </c>
      <c r="H86" s="36">
        <f>SUMIFS(СВЦЭМ!$C$33:$C$776,СВЦЭМ!$A$33:$A$776,$A86,СВЦЭМ!$B$33:$B$776,H$83)+'СЕТ СН'!$H$12+СВЦЭМ!$D$10+'СЕТ СН'!$H$6-'СЕТ СН'!$H$22</f>
        <v>1148.23324824</v>
      </c>
      <c r="I86" s="36">
        <f>SUMIFS(СВЦЭМ!$C$33:$C$776,СВЦЭМ!$A$33:$A$776,$A86,СВЦЭМ!$B$33:$B$776,I$83)+'СЕТ СН'!$H$12+СВЦЭМ!$D$10+'СЕТ СН'!$H$6-'СЕТ СН'!$H$22</f>
        <v>1110.5719789499999</v>
      </c>
      <c r="J86" s="36">
        <f>SUMIFS(СВЦЭМ!$C$33:$C$776,СВЦЭМ!$A$33:$A$776,$A86,СВЦЭМ!$B$33:$B$776,J$83)+'СЕТ СН'!$H$12+СВЦЭМ!$D$10+'СЕТ СН'!$H$6-'СЕТ СН'!$H$22</f>
        <v>1075.3163219799999</v>
      </c>
      <c r="K86" s="36">
        <f>SUMIFS(СВЦЭМ!$C$33:$C$776,СВЦЭМ!$A$33:$A$776,$A86,СВЦЭМ!$B$33:$B$776,K$83)+'СЕТ СН'!$H$12+СВЦЭМ!$D$10+'СЕТ СН'!$H$6-'СЕТ СН'!$H$22</f>
        <v>1046.89720713</v>
      </c>
      <c r="L86" s="36">
        <f>SUMIFS(СВЦЭМ!$C$33:$C$776,СВЦЭМ!$A$33:$A$776,$A86,СВЦЭМ!$B$33:$B$776,L$83)+'СЕТ СН'!$H$12+СВЦЭМ!$D$10+'СЕТ СН'!$H$6-'СЕТ СН'!$H$22</f>
        <v>1049.5923358599998</v>
      </c>
      <c r="M86" s="36">
        <f>SUMIFS(СВЦЭМ!$C$33:$C$776,СВЦЭМ!$A$33:$A$776,$A86,СВЦЭМ!$B$33:$B$776,M$83)+'СЕТ СН'!$H$12+СВЦЭМ!$D$10+'СЕТ СН'!$H$6-'СЕТ СН'!$H$22</f>
        <v>1053.82043464</v>
      </c>
      <c r="N86" s="36">
        <f>SUMIFS(СВЦЭМ!$C$33:$C$776,СВЦЭМ!$A$33:$A$776,$A86,СВЦЭМ!$B$33:$B$776,N$83)+'СЕТ СН'!$H$12+СВЦЭМ!$D$10+'СЕТ СН'!$H$6-'СЕТ СН'!$H$22</f>
        <v>1063.1621137699999</v>
      </c>
      <c r="O86" s="36">
        <f>SUMIFS(СВЦЭМ!$C$33:$C$776,СВЦЭМ!$A$33:$A$776,$A86,СВЦЭМ!$B$33:$B$776,O$83)+'СЕТ СН'!$H$12+СВЦЭМ!$D$10+'СЕТ СН'!$H$6-'СЕТ СН'!$H$22</f>
        <v>1082.45721452</v>
      </c>
      <c r="P86" s="36">
        <f>SUMIFS(СВЦЭМ!$C$33:$C$776,СВЦЭМ!$A$33:$A$776,$A86,СВЦЭМ!$B$33:$B$776,P$83)+'СЕТ СН'!$H$12+СВЦЭМ!$D$10+'СЕТ СН'!$H$6-'СЕТ СН'!$H$22</f>
        <v>1116.07332099</v>
      </c>
      <c r="Q86" s="36">
        <f>SUMIFS(СВЦЭМ!$C$33:$C$776,СВЦЭМ!$A$33:$A$776,$A86,СВЦЭМ!$B$33:$B$776,Q$83)+'СЕТ СН'!$H$12+СВЦЭМ!$D$10+'СЕТ СН'!$H$6-'СЕТ СН'!$H$22</f>
        <v>1138.98323669</v>
      </c>
      <c r="R86" s="36">
        <f>SUMIFS(СВЦЭМ!$C$33:$C$776,СВЦЭМ!$A$33:$A$776,$A86,СВЦЭМ!$B$33:$B$776,R$83)+'СЕТ СН'!$H$12+СВЦЭМ!$D$10+'СЕТ СН'!$H$6-'СЕТ СН'!$H$22</f>
        <v>1114.2148929300001</v>
      </c>
      <c r="S86" s="36">
        <f>SUMIFS(СВЦЭМ!$C$33:$C$776,СВЦЭМ!$A$33:$A$776,$A86,СВЦЭМ!$B$33:$B$776,S$83)+'СЕТ СН'!$H$12+СВЦЭМ!$D$10+'СЕТ СН'!$H$6-'СЕТ СН'!$H$22</f>
        <v>1117.4008532100002</v>
      </c>
      <c r="T86" s="36">
        <f>SUMIFS(СВЦЭМ!$C$33:$C$776,СВЦЭМ!$A$33:$A$776,$A86,СВЦЭМ!$B$33:$B$776,T$83)+'СЕТ СН'!$H$12+СВЦЭМ!$D$10+'СЕТ СН'!$H$6-'СЕТ СН'!$H$22</f>
        <v>1110.3030242300001</v>
      </c>
      <c r="U86" s="36">
        <f>SUMIFS(СВЦЭМ!$C$33:$C$776,СВЦЭМ!$A$33:$A$776,$A86,СВЦЭМ!$B$33:$B$776,U$83)+'СЕТ СН'!$H$12+СВЦЭМ!$D$10+'СЕТ СН'!$H$6-'СЕТ СН'!$H$22</f>
        <v>1096.8942895</v>
      </c>
      <c r="V86" s="36">
        <f>SUMIFS(СВЦЭМ!$C$33:$C$776,СВЦЭМ!$A$33:$A$776,$A86,СВЦЭМ!$B$33:$B$776,V$83)+'СЕТ СН'!$H$12+СВЦЭМ!$D$10+'СЕТ СН'!$H$6-'СЕТ СН'!$H$22</f>
        <v>1070.99603342</v>
      </c>
      <c r="W86" s="36">
        <f>SUMIFS(СВЦЭМ!$C$33:$C$776,СВЦЭМ!$A$33:$A$776,$A86,СВЦЭМ!$B$33:$B$776,W$83)+'СЕТ СН'!$H$12+СВЦЭМ!$D$10+'СЕТ СН'!$H$6-'СЕТ СН'!$H$22</f>
        <v>1053.0908207299999</v>
      </c>
      <c r="X86" s="36">
        <f>SUMIFS(СВЦЭМ!$C$33:$C$776,СВЦЭМ!$A$33:$A$776,$A86,СВЦЭМ!$B$33:$B$776,X$83)+'СЕТ СН'!$H$12+СВЦЭМ!$D$10+'СЕТ СН'!$H$6-'СЕТ СН'!$H$22</f>
        <v>1077.6556306</v>
      </c>
      <c r="Y86" s="36">
        <f>SUMIFS(СВЦЭМ!$C$33:$C$776,СВЦЭМ!$A$33:$A$776,$A86,СВЦЭМ!$B$33:$B$776,Y$83)+'СЕТ СН'!$H$12+СВЦЭМ!$D$10+'СЕТ СН'!$H$6-'СЕТ СН'!$H$22</f>
        <v>1080.9023122799999</v>
      </c>
    </row>
    <row r="87" spans="1:25" ht="15.75" x14ac:dyDescent="0.2">
      <c r="A87" s="35">
        <f t="shared" si="2"/>
        <v>43589</v>
      </c>
      <c r="B87" s="36">
        <f>SUMIFS(СВЦЭМ!$C$33:$C$776,СВЦЭМ!$A$33:$A$776,$A87,СВЦЭМ!$B$33:$B$776,B$83)+'СЕТ СН'!$H$12+СВЦЭМ!$D$10+'СЕТ СН'!$H$6-'СЕТ СН'!$H$22</f>
        <v>1107.27789119</v>
      </c>
      <c r="C87" s="36">
        <f>SUMIFS(СВЦЭМ!$C$33:$C$776,СВЦЭМ!$A$33:$A$776,$A87,СВЦЭМ!$B$33:$B$776,C$83)+'СЕТ СН'!$H$12+СВЦЭМ!$D$10+'СЕТ СН'!$H$6-'СЕТ СН'!$H$22</f>
        <v>1140.08088778</v>
      </c>
      <c r="D87" s="36">
        <f>SUMIFS(СВЦЭМ!$C$33:$C$776,СВЦЭМ!$A$33:$A$776,$A87,СВЦЭМ!$B$33:$B$776,D$83)+'СЕТ СН'!$H$12+СВЦЭМ!$D$10+'СЕТ СН'!$H$6-'СЕТ СН'!$H$22</f>
        <v>1175.1362643699999</v>
      </c>
      <c r="E87" s="36">
        <f>SUMIFS(СВЦЭМ!$C$33:$C$776,СВЦЭМ!$A$33:$A$776,$A87,СВЦЭМ!$B$33:$B$776,E$83)+'СЕТ СН'!$H$12+СВЦЭМ!$D$10+'СЕТ СН'!$H$6-'СЕТ СН'!$H$22</f>
        <v>1180.3654934199999</v>
      </c>
      <c r="F87" s="36">
        <f>SUMIFS(СВЦЭМ!$C$33:$C$776,СВЦЭМ!$A$33:$A$776,$A87,СВЦЭМ!$B$33:$B$776,F$83)+'СЕТ СН'!$H$12+СВЦЭМ!$D$10+'СЕТ СН'!$H$6-'СЕТ СН'!$H$22</f>
        <v>1192.3805949299999</v>
      </c>
      <c r="G87" s="36">
        <f>SUMIFS(СВЦЭМ!$C$33:$C$776,СВЦЭМ!$A$33:$A$776,$A87,СВЦЭМ!$B$33:$B$776,G$83)+'СЕТ СН'!$H$12+СВЦЭМ!$D$10+'СЕТ СН'!$H$6-'СЕТ СН'!$H$22</f>
        <v>1192.46979902</v>
      </c>
      <c r="H87" s="36">
        <f>SUMIFS(СВЦЭМ!$C$33:$C$776,СВЦЭМ!$A$33:$A$776,$A87,СВЦЭМ!$B$33:$B$776,H$83)+'СЕТ СН'!$H$12+СВЦЭМ!$D$10+'СЕТ СН'!$H$6-'СЕТ СН'!$H$22</f>
        <v>1162.9466130800001</v>
      </c>
      <c r="I87" s="36">
        <f>SUMIFS(СВЦЭМ!$C$33:$C$776,СВЦЭМ!$A$33:$A$776,$A87,СВЦЭМ!$B$33:$B$776,I$83)+'СЕТ СН'!$H$12+СВЦЭМ!$D$10+'СЕТ СН'!$H$6-'СЕТ СН'!$H$22</f>
        <v>1127.88667691</v>
      </c>
      <c r="J87" s="36">
        <f>SUMIFS(СВЦЭМ!$C$33:$C$776,СВЦЭМ!$A$33:$A$776,$A87,СВЦЭМ!$B$33:$B$776,J$83)+'СЕТ СН'!$H$12+СВЦЭМ!$D$10+'СЕТ СН'!$H$6-'СЕТ СН'!$H$22</f>
        <v>1092.6895897099998</v>
      </c>
      <c r="K87" s="36">
        <f>SUMIFS(СВЦЭМ!$C$33:$C$776,СВЦЭМ!$A$33:$A$776,$A87,СВЦЭМ!$B$33:$B$776,K$83)+'СЕТ СН'!$H$12+СВЦЭМ!$D$10+'СЕТ СН'!$H$6-'СЕТ СН'!$H$22</f>
        <v>1059.4259657799998</v>
      </c>
      <c r="L87" s="36">
        <f>SUMIFS(СВЦЭМ!$C$33:$C$776,СВЦЭМ!$A$33:$A$776,$A87,СВЦЭМ!$B$33:$B$776,L$83)+'СЕТ СН'!$H$12+СВЦЭМ!$D$10+'СЕТ СН'!$H$6-'СЕТ СН'!$H$22</f>
        <v>1055.56213157</v>
      </c>
      <c r="M87" s="36">
        <f>SUMIFS(СВЦЭМ!$C$33:$C$776,СВЦЭМ!$A$33:$A$776,$A87,СВЦЭМ!$B$33:$B$776,M$83)+'СЕТ СН'!$H$12+СВЦЭМ!$D$10+'СЕТ СН'!$H$6-'СЕТ СН'!$H$22</f>
        <v>1065.6167055999999</v>
      </c>
      <c r="N87" s="36">
        <f>SUMIFS(СВЦЭМ!$C$33:$C$776,СВЦЭМ!$A$33:$A$776,$A87,СВЦЭМ!$B$33:$B$776,N$83)+'СЕТ СН'!$H$12+СВЦЭМ!$D$10+'СЕТ СН'!$H$6-'СЕТ СН'!$H$22</f>
        <v>1089.4949258500001</v>
      </c>
      <c r="O87" s="36">
        <f>SUMIFS(СВЦЭМ!$C$33:$C$776,СВЦЭМ!$A$33:$A$776,$A87,СВЦЭМ!$B$33:$B$776,O$83)+'СЕТ СН'!$H$12+СВЦЭМ!$D$10+'СЕТ СН'!$H$6-'СЕТ СН'!$H$22</f>
        <v>1096.59823863</v>
      </c>
      <c r="P87" s="36">
        <f>SUMIFS(СВЦЭМ!$C$33:$C$776,СВЦЭМ!$A$33:$A$776,$A87,СВЦЭМ!$B$33:$B$776,P$83)+'СЕТ СН'!$H$12+СВЦЭМ!$D$10+'СЕТ СН'!$H$6-'СЕТ СН'!$H$22</f>
        <v>1105.2253298099999</v>
      </c>
      <c r="Q87" s="36">
        <f>SUMIFS(СВЦЭМ!$C$33:$C$776,СВЦЭМ!$A$33:$A$776,$A87,СВЦЭМ!$B$33:$B$776,Q$83)+'СЕТ СН'!$H$12+СВЦЭМ!$D$10+'СЕТ СН'!$H$6-'СЕТ СН'!$H$22</f>
        <v>1112.2464030000001</v>
      </c>
      <c r="R87" s="36">
        <f>SUMIFS(СВЦЭМ!$C$33:$C$776,СВЦЭМ!$A$33:$A$776,$A87,СВЦЭМ!$B$33:$B$776,R$83)+'СЕТ СН'!$H$12+СВЦЭМ!$D$10+'СЕТ СН'!$H$6-'СЕТ СН'!$H$22</f>
        <v>1118.44563017</v>
      </c>
      <c r="S87" s="36">
        <f>SUMIFS(СВЦЭМ!$C$33:$C$776,СВЦЭМ!$A$33:$A$776,$A87,СВЦЭМ!$B$33:$B$776,S$83)+'СЕТ СН'!$H$12+СВЦЭМ!$D$10+'СЕТ СН'!$H$6-'СЕТ СН'!$H$22</f>
        <v>1125.90781728</v>
      </c>
      <c r="T87" s="36">
        <f>SUMIFS(СВЦЭМ!$C$33:$C$776,СВЦЭМ!$A$33:$A$776,$A87,СВЦЭМ!$B$33:$B$776,T$83)+'СЕТ СН'!$H$12+СВЦЭМ!$D$10+'СЕТ СН'!$H$6-'СЕТ СН'!$H$22</f>
        <v>1106.2960680199999</v>
      </c>
      <c r="U87" s="36">
        <f>SUMIFS(СВЦЭМ!$C$33:$C$776,СВЦЭМ!$A$33:$A$776,$A87,СВЦЭМ!$B$33:$B$776,U$83)+'СЕТ СН'!$H$12+СВЦЭМ!$D$10+'СЕТ СН'!$H$6-'СЕТ СН'!$H$22</f>
        <v>1067.15992256</v>
      </c>
      <c r="V87" s="36">
        <f>SUMIFS(СВЦЭМ!$C$33:$C$776,СВЦЭМ!$A$33:$A$776,$A87,СВЦЭМ!$B$33:$B$776,V$83)+'СЕТ СН'!$H$12+СВЦЭМ!$D$10+'СЕТ СН'!$H$6-'СЕТ СН'!$H$22</f>
        <v>1032.87937336</v>
      </c>
      <c r="W87" s="36">
        <f>SUMIFS(СВЦЭМ!$C$33:$C$776,СВЦЭМ!$A$33:$A$776,$A87,СВЦЭМ!$B$33:$B$776,W$83)+'СЕТ СН'!$H$12+СВЦЭМ!$D$10+'СЕТ СН'!$H$6-'СЕТ СН'!$H$22</f>
        <v>1047.03135258</v>
      </c>
      <c r="X87" s="36">
        <f>SUMIFS(СВЦЭМ!$C$33:$C$776,СВЦЭМ!$A$33:$A$776,$A87,СВЦЭМ!$B$33:$B$776,X$83)+'СЕТ СН'!$H$12+СВЦЭМ!$D$10+'СЕТ СН'!$H$6-'СЕТ СН'!$H$22</f>
        <v>1047.4946325599999</v>
      </c>
      <c r="Y87" s="36">
        <f>SUMIFS(СВЦЭМ!$C$33:$C$776,СВЦЭМ!$A$33:$A$776,$A87,СВЦЭМ!$B$33:$B$776,Y$83)+'СЕТ СН'!$H$12+СВЦЭМ!$D$10+'СЕТ СН'!$H$6-'СЕТ СН'!$H$22</f>
        <v>1059.21306858</v>
      </c>
    </row>
    <row r="88" spans="1:25" ht="15.75" x14ac:dyDescent="0.2">
      <c r="A88" s="35">
        <f t="shared" si="2"/>
        <v>43590</v>
      </c>
      <c r="B88" s="36">
        <f>SUMIFS(СВЦЭМ!$C$33:$C$776,СВЦЭМ!$A$33:$A$776,$A88,СВЦЭМ!$B$33:$B$776,B$83)+'СЕТ СН'!$H$12+СВЦЭМ!$D$10+'СЕТ СН'!$H$6-'СЕТ СН'!$H$22</f>
        <v>1116.1262716400001</v>
      </c>
      <c r="C88" s="36">
        <f>SUMIFS(СВЦЭМ!$C$33:$C$776,СВЦЭМ!$A$33:$A$776,$A88,СВЦЭМ!$B$33:$B$776,C$83)+'СЕТ СН'!$H$12+СВЦЭМ!$D$10+'СЕТ СН'!$H$6-'СЕТ СН'!$H$22</f>
        <v>1161.3399756599999</v>
      </c>
      <c r="D88" s="36">
        <f>SUMIFS(СВЦЭМ!$C$33:$C$776,СВЦЭМ!$A$33:$A$776,$A88,СВЦЭМ!$B$33:$B$776,D$83)+'СЕТ СН'!$H$12+СВЦЭМ!$D$10+'СЕТ СН'!$H$6-'СЕТ СН'!$H$22</f>
        <v>1194.71801538</v>
      </c>
      <c r="E88" s="36">
        <f>SUMIFS(СВЦЭМ!$C$33:$C$776,СВЦЭМ!$A$33:$A$776,$A88,СВЦЭМ!$B$33:$B$776,E$83)+'СЕТ СН'!$H$12+СВЦЭМ!$D$10+'СЕТ СН'!$H$6-'СЕТ СН'!$H$22</f>
        <v>1214.4853611399999</v>
      </c>
      <c r="F88" s="36">
        <f>SUMIFS(СВЦЭМ!$C$33:$C$776,СВЦЭМ!$A$33:$A$776,$A88,СВЦЭМ!$B$33:$B$776,F$83)+'СЕТ СН'!$H$12+СВЦЭМ!$D$10+'СЕТ СН'!$H$6-'СЕТ СН'!$H$22</f>
        <v>1222.04105383</v>
      </c>
      <c r="G88" s="36">
        <f>SUMIFS(СВЦЭМ!$C$33:$C$776,СВЦЭМ!$A$33:$A$776,$A88,СВЦЭМ!$B$33:$B$776,G$83)+'СЕТ СН'!$H$12+СВЦЭМ!$D$10+'СЕТ СН'!$H$6-'СЕТ СН'!$H$22</f>
        <v>1213.5180624700001</v>
      </c>
      <c r="H88" s="36">
        <f>SUMIFS(СВЦЭМ!$C$33:$C$776,СВЦЭМ!$A$33:$A$776,$A88,СВЦЭМ!$B$33:$B$776,H$83)+'СЕТ СН'!$H$12+СВЦЭМ!$D$10+'СЕТ СН'!$H$6-'СЕТ СН'!$H$22</f>
        <v>1185.19544047</v>
      </c>
      <c r="I88" s="36">
        <f>SUMIFS(СВЦЭМ!$C$33:$C$776,СВЦЭМ!$A$33:$A$776,$A88,СВЦЭМ!$B$33:$B$776,I$83)+'СЕТ СН'!$H$12+СВЦЭМ!$D$10+'СЕТ СН'!$H$6-'СЕТ СН'!$H$22</f>
        <v>1140.53802443</v>
      </c>
      <c r="J88" s="36">
        <f>SUMIFS(СВЦЭМ!$C$33:$C$776,СВЦЭМ!$A$33:$A$776,$A88,СВЦЭМ!$B$33:$B$776,J$83)+'СЕТ СН'!$H$12+СВЦЭМ!$D$10+'СЕТ СН'!$H$6-'СЕТ СН'!$H$22</f>
        <v>1095.1273261900001</v>
      </c>
      <c r="K88" s="36">
        <f>SUMIFS(СВЦЭМ!$C$33:$C$776,СВЦЭМ!$A$33:$A$776,$A88,СВЦЭМ!$B$33:$B$776,K$83)+'СЕТ СН'!$H$12+СВЦЭМ!$D$10+'СЕТ СН'!$H$6-'СЕТ СН'!$H$22</f>
        <v>1095.72142945</v>
      </c>
      <c r="L88" s="36">
        <f>SUMIFS(СВЦЭМ!$C$33:$C$776,СВЦЭМ!$A$33:$A$776,$A88,СВЦЭМ!$B$33:$B$776,L$83)+'СЕТ СН'!$H$12+СВЦЭМ!$D$10+'СЕТ СН'!$H$6-'СЕТ СН'!$H$22</f>
        <v>1096.80445287</v>
      </c>
      <c r="M88" s="36">
        <f>SUMIFS(СВЦЭМ!$C$33:$C$776,СВЦЭМ!$A$33:$A$776,$A88,СВЦЭМ!$B$33:$B$776,M$83)+'СЕТ СН'!$H$12+СВЦЭМ!$D$10+'СЕТ СН'!$H$6-'СЕТ СН'!$H$22</f>
        <v>1091.5185362100001</v>
      </c>
      <c r="N88" s="36">
        <f>SUMIFS(СВЦЭМ!$C$33:$C$776,СВЦЭМ!$A$33:$A$776,$A88,СВЦЭМ!$B$33:$B$776,N$83)+'СЕТ СН'!$H$12+СВЦЭМ!$D$10+'СЕТ СН'!$H$6-'СЕТ СН'!$H$22</f>
        <v>1092.1595852999999</v>
      </c>
      <c r="O88" s="36">
        <f>SUMIFS(СВЦЭМ!$C$33:$C$776,СВЦЭМ!$A$33:$A$776,$A88,СВЦЭМ!$B$33:$B$776,O$83)+'СЕТ СН'!$H$12+СВЦЭМ!$D$10+'СЕТ СН'!$H$6-'СЕТ СН'!$H$22</f>
        <v>1088.8056686</v>
      </c>
      <c r="P88" s="36">
        <f>SUMIFS(СВЦЭМ!$C$33:$C$776,СВЦЭМ!$A$33:$A$776,$A88,СВЦЭМ!$B$33:$B$776,P$83)+'СЕТ СН'!$H$12+СВЦЭМ!$D$10+'СЕТ СН'!$H$6-'СЕТ СН'!$H$22</f>
        <v>1100.5904283499999</v>
      </c>
      <c r="Q88" s="36">
        <f>SUMIFS(СВЦЭМ!$C$33:$C$776,СВЦЭМ!$A$33:$A$776,$A88,СВЦЭМ!$B$33:$B$776,Q$83)+'СЕТ СН'!$H$12+СВЦЭМ!$D$10+'СЕТ СН'!$H$6-'СЕТ СН'!$H$22</f>
        <v>1096.5984122700002</v>
      </c>
      <c r="R88" s="36">
        <f>SUMIFS(СВЦЭМ!$C$33:$C$776,СВЦЭМ!$A$33:$A$776,$A88,СВЦЭМ!$B$33:$B$776,R$83)+'СЕТ СН'!$H$12+СВЦЭМ!$D$10+'СЕТ СН'!$H$6-'СЕТ СН'!$H$22</f>
        <v>1078.6971484599999</v>
      </c>
      <c r="S88" s="36">
        <f>SUMIFS(СВЦЭМ!$C$33:$C$776,СВЦЭМ!$A$33:$A$776,$A88,СВЦЭМ!$B$33:$B$776,S$83)+'СЕТ СН'!$H$12+СВЦЭМ!$D$10+'СЕТ СН'!$H$6-'СЕТ СН'!$H$22</f>
        <v>1079.4316509099999</v>
      </c>
      <c r="T88" s="36">
        <f>SUMIFS(СВЦЭМ!$C$33:$C$776,СВЦЭМ!$A$33:$A$776,$A88,СВЦЭМ!$B$33:$B$776,T$83)+'СЕТ СН'!$H$12+СВЦЭМ!$D$10+'СЕТ СН'!$H$6-'СЕТ СН'!$H$22</f>
        <v>1088.9374274299998</v>
      </c>
      <c r="U88" s="36">
        <f>SUMIFS(СВЦЭМ!$C$33:$C$776,СВЦЭМ!$A$33:$A$776,$A88,СВЦЭМ!$B$33:$B$776,U$83)+'СЕТ СН'!$H$12+СВЦЭМ!$D$10+'СЕТ СН'!$H$6-'СЕТ СН'!$H$22</f>
        <v>1082.27923588</v>
      </c>
      <c r="V88" s="36">
        <f>SUMIFS(СВЦЭМ!$C$33:$C$776,СВЦЭМ!$A$33:$A$776,$A88,СВЦЭМ!$B$33:$B$776,V$83)+'СЕТ СН'!$H$12+СВЦЭМ!$D$10+'СЕТ СН'!$H$6-'СЕТ СН'!$H$22</f>
        <v>1044.81260716</v>
      </c>
      <c r="W88" s="36">
        <f>SUMIFS(СВЦЭМ!$C$33:$C$776,СВЦЭМ!$A$33:$A$776,$A88,СВЦЭМ!$B$33:$B$776,W$83)+'СЕТ СН'!$H$12+СВЦЭМ!$D$10+'СЕТ СН'!$H$6-'СЕТ СН'!$H$22</f>
        <v>1036.2188065</v>
      </c>
      <c r="X88" s="36">
        <f>SUMIFS(СВЦЭМ!$C$33:$C$776,СВЦЭМ!$A$33:$A$776,$A88,СВЦЭМ!$B$33:$B$776,X$83)+'СЕТ СН'!$H$12+СВЦЭМ!$D$10+'СЕТ СН'!$H$6-'СЕТ СН'!$H$22</f>
        <v>1054.9346181599999</v>
      </c>
      <c r="Y88" s="36">
        <f>SUMIFS(СВЦЭМ!$C$33:$C$776,СВЦЭМ!$A$33:$A$776,$A88,СВЦЭМ!$B$33:$B$776,Y$83)+'СЕТ СН'!$H$12+СВЦЭМ!$D$10+'СЕТ СН'!$H$6-'СЕТ СН'!$H$22</f>
        <v>1094.3472565</v>
      </c>
    </row>
    <row r="89" spans="1:25" ht="15.75" x14ac:dyDescent="0.2">
      <c r="A89" s="35">
        <f t="shared" si="2"/>
        <v>43591</v>
      </c>
      <c r="B89" s="36">
        <f>SUMIFS(СВЦЭМ!$C$33:$C$776,СВЦЭМ!$A$33:$A$776,$A89,СВЦЭМ!$B$33:$B$776,B$83)+'СЕТ СН'!$H$12+СВЦЭМ!$D$10+'СЕТ СН'!$H$6-'СЕТ СН'!$H$22</f>
        <v>1183.69504545</v>
      </c>
      <c r="C89" s="36">
        <f>SUMIFS(СВЦЭМ!$C$33:$C$776,СВЦЭМ!$A$33:$A$776,$A89,СВЦЭМ!$B$33:$B$776,C$83)+'СЕТ СН'!$H$12+СВЦЭМ!$D$10+'СЕТ СН'!$H$6-'СЕТ СН'!$H$22</f>
        <v>1244.9964920899999</v>
      </c>
      <c r="D89" s="36">
        <f>SUMIFS(СВЦЭМ!$C$33:$C$776,СВЦЭМ!$A$33:$A$776,$A89,СВЦЭМ!$B$33:$B$776,D$83)+'СЕТ СН'!$H$12+СВЦЭМ!$D$10+'СЕТ СН'!$H$6-'СЕТ СН'!$H$22</f>
        <v>1271.18636234</v>
      </c>
      <c r="E89" s="36">
        <f>SUMIFS(СВЦЭМ!$C$33:$C$776,СВЦЭМ!$A$33:$A$776,$A89,СВЦЭМ!$B$33:$B$776,E$83)+'СЕТ СН'!$H$12+СВЦЭМ!$D$10+'СЕТ СН'!$H$6-'СЕТ СН'!$H$22</f>
        <v>1285.0711291699999</v>
      </c>
      <c r="F89" s="36">
        <f>SUMIFS(СВЦЭМ!$C$33:$C$776,СВЦЭМ!$A$33:$A$776,$A89,СВЦЭМ!$B$33:$B$776,F$83)+'СЕТ СН'!$H$12+СВЦЭМ!$D$10+'СЕТ СН'!$H$6-'СЕТ СН'!$H$22</f>
        <v>1273.63583139</v>
      </c>
      <c r="G89" s="36">
        <f>SUMIFS(СВЦЭМ!$C$33:$C$776,СВЦЭМ!$A$33:$A$776,$A89,СВЦЭМ!$B$33:$B$776,G$83)+'СЕТ СН'!$H$12+СВЦЭМ!$D$10+'СЕТ СН'!$H$6-'СЕТ СН'!$H$22</f>
        <v>1247.31598523</v>
      </c>
      <c r="H89" s="36">
        <f>SUMIFS(СВЦЭМ!$C$33:$C$776,СВЦЭМ!$A$33:$A$776,$A89,СВЦЭМ!$B$33:$B$776,H$83)+'СЕТ СН'!$H$12+СВЦЭМ!$D$10+'СЕТ СН'!$H$6-'СЕТ СН'!$H$22</f>
        <v>1185.76682656</v>
      </c>
      <c r="I89" s="36">
        <f>SUMIFS(СВЦЭМ!$C$33:$C$776,СВЦЭМ!$A$33:$A$776,$A89,СВЦЭМ!$B$33:$B$776,I$83)+'СЕТ СН'!$H$12+СВЦЭМ!$D$10+'СЕТ СН'!$H$6-'СЕТ СН'!$H$22</f>
        <v>1136.9043971599999</v>
      </c>
      <c r="J89" s="36">
        <f>SUMIFS(СВЦЭМ!$C$33:$C$776,СВЦЭМ!$A$33:$A$776,$A89,СВЦЭМ!$B$33:$B$776,J$83)+'СЕТ СН'!$H$12+СВЦЭМ!$D$10+'СЕТ СН'!$H$6-'СЕТ СН'!$H$22</f>
        <v>1103.92745203</v>
      </c>
      <c r="K89" s="36">
        <f>SUMIFS(СВЦЭМ!$C$33:$C$776,СВЦЭМ!$A$33:$A$776,$A89,СВЦЭМ!$B$33:$B$776,K$83)+'СЕТ СН'!$H$12+СВЦЭМ!$D$10+'СЕТ СН'!$H$6-'СЕТ СН'!$H$22</f>
        <v>1088.7980887399999</v>
      </c>
      <c r="L89" s="36">
        <f>SUMIFS(СВЦЭМ!$C$33:$C$776,СВЦЭМ!$A$33:$A$776,$A89,СВЦЭМ!$B$33:$B$776,L$83)+'СЕТ СН'!$H$12+СВЦЭМ!$D$10+'СЕТ СН'!$H$6-'СЕТ СН'!$H$22</f>
        <v>1079.32990133</v>
      </c>
      <c r="M89" s="36">
        <f>SUMIFS(СВЦЭМ!$C$33:$C$776,СВЦЭМ!$A$33:$A$776,$A89,СВЦЭМ!$B$33:$B$776,M$83)+'СЕТ СН'!$H$12+СВЦЭМ!$D$10+'СЕТ СН'!$H$6-'СЕТ СН'!$H$22</f>
        <v>1075.02901462</v>
      </c>
      <c r="N89" s="36">
        <f>SUMIFS(СВЦЭМ!$C$33:$C$776,СВЦЭМ!$A$33:$A$776,$A89,СВЦЭМ!$B$33:$B$776,N$83)+'СЕТ СН'!$H$12+СВЦЭМ!$D$10+'СЕТ СН'!$H$6-'СЕТ СН'!$H$22</f>
        <v>1085.0708340400001</v>
      </c>
      <c r="O89" s="36">
        <f>SUMIFS(СВЦЭМ!$C$33:$C$776,СВЦЭМ!$A$33:$A$776,$A89,СВЦЭМ!$B$33:$B$776,O$83)+'СЕТ СН'!$H$12+СВЦЭМ!$D$10+'СЕТ СН'!$H$6-'СЕТ СН'!$H$22</f>
        <v>1083.3603597199999</v>
      </c>
      <c r="P89" s="36">
        <f>SUMIFS(СВЦЭМ!$C$33:$C$776,СВЦЭМ!$A$33:$A$776,$A89,СВЦЭМ!$B$33:$B$776,P$83)+'СЕТ СН'!$H$12+СВЦЭМ!$D$10+'СЕТ СН'!$H$6-'СЕТ СН'!$H$22</f>
        <v>1097.9459939200001</v>
      </c>
      <c r="Q89" s="36">
        <f>SUMIFS(СВЦЭМ!$C$33:$C$776,СВЦЭМ!$A$33:$A$776,$A89,СВЦЭМ!$B$33:$B$776,Q$83)+'СЕТ СН'!$H$12+СВЦЭМ!$D$10+'СЕТ СН'!$H$6-'СЕТ СН'!$H$22</f>
        <v>1108.5772756000001</v>
      </c>
      <c r="R89" s="36">
        <f>SUMIFS(СВЦЭМ!$C$33:$C$776,СВЦЭМ!$A$33:$A$776,$A89,СВЦЭМ!$B$33:$B$776,R$83)+'СЕТ СН'!$H$12+СВЦЭМ!$D$10+'СЕТ СН'!$H$6-'СЕТ СН'!$H$22</f>
        <v>1104.4903024800001</v>
      </c>
      <c r="S89" s="36">
        <f>SUMIFS(СВЦЭМ!$C$33:$C$776,СВЦЭМ!$A$33:$A$776,$A89,СВЦЭМ!$B$33:$B$776,S$83)+'СЕТ СН'!$H$12+СВЦЭМ!$D$10+'СЕТ СН'!$H$6-'СЕТ СН'!$H$22</f>
        <v>1094.4142170800001</v>
      </c>
      <c r="T89" s="36">
        <f>SUMIFS(СВЦЭМ!$C$33:$C$776,СВЦЭМ!$A$33:$A$776,$A89,СВЦЭМ!$B$33:$B$776,T$83)+'СЕТ СН'!$H$12+СВЦЭМ!$D$10+'СЕТ СН'!$H$6-'СЕТ СН'!$H$22</f>
        <v>1087.77080862</v>
      </c>
      <c r="U89" s="36">
        <f>SUMIFS(СВЦЭМ!$C$33:$C$776,СВЦЭМ!$A$33:$A$776,$A89,СВЦЭМ!$B$33:$B$776,U$83)+'СЕТ СН'!$H$12+СВЦЭМ!$D$10+'СЕТ СН'!$H$6-'СЕТ СН'!$H$22</f>
        <v>1065.88126085</v>
      </c>
      <c r="V89" s="36">
        <f>SUMIFS(СВЦЭМ!$C$33:$C$776,СВЦЭМ!$A$33:$A$776,$A89,СВЦЭМ!$B$33:$B$776,V$83)+'СЕТ СН'!$H$12+СВЦЭМ!$D$10+'СЕТ СН'!$H$6-'СЕТ СН'!$H$22</f>
        <v>1058.9753595500001</v>
      </c>
      <c r="W89" s="36">
        <f>SUMIFS(СВЦЭМ!$C$33:$C$776,СВЦЭМ!$A$33:$A$776,$A89,СВЦЭМ!$B$33:$B$776,W$83)+'СЕТ СН'!$H$12+СВЦЭМ!$D$10+'СЕТ СН'!$H$6-'СЕТ СН'!$H$22</f>
        <v>1054.7557410899999</v>
      </c>
      <c r="X89" s="36">
        <f>SUMIFS(СВЦЭМ!$C$33:$C$776,СВЦЭМ!$A$33:$A$776,$A89,СВЦЭМ!$B$33:$B$776,X$83)+'СЕТ СН'!$H$12+СВЦЭМ!$D$10+'СЕТ СН'!$H$6-'СЕТ СН'!$H$22</f>
        <v>1070.4802750499998</v>
      </c>
      <c r="Y89" s="36">
        <f>SUMIFS(СВЦЭМ!$C$33:$C$776,СВЦЭМ!$A$33:$A$776,$A89,СВЦЭМ!$B$33:$B$776,Y$83)+'СЕТ СН'!$H$12+СВЦЭМ!$D$10+'СЕТ СН'!$H$6-'СЕТ СН'!$H$22</f>
        <v>1133.7731006399999</v>
      </c>
    </row>
    <row r="90" spans="1:25" ht="15.75" x14ac:dyDescent="0.2">
      <c r="A90" s="35">
        <f t="shared" si="2"/>
        <v>43592</v>
      </c>
      <c r="B90" s="36">
        <f>SUMIFS(СВЦЭМ!$C$33:$C$776,СВЦЭМ!$A$33:$A$776,$A90,СВЦЭМ!$B$33:$B$776,B$83)+'СЕТ СН'!$H$12+СВЦЭМ!$D$10+'СЕТ СН'!$H$6-'СЕТ СН'!$H$22</f>
        <v>1164.6607193499999</v>
      </c>
      <c r="C90" s="36">
        <f>SUMIFS(СВЦЭМ!$C$33:$C$776,СВЦЭМ!$A$33:$A$776,$A90,СВЦЭМ!$B$33:$B$776,C$83)+'СЕТ СН'!$H$12+СВЦЭМ!$D$10+'СЕТ СН'!$H$6-'СЕТ СН'!$H$22</f>
        <v>1195.49805262</v>
      </c>
      <c r="D90" s="36">
        <f>SUMIFS(СВЦЭМ!$C$33:$C$776,СВЦЭМ!$A$33:$A$776,$A90,СВЦЭМ!$B$33:$B$776,D$83)+'СЕТ СН'!$H$12+СВЦЭМ!$D$10+'СЕТ СН'!$H$6-'СЕТ СН'!$H$22</f>
        <v>1204.75032994</v>
      </c>
      <c r="E90" s="36">
        <f>SUMIFS(СВЦЭМ!$C$33:$C$776,СВЦЭМ!$A$33:$A$776,$A90,СВЦЭМ!$B$33:$B$776,E$83)+'СЕТ СН'!$H$12+СВЦЭМ!$D$10+'СЕТ СН'!$H$6-'СЕТ СН'!$H$22</f>
        <v>1208.11838306</v>
      </c>
      <c r="F90" s="36">
        <f>SUMIFS(СВЦЭМ!$C$33:$C$776,СВЦЭМ!$A$33:$A$776,$A90,СВЦЭМ!$B$33:$B$776,F$83)+'СЕТ СН'!$H$12+СВЦЭМ!$D$10+'СЕТ СН'!$H$6-'СЕТ СН'!$H$22</f>
        <v>1206.25520871</v>
      </c>
      <c r="G90" s="36">
        <f>SUMIFS(СВЦЭМ!$C$33:$C$776,СВЦЭМ!$A$33:$A$776,$A90,СВЦЭМ!$B$33:$B$776,G$83)+'СЕТ СН'!$H$12+СВЦЭМ!$D$10+'СЕТ СН'!$H$6-'СЕТ СН'!$H$22</f>
        <v>1191.2477424200001</v>
      </c>
      <c r="H90" s="36">
        <f>SUMIFS(СВЦЭМ!$C$33:$C$776,СВЦЭМ!$A$33:$A$776,$A90,СВЦЭМ!$B$33:$B$776,H$83)+'СЕТ СН'!$H$12+СВЦЭМ!$D$10+'СЕТ СН'!$H$6-'СЕТ СН'!$H$22</f>
        <v>1151.7007985999999</v>
      </c>
      <c r="I90" s="36">
        <f>SUMIFS(СВЦЭМ!$C$33:$C$776,СВЦЭМ!$A$33:$A$776,$A90,СВЦЭМ!$B$33:$B$776,I$83)+'СЕТ СН'!$H$12+СВЦЭМ!$D$10+'СЕТ СН'!$H$6-'СЕТ СН'!$H$22</f>
        <v>1096.6626788200001</v>
      </c>
      <c r="J90" s="36">
        <f>SUMIFS(СВЦЭМ!$C$33:$C$776,СВЦЭМ!$A$33:$A$776,$A90,СВЦЭМ!$B$33:$B$776,J$83)+'СЕТ СН'!$H$12+СВЦЭМ!$D$10+'СЕТ СН'!$H$6-'СЕТ СН'!$H$22</f>
        <v>1078.1797536300001</v>
      </c>
      <c r="K90" s="36">
        <f>SUMIFS(СВЦЭМ!$C$33:$C$776,СВЦЭМ!$A$33:$A$776,$A90,СВЦЭМ!$B$33:$B$776,K$83)+'СЕТ СН'!$H$12+СВЦЭМ!$D$10+'СЕТ СН'!$H$6-'СЕТ СН'!$H$22</f>
        <v>1085.52751072</v>
      </c>
      <c r="L90" s="36">
        <f>SUMIFS(СВЦЭМ!$C$33:$C$776,СВЦЭМ!$A$33:$A$776,$A90,СВЦЭМ!$B$33:$B$776,L$83)+'СЕТ СН'!$H$12+СВЦЭМ!$D$10+'СЕТ СН'!$H$6-'СЕТ СН'!$H$22</f>
        <v>1077.2809692599999</v>
      </c>
      <c r="M90" s="36">
        <f>SUMIFS(СВЦЭМ!$C$33:$C$776,СВЦЭМ!$A$33:$A$776,$A90,СВЦЭМ!$B$33:$B$776,M$83)+'СЕТ СН'!$H$12+СВЦЭМ!$D$10+'СЕТ СН'!$H$6-'СЕТ СН'!$H$22</f>
        <v>1085.9645478299999</v>
      </c>
      <c r="N90" s="36">
        <f>SUMIFS(СВЦЭМ!$C$33:$C$776,СВЦЭМ!$A$33:$A$776,$A90,СВЦЭМ!$B$33:$B$776,N$83)+'СЕТ СН'!$H$12+СВЦЭМ!$D$10+'СЕТ СН'!$H$6-'СЕТ СН'!$H$22</f>
        <v>1093.2510327300001</v>
      </c>
      <c r="O90" s="36">
        <f>SUMIFS(СВЦЭМ!$C$33:$C$776,СВЦЭМ!$A$33:$A$776,$A90,СВЦЭМ!$B$33:$B$776,O$83)+'СЕТ СН'!$H$12+СВЦЭМ!$D$10+'СЕТ СН'!$H$6-'СЕТ СН'!$H$22</f>
        <v>1070.9619661699999</v>
      </c>
      <c r="P90" s="36">
        <f>SUMIFS(СВЦЭМ!$C$33:$C$776,СВЦЭМ!$A$33:$A$776,$A90,СВЦЭМ!$B$33:$B$776,P$83)+'СЕТ СН'!$H$12+СВЦЭМ!$D$10+'СЕТ СН'!$H$6-'СЕТ СН'!$H$22</f>
        <v>1080.33789731</v>
      </c>
      <c r="Q90" s="36">
        <f>SUMIFS(СВЦЭМ!$C$33:$C$776,СВЦЭМ!$A$33:$A$776,$A90,СВЦЭМ!$B$33:$B$776,Q$83)+'СЕТ СН'!$H$12+СВЦЭМ!$D$10+'СЕТ СН'!$H$6-'СЕТ СН'!$H$22</f>
        <v>1092.55782314</v>
      </c>
      <c r="R90" s="36">
        <f>SUMIFS(СВЦЭМ!$C$33:$C$776,СВЦЭМ!$A$33:$A$776,$A90,СВЦЭМ!$B$33:$B$776,R$83)+'СЕТ СН'!$H$12+СВЦЭМ!$D$10+'СЕТ СН'!$H$6-'СЕТ СН'!$H$22</f>
        <v>1093.0971436700002</v>
      </c>
      <c r="S90" s="36">
        <f>SUMIFS(СВЦЭМ!$C$33:$C$776,СВЦЭМ!$A$33:$A$776,$A90,СВЦЭМ!$B$33:$B$776,S$83)+'СЕТ СН'!$H$12+СВЦЭМ!$D$10+'СЕТ СН'!$H$6-'СЕТ СН'!$H$22</f>
        <v>1093.1744132700001</v>
      </c>
      <c r="T90" s="36">
        <f>SUMIFS(СВЦЭМ!$C$33:$C$776,СВЦЭМ!$A$33:$A$776,$A90,СВЦЭМ!$B$33:$B$776,T$83)+'СЕТ СН'!$H$12+СВЦЭМ!$D$10+'СЕТ СН'!$H$6-'СЕТ СН'!$H$22</f>
        <v>1075.3415241799999</v>
      </c>
      <c r="U90" s="36">
        <f>SUMIFS(СВЦЭМ!$C$33:$C$776,СВЦЭМ!$A$33:$A$776,$A90,СВЦЭМ!$B$33:$B$776,U$83)+'СЕТ СН'!$H$12+СВЦЭМ!$D$10+'СЕТ СН'!$H$6-'СЕТ СН'!$H$22</f>
        <v>1083.0989416899999</v>
      </c>
      <c r="V90" s="36">
        <f>SUMIFS(СВЦЭМ!$C$33:$C$776,СВЦЭМ!$A$33:$A$776,$A90,СВЦЭМ!$B$33:$B$776,V$83)+'СЕТ СН'!$H$12+СВЦЭМ!$D$10+'СЕТ СН'!$H$6-'СЕТ СН'!$H$22</f>
        <v>1078.5034999099998</v>
      </c>
      <c r="W90" s="36">
        <f>SUMIFS(СВЦЭМ!$C$33:$C$776,СВЦЭМ!$A$33:$A$776,$A90,СВЦЭМ!$B$33:$B$776,W$83)+'СЕТ СН'!$H$12+СВЦЭМ!$D$10+'СЕТ СН'!$H$6-'СЕТ СН'!$H$22</f>
        <v>1059.0024884300001</v>
      </c>
      <c r="X90" s="36">
        <f>SUMIFS(СВЦЭМ!$C$33:$C$776,СВЦЭМ!$A$33:$A$776,$A90,СВЦЭМ!$B$33:$B$776,X$83)+'СЕТ СН'!$H$12+СВЦЭМ!$D$10+'СЕТ СН'!$H$6-'СЕТ СН'!$H$22</f>
        <v>1087.4872748100001</v>
      </c>
      <c r="Y90" s="36">
        <f>SUMIFS(СВЦЭМ!$C$33:$C$776,СВЦЭМ!$A$33:$A$776,$A90,СВЦЭМ!$B$33:$B$776,Y$83)+'СЕТ СН'!$H$12+СВЦЭМ!$D$10+'СЕТ СН'!$H$6-'СЕТ СН'!$H$22</f>
        <v>1096.4241032</v>
      </c>
    </row>
    <row r="91" spans="1:25" ht="15.75" x14ac:dyDescent="0.2">
      <c r="A91" s="35">
        <f t="shared" si="2"/>
        <v>43593</v>
      </c>
      <c r="B91" s="36">
        <f>SUMIFS(СВЦЭМ!$C$33:$C$776,СВЦЭМ!$A$33:$A$776,$A91,СВЦЭМ!$B$33:$B$776,B$83)+'СЕТ СН'!$H$12+СВЦЭМ!$D$10+'СЕТ СН'!$H$6-'СЕТ СН'!$H$22</f>
        <v>1130.89695188</v>
      </c>
      <c r="C91" s="36">
        <f>SUMIFS(СВЦЭМ!$C$33:$C$776,СВЦЭМ!$A$33:$A$776,$A91,СВЦЭМ!$B$33:$B$776,C$83)+'СЕТ СН'!$H$12+СВЦЭМ!$D$10+'СЕТ СН'!$H$6-'СЕТ СН'!$H$22</f>
        <v>1149.7406952900001</v>
      </c>
      <c r="D91" s="36">
        <f>SUMIFS(СВЦЭМ!$C$33:$C$776,СВЦЭМ!$A$33:$A$776,$A91,СВЦЭМ!$B$33:$B$776,D$83)+'СЕТ СН'!$H$12+СВЦЭМ!$D$10+'СЕТ СН'!$H$6-'СЕТ СН'!$H$22</f>
        <v>1150.32099275</v>
      </c>
      <c r="E91" s="36">
        <f>SUMIFS(СВЦЭМ!$C$33:$C$776,СВЦЭМ!$A$33:$A$776,$A91,СВЦЭМ!$B$33:$B$776,E$83)+'СЕТ СН'!$H$12+СВЦЭМ!$D$10+'СЕТ СН'!$H$6-'СЕТ СН'!$H$22</f>
        <v>1156.8038073600001</v>
      </c>
      <c r="F91" s="36">
        <f>SUMIFS(СВЦЭМ!$C$33:$C$776,СВЦЭМ!$A$33:$A$776,$A91,СВЦЭМ!$B$33:$B$776,F$83)+'СЕТ СН'!$H$12+СВЦЭМ!$D$10+'СЕТ СН'!$H$6-'СЕТ СН'!$H$22</f>
        <v>1156.6036446799999</v>
      </c>
      <c r="G91" s="36">
        <f>SUMIFS(СВЦЭМ!$C$33:$C$776,СВЦЭМ!$A$33:$A$776,$A91,СВЦЭМ!$B$33:$B$776,G$83)+'СЕТ СН'!$H$12+СВЦЭМ!$D$10+'СЕТ СН'!$H$6-'СЕТ СН'!$H$22</f>
        <v>1134.78143892</v>
      </c>
      <c r="H91" s="36">
        <f>SUMIFS(СВЦЭМ!$C$33:$C$776,СВЦЭМ!$A$33:$A$776,$A91,СВЦЭМ!$B$33:$B$776,H$83)+'СЕТ СН'!$H$12+СВЦЭМ!$D$10+'СЕТ СН'!$H$6-'СЕТ СН'!$H$22</f>
        <v>1111.9303135300001</v>
      </c>
      <c r="I91" s="36">
        <f>SUMIFS(СВЦЭМ!$C$33:$C$776,СВЦЭМ!$A$33:$A$776,$A91,СВЦЭМ!$B$33:$B$776,I$83)+'СЕТ СН'!$H$12+СВЦЭМ!$D$10+'СЕТ СН'!$H$6-'СЕТ СН'!$H$22</f>
        <v>1080.97469323</v>
      </c>
      <c r="J91" s="36">
        <f>SUMIFS(СВЦЭМ!$C$33:$C$776,СВЦЭМ!$A$33:$A$776,$A91,СВЦЭМ!$B$33:$B$776,J$83)+'СЕТ СН'!$H$12+СВЦЭМ!$D$10+'СЕТ СН'!$H$6-'СЕТ СН'!$H$22</f>
        <v>1079.4044877199999</v>
      </c>
      <c r="K91" s="36">
        <f>SUMIFS(СВЦЭМ!$C$33:$C$776,СВЦЭМ!$A$33:$A$776,$A91,СВЦЭМ!$B$33:$B$776,K$83)+'СЕТ СН'!$H$12+СВЦЭМ!$D$10+'СЕТ СН'!$H$6-'СЕТ СН'!$H$22</f>
        <v>1083.2829342</v>
      </c>
      <c r="L91" s="36">
        <f>SUMIFS(СВЦЭМ!$C$33:$C$776,СВЦЭМ!$A$33:$A$776,$A91,СВЦЭМ!$B$33:$B$776,L$83)+'СЕТ СН'!$H$12+СВЦЭМ!$D$10+'СЕТ СН'!$H$6-'СЕТ СН'!$H$22</f>
        <v>1090.8289963</v>
      </c>
      <c r="M91" s="36">
        <f>SUMIFS(СВЦЭМ!$C$33:$C$776,СВЦЭМ!$A$33:$A$776,$A91,СВЦЭМ!$B$33:$B$776,M$83)+'СЕТ СН'!$H$12+СВЦЭМ!$D$10+'СЕТ СН'!$H$6-'СЕТ СН'!$H$22</f>
        <v>1095.58295995</v>
      </c>
      <c r="N91" s="36">
        <f>SUMIFS(СВЦЭМ!$C$33:$C$776,СВЦЭМ!$A$33:$A$776,$A91,СВЦЭМ!$B$33:$B$776,N$83)+'СЕТ СН'!$H$12+СВЦЭМ!$D$10+'СЕТ СН'!$H$6-'СЕТ СН'!$H$22</f>
        <v>1097.5264135899999</v>
      </c>
      <c r="O91" s="36">
        <f>SUMIFS(СВЦЭМ!$C$33:$C$776,СВЦЭМ!$A$33:$A$776,$A91,СВЦЭМ!$B$33:$B$776,O$83)+'СЕТ СН'!$H$12+СВЦЭМ!$D$10+'СЕТ СН'!$H$6-'СЕТ СН'!$H$22</f>
        <v>1090.43581479</v>
      </c>
      <c r="P91" s="36">
        <f>SUMIFS(СВЦЭМ!$C$33:$C$776,СВЦЭМ!$A$33:$A$776,$A91,СВЦЭМ!$B$33:$B$776,P$83)+'СЕТ СН'!$H$12+СВЦЭМ!$D$10+'СЕТ СН'!$H$6-'СЕТ СН'!$H$22</f>
        <v>1099.53240349</v>
      </c>
      <c r="Q91" s="36">
        <f>SUMIFS(СВЦЭМ!$C$33:$C$776,СВЦЭМ!$A$33:$A$776,$A91,СВЦЭМ!$B$33:$B$776,Q$83)+'СЕТ СН'!$H$12+СВЦЭМ!$D$10+'СЕТ СН'!$H$6-'СЕТ СН'!$H$22</f>
        <v>1102.3018990099999</v>
      </c>
      <c r="R91" s="36">
        <f>SUMIFS(СВЦЭМ!$C$33:$C$776,СВЦЭМ!$A$33:$A$776,$A91,СВЦЭМ!$B$33:$B$776,R$83)+'СЕТ СН'!$H$12+СВЦЭМ!$D$10+'СЕТ СН'!$H$6-'СЕТ СН'!$H$22</f>
        <v>1100.6673555899999</v>
      </c>
      <c r="S91" s="36">
        <f>SUMIFS(СВЦЭМ!$C$33:$C$776,СВЦЭМ!$A$33:$A$776,$A91,СВЦЭМ!$B$33:$B$776,S$83)+'СЕТ СН'!$H$12+СВЦЭМ!$D$10+'СЕТ СН'!$H$6-'СЕТ СН'!$H$22</f>
        <v>1105.93119682</v>
      </c>
      <c r="T91" s="36">
        <f>SUMIFS(СВЦЭМ!$C$33:$C$776,СВЦЭМ!$A$33:$A$776,$A91,СВЦЭМ!$B$33:$B$776,T$83)+'СЕТ СН'!$H$12+СВЦЭМ!$D$10+'СЕТ СН'!$H$6-'СЕТ СН'!$H$22</f>
        <v>1096.72194236</v>
      </c>
      <c r="U91" s="36">
        <f>SUMIFS(СВЦЭМ!$C$33:$C$776,СВЦЭМ!$A$33:$A$776,$A91,СВЦЭМ!$B$33:$B$776,U$83)+'СЕТ СН'!$H$12+СВЦЭМ!$D$10+'СЕТ СН'!$H$6-'СЕТ СН'!$H$22</f>
        <v>1088.32690684</v>
      </c>
      <c r="V91" s="36">
        <f>SUMIFS(СВЦЭМ!$C$33:$C$776,СВЦЭМ!$A$33:$A$776,$A91,СВЦЭМ!$B$33:$B$776,V$83)+'СЕТ СН'!$H$12+СВЦЭМ!$D$10+'СЕТ СН'!$H$6-'СЕТ СН'!$H$22</f>
        <v>1083.7877230700001</v>
      </c>
      <c r="W91" s="36">
        <f>SUMIFS(СВЦЭМ!$C$33:$C$776,СВЦЭМ!$A$33:$A$776,$A91,СВЦЭМ!$B$33:$B$776,W$83)+'СЕТ СН'!$H$12+СВЦЭМ!$D$10+'СЕТ СН'!$H$6-'СЕТ СН'!$H$22</f>
        <v>1073.9643111299999</v>
      </c>
      <c r="X91" s="36">
        <f>SUMIFS(СВЦЭМ!$C$33:$C$776,СВЦЭМ!$A$33:$A$776,$A91,СВЦЭМ!$B$33:$B$776,X$83)+'СЕТ СН'!$H$12+СВЦЭМ!$D$10+'СЕТ СН'!$H$6-'СЕТ СН'!$H$22</f>
        <v>1085.6699580300001</v>
      </c>
      <c r="Y91" s="36">
        <f>SUMIFS(СВЦЭМ!$C$33:$C$776,СВЦЭМ!$A$33:$A$776,$A91,СВЦЭМ!$B$33:$B$776,Y$83)+'СЕТ СН'!$H$12+СВЦЭМ!$D$10+'СЕТ СН'!$H$6-'СЕТ СН'!$H$22</f>
        <v>1107.28544199</v>
      </c>
    </row>
    <row r="92" spans="1:25" ht="15.75" x14ac:dyDescent="0.2">
      <c r="A92" s="35">
        <f t="shared" si="2"/>
        <v>43594</v>
      </c>
      <c r="B92" s="36">
        <f>SUMIFS(СВЦЭМ!$C$33:$C$776,СВЦЭМ!$A$33:$A$776,$A92,СВЦЭМ!$B$33:$B$776,B$83)+'СЕТ СН'!$H$12+СВЦЭМ!$D$10+'СЕТ СН'!$H$6-'СЕТ СН'!$H$22</f>
        <v>1088.46911643</v>
      </c>
      <c r="C92" s="36">
        <f>SUMIFS(СВЦЭМ!$C$33:$C$776,СВЦЭМ!$A$33:$A$776,$A92,СВЦЭМ!$B$33:$B$776,C$83)+'СЕТ СН'!$H$12+СВЦЭМ!$D$10+'СЕТ СН'!$H$6-'СЕТ СН'!$H$22</f>
        <v>1102.20073181</v>
      </c>
      <c r="D92" s="36">
        <f>SUMIFS(СВЦЭМ!$C$33:$C$776,СВЦЭМ!$A$33:$A$776,$A92,СВЦЭМ!$B$33:$B$776,D$83)+'СЕТ СН'!$H$12+СВЦЭМ!$D$10+'СЕТ СН'!$H$6-'СЕТ СН'!$H$22</f>
        <v>1104.18630293</v>
      </c>
      <c r="E92" s="36">
        <f>SUMIFS(СВЦЭМ!$C$33:$C$776,СВЦЭМ!$A$33:$A$776,$A92,СВЦЭМ!$B$33:$B$776,E$83)+'СЕТ СН'!$H$12+СВЦЭМ!$D$10+'СЕТ СН'!$H$6-'СЕТ СН'!$H$22</f>
        <v>1110.3207092600001</v>
      </c>
      <c r="F92" s="36">
        <f>SUMIFS(СВЦЭМ!$C$33:$C$776,СВЦЭМ!$A$33:$A$776,$A92,СВЦЭМ!$B$33:$B$776,F$83)+'СЕТ СН'!$H$12+СВЦЭМ!$D$10+'СЕТ СН'!$H$6-'СЕТ СН'!$H$22</f>
        <v>1111.8167691600001</v>
      </c>
      <c r="G92" s="36">
        <f>SUMIFS(СВЦЭМ!$C$33:$C$776,СВЦЭМ!$A$33:$A$776,$A92,СВЦЭМ!$B$33:$B$776,G$83)+'СЕТ СН'!$H$12+СВЦЭМ!$D$10+'СЕТ СН'!$H$6-'СЕТ СН'!$H$22</f>
        <v>1116.68914098</v>
      </c>
      <c r="H92" s="36">
        <f>SUMIFS(СВЦЭМ!$C$33:$C$776,СВЦЭМ!$A$33:$A$776,$A92,СВЦЭМ!$B$33:$B$776,H$83)+'СЕТ СН'!$H$12+СВЦЭМ!$D$10+'СЕТ СН'!$H$6-'СЕТ СН'!$H$22</f>
        <v>1102.50547895</v>
      </c>
      <c r="I92" s="36">
        <f>SUMIFS(СВЦЭМ!$C$33:$C$776,СВЦЭМ!$A$33:$A$776,$A92,СВЦЭМ!$B$33:$B$776,I$83)+'СЕТ СН'!$H$12+СВЦЭМ!$D$10+'СЕТ СН'!$H$6-'СЕТ СН'!$H$22</f>
        <v>1072.27153957</v>
      </c>
      <c r="J92" s="36">
        <f>SUMIFS(СВЦЭМ!$C$33:$C$776,СВЦЭМ!$A$33:$A$776,$A92,СВЦЭМ!$B$33:$B$776,J$83)+'СЕТ СН'!$H$12+СВЦЭМ!$D$10+'СЕТ СН'!$H$6-'СЕТ СН'!$H$22</f>
        <v>1045.78610374</v>
      </c>
      <c r="K92" s="36">
        <f>SUMIFS(СВЦЭМ!$C$33:$C$776,СВЦЭМ!$A$33:$A$776,$A92,СВЦЭМ!$B$33:$B$776,K$83)+'СЕТ СН'!$H$12+СВЦЭМ!$D$10+'СЕТ СН'!$H$6-'СЕТ СН'!$H$22</f>
        <v>1035.6620103</v>
      </c>
      <c r="L92" s="36">
        <f>SUMIFS(СВЦЭМ!$C$33:$C$776,СВЦЭМ!$A$33:$A$776,$A92,СВЦЭМ!$B$33:$B$776,L$83)+'СЕТ СН'!$H$12+СВЦЭМ!$D$10+'СЕТ СН'!$H$6-'СЕТ СН'!$H$22</f>
        <v>1053.2167717500001</v>
      </c>
      <c r="M92" s="36">
        <f>SUMIFS(СВЦЭМ!$C$33:$C$776,СВЦЭМ!$A$33:$A$776,$A92,СВЦЭМ!$B$33:$B$776,M$83)+'СЕТ СН'!$H$12+СВЦЭМ!$D$10+'СЕТ СН'!$H$6-'СЕТ СН'!$H$22</f>
        <v>1078.8957681299999</v>
      </c>
      <c r="N92" s="36">
        <f>SUMIFS(СВЦЭМ!$C$33:$C$776,СВЦЭМ!$A$33:$A$776,$A92,СВЦЭМ!$B$33:$B$776,N$83)+'СЕТ СН'!$H$12+СВЦЭМ!$D$10+'СЕТ СН'!$H$6-'СЕТ СН'!$H$22</f>
        <v>1135.68814047</v>
      </c>
      <c r="O92" s="36">
        <f>SUMIFS(СВЦЭМ!$C$33:$C$776,СВЦЭМ!$A$33:$A$776,$A92,СВЦЭМ!$B$33:$B$776,O$83)+'СЕТ СН'!$H$12+СВЦЭМ!$D$10+'СЕТ СН'!$H$6-'СЕТ СН'!$H$22</f>
        <v>1124.5444121599999</v>
      </c>
      <c r="P92" s="36">
        <f>SUMIFS(СВЦЭМ!$C$33:$C$776,СВЦЭМ!$A$33:$A$776,$A92,СВЦЭМ!$B$33:$B$776,P$83)+'СЕТ СН'!$H$12+СВЦЭМ!$D$10+'СЕТ СН'!$H$6-'СЕТ СН'!$H$22</f>
        <v>1131.96929015</v>
      </c>
      <c r="Q92" s="36">
        <f>SUMIFS(СВЦЭМ!$C$33:$C$776,СВЦЭМ!$A$33:$A$776,$A92,СВЦЭМ!$B$33:$B$776,Q$83)+'СЕТ СН'!$H$12+СВЦЭМ!$D$10+'СЕТ СН'!$H$6-'СЕТ СН'!$H$22</f>
        <v>1138.76509996</v>
      </c>
      <c r="R92" s="36">
        <f>SUMIFS(СВЦЭМ!$C$33:$C$776,СВЦЭМ!$A$33:$A$776,$A92,СВЦЭМ!$B$33:$B$776,R$83)+'СЕТ СН'!$H$12+СВЦЭМ!$D$10+'СЕТ СН'!$H$6-'СЕТ СН'!$H$22</f>
        <v>1147.7053984499998</v>
      </c>
      <c r="S92" s="36">
        <f>SUMIFS(СВЦЭМ!$C$33:$C$776,СВЦЭМ!$A$33:$A$776,$A92,СВЦЭМ!$B$33:$B$776,S$83)+'СЕТ СН'!$H$12+СВЦЭМ!$D$10+'СЕТ СН'!$H$6-'СЕТ СН'!$H$22</f>
        <v>1138.0654894499999</v>
      </c>
      <c r="T92" s="36">
        <f>SUMIFS(СВЦЭМ!$C$33:$C$776,СВЦЭМ!$A$33:$A$776,$A92,СВЦЭМ!$B$33:$B$776,T$83)+'СЕТ СН'!$H$12+СВЦЭМ!$D$10+'СЕТ СН'!$H$6-'СЕТ СН'!$H$22</f>
        <v>1132.14851537</v>
      </c>
      <c r="U92" s="36">
        <f>SUMIFS(СВЦЭМ!$C$33:$C$776,СВЦЭМ!$A$33:$A$776,$A92,СВЦЭМ!$B$33:$B$776,U$83)+'СЕТ СН'!$H$12+СВЦЭМ!$D$10+'СЕТ СН'!$H$6-'СЕТ СН'!$H$22</f>
        <v>1122.9542489599999</v>
      </c>
      <c r="V92" s="36">
        <f>SUMIFS(СВЦЭМ!$C$33:$C$776,СВЦЭМ!$A$33:$A$776,$A92,СВЦЭМ!$B$33:$B$776,V$83)+'СЕТ СН'!$H$12+СВЦЭМ!$D$10+'СЕТ СН'!$H$6-'СЕТ СН'!$H$22</f>
        <v>1077.6987961</v>
      </c>
      <c r="W92" s="36">
        <f>SUMIFS(СВЦЭМ!$C$33:$C$776,СВЦЭМ!$A$33:$A$776,$A92,СВЦЭМ!$B$33:$B$776,W$83)+'СЕТ СН'!$H$12+СВЦЭМ!$D$10+'СЕТ СН'!$H$6-'СЕТ СН'!$H$22</f>
        <v>1056.3926935499999</v>
      </c>
      <c r="X92" s="36">
        <f>SUMIFS(СВЦЭМ!$C$33:$C$776,СВЦЭМ!$A$33:$A$776,$A92,СВЦЭМ!$B$33:$B$776,X$83)+'СЕТ СН'!$H$12+СВЦЭМ!$D$10+'СЕТ СН'!$H$6-'СЕТ СН'!$H$22</f>
        <v>1086.09570826</v>
      </c>
      <c r="Y92" s="36">
        <f>SUMIFS(СВЦЭМ!$C$33:$C$776,СВЦЭМ!$A$33:$A$776,$A92,СВЦЭМ!$B$33:$B$776,Y$83)+'СЕТ СН'!$H$12+СВЦЭМ!$D$10+'СЕТ СН'!$H$6-'СЕТ СН'!$H$22</f>
        <v>1072.6547199000001</v>
      </c>
    </row>
    <row r="93" spans="1:25" ht="15.75" x14ac:dyDescent="0.2">
      <c r="A93" s="35">
        <f t="shared" si="2"/>
        <v>43595</v>
      </c>
      <c r="B93" s="36">
        <f>SUMIFS(СВЦЭМ!$C$33:$C$776,СВЦЭМ!$A$33:$A$776,$A93,СВЦЭМ!$B$33:$B$776,B$83)+'СЕТ СН'!$H$12+СВЦЭМ!$D$10+'СЕТ СН'!$H$6-'СЕТ СН'!$H$22</f>
        <v>1093.1849549999999</v>
      </c>
      <c r="C93" s="36">
        <f>SUMIFS(СВЦЭМ!$C$33:$C$776,СВЦЭМ!$A$33:$A$776,$A93,СВЦЭМ!$B$33:$B$776,C$83)+'СЕТ СН'!$H$12+СВЦЭМ!$D$10+'СЕТ СН'!$H$6-'СЕТ СН'!$H$22</f>
        <v>1144.8032315999999</v>
      </c>
      <c r="D93" s="36">
        <f>SUMIFS(СВЦЭМ!$C$33:$C$776,СВЦЭМ!$A$33:$A$776,$A93,СВЦЭМ!$B$33:$B$776,D$83)+'СЕТ СН'!$H$12+СВЦЭМ!$D$10+'СЕТ СН'!$H$6-'СЕТ СН'!$H$22</f>
        <v>1160.4008568700001</v>
      </c>
      <c r="E93" s="36">
        <f>SUMIFS(СВЦЭМ!$C$33:$C$776,СВЦЭМ!$A$33:$A$776,$A93,СВЦЭМ!$B$33:$B$776,E$83)+'СЕТ СН'!$H$12+СВЦЭМ!$D$10+'СЕТ СН'!$H$6-'СЕТ СН'!$H$22</f>
        <v>1177.88810274</v>
      </c>
      <c r="F93" s="36">
        <f>SUMIFS(СВЦЭМ!$C$33:$C$776,СВЦЭМ!$A$33:$A$776,$A93,СВЦЭМ!$B$33:$B$776,F$83)+'СЕТ СН'!$H$12+СВЦЭМ!$D$10+'СЕТ СН'!$H$6-'СЕТ СН'!$H$22</f>
        <v>1194.430717</v>
      </c>
      <c r="G93" s="36">
        <f>SUMIFS(СВЦЭМ!$C$33:$C$776,СВЦЭМ!$A$33:$A$776,$A93,СВЦЭМ!$B$33:$B$776,G$83)+'СЕТ СН'!$H$12+СВЦЭМ!$D$10+'СЕТ СН'!$H$6-'СЕТ СН'!$H$22</f>
        <v>1194.3655144300001</v>
      </c>
      <c r="H93" s="36">
        <f>SUMIFS(СВЦЭМ!$C$33:$C$776,СВЦЭМ!$A$33:$A$776,$A93,СВЦЭМ!$B$33:$B$776,H$83)+'СЕТ СН'!$H$12+СВЦЭМ!$D$10+'СЕТ СН'!$H$6-'СЕТ СН'!$H$22</f>
        <v>1186.50919419</v>
      </c>
      <c r="I93" s="36">
        <f>SUMIFS(СВЦЭМ!$C$33:$C$776,СВЦЭМ!$A$33:$A$776,$A93,СВЦЭМ!$B$33:$B$776,I$83)+'СЕТ СН'!$H$12+СВЦЭМ!$D$10+'СЕТ СН'!$H$6-'СЕТ СН'!$H$22</f>
        <v>1160.0864462300001</v>
      </c>
      <c r="J93" s="36">
        <f>SUMIFS(СВЦЭМ!$C$33:$C$776,СВЦЭМ!$A$33:$A$776,$A93,СВЦЭМ!$B$33:$B$776,J$83)+'СЕТ СН'!$H$12+СВЦЭМ!$D$10+'СЕТ СН'!$H$6-'СЕТ СН'!$H$22</f>
        <v>1116.8275056100001</v>
      </c>
      <c r="K93" s="36">
        <f>SUMIFS(СВЦЭМ!$C$33:$C$776,СВЦЭМ!$A$33:$A$776,$A93,СВЦЭМ!$B$33:$B$776,K$83)+'СЕТ СН'!$H$12+СВЦЭМ!$D$10+'СЕТ СН'!$H$6-'СЕТ СН'!$H$22</f>
        <v>1086.10266078</v>
      </c>
      <c r="L93" s="36">
        <f>SUMIFS(СВЦЭМ!$C$33:$C$776,СВЦЭМ!$A$33:$A$776,$A93,СВЦЭМ!$B$33:$B$776,L$83)+'СЕТ СН'!$H$12+СВЦЭМ!$D$10+'СЕТ СН'!$H$6-'СЕТ СН'!$H$22</f>
        <v>1078.8802559999999</v>
      </c>
      <c r="M93" s="36">
        <f>SUMIFS(СВЦЭМ!$C$33:$C$776,СВЦЭМ!$A$33:$A$776,$A93,СВЦЭМ!$B$33:$B$776,M$83)+'СЕТ СН'!$H$12+СВЦЭМ!$D$10+'СЕТ СН'!$H$6-'СЕТ СН'!$H$22</f>
        <v>1078.1164599799999</v>
      </c>
      <c r="N93" s="36">
        <f>SUMIFS(СВЦЭМ!$C$33:$C$776,СВЦЭМ!$A$33:$A$776,$A93,СВЦЭМ!$B$33:$B$776,N$83)+'СЕТ СН'!$H$12+СВЦЭМ!$D$10+'СЕТ СН'!$H$6-'СЕТ СН'!$H$22</f>
        <v>1089.85724968</v>
      </c>
      <c r="O93" s="36">
        <f>SUMIFS(СВЦЭМ!$C$33:$C$776,СВЦЭМ!$A$33:$A$776,$A93,СВЦЭМ!$B$33:$B$776,O$83)+'СЕТ СН'!$H$12+СВЦЭМ!$D$10+'СЕТ СН'!$H$6-'СЕТ СН'!$H$22</f>
        <v>1113.5074835</v>
      </c>
      <c r="P93" s="36">
        <f>SUMIFS(СВЦЭМ!$C$33:$C$776,СВЦЭМ!$A$33:$A$776,$A93,СВЦЭМ!$B$33:$B$776,P$83)+'СЕТ СН'!$H$12+СВЦЭМ!$D$10+'СЕТ СН'!$H$6-'СЕТ СН'!$H$22</f>
        <v>1119.6802984199999</v>
      </c>
      <c r="Q93" s="36">
        <f>SUMIFS(СВЦЭМ!$C$33:$C$776,СВЦЭМ!$A$33:$A$776,$A93,СВЦЭМ!$B$33:$B$776,Q$83)+'СЕТ СН'!$H$12+СВЦЭМ!$D$10+'СЕТ СН'!$H$6-'СЕТ СН'!$H$22</f>
        <v>1138.25609624</v>
      </c>
      <c r="R93" s="36">
        <f>SUMIFS(СВЦЭМ!$C$33:$C$776,СВЦЭМ!$A$33:$A$776,$A93,СВЦЭМ!$B$33:$B$776,R$83)+'СЕТ СН'!$H$12+СВЦЭМ!$D$10+'СЕТ СН'!$H$6-'СЕТ СН'!$H$22</f>
        <v>1148.93321554</v>
      </c>
      <c r="S93" s="36">
        <f>SUMIFS(СВЦЭМ!$C$33:$C$776,СВЦЭМ!$A$33:$A$776,$A93,СВЦЭМ!$B$33:$B$776,S$83)+'СЕТ СН'!$H$12+СВЦЭМ!$D$10+'СЕТ СН'!$H$6-'СЕТ СН'!$H$22</f>
        <v>1150.1485080500001</v>
      </c>
      <c r="T93" s="36">
        <f>SUMIFS(СВЦЭМ!$C$33:$C$776,СВЦЭМ!$A$33:$A$776,$A93,СВЦЭМ!$B$33:$B$776,T$83)+'СЕТ СН'!$H$12+СВЦЭМ!$D$10+'СЕТ СН'!$H$6-'СЕТ СН'!$H$22</f>
        <v>1133.69805127</v>
      </c>
      <c r="U93" s="36">
        <f>SUMIFS(СВЦЭМ!$C$33:$C$776,СВЦЭМ!$A$33:$A$776,$A93,СВЦЭМ!$B$33:$B$776,U$83)+'СЕТ СН'!$H$12+СВЦЭМ!$D$10+'СЕТ СН'!$H$6-'СЕТ СН'!$H$22</f>
        <v>1117.81769424</v>
      </c>
      <c r="V93" s="36">
        <f>SUMIFS(СВЦЭМ!$C$33:$C$776,СВЦЭМ!$A$33:$A$776,$A93,СВЦЭМ!$B$33:$B$776,V$83)+'СЕТ СН'!$H$12+СВЦЭМ!$D$10+'СЕТ СН'!$H$6-'СЕТ СН'!$H$22</f>
        <v>1084.5558912699998</v>
      </c>
      <c r="W93" s="36">
        <f>SUMIFS(СВЦЭМ!$C$33:$C$776,СВЦЭМ!$A$33:$A$776,$A93,СВЦЭМ!$B$33:$B$776,W$83)+'СЕТ СН'!$H$12+СВЦЭМ!$D$10+'СЕТ СН'!$H$6-'СЕТ СН'!$H$22</f>
        <v>1059.4600956199999</v>
      </c>
      <c r="X93" s="36">
        <f>SUMIFS(СВЦЭМ!$C$33:$C$776,СВЦЭМ!$A$33:$A$776,$A93,СВЦЭМ!$B$33:$B$776,X$83)+'СЕТ СН'!$H$12+СВЦЭМ!$D$10+'СЕТ СН'!$H$6-'СЕТ СН'!$H$22</f>
        <v>1086.34846535</v>
      </c>
      <c r="Y93" s="36">
        <f>SUMIFS(СВЦЭМ!$C$33:$C$776,СВЦЭМ!$A$33:$A$776,$A93,СВЦЭМ!$B$33:$B$776,Y$83)+'СЕТ СН'!$H$12+СВЦЭМ!$D$10+'СЕТ СН'!$H$6-'СЕТ СН'!$H$22</f>
        <v>1117.4935215599999</v>
      </c>
    </row>
    <row r="94" spans="1:25" ht="15.75" x14ac:dyDescent="0.2">
      <c r="A94" s="35">
        <f t="shared" si="2"/>
        <v>43596</v>
      </c>
      <c r="B94" s="36">
        <f>SUMIFS(СВЦЭМ!$C$33:$C$776,СВЦЭМ!$A$33:$A$776,$A94,СВЦЭМ!$B$33:$B$776,B$83)+'СЕТ СН'!$H$12+СВЦЭМ!$D$10+'СЕТ СН'!$H$6-'СЕТ СН'!$H$22</f>
        <v>1161.80019791</v>
      </c>
      <c r="C94" s="36">
        <f>SUMIFS(СВЦЭМ!$C$33:$C$776,СВЦЭМ!$A$33:$A$776,$A94,СВЦЭМ!$B$33:$B$776,C$83)+'СЕТ СН'!$H$12+СВЦЭМ!$D$10+'СЕТ СН'!$H$6-'СЕТ СН'!$H$22</f>
        <v>1166.8597858399999</v>
      </c>
      <c r="D94" s="36">
        <f>SUMIFS(СВЦЭМ!$C$33:$C$776,СВЦЭМ!$A$33:$A$776,$A94,СВЦЭМ!$B$33:$B$776,D$83)+'СЕТ СН'!$H$12+СВЦЭМ!$D$10+'СЕТ СН'!$H$6-'СЕТ СН'!$H$22</f>
        <v>1202.14461923</v>
      </c>
      <c r="E94" s="36">
        <f>SUMIFS(СВЦЭМ!$C$33:$C$776,СВЦЭМ!$A$33:$A$776,$A94,СВЦЭМ!$B$33:$B$776,E$83)+'СЕТ СН'!$H$12+СВЦЭМ!$D$10+'СЕТ СН'!$H$6-'СЕТ СН'!$H$22</f>
        <v>1196.8836361200001</v>
      </c>
      <c r="F94" s="36">
        <f>SUMIFS(СВЦЭМ!$C$33:$C$776,СВЦЭМ!$A$33:$A$776,$A94,СВЦЭМ!$B$33:$B$776,F$83)+'СЕТ СН'!$H$12+СВЦЭМ!$D$10+'СЕТ СН'!$H$6-'СЕТ СН'!$H$22</f>
        <v>1220.79345083</v>
      </c>
      <c r="G94" s="36">
        <f>SUMIFS(СВЦЭМ!$C$33:$C$776,СВЦЭМ!$A$33:$A$776,$A94,СВЦЭМ!$B$33:$B$776,G$83)+'СЕТ СН'!$H$12+СВЦЭМ!$D$10+'СЕТ СН'!$H$6-'СЕТ СН'!$H$22</f>
        <v>1220.21713019</v>
      </c>
      <c r="H94" s="36">
        <f>SUMIFS(СВЦЭМ!$C$33:$C$776,СВЦЭМ!$A$33:$A$776,$A94,СВЦЭМ!$B$33:$B$776,H$83)+'СЕТ СН'!$H$12+СВЦЭМ!$D$10+'СЕТ СН'!$H$6-'СЕТ СН'!$H$22</f>
        <v>1143.9176577399999</v>
      </c>
      <c r="I94" s="36">
        <f>SUMIFS(СВЦЭМ!$C$33:$C$776,СВЦЭМ!$A$33:$A$776,$A94,СВЦЭМ!$B$33:$B$776,I$83)+'СЕТ СН'!$H$12+СВЦЭМ!$D$10+'СЕТ СН'!$H$6-'СЕТ СН'!$H$22</f>
        <v>1106.9291663899999</v>
      </c>
      <c r="J94" s="36">
        <f>SUMIFS(СВЦЭМ!$C$33:$C$776,СВЦЭМ!$A$33:$A$776,$A94,СВЦЭМ!$B$33:$B$776,J$83)+'СЕТ СН'!$H$12+СВЦЭМ!$D$10+'СЕТ СН'!$H$6-'СЕТ СН'!$H$22</f>
        <v>1003.63111029</v>
      </c>
      <c r="K94" s="36">
        <f>SUMIFS(СВЦЭМ!$C$33:$C$776,СВЦЭМ!$A$33:$A$776,$A94,СВЦЭМ!$B$33:$B$776,K$83)+'СЕТ СН'!$H$12+СВЦЭМ!$D$10+'СЕТ СН'!$H$6-'СЕТ СН'!$H$22</f>
        <v>928.08033579999994</v>
      </c>
      <c r="L94" s="36">
        <f>SUMIFS(СВЦЭМ!$C$33:$C$776,СВЦЭМ!$A$33:$A$776,$A94,СВЦЭМ!$B$33:$B$776,L$83)+'СЕТ СН'!$H$12+СВЦЭМ!$D$10+'СЕТ СН'!$H$6-'СЕТ СН'!$H$22</f>
        <v>904.93492387000003</v>
      </c>
      <c r="M94" s="36">
        <f>SUMIFS(СВЦЭМ!$C$33:$C$776,СВЦЭМ!$A$33:$A$776,$A94,СВЦЭМ!$B$33:$B$776,M$83)+'СЕТ СН'!$H$12+СВЦЭМ!$D$10+'СЕТ СН'!$H$6-'СЕТ СН'!$H$22</f>
        <v>906.34748354999999</v>
      </c>
      <c r="N94" s="36">
        <f>SUMIFS(СВЦЭМ!$C$33:$C$776,СВЦЭМ!$A$33:$A$776,$A94,СВЦЭМ!$B$33:$B$776,N$83)+'СЕТ СН'!$H$12+СВЦЭМ!$D$10+'СЕТ СН'!$H$6-'СЕТ СН'!$H$22</f>
        <v>919.01776376999999</v>
      </c>
      <c r="O94" s="36">
        <f>SUMIFS(СВЦЭМ!$C$33:$C$776,СВЦЭМ!$A$33:$A$776,$A94,СВЦЭМ!$B$33:$B$776,O$83)+'СЕТ СН'!$H$12+СВЦЭМ!$D$10+'СЕТ СН'!$H$6-'СЕТ СН'!$H$22</f>
        <v>925.65646537999999</v>
      </c>
      <c r="P94" s="36">
        <f>SUMIFS(СВЦЭМ!$C$33:$C$776,СВЦЭМ!$A$33:$A$776,$A94,СВЦЭМ!$B$33:$B$776,P$83)+'СЕТ СН'!$H$12+СВЦЭМ!$D$10+'СЕТ СН'!$H$6-'СЕТ СН'!$H$22</f>
        <v>934.23239778999994</v>
      </c>
      <c r="Q94" s="36">
        <f>SUMIFS(СВЦЭМ!$C$33:$C$776,СВЦЭМ!$A$33:$A$776,$A94,СВЦЭМ!$B$33:$B$776,Q$83)+'СЕТ СН'!$H$12+СВЦЭМ!$D$10+'СЕТ СН'!$H$6-'СЕТ СН'!$H$22</f>
        <v>936.82951503000004</v>
      </c>
      <c r="R94" s="36">
        <f>SUMIFS(СВЦЭМ!$C$33:$C$776,СВЦЭМ!$A$33:$A$776,$A94,СВЦЭМ!$B$33:$B$776,R$83)+'СЕТ СН'!$H$12+СВЦЭМ!$D$10+'СЕТ СН'!$H$6-'СЕТ СН'!$H$22</f>
        <v>931.87178443999994</v>
      </c>
      <c r="S94" s="36">
        <f>SUMIFS(СВЦЭМ!$C$33:$C$776,СВЦЭМ!$A$33:$A$776,$A94,СВЦЭМ!$B$33:$B$776,S$83)+'СЕТ СН'!$H$12+СВЦЭМ!$D$10+'СЕТ СН'!$H$6-'СЕТ СН'!$H$22</f>
        <v>934.37733172000003</v>
      </c>
      <c r="T94" s="36">
        <f>SUMIFS(СВЦЭМ!$C$33:$C$776,СВЦЭМ!$A$33:$A$776,$A94,СВЦЭМ!$B$33:$B$776,T$83)+'СЕТ СН'!$H$12+СВЦЭМ!$D$10+'СЕТ СН'!$H$6-'СЕТ СН'!$H$22</f>
        <v>925.37228730999993</v>
      </c>
      <c r="U94" s="36">
        <f>SUMIFS(СВЦЭМ!$C$33:$C$776,СВЦЭМ!$A$33:$A$776,$A94,СВЦЭМ!$B$33:$B$776,U$83)+'СЕТ СН'!$H$12+СВЦЭМ!$D$10+'СЕТ СН'!$H$6-'СЕТ СН'!$H$22</f>
        <v>912.40022398999997</v>
      </c>
      <c r="V94" s="36">
        <f>SUMIFS(СВЦЭМ!$C$33:$C$776,СВЦЭМ!$A$33:$A$776,$A94,СВЦЭМ!$B$33:$B$776,V$83)+'СЕТ СН'!$H$12+СВЦЭМ!$D$10+'СЕТ СН'!$H$6-'СЕТ СН'!$H$22</f>
        <v>902.37327432999996</v>
      </c>
      <c r="W94" s="36">
        <f>SUMIFS(СВЦЭМ!$C$33:$C$776,СВЦЭМ!$A$33:$A$776,$A94,СВЦЭМ!$B$33:$B$776,W$83)+'СЕТ СН'!$H$12+СВЦЭМ!$D$10+'СЕТ СН'!$H$6-'СЕТ СН'!$H$22</f>
        <v>909.30162058999997</v>
      </c>
      <c r="X94" s="36">
        <f>SUMIFS(СВЦЭМ!$C$33:$C$776,СВЦЭМ!$A$33:$A$776,$A94,СВЦЭМ!$B$33:$B$776,X$83)+'СЕТ СН'!$H$12+СВЦЭМ!$D$10+'СЕТ СН'!$H$6-'СЕТ СН'!$H$22</f>
        <v>928.97695842999997</v>
      </c>
      <c r="Y94" s="36">
        <f>SUMIFS(СВЦЭМ!$C$33:$C$776,СВЦЭМ!$A$33:$A$776,$A94,СВЦЭМ!$B$33:$B$776,Y$83)+'СЕТ СН'!$H$12+СВЦЭМ!$D$10+'СЕТ СН'!$H$6-'СЕТ СН'!$H$22</f>
        <v>1006.9297113</v>
      </c>
    </row>
    <row r="95" spans="1:25" ht="15.75" x14ac:dyDescent="0.2">
      <c r="A95" s="35">
        <f t="shared" si="2"/>
        <v>43597</v>
      </c>
      <c r="B95" s="36">
        <f>SUMIFS(СВЦЭМ!$C$33:$C$776,СВЦЭМ!$A$33:$A$776,$A95,СВЦЭМ!$B$33:$B$776,B$83)+'СЕТ СН'!$H$12+СВЦЭМ!$D$10+'СЕТ СН'!$H$6-'СЕТ СН'!$H$22</f>
        <v>1088.9530745299999</v>
      </c>
      <c r="C95" s="36">
        <f>SUMIFS(СВЦЭМ!$C$33:$C$776,СВЦЭМ!$A$33:$A$776,$A95,СВЦЭМ!$B$33:$B$776,C$83)+'СЕТ СН'!$H$12+СВЦЭМ!$D$10+'СЕТ СН'!$H$6-'СЕТ СН'!$H$22</f>
        <v>1179.0767501400001</v>
      </c>
      <c r="D95" s="36">
        <f>SUMIFS(СВЦЭМ!$C$33:$C$776,СВЦЭМ!$A$33:$A$776,$A95,СВЦЭМ!$B$33:$B$776,D$83)+'СЕТ СН'!$H$12+СВЦЭМ!$D$10+'СЕТ СН'!$H$6-'СЕТ СН'!$H$22</f>
        <v>1257.05816258</v>
      </c>
      <c r="E95" s="36">
        <f>SUMIFS(СВЦЭМ!$C$33:$C$776,СВЦЭМ!$A$33:$A$776,$A95,СВЦЭМ!$B$33:$B$776,E$83)+'СЕТ СН'!$H$12+СВЦЭМ!$D$10+'СЕТ СН'!$H$6-'СЕТ СН'!$H$22</f>
        <v>1251.5284738599998</v>
      </c>
      <c r="F95" s="36">
        <f>SUMIFS(СВЦЭМ!$C$33:$C$776,СВЦЭМ!$A$33:$A$776,$A95,СВЦЭМ!$B$33:$B$776,F$83)+'СЕТ СН'!$H$12+СВЦЭМ!$D$10+'СЕТ СН'!$H$6-'СЕТ СН'!$H$22</f>
        <v>1260.2820410700001</v>
      </c>
      <c r="G95" s="36">
        <f>SUMIFS(СВЦЭМ!$C$33:$C$776,СВЦЭМ!$A$33:$A$776,$A95,СВЦЭМ!$B$33:$B$776,G$83)+'СЕТ СН'!$H$12+СВЦЭМ!$D$10+'СЕТ СН'!$H$6-'СЕТ СН'!$H$22</f>
        <v>1274.57850267</v>
      </c>
      <c r="H95" s="36">
        <f>SUMIFS(СВЦЭМ!$C$33:$C$776,СВЦЭМ!$A$33:$A$776,$A95,СВЦЭМ!$B$33:$B$776,H$83)+'СЕТ СН'!$H$12+СВЦЭМ!$D$10+'СЕТ СН'!$H$6-'СЕТ СН'!$H$22</f>
        <v>1216.4921894200002</v>
      </c>
      <c r="I95" s="36">
        <f>SUMIFS(СВЦЭМ!$C$33:$C$776,СВЦЭМ!$A$33:$A$776,$A95,СВЦЭМ!$B$33:$B$776,I$83)+'СЕТ СН'!$H$12+СВЦЭМ!$D$10+'СЕТ СН'!$H$6-'СЕТ СН'!$H$22</f>
        <v>1138.29860033</v>
      </c>
      <c r="J95" s="36">
        <f>SUMIFS(СВЦЭМ!$C$33:$C$776,СВЦЭМ!$A$33:$A$776,$A95,СВЦЭМ!$B$33:$B$776,J$83)+'СЕТ СН'!$H$12+СВЦЭМ!$D$10+'СЕТ СН'!$H$6-'СЕТ СН'!$H$22</f>
        <v>1050.2099869799999</v>
      </c>
      <c r="K95" s="36">
        <f>SUMIFS(СВЦЭМ!$C$33:$C$776,СВЦЭМ!$A$33:$A$776,$A95,СВЦЭМ!$B$33:$B$776,K$83)+'СЕТ СН'!$H$12+СВЦЭМ!$D$10+'СЕТ СН'!$H$6-'СЕТ СН'!$H$22</f>
        <v>955.71862440999996</v>
      </c>
      <c r="L95" s="36">
        <f>SUMIFS(СВЦЭМ!$C$33:$C$776,СВЦЭМ!$A$33:$A$776,$A95,СВЦЭМ!$B$33:$B$776,L$83)+'СЕТ СН'!$H$12+СВЦЭМ!$D$10+'СЕТ СН'!$H$6-'СЕТ СН'!$H$22</f>
        <v>912.01149455999996</v>
      </c>
      <c r="M95" s="36">
        <f>SUMIFS(СВЦЭМ!$C$33:$C$776,СВЦЭМ!$A$33:$A$776,$A95,СВЦЭМ!$B$33:$B$776,M$83)+'СЕТ СН'!$H$12+СВЦЭМ!$D$10+'СЕТ СН'!$H$6-'СЕТ СН'!$H$22</f>
        <v>893.34368948999997</v>
      </c>
      <c r="N95" s="36">
        <f>SUMIFS(СВЦЭМ!$C$33:$C$776,СВЦЭМ!$A$33:$A$776,$A95,СВЦЭМ!$B$33:$B$776,N$83)+'СЕТ СН'!$H$12+СВЦЭМ!$D$10+'СЕТ СН'!$H$6-'СЕТ СН'!$H$22</f>
        <v>902.98243173000003</v>
      </c>
      <c r="O95" s="36">
        <f>SUMIFS(СВЦЭМ!$C$33:$C$776,СВЦЭМ!$A$33:$A$776,$A95,СВЦЭМ!$B$33:$B$776,O$83)+'СЕТ СН'!$H$12+СВЦЭМ!$D$10+'СЕТ СН'!$H$6-'СЕТ СН'!$H$22</f>
        <v>904.38341575999993</v>
      </c>
      <c r="P95" s="36">
        <f>SUMIFS(СВЦЭМ!$C$33:$C$776,СВЦЭМ!$A$33:$A$776,$A95,СВЦЭМ!$B$33:$B$776,P$83)+'СЕТ СН'!$H$12+СВЦЭМ!$D$10+'СЕТ СН'!$H$6-'СЕТ СН'!$H$22</f>
        <v>917.62092369000004</v>
      </c>
      <c r="Q95" s="36">
        <f>SUMIFS(СВЦЭМ!$C$33:$C$776,СВЦЭМ!$A$33:$A$776,$A95,СВЦЭМ!$B$33:$B$776,Q$83)+'СЕТ СН'!$H$12+СВЦЭМ!$D$10+'СЕТ СН'!$H$6-'СЕТ СН'!$H$22</f>
        <v>934.22028304000003</v>
      </c>
      <c r="R95" s="36">
        <f>SUMIFS(СВЦЭМ!$C$33:$C$776,СВЦЭМ!$A$33:$A$776,$A95,СВЦЭМ!$B$33:$B$776,R$83)+'СЕТ СН'!$H$12+СВЦЭМ!$D$10+'СЕТ СН'!$H$6-'СЕТ СН'!$H$22</f>
        <v>935.61923147999994</v>
      </c>
      <c r="S95" s="36">
        <f>SUMIFS(СВЦЭМ!$C$33:$C$776,СВЦЭМ!$A$33:$A$776,$A95,СВЦЭМ!$B$33:$B$776,S$83)+'СЕТ СН'!$H$12+СВЦЭМ!$D$10+'СЕТ СН'!$H$6-'СЕТ СН'!$H$22</f>
        <v>922.95281375000002</v>
      </c>
      <c r="T95" s="36">
        <f>SUMIFS(СВЦЭМ!$C$33:$C$776,СВЦЭМ!$A$33:$A$776,$A95,СВЦЭМ!$B$33:$B$776,T$83)+'СЕТ СН'!$H$12+СВЦЭМ!$D$10+'СЕТ СН'!$H$6-'СЕТ СН'!$H$22</f>
        <v>909.94780322999998</v>
      </c>
      <c r="U95" s="36">
        <f>SUMIFS(СВЦЭМ!$C$33:$C$776,СВЦЭМ!$A$33:$A$776,$A95,СВЦЭМ!$B$33:$B$776,U$83)+'СЕТ СН'!$H$12+СВЦЭМ!$D$10+'СЕТ СН'!$H$6-'СЕТ СН'!$H$22</f>
        <v>889.42855454999994</v>
      </c>
      <c r="V95" s="36">
        <f>SUMIFS(СВЦЭМ!$C$33:$C$776,СВЦЭМ!$A$33:$A$776,$A95,СВЦЭМ!$B$33:$B$776,V$83)+'СЕТ СН'!$H$12+СВЦЭМ!$D$10+'СЕТ СН'!$H$6-'СЕТ СН'!$H$22</f>
        <v>858.74692895999999</v>
      </c>
      <c r="W95" s="36">
        <f>SUMIFS(СВЦЭМ!$C$33:$C$776,СВЦЭМ!$A$33:$A$776,$A95,СВЦЭМ!$B$33:$B$776,W$83)+'СЕТ СН'!$H$12+СВЦЭМ!$D$10+'СЕТ СН'!$H$6-'СЕТ СН'!$H$22</f>
        <v>858.05722919000004</v>
      </c>
      <c r="X95" s="36">
        <f>SUMIFS(СВЦЭМ!$C$33:$C$776,СВЦЭМ!$A$33:$A$776,$A95,СВЦЭМ!$B$33:$B$776,X$83)+'СЕТ СН'!$H$12+СВЦЭМ!$D$10+'СЕТ СН'!$H$6-'СЕТ СН'!$H$22</f>
        <v>893.35218904999999</v>
      </c>
      <c r="Y95" s="36">
        <f>SUMIFS(СВЦЭМ!$C$33:$C$776,СВЦЭМ!$A$33:$A$776,$A95,СВЦЭМ!$B$33:$B$776,Y$83)+'СЕТ СН'!$H$12+СВЦЭМ!$D$10+'СЕТ СН'!$H$6-'СЕТ СН'!$H$22</f>
        <v>965.51211125999998</v>
      </c>
    </row>
    <row r="96" spans="1:25" ht="15.75" x14ac:dyDescent="0.2">
      <c r="A96" s="35">
        <f t="shared" si="2"/>
        <v>43598</v>
      </c>
      <c r="B96" s="36">
        <f>SUMIFS(СВЦЭМ!$C$33:$C$776,СВЦЭМ!$A$33:$A$776,$A96,СВЦЭМ!$B$33:$B$776,B$83)+'СЕТ СН'!$H$12+СВЦЭМ!$D$10+'СЕТ СН'!$H$6-'СЕТ СН'!$H$22</f>
        <v>994.38667056999998</v>
      </c>
      <c r="C96" s="36">
        <f>SUMIFS(СВЦЭМ!$C$33:$C$776,СВЦЭМ!$A$33:$A$776,$A96,СВЦЭМ!$B$33:$B$776,C$83)+'СЕТ СН'!$H$12+СВЦЭМ!$D$10+'СЕТ СН'!$H$6-'СЕТ СН'!$H$22</f>
        <v>1079.7291635000001</v>
      </c>
      <c r="D96" s="36">
        <f>SUMIFS(СВЦЭМ!$C$33:$C$776,СВЦЭМ!$A$33:$A$776,$A96,СВЦЭМ!$B$33:$B$776,D$83)+'СЕТ СН'!$H$12+СВЦЭМ!$D$10+'СЕТ СН'!$H$6-'СЕТ СН'!$H$22</f>
        <v>1182.4340638799999</v>
      </c>
      <c r="E96" s="36">
        <f>SUMIFS(СВЦЭМ!$C$33:$C$776,СВЦЭМ!$A$33:$A$776,$A96,СВЦЭМ!$B$33:$B$776,E$83)+'СЕТ СН'!$H$12+СВЦЭМ!$D$10+'СЕТ СН'!$H$6-'СЕТ СН'!$H$22</f>
        <v>1193.6888951199999</v>
      </c>
      <c r="F96" s="36">
        <f>SUMIFS(СВЦЭМ!$C$33:$C$776,СВЦЭМ!$A$33:$A$776,$A96,СВЦЭМ!$B$33:$B$776,F$83)+'СЕТ СН'!$H$12+СВЦЭМ!$D$10+'СЕТ СН'!$H$6-'СЕТ СН'!$H$22</f>
        <v>1204.2786599900001</v>
      </c>
      <c r="G96" s="36">
        <f>SUMIFS(СВЦЭМ!$C$33:$C$776,СВЦЭМ!$A$33:$A$776,$A96,СВЦЭМ!$B$33:$B$776,G$83)+'СЕТ СН'!$H$12+СВЦЭМ!$D$10+'СЕТ СН'!$H$6-'СЕТ СН'!$H$22</f>
        <v>1202.3423950699998</v>
      </c>
      <c r="H96" s="36">
        <f>SUMIFS(СВЦЭМ!$C$33:$C$776,СВЦЭМ!$A$33:$A$776,$A96,СВЦЭМ!$B$33:$B$776,H$83)+'СЕТ СН'!$H$12+СВЦЭМ!$D$10+'СЕТ СН'!$H$6-'СЕТ СН'!$H$22</f>
        <v>1138.89811908</v>
      </c>
      <c r="I96" s="36">
        <f>SUMIFS(СВЦЭМ!$C$33:$C$776,СВЦЭМ!$A$33:$A$776,$A96,СВЦЭМ!$B$33:$B$776,I$83)+'СЕТ СН'!$H$12+СВЦЭМ!$D$10+'СЕТ СН'!$H$6-'СЕТ СН'!$H$22</f>
        <v>1049.8803165099998</v>
      </c>
      <c r="J96" s="36">
        <f>SUMIFS(СВЦЭМ!$C$33:$C$776,СВЦЭМ!$A$33:$A$776,$A96,СВЦЭМ!$B$33:$B$776,J$83)+'СЕТ СН'!$H$12+СВЦЭМ!$D$10+'СЕТ СН'!$H$6-'СЕТ СН'!$H$22</f>
        <v>986.02404706000004</v>
      </c>
      <c r="K96" s="36">
        <f>SUMIFS(СВЦЭМ!$C$33:$C$776,СВЦЭМ!$A$33:$A$776,$A96,СВЦЭМ!$B$33:$B$776,K$83)+'СЕТ СН'!$H$12+СВЦЭМ!$D$10+'СЕТ СН'!$H$6-'СЕТ СН'!$H$22</f>
        <v>962.79344677999995</v>
      </c>
      <c r="L96" s="36">
        <f>SUMIFS(СВЦЭМ!$C$33:$C$776,СВЦЭМ!$A$33:$A$776,$A96,СВЦЭМ!$B$33:$B$776,L$83)+'СЕТ СН'!$H$12+СВЦЭМ!$D$10+'СЕТ СН'!$H$6-'СЕТ СН'!$H$22</f>
        <v>938.92179888999999</v>
      </c>
      <c r="M96" s="36">
        <f>SUMIFS(СВЦЭМ!$C$33:$C$776,СВЦЭМ!$A$33:$A$776,$A96,СВЦЭМ!$B$33:$B$776,M$83)+'СЕТ СН'!$H$12+СВЦЭМ!$D$10+'СЕТ СН'!$H$6-'СЕТ СН'!$H$22</f>
        <v>937.02558504000001</v>
      </c>
      <c r="N96" s="36">
        <f>SUMIFS(СВЦЭМ!$C$33:$C$776,СВЦЭМ!$A$33:$A$776,$A96,СВЦЭМ!$B$33:$B$776,N$83)+'СЕТ СН'!$H$12+СВЦЭМ!$D$10+'СЕТ СН'!$H$6-'СЕТ СН'!$H$22</f>
        <v>931.31542295999998</v>
      </c>
      <c r="O96" s="36">
        <f>SUMIFS(СВЦЭМ!$C$33:$C$776,СВЦЭМ!$A$33:$A$776,$A96,СВЦЭМ!$B$33:$B$776,O$83)+'СЕТ СН'!$H$12+СВЦЭМ!$D$10+'СЕТ СН'!$H$6-'СЕТ СН'!$H$22</f>
        <v>938.36572594999996</v>
      </c>
      <c r="P96" s="36">
        <f>SUMIFS(СВЦЭМ!$C$33:$C$776,СВЦЭМ!$A$33:$A$776,$A96,СВЦЭМ!$B$33:$B$776,P$83)+'СЕТ СН'!$H$12+СВЦЭМ!$D$10+'СЕТ СН'!$H$6-'СЕТ СН'!$H$22</f>
        <v>945.65802550000001</v>
      </c>
      <c r="Q96" s="36">
        <f>SUMIFS(СВЦЭМ!$C$33:$C$776,СВЦЭМ!$A$33:$A$776,$A96,СВЦЭМ!$B$33:$B$776,Q$83)+'СЕТ СН'!$H$12+СВЦЭМ!$D$10+'СЕТ СН'!$H$6-'СЕТ СН'!$H$22</f>
        <v>940.51776802999996</v>
      </c>
      <c r="R96" s="36">
        <f>SUMIFS(СВЦЭМ!$C$33:$C$776,СВЦЭМ!$A$33:$A$776,$A96,СВЦЭМ!$B$33:$B$776,R$83)+'СЕТ СН'!$H$12+СВЦЭМ!$D$10+'СЕТ СН'!$H$6-'СЕТ СН'!$H$22</f>
        <v>948.99982709999995</v>
      </c>
      <c r="S96" s="36">
        <f>SUMIFS(СВЦЭМ!$C$33:$C$776,СВЦЭМ!$A$33:$A$776,$A96,СВЦЭМ!$B$33:$B$776,S$83)+'СЕТ СН'!$H$12+СВЦЭМ!$D$10+'СЕТ СН'!$H$6-'СЕТ СН'!$H$22</f>
        <v>951.29404613999998</v>
      </c>
      <c r="T96" s="36">
        <f>SUMIFS(СВЦЭМ!$C$33:$C$776,СВЦЭМ!$A$33:$A$776,$A96,СВЦЭМ!$B$33:$B$776,T$83)+'СЕТ СН'!$H$12+СВЦЭМ!$D$10+'СЕТ СН'!$H$6-'СЕТ СН'!$H$22</f>
        <v>943.19529149000005</v>
      </c>
      <c r="U96" s="36">
        <f>SUMIFS(СВЦЭМ!$C$33:$C$776,СВЦЭМ!$A$33:$A$776,$A96,СВЦЭМ!$B$33:$B$776,U$83)+'СЕТ СН'!$H$12+СВЦЭМ!$D$10+'СЕТ СН'!$H$6-'СЕТ СН'!$H$22</f>
        <v>945.68188782000004</v>
      </c>
      <c r="V96" s="36">
        <f>SUMIFS(СВЦЭМ!$C$33:$C$776,СВЦЭМ!$A$33:$A$776,$A96,СВЦЭМ!$B$33:$B$776,V$83)+'СЕТ СН'!$H$12+СВЦЭМ!$D$10+'СЕТ СН'!$H$6-'СЕТ СН'!$H$22</f>
        <v>946.08260711000003</v>
      </c>
      <c r="W96" s="36">
        <f>SUMIFS(СВЦЭМ!$C$33:$C$776,СВЦЭМ!$A$33:$A$776,$A96,СВЦЭМ!$B$33:$B$776,W$83)+'СЕТ СН'!$H$12+СВЦЭМ!$D$10+'СЕТ СН'!$H$6-'СЕТ СН'!$H$22</f>
        <v>926.61205702999996</v>
      </c>
      <c r="X96" s="36">
        <f>SUMIFS(СВЦЭМ!$C$33:$C$776,СВЦЭМ!$A$33:$A$776,$A96,СВЦЭМ!$B$33:$B$776,X$83)+'СЕТ СН'!$H$12+СВЦЭМ!$D$10+'СЕТ СН'!$H$6-'СЕТ СН'!$H$22</f>
        <v>961.15983084000004</v>
      </c>
      <c r="Y96" s="36">
        <f>SUMIFS(СВЦЭМ!$C$33:$C$776,СВЦЭМ!$A$33:$A$776,$A96,СВЦЭМ!$B$33:$B$776,Y$83)+'СЕТ СН'!$H$12+СВЦЭМ!$D$10+'СЕТ СН'!$H$6-'СЕТ СН'!$H$22</f>
        <v>1017.35614575</v>
      </c>
    </row>
    <row r="97" spans="1:25" ht="15.75" x14ac:dyDescent="0.2">
      <c r="A97" s="35">
        <f t="shared" si="2"/>
        <v>43599</v>
      </c>
      <c r="B97" s="36">
        <f>SUMIFS(СВЦЭМ!$C$33:$C$776,СВЦЭМ!$A$33:$A$776,$A97,СВЦЭМ!$B$33:$B$776,B$83)+'СЕТ СН'!$H$12+СВЦЭМ!$D$10+'СЕТ СН'!$H$6-'СЕТ СН'!$H$22</f>
        <v>1093.39394412</v>
      </c>
      <c r="C97" s="36">
        <f>SUMIFS(СВЦЭМ!$C$33:$C$776,СВЦЭМ!$A$33:$A$776,$A97,СВЦЭМ!$B$33:$B$776,C$83)+'СЕТ СН'!$H$12+СВЦЭМ!$D$10+'СЕТ СН'!$H$6-'СЕТ СН'!$H$22</f>
        <v>1211.0389641500001</v>
      </c>
      <c r="D97" s="36">
        <f>SUMIFS(СВЦЭМ!$C$33:$C$776,СВЦЭМ!$A$33:$A$776,$A97,СВЦЭМ!$B$33:$B$776,D$83)+'СЕТ СН'!$H$12+СВЦЭМ!$D$10+'СЕТ СН'!$H$6-'СЕТ СН'!$H$22</f>
        <v>1297.70676379</v>
      </c>
      <c r="E97" s="36">
        <f>SUMIFS(СВЦЭМ!$C$33:$C$776,СВЦЭМ!$A$33:$A$776,$A97,СВЦЭМ!$B$33:$B$776,E$83)+'СЕТ СН'!$H$12+СВЦЭМ!$D$10+'СЕТ СН'!$H$6-'СЕТ СН'!$H$22</f>
        <v>1298.0990587000001</v>
      </c>
      <c r="F97" s="36">
        <f>SUMIFS(СВЦЭМ!$C$33:$C$776,СВЦЭМ!$A$33:$A$776,$A97,СВЦЭМ!$B$33:$B$776,F$83)+'СЕТ СН'!$H$12+СВЦЭМ!$D$10+'СЕТ СН'!$H$6-'СЕТ СН'!$H$22</f>
        <v>1305.78122057</v>
      </c>
      <c r="G97" s="36">
        <f>SUMIFS(СВЦЭМ!$C$33:$C$776,СВЦЭМ!$A$33:$A$776,$A97,СВЦЭМ!$B$33:$B$776,G$83)+'СЕТ СН'!$H$12+СВЦЭМ!$D$10+'СЕТ СН'!$H$6-'СЕТ СН'!$H$22</f>
        <v>1284.58242019</v>
      </c>
      <c r="H97" s="36">
        <f>SUMIFS(СВЦЭМ!$C$33:$C$776,СВЦЭМ!$A$33:$A$776,$A97,СВЦЭМ!$B$33:$B$776,H$83)+'СЕТ СН'!$H$12+СВЦЭМ!$D$10+'СЕТ СН'!$H$6-'СЕТ СН'!$H$22</f>
        <v>1171.37506358</v>
      </c>
      <c r="I97" s="36">
        <f>SUMIFS(СВЦЭМ!$C$33:$C$776,СВЦЭМ!$A$33:$A$776,$A97,СВЦЭМ!$B$33:$B$776,I$83)+'СЕТ СН'!$H$12+СВЦЭМ!$D$10+'СЕТ СН'!$H$6-'СЕТ СН'!$H$22</f>
        <v>1057.17976679</v>
      </c>
      <c r="J97" s="36">
        <f>SUMIFS(СВЦЭМ!$C$33:$C$776,СВЦЭМ!$A$33:$A$776,$A97,СВЦЭМ!$B$33:$B$776,J$83)+'СЕТ СН'!$H$12+СВЦЭМ!$D$10+'СЕТ СН'!$H$6-'СЕТ СН'!$H$22</f>
        <v>1000.07305805</v>
      </c>
      <c r="K97" s="36">
        <f>SUMIFS(СВЦЭМ!$C$33:$C$776,СВЦЭМ!$A$33:$A$776,$A97,СВЦЭМ!$B$33:$B$776,K$83)+'СЕТ СН'!$H$12+СВЦЭМ!$D$10+'СЕТ СН'!$H$6-'СЕТ СН'!$H$22</f>
        <v>938.73346850999997</v>
      </c>
      <c r="L97" s="36">
        <f>SUMIFS(СВЦЭМ!$C$33:$C$776,СВЦЭМ!$A$33:$A$776,$A97,СВЦЭМ!$B$33:$B$776,L$83)+'СЕТ СН'!$H$12+СВЦЭМ!$D$10+'СЕТ СН'!$H$6-'СЕТ СН'!$H$22</f>
        <v>923.79388547999997</v>
      </c>
      <c r="M97" s="36">
        <f>SUMIFS(СВЦЭМ!$C$33:$C$776,СВЦЭМ!$A$33:$A$776,$A97,СВЦЭМ!$B$33:$B$776,M$83)+'СЕТ СН'!$H$12+СВЦЭМ!$D$10+'СЕТ СН'!$H$6-'СЕТ СН'!$H$22</f>
        <v>915.94900773999996</v>
      </c>
      <c r="N97" s="36">
        <f>SUMIFS(СВЦЭМ!$C$33:$C$776,СВЦЭМ!$A$33:$A$776,$A97,СВЦЭМ!$B$33:$B$776,N$83)+'СЕТ СН'!$H$12+СВЦЭМ!$D$10+'СЕТ СН'!$H$6-'СЕТ СН'!$H$22</f>
        <v>924.48201747999997</v>
      </c>
      <c r="O97" s="36">
        <f>SUMIFS(СВЦЭМ!$C$33:$C$776,СВЦЭМ!$A$33:$A$776,$A97,СВЦЭМ!$B$33:$B$776,O$83)+'СЕТ СН'!$H$12+СВЦЭМ!$D$10+'СЕТ СН'!$H$6-'СЕТ СН'!$H$22</f>
        <v>930.00218065000001</v>
      </c>
      <c r="P97" s="36">
        <f>SUMIFS(СВЦЭМ!$C$33:$C$776,СВЦЭМ!$A$33:$A$776,$A97,СВЦЭМ!$B$33:$B$776,P$83)+'СЕТ СН'!$H$12+СВЦЭМ!$D$10+'СЕТ СН'!$H$6-'СЕТ СН'!$H$22</f>
        <v>938.45374146999995</v>
      </c>
      <c r="Q97" s="36">
        <f>SUMIFS(СВЦЭМ!$C$33:$C$776,СВЦЭМ!$A$33:$A$776,$A97,СВЦЭМ!$B$33:$B$776,Q$83)+'СЕТ СН'!$H$12+СВЦЭМ!$D$10+'СЕТ СН'!$H$6-'СЕТ СН'!$H$22</f>
        <v>940.98140595999996</v>
      </c>
      <c r="R97" s="36">
        <f>SUMIFS(СВЦЭМ!$C$33:$C$776,СВЦЭМ!$A$33:$A$776,$A97,СВЦЭМ!$B$33:$B$776,R$83)+'СЕТ СН'!$H$12+СВЦЭМ!$D$10+'СЕТ СН'!$H$6-'СЕТ СН'!$H$22</f>
        <v>936.72567036999999</v>
      </c>
      <c r="S97" s="36">
        <f>SUMIFS(СВЦЭМ!$C$33:$C$776,СВЦЭМ!$A$33:$A$776,$A97,СВЦЭМ!$B$33:$B$776,S$83)+'СЕТ СН'!$H$12+СВЦЭМ!$D$10+'СЕТ СН'!$H$6-'СЕТ СН'!$H$22</f>
        <v>938.72306295999999</v>
      </c>
      <c r="T97" s="36">
        <f>SUMIFS(СВЦЭМ!$C$33:$C$776,СВЦЭМ!$A$33:$A$776,$A97,СВЦЭМ!$B$33:$B$776,T$83)+'СЕТ СН'!$H$12+СВЦЭМ!$D$10+'СЕТ СН'!$H$6-'СЕТ СН'!$H$22</f>
        <v>937.36952781000002</v>
      </c>
      <c r="U97" s="36">
        <f>SUMIFS(СВЦЭМ!$C$33:$C$776,СВЦЭМ!$A$33:$A$776,$A97,СВЦЭМ!$B$33:$B$776,U$83)+'СЕТ СН'!$H$12+СВЦЭМ!$D$10+'СЕТ СН'!$H$6-'СЕТ СН'!$H$22</f>
        <v>919.0431572</v>
      </c>
      <c r="V97" s="36">
        <f>SUMIFS(СВЦЭМ!$C$33:$C$776,СВЦЭМ!$A$33:$A$776,$A97,СВЦЭМ!$B$33:$B$776,V$83)+'СЕТ СН'!$H$12+СВЦЭМ!$D$10+'СЕТ СН'!$H$6-'СЕТ СН'!$H$22</f>
        <v>907.38486733000002</v>
      </c>
      <c r="W97" s="36">
        <f>SUMIFS(СВЦЭМ!$C$33:$C$776,СВЦЭМ!$A$33:$A$776,$A97,СВЦЭМ!$B$33:$B$776,W$83)+'СЕТ СН'!$H$12+СВЦЭМ!$D$10+'СЕТ СН'!$H$6-'СЕТ СН'!$H$22</f>
        <v>918.74945839999998</v>
      </c>
      <c r="X97" s="36">
        <f>SUMIFS(СВЦЭМ!$C$33:$C$776,СВЦЭМ!$A$33:$A$776,$A97,СВЦЭМ!$B$33:$B$776,X$83)+'СЕТ СН'!$H$12+СВЦЭМ!$D$10+'СЕТ СН'!$H$6-'СЕТ СН'!$H$22</f>
        <v>898.98017842000002</v>
      </c>
      <c r="Y97" s="36">
        <f>SUMIFS(СВЦЭМ!$C$33:$C$776,СВЦЭМ!$A$33:$A$776,$A97,СВЦЭМ!$B$33:$B$776,Y$83)+'СЕТ СН'!$H$12+СВЦЭМ!$D$10+'СЕТ СН'!$H$6-'СЕТ СН'!$H$22</f>
        <v>965.67216207000001</v>
      </c>
    </row>
    <row r="98" spans="1:25" ht="15.75" x14ac:dyDescent="0.2">
      <c r="A98" s="35">
        <f t="shared" si="2"/>
        <v>43600</v>
      </c>
      <c r="B98" s="36">
        <f>SUMIFS(СВЦЭМ!$C$33:$C$776,СВЦЭМ!$A$33:$A$776,$A98,СВЦЭМ!$B$33:$B$776,B$83)+'СЕТ СН'!$H$12+СВЦЭМ!$D$10+'СЕТ СН'!$H$6-'СЕТ СН'!$H$22</f>
        <v>1029.55658085</v>
      </c>
      <c r="C98" s="36">
        <f>SUMIFS(СВЦЭМ!$C$33:$C$776,СВЦЭМ!$A$33:$A$776,$A98,СВЦЭМ!$B$33:$B$776,C$83)+'СЕТ СН'!$H$12+СВЦЭМ!$D$10+'СЕТ СН'!$H$6-'СЕТ СН'!$H$22</f>
        <v>1115.62183757</v>
      </c>
      <c r="D98" s="36">
        <f>SUMIFS(СВЦЭМ!$C$33:$C$776,СВЦЭМ!$A$33:$A$776,$A98,СВЦЭМ!$B$33:$B$776,D$83)+'СЕТ СН'!$H$12+СВЦЭМ!$D$10+'СЕТ СН'!$H$6-'СЕТ СН'!$H$22</f>
        <v>1197.4016078899999</v>
      </c>
      <c r="E98" s="36">
        <f>SUMIFS(СВЦЭМ!$C$33:$C$776,СВЦЭМ!$A$33:$A$776,$A98,СВЦЭМ!$B$33:$B$776,E$83)+'СЕТ СН'!$H$12+СВЦЭМ!$D$10+'СЕТ СН'!$H$6-'СЕТ СН'!$H$22</f>
        <v>1199.2922854999999</v>
      </c>
      <c r="F98" s="36">
        <f>SUMIFS(СВЦЭМ!$C$33:$C$776,СВЦЭМ!$A$33:$A$776,$A98,СВЦЭМ!$B$33:$B$776,F$83)+'СЕТ СН'!$H$12+СВЦЭМ!$D$10+'СЕТ СН'!$H$6-'СЕТ СН'!$H$22</f>
        <v>1217.94326985</v>
      </c>
      <c r="G98" s="36">
        <f>SUMIFS(СВЦЭМ!$C$33:$C$776,СВЦЭМ!$A$33:$A$776,$A98,СВЦЭМ!$B$33:$B$776,G$83)+'СЕТ СН'!$H$12+СВЦЭМ!$D$10+'СЕТ СН'!$H$6-'СЕТ СН'!$H$22</f>
        <v>1211.10099173</v>
      </c>
      <c r="H98" s="36">
        <f>SUMIFS(СВЦЭМ!$C$33:$C$776,СВЦЭМ!$A$33:$A$776,$A98,СВЦЭМ!$B$33:$B$776,H$83)+'СЕТ СН'!$H$12+СВЦЭМ!$D$10+'СЕТ СН'!$H$6-'СЕТ СН'!$H$22</f>
        <v>1119.6835775300001</v>
      </c>
      <c r="I98" s="36">
        <f>SUMIFS(СВЦЭМ!$C$33:$C$776,СВЦЭМ!$A$33:$A$776,$A98,СВЦЭМ!$B$33:$B$776,I$83)+'СЕТ СН'!$H$12+СВЦЭМ!$D$10+'СЕТ СН'!$H$6-'СЕТ СН'!$H$22</f>
        <v>1034.9380456499998</v>
      </c>
      <c r="J98" s="36">
        <f>SUMIFS(СВЦЭМ!$C$33:$C$776,СВЦЭМ!$A$33:$A$776,$A98,СВЦЭМ!$B$33:$B$776,J$83)+'СЕТ СН'!$H$12+СВЦЭМ!$D$10+'СЕТ СН'!$H$6-'СЕТ СН'!$H$22</f>
        <v>978.95446321999998</v>
      </c>
      <c r="K98" s="36">
        <f>SUMIFS(СВЦЭМ!$C$33:$C$776,СВЦЭМ!$A$33:$A$776,$A98,СВЦЭМ!$B$33:$B$776,K$83)+'СЕТ СН'!$H$12+СВЦЭМ!$D$10+'СЕТ СН'!$H$6-'СЕТ СН'!$H$22</f>
        <v>926.67092100000002</v>
      </c>
      <c r="L98" s="36">
        <f>SUMIFS(СВЦЭМ!$C$33:$C$776,СВЦЭМ!$A$33:$A$776,$A98,СВЦЭМ!$B$33:$B$776,L$83)+'СЕТ СН'!$H$12+СВЦЭМ!$D$10+'СЕТ СН'!$H$6-'СЕТ СН'!$H$22</f>
        <v>909.05568474999995</v>
      </c>
      <c r="M98" s="36">
        <f>SUMIFS(СВЦЭМ!$C$33:$C$776,СВЦЭМ!$A$33:$A$776,$A98,СВЦЭМ!$B$33:$B$776,M$83)+'СЕТ СН'!$H$12+СВЦЭМ!$D$10+'СЕТ СН'!$H$6-'СЕТ СН'!$H$22</f>
        <v>921.23854444999995</v>
      </c>
      <c r="N98" s="36">
        <f>SUMIFS(СВЦЭМ!$C$33:$C$776,СВЦЭМ!$A$33:$A$776,$A98,СВЦЭМ!$B$33:$B$776,N$83)+'СЕТ СН'!$H$12+СВЦЭМ!$D$10+'СЕТ СН'!$H$6-'СЕТ СН'!$H$22</f>
        <v>911.20045226000002</v>
      </c>
      <c r="O98" s="36">
        <f>SUMIFS(СВЦЭМ!$C$33:$C$776,СВЦЭМ!$A$33:$A$776,$A98,СВЦЭМ!$B$33:$B$776,O$83)+'СЕТ СН'!$H$12+СВЦЭМ!$D$10+'СЕТ СН'!$H$6-'СЕТ СН'!$H$22</f>
        <v>928.59360767999999</v>
      </c>
      <c r="P98" s="36">
        <f>SUMIFS(СВЦЭМ!$C$33:$C$776,СВЦЭМ!$A$33:$A$776,$A98,СВЦЭМ!$B$33:$B$776,P$83)+'СЕТ СН'!$H$12+СВЦЭМ!$D$10+'СЕТ СН'!$H$6-'СЕТ СН'!$H$22</f>
        <v>935.65384682000001</v>
      </c>
      <c r="Q98" s="36">
        <f>SUMIFS(СВЦЭМ!$C$33:$C$776,СВЦЭМ!$A$33:$A$776,$A98,СВЦЭМ!$B$33:$B$776,Q$83)+'СЕТ СН'!$H$12+СВЦЭМ!$D$10+'СЕТ СН'!$H$6-'СЕТ СН'!$H$22</f>
        <v>925.36790297999994</v>
      </c>
      <c r="R98" s="36">
        <f>SUMIFS(СВЦЭМ!$C$33:$C$776,СВЦЭМ!$A$33:$A$776,$A98,СВЦЭМ!$B$33:$B$776,R$83)+'СЕТ СН'!$H$12+СВЦЭМ!$D$10+'СЕТ СН'!$H$6-'СЕТ СН'!$H$22</f>
        <v>933.06478256000003</v>
      </c>
      <c r="S98" s="36">
        <f>SUMIFS(СВЦЭМ!$C$33:$C$776,СВЦЭМ!$A$33:$A$776,$A98,СВЦЭМ!$B$33:$B$776,S$83)+'СЕТ СН'!$H$12+СВЦЭМ!$D$10+'СЕТ СН'!$H$6-'СЕТ СН'!$H$22</f>
        <v>953.02400104000003</v>
      </c>
      <c r="T98" s="36">
        <f>SUMIFS(СВЦЭМ!$C$33:$C$776,СВЦЭМ!$A$33:$A$776,$A98,СВЦЭМ!$B$33:$B$776,T$83)+'СЕТ СН'!$H$12+СВЦЭМ!$D$10+'СЕТ СН'!$H$6-'СЕТ СН'!$H$22</f>
        <v>954.15247106000004</v>
      </c>
      <c r="U98" s="36">
        <f>SUMIFS(СВЦЭМ!$C$33:$C$776,СВЦЭМ!$A$33:$A$776,$A98,СВЦЭМ!$B$33:$B$776,U$83)+'СЕТ СН'!$H$12+СВЦЭМ!$D$10+'СЕТ СН'!$H$6-'СЕТ СН'!$H$22</f>
        <v>945.13553899999999</v>
      </c>
      <c r="V98" s="36">
        <f>SUMIFS(СВЦЭМ!$C$33:$C$776,СВЦЭМ!$A$33:$A$776,$A98,СВЦЭМ!$B$33:$B$776,V$83)+'СЕТ СН'!$H$12+СВЦЭМ!$D$10+'СЕТ СН'!$H$6-'СЕТ СН'!$H$22</f>
        <v>932.2369496</v>
      </c>
      <c r="W98" s="36">
        <f>SUMIFS(СВЦЭМ!$C$33:$C$776,СВЦЭМ!$A$33:$A$776,$A98,СВЦЭМ!$B$33:$B$776,W$83)+'СЕТ СН'!$H$12+СВЦЭМ!$D$10+'СЕТ СН'!$H$6-'СЕТ СН'!$H$22</f>
        <v>933.11708018000002</v>
      </c>
      <c r="X98" s="36">
        <f>SUMIFS(СВЦЭМ!$C$33:$C$776,СВЦЭМ!$A$33:$A$776,$A98,СВЦЭМ!$B$33:$B$776,X$83)+'СЕТ СН'!$H$12+СВЦЭМ!$D$10+'СЕТ СН'!$H$6-'СЕТ СН'!$H$22</f>
        <v>938.19345425999995</v>
      </c>
      <c r="Y98" s="36">
        <f>SUMIFS(СВЦЭМ!$C$33:$C$776,СВЦЭМ!$A$33:$A$776,$A98,СВЦЭМ!$B$33:$B$776,Y$83)+'СЕТ СН'!$H$12+СВЦЭМ!$D$10+'СЕТ СН'!$H$6-'СЕТ СН'!$H$22</f>
        <v>1013.95421718</v>
      </c>
    </row>
    <row r="99" spans="1:25" ht="15.75" x14ac:dyDescent="0.2">
      <c r="A99" s="35">
        <f t="shared" si="2"/>
        <v>43601</v>
      </c>
      <c r="B99" s="36">
        <f>SUMIFS(СВЦЭМ!$C$33:$C$776,СВЦЭМ!$A$33:$A$776,$A99,СВЦЭМ!$B$33:$B$776,B$83)+'СЕТ СН'!$H$12+СВЦЭМ!$D$10+'СЕТ СН'!$H$6-'СЕТ СН'!$H$22</f>
        <v>1054.9026018300001</v>
      </c>
      <c r="C99" s="36">
        <f>SUMIFS(СВЦЭМ!$C$33:$C$776,СВЦЭМ!$A$33:$A$776,$A99,СВЦЭМ!$B$33:$B$776,C$83)+'СЕТ СН'!$H$12+СВЦЭМ!$D$10+'СЕТ СН'!$H$6-'СЕТ СН'!$H$22</f>
        <v>1162.6715106000001</v>
      </c>
      <c r="D99" s="36">
        <f>SUMIFS(СВЦЭМ!$C$33:$C$776,СВЦЭМ!$A$33:$A$776,$A99,СВЦЭМ!$B$33:$B$776,D$83)+'СЕТ СН'!$H$12+СВЦЭМ!$D$10+'СЕТ СН'!$H$6-'СЕТ СН'!$H$22</f>
        <v>1222.09304079</v>
      </c>
      <c r="E99" s="36">
        <f>SUMIFS(СВЦЭМ!$C$33:$C$776,СВЦЭМ!$A$33:$A$776,$A99,СВЦЭМ!$B$33:$B$776,E$83)+'СЕТ СН'!$H$12+СВЦЭМ!$D$10+'СЕТ СН'!$H$6-'СЕТ СН'!$H$22</f>
        <v>1239.87535415</v>
      </c>
      <c r="F99" s="36">
        <f>SUMIFS(СВЦЭМ!$C$33:$C$776,СВЦЭМ!$A$33:$A$776,$A99,СВЦЭМ!$B$33:$B$776,F$83)+'СЕТ СН'!$H$12+СВЦЭМ!$D$10+'СЕТ СН'!$H$6-'СЕТ СН'!$H$22</f>
        <v>1250.9614027100001</v>
      </c>
      <c r="G99" s="36">
        <f>SUMIFS(СВЦЭМ!$C$33:$C$776,СВЦЭМ!$A$33:$A$776,$A99,СВЦЭМ!$B$33:$B$776,G$83)+'СЕТ СН'!$H$12+СВЦЭМ!$D$10+'СЕТ СН'!$H$6-'СЕТ СН'!$H$22</f>
        <v>1231.1864829400001</v>
      </c>
      <c r="H99" s="36">
        <f>SUMIFS(СВЦЭМ!$C$33:$C$776,СВЦЭМ!$A$33:$A$776,$A99,СВЦЭМ!$B$33:$B$776,H$83)+'СЕТ СН'!$H$12+СВЦЭМ!$D$10+'СЕТ СН'!$H$6-'СЕТ СН'!$H$22</f>
        <v>1151.6302925099999</v>
      </c>
      <c r="I99" s="36">
        <f>SUMIFS(СВЦЭМ!$C$33:$C$776,СВЦЭМ!$A$33:$A$776,$A99,СВЦЭМ!$B$33:$B$776,I$83)+'СЕТ СН'!$H$12+СВЦЭМ!$D$10+'СЕТ СН'!$H$6-'СЕТ СН'!$H$22</f>
        <v>1028.00125471</v>
      </c>
      <c r="J99" s="36">
        <f>SUMIFS(СВЦЭМ!$C$33:$C$776,СВЦЭМ!$A$33:$A$776,$A99,СВЦЭМ!$B$33:$B$776,J$83)+'СЕТ СН'!$H$12+СВЦЭМ!$D$10+'СЕТ СН'!$H$6-'СЕТ СН'!$H$22</f>
        <v>979.60542268999995</v>
      </c>
      <c r="K99" s="36">
        <f>SUMIFS(СВЦЭМ!$C$33:$C$776,СВЦЭМ!$A$33:$A$776,$A99,СВЦЭМ!$B$33:$B$776,K$83)+'СЕТ СН'!$H$12+СВЦЭМ!$D$10+'СЕТ СН'!$H$6-'СЕТ СН'!$H$22</f>
        <v>923.26484620999997</v>
      </c>
      <c r="L99" s="36">
        <f>SUMIFS(СВЦЭМ!$C$33:$C$776,СВЦЭМ!$A$33:$A$776,$A99,СВЦЭМ!$B$33:$B$776,L$83)+'СЕТ СН'!$H$12+СВЦЭМ!$D$10+'СЕТ СН'!$H$6-'СЕТ СН'!$H$22</f>
        <v>902.48420539999995</v>
      </c>
      <c r="M99" s="36">
        <f>SUMIFS(СВЦЭМ!$C$33:$C$776,СВЦЭМ!$A$33:$A$776,$A99,СВЦЭМ!$B$33:$B$776,M$83)+'СЕТ СН'!$H$12+СВЦЭМ!$D$10+'СЕТ СН'!$H$6-'СЕТ СН'!$H$22</f>
        <v>906.59993069999996</v>
      </c>
      <c r="N99" s="36">
        <f>SUMIFS(СВЦЭМ!$C$33:$C$776,СВЦЭМ!$A$33:$A$776,$A99,СВЦЭМ!$B$33:$B$776,N$83)+'СЕТ СН'!$H$12+СВЦЭМ!$D$10+'СЕТ СН'!$H$6-'СЕТ СН'!$H$22</f>
        <v>908.04618882</v>
      </c>
      <c r="O99" s="36">
        <f>SUMIFS(СВЦЭМ!$C$33:$C$776,СВЦЭМ!$A$33:$A$776,$A99,СВЦЭМ!$B$33:$B$776,O$83)+'СЕТ СН'!$H$12+СВЦЭМ!$D$10+'СЕТ СН'!$H$6-'СЕТ СН'!$H$22</f>
        <v>910.71737155999995</v>
      </c>
      <c r="P99" s="36">
        <f>SUMIFS(СВЦЭМ!$C$33:$C$776,СВЦЭМ!$A$33:$A$776,$A99,СВЦЭМ!$B$33:$B$776,P$83)+'СЕТ СН'!$H$12+СВЦЭМ!$D$10+'СЕТ СН'!$H$6-'СЕТ СН'!$H$22</f>
        <v>907.38233045000004</v>
      </c>
      <c r="Q99" s="36">
        <f>SUMIFS(СВЦЭМ!$C$33:$C$776,СВЦЭМ!$A$33:$A$776,$A99,СВЦЭМ!$B$33:$B$776,Q$83)+'СЕТ СН'!$H$12+СВЦЭМ!$D$10+'СЕТ СН'!$H$6-'СЕТ СН'!$H$22</f>
        <v>909.59567122999999</v>
      </c>
      <c r="R99" s="36">
        <f>SUMIFS(СВЦЭМ!$C$33:$C$776,СВЦЭМ!$A$33:$A$776,$A99,СВЦЭМ!$B$33:$B$776,R$83)+'СЕТ СН'!$H$12+СВЦЭМ!$D$10+'СЕТ СН'!$H$6-'СЕТ СН'!$H$22</f>
        <v>910.46185818000004</v>
      </c>
      <c r="S99" s="36">
        <f>SUMIFS(СВЦЭМ!$C$33:$C$776,СВЦЭМ!$A$33:$A$776,$A99,СВЦЭМ!$B$33:$B$776,S$83)+'СЕТ СН'!$H$12+СВЦЭМ!$D$10+'СЕТ СН'!$H$6-'СЕТ СН'!$H$22</f>
        <v>912.64286888000004</v>
      </c>
      <c r="T99" s="36">
        <f>SUMIFS(СВЦЭМ!$C$33:$C$776,СВЦЭМ!$A$33:$A$776,$A99,СВЦЭМ!$B$33:$B$776,T$83)+'СЕТ СН'!$H$12+СВЦЭМ!$D$10+'СЕТ СН'!$H$6-'СЕТ СН'!$H$22</f>
        <v>907.36818601000004</v>
      </c>
      <c r="U99" s="36">
        <f>SUMIFS(СВЦЭМ!$C$33:$C$776,СВЦЭМ!$A$33:$A$776,$A99,СВЦЭМ!$B$33:$B$776,U$83)+'СЕТ СН'!$H$12+СВЦЭМ!$D$10+'СЕТ СН'!$H$6-'СЕТ СН'!$H$22</f>
        <v>897.25741181000001</v>
      </c>
      <c r="V99" s="36">
        <f>SUMIFS(СВЦЭМ!$C$33:$C$776,СВЦЭМ!$A$33:$A$776,$A99,СВЦЭМ!$B$33:$B$776,V$83)+'СЕТ СН'!$H$12+СВЦЭМ!$D$10+'СЕТ СН'!$H$6-'СЕТ СН'!$H$22</f>
        <v>886.34232428999997</v>
      </c>
      <c r="W99" s="36">
        <f>SUMIFS(СВЦЭМ!$C$33:$C$776,СВЦЭМ!$A$33:$A$776,$A99,СВЦЭМ!$B$33:$B$776,W$83)+'СЕТ СН'!$H$12+СВЦЭМ!$D$10+'СЕТ СН'!$H$6-'СЕТ СН'!$H$22</f>
        <v>872.81216524000001</v>
      </c>
      <c r="X99" s="36">
        <f>SUMIFS(СВЦЭМ!$C$33:$C$776,СВЦЭМ!$A$33:$A$776,$A99,СВЦЭМ!$B$33:$B$776,X$83)+'СЕТ СН'!$H$12+СВЦЭМ!$D$10+'СЕТ СН'!$H$6-'СЕТ СН'!$H$22</f>
        <v>898.06802419999997</v>
      </c>
      <c r="Y99" s="36">
        <f>SUMIFS(СВЦЭМ!$C$33:$C$776,СВЦЭМ!$A$33:$A$776,$A99,СВЦЭМ!$B$33:$B$776,Y$83)+'СЕТ СН'!$H$12+СВЦЭМ!$D$10+'СЕТ СН'!$H$6-'СЕТ СН'!$H$22</f>
        <v>987.19973687000004</v>
      </c>
    </row>
    <row r="100" spans="1:25" ht="15.75" x14ac:dyDescent="0.2">
      <c r="A100" s="35">
        <f t="shared" si="2"/>
        <v>43602</v>
      </c>
      <c r="B100" s="36">
        <f>SUMIFS(СВЦЭМ!$C$33:$C$776,СВЦЭМ!$A$33:$A$776,$A100,СВЦЭМ!$B$33:$B$776,B$83)+'СЕТ СН'!$H$12+СВЦЭМ!$D$10+'СЕТ СН'!$H$6-'СЕТ СН'!$H$22</f>
        <v>1092.80114751</v>
      </c>
      <c r="C100" s="36">
        <f>SUMIFS(СВЦЭМ!$C$33:$C$776,СВЦЭМ!$A$33:$A$776,$A100,СВЦЭМ!$B$33:$B$776,C$83)+'СЕТ СН'!$H$12+СВЦЭМ!$D$10+'СЕТ СН'!$H$6-'СЕТ СН'!$H$22</f>
        <v>1182.30523107</v>
      </c>
      <c r="D100" s="36">
        <f>SUMIFS(СВЦЭМ!$C$33:$C$776,СВЦЭМ!$A$33:$A$776,$A100,СВЦЭМ!$B$33:$B$776,D$83)+'СЕТ СН'!$H$12+СВЦЭМ!$D$10+'СЕТ СН'!$H$6-'СЕТ СН'!$H$22</f>
        <v>1252.93388521</v>
      </c>
      <c r="E100" s="36">
        <f>SUMIFS(СВЦЭМ!$C$33:$C$776,СВЦЭМ!$A$33:$A$776,$A100,СВЦЭМ!$B$33:$B$776,E$83)+'СЕТ СН'!$H$12+СВЦЭМ!$D$10+'СЕТ СН'!$H$6-'СЕТ СН'!$H$22</f>
        <v>1267.7040937900001</v>
      </c>
      <c r="F100" s="36">
        <f>SUMIFS(СВЦЭМ!$C$33:$C$776,СВЦЭМ!$A$33:$A$776,$A100,СВЦЭМ!$B$33:$B$776,F$83)+'СЕТ СН'!$H$12+СВЦЭМ!$D$10+'СЕТ СН'!$H$6-'СЕТ СН'!$H$22</f>
        <v>1276.1630225599999</v>
      </c>
      <c r="G100" s="36">
        <f>SUMIFS(СВЦЭМ!$C$33:$C$776,СВЦЭМ!$A$33:$A$776,$A100,СВЦЭМ!$B$33:$B$776,G$83)+'СЕТ СН'!$H$12+СВЦЭМ!$D$10+'СЕТ СН'!$H$6-'СЕТ СН'!$H$22</f>
        <v>1257.8026842899999</v>
      </c>
      <c r="H100" s="36">
        <f>SUMIFS(СВЦЭМ!$C$33:$C$776,СВЦЭМ!$A$33:$A$776,$A100,СВЦЭМ!$B$33:$B$776,H$83)+'СЕТ СН'!$H$12+СВЦЭМ!$D$10+'СЕТ СН'!$H$6-'СЕТ СН'!$H$22</f>
        <v>1176.49304239</v>
      </c>
      <c r="I100" s="36">
        <f>SUMIFS(СВЦЭМ!$C$33:$C$776,СВЦЭМ!$A$33:$A$776,$A100,СВЦЭМ!$B$33:$B$776,I$83)+'СЕТ СН'!$H$12+СВЦЭМ!$D$10+'СЕТ СН'!$H$6-'СЕТ СН'!$H$22</f>
        <v>1061.2919955</v>
      </c>
      <c r="J100" s="36">
        <f>SUMIFS(СВЦЭМ!$C$33:$C$776,СВЦЭМ!$A$33:$A$776,$A100,СВЦЭМ!$B$33:$B$776,J$83)+'СЕТ СН'!$H$12+СВЦЭМ!$D$10+'СЕТ СН'!$H$6-'СЕТ СН'!$H$22</f>
        <v>967.89670411999998</v>
      </c>
      <c r="K100" s="36">
        <f>SUMIFS(СВЦЭМ!$C$33:$C$776,СВЦЭМ!$A$33:$A$776,$A100,СВЦЭМ!$B$33:$B$776,K$83)+'СЕТ СН'!$H$12+СВЦЭМ!$D$10+'СЕТ СН'!$H$6-'СЕТ СН'!$H$22</f>
        <v>895.82895771999995</v>
      </c>
      <c r="L100" s="36">
        <f>SUMIFS(СВЦЭМ!$C$33:$C$776,СВЦЭМ!$A$33:$A$776,$A100,СВЦЭМ!$B$33:$B$776,L$83)+'СЕТ СН'!$H$12+СВЦЭМ!$D$10+'СЕТ СН'!$H$6-'СЕТ СН'!$H$22</f>
        <v>885.69732423999994</v>
      </c>
      <c r="M100" s="36">
        <f>SUMIFS(СВЦЭМ!$C$33:$C$776,СВЦЭМ!$A$33:$A$776,$A100,СВЦЭМ!$B$33:$B$776,M$83)+'СЕТ СН'!$H$12+СВЦЭМ!$D$10+'СЕТ СН'!$H$6-'СЕТ СН'!$H$22</f>
        <v>888.74495344000002</v>
      </c>
      <c r="N100" s="36">
        <f>SUMIFS(СВЦЭМ!$C$33:$C$776,СВЦЭМ!$A$33:$A$776,$A100,СВЦЭМ!$B$33:$B$776,N$83)+'СЕТ СН'!$H$12+СВЦЭМ!$D$10+'СЕТ СН'!$H$6-'СЕТ СН'!$H$22</f>
        <v>896.85659854999994</v>
      </c>
      <c r="O100" s="36">
        <f>SUMIFS(СВЦЭМ!$C$33:$C$776,СВЦЭМ!$A$33:$A$776,$A100,СВЦЭМ!$B$33:$B$776,O$83)+'СЕТ СН'!$H$12+СВЦЭМ!$D$10+'СЕТ СН'!$H$6-'СЕТ СН'!$H$22</f>
        <v>890.77685240999995</v>
      </c>
      <c r="P100" s="36">
        <f>SUMIFS(СВЦЭМ!$C$33:$C$776,СВЦЭМ!$A$33:$A$776,$A100,СВЦЭМ!$B$33:$B$776,P$83)+'СЕТ СН'!$H$12+СВЦЭМ!$D$10+'СЕТ СН'!$H$6-'СЕТ СН'!$H$22</f>
        <v>900.78047873000003</v>
      </c>
      <c r="Q100" s="36">
        <f>SUMIFS(СВЦЭМ!$C$33:$C$776,СВЦЭМ!$A$33:$A$776,$A100,СВЦЭМ!$B$33:$B$776,Q$83)+'СЕТ СН'!$H$12+СВЦЭМ!$D$10+'СЕТ СН'!$H$6-'СЕТ СН'!$H$22</f>
        <v>902.23582062000003</v>
      </c>
      <c r="R100" s="36">
        <f>SUMIFS(СВЦЭМ!$C$33:$C$776,СВЦЭМ!$A$33:$A$776,$A100,СВЦЭМ!$B$33:$B$776,R$83)+'СЕТ СН'!$H$12+СВЦЭМ!$D$10+'СЕТ СН'!$H$6-'СЕТ СН'!$H$22</f>
        <v>902.33439455999996</v>
      </c>
      <c r="S100" s="36">
        <f>SUMIFS(СВЦЭМ!$C$33:$C$776,СВЦЭМ!$A$33:$A$776,$A100,СВЦЭМ!$B$33:$B$776,S$83)+'СЕТ СН'!$H$12+СВЦЭМ!$D$10+'СЕТ СН'!$H$6-'СЕТ СН'!$H$22</f>
        <v>905.07866063999995</v>
      </c>
      <c r="T100" s="36">
        <f>SUMIFS(СВЦЭМ!$C$33:$C$776,СВЦЭМ!$A$33:$A$776,$A100,СВЦЭМ!$B$33:$B$776,T$83)+'СЕТ СН'!$H$12+СВЦЭМ!$D$10+'СЕТ СН'!$H$6-'СЕТ СН'!$H$22</f>
        <v>904.12606292999999</v>
      </c>
      <c r="U100" s="36">
        <f>SUMIFS(СВЦЭМ!$C$33:$C$776,СВЦЭМ!$A$33:$A$776,$A100,СВЦЭМ!$B$33:$B$776,U$83)+'СЕТ СН'!$H$12+СВЦЭМ!$D$10+'СЕТ СН'!$H$6-'СЕТ СН'!$H$22</f>
        <v>902.10698531000003</v>
      </c>
      <c r="V100" s="36">
        <f>SUMIFS(СВЦЭМ!$C$33:$C$776,СВЦЭМ!$A$33:$A$776,$A100,СВЦЭМ!$B$33:$B$776,V$83)+'СЕТ СН'!$H$12+СВЦЭМ!$D$10+'СЕТ СН'!$H$6-'СЕТ СН'!$H$22</f>
        <v>889.43340370999999</v>
      </c>
      <c r="W100" s="36">
        <f>SUMIFS(СВЦЭМ!$C$33:$C$776,СВЦЭМ!$A$33:$A$776,$A100,СВЦЭМ!$B$33:$B$776,W$83)+'СЕТ СН'!$H$12+СВЦЭМ!$D$10+'СЕТ СН'!$H$6-'СЕТ СН'!$H$22</f>
        <v>872.81910011000002</v>
      </c>
      <c r="X100" s="36">
        <f>SUMIFS(СВЦЭМ!$C$33:$C$776,СВЦЭМ!$A$33:$A$776,$A100,СВЦЭМ!$B$33:$B$776,X$83)+'СЕТ СН'!$H$12+СВЦЭМ!$D$10+'СЕТ СН'!$H$6-'СЕТ СН'!$H$22</f>
        <v>896.18633800999999</v>
      </c>
      <c r="Y100" s="36">
        <f>SUMIFS(СВЦЭМ!$C$33:$C$776,СВЦЭМ!$A$33:$A$776,$A100,СВЦЭМ!$B$33:$B$776,Y$83)+'СЕТ СН'!$H$12+СВЦЭМ!$D$10+'СЕТ СН'!$H$6-'СЕТ СН'!$H$22</f>
        <v>982.86498508</v>
      </c>
    </row>
    <row r="101" spans="1:25" ht="15.75" x14ac:dyDescent="0.2">
      <c r="A101" s="35">
        <f t="shared" si="2"/>
        <v>43603</v>
      </c>
      <c r="B101" s="36">
        <f>SUMIFS(СВЦЭМ!$C$33:$C$776,СВЦЭМ!$A$33:$A$776,$A101,СВЦЭМ!$B$33:$B$776,B$83)+'СЕТ СН'!$H$12+СВЦЭМ!$D$10+'СЕТ СН'!$H$6-'СЕТ СН'!$H$22</f>
        <v>1033.7330229300001</v>
      </c>
      <c r="C101" s="36">
        <f>SUMIFS(СВЦЭМ!$C$33:$C$776,СВЦЭМ!$A$33:$A$776,$A101,СВЦЭМ!$B$33:$B$776,C$83)+'СЕТ СН'!$H$12+СВЦЭМ!$D$10+'СЕТ СН'!$H$6-'СЕТ СН'!$H$22</f>
        <v>1098.9519315</v>
      </c>
      <c r="D101" s="36">
        <f>SUMIFS(СВЦЭМ!$C$33:$C$776,СВЦЭМ!$A$33:$A$776,$A101,СВЦЭМ!$B$33:$B$776,D$83)+'СЕТ СН'!$H$12+СВЦЭМ!$D$10+'СЕТ СН'!$H$6-'СЕТ СН'!$H$22</f>
        <v>1175.1969321399999</v>
      </c>
      <c r="E101" s="36">
        <f>SUMIFS(СВЦЭМ!$C$33:$C$776,СВЦЭМ!$A$33:$A$776,$A101,СВЦЭМ!$B$33:$B$776,E$83)+'СЕТ СН'!$H$12+СВЦЭМ!$D$10+'СЕТ СН'!$H$6-'СЕТ СН'!$H$22</f>
        <v>1194.7242704400001</v>
      </c>
      <c r="F101" s="36">
        <f>SUMIFS(СВЦЭМ!$C$33:$C$776,СВЦЭМ!$A$33:$A$776,$A101,СВЦЭМ!$B$33:$B$776,F$83)+'СЕТ СН'!$H$12+СВЦЭМ!$D$10+'СЕТ СН'!$H$6-'СЕТ СН'!$H$22</f>
        <v>1202.86683146</v>
      </c>
      <c r="G101" s="36">
        <f>SUMIFS(СВЦЭМ!$C$33:$C$776,СВЦЭМ!$A$33:$A$776,$A101,СВЦЭМ!$B$33:$B$776,G$83)+'СЕТ СН'!$H$12+СВЦЭМ!$D$10+'СЕТ СН'!$H$6-'СЕТ СН'!$H$22</f>
        <v>1183.2891608499999</v>
      </c>
      <c r="H101" s="36">
        <f>SUMIFS(СВЦЭМ!$C$33:$C$776,СВЦЭМ!$A$33:$A$776,$A101,СВЦЭМ!$B$33:$B$776,H$83)+'СЕТ СН'!$H$12+СВЦЭМ!$D$10+'СЕТ СН'!$H$6-'СЕТ СН'!$H$22</f>
        <v>1102.8805987800001</v>
      </c>
      <c r="I101" s="36">
        <f>SUMIFS(СВЦЭМ!$C$33:$C$776,СВЦЭМ!$A$33:$A$776,$A101,СВЦЭМ!$B$33:$B$776,I$83)+'СЕТ СН'!$H$12+СВЦЭМ!$D$10+'СЕТ СН'!$H$6-'СЕТ СН'!$H$22</f>
        <v>1012.56329009</v>
      </c>
      <c r="J101" s="36">
        <f>SUMIFS(СВЦЭМ!$C$33:$C$776,СВЦЭМ!$A$33:$A$776,$A101,СВЦЭМ!$B$33:$B$776,J$83)+'СЕТ СН'!$H$12+СВЦЭМ!$D$10+'СЕТ СН'!$H$6-'СЕТ СН'!$H$22</f>
        <v>939.52370023000003</v>
      </c>
      <c r="K101" s="36">
        <f>SUMIFS(СВЦЭМ!$C$33:$C$776,СВЦЭМ!$A$33:$A$776,$A101,СВЦЭМ!$B$33:$B$776,K$83)+'СЕТ СН'!$H$12+СВЦЭМ!$D$10+'СЕТ СН'!$H$6-'СЕТ СН'!$H$22</f>
        <v>872.78139503</v>
      </c>
      <c r="L101" s="36">
        <f>SUMIFS(СВЦЭМ!$C$33:$C$776,СВЦЭМ!$A$33:$A$776,$A101,СВЦЭМ!$B$33:$B$776,L$83)+'СЕТ СН'!$H$12+СВЦЭМ!$D$10+'СЕТ СН'!$H$6-'СЕТ СН'!$H$22</f>
        <v>842.18439530000001</v>
      </c>
      <c r="M101" s="36">
        <f>SUMIFS(СВЦЭМ!$C$33:$C$776,СВЦЭМ!$A$33:$A$776,$A101,СВЦЭМ!$B$33:$B$776,M$83)+'СЕТ СН'!$H$12+СВЦЭМ!$D$10+'СЕТ СН'!$H$6-'СЕТ СН'!$H$22</f>
        <v>841.88269303999994</v>
      </c>
      <c r="N101" s="36">
        <f>SUMIFS(СВЦЭМ!$C$33:$C$776,СВЦЭМ!$A$33:$A$776,$A101,СВЦЭМ!$B$33:$B$776,N$83)+'СЕТ СН'!$H$12+СВЦЭМ!$D$10+'СЕТ СН'!$H$6-'СЕТ СН'!$H$22</f>
        <v>846.21909776999996</v>
      </c>
      <c r="O101" s="36">
        <f>SUMIFS(СВЦЭМ!$C$33:$C$776,СВЦЭМ!$A$33:$A$776,$A101,СВЦЭМ!$B$33:$B$776,O$83)+'СЕТ СН'!$H$12+СВЦЭМ!$D$10+'СЕТ СН'!$H$6-'СЕТ СН'!$H$22</f>
        <v>848.60412752000002</v>
      </c>
      <c r="P101" s="36">
        <f>SUMIFS(СВЦЭМ!$C$33:$C$776,СВЦЭМ!$A$33:$A$776,$A101,СВЦЭМ!$B$33:$B$776,P$83)+'СЕТ СН'!$H$12+СВЦЭМ!$D$10+'СЕТ СН'!$H$6-'СЕТ СН'!$H$22</f>
        <v>852.13797259</v>
      </c>
      <c r="Q101" s="36">
        <f>SUMIFS(СВЦЭМ!$C$33:$C$776,СВЦЭМ!$A$33:$A$776,$A101,СВЦЭМ!$B$33:$B$776,Q$83)+'СЕТ СН'!$H$12+СВЦЭМ!$D$10+'СЕТ СН'!$H$6-'СЕТ СН'!$H$22</f>
        <v>847.57854308000003</v>
      </c>
      <c r="R101" s="36">
        <f>SUMIFS(СВЦЭМ!$C$33:$C$776,СВЦЭМ!$A$33:$A$776,$A101,СВЦЭМ!$B$33:$B$776,R$83)+'СЕТ СН'!$H$12+СВЦЭМ!$D$10+'СЕТ СН'!$H$6-'СЕТ СН'!$H$22</f>
        <v>851.20466686999998</v>
      </c>
      <c r="S101" s="36">
        <f>SUMIFS(СВЦЭМ!$C$33:$C$776,СВЦЭМ!$A$33:$A$776,$A101,СВЦЭМ!$B$33:$B$776,S$83)+'СЕТ СН'!$H$12+СВЦЭМ!$D$10+'СЕТ СН'!$H$6-'СЕТ СН'!$H$22</f>
        <v>849.84013571000003</v>
      </c>
      <c r="T101" s="36">
        <f>SUMIFS(СВЦЭМ!$C$33:$C$776,СВЦЭМ!$A$33:$A$776,$A101,СВЦЭМ!$B$33:$B$776,T$83)+'СЕТ СН'!$H$12+СВЦЭМ!$D$10+'СЕТ СН'!$H$6-'СЕТ СН'!$H$22</f>
        <v>836.97117265999998</v>
      </c>
      <c r="U101" s="36">
        <f>SUMIFS(СВЦЭМ!$C$33:$C$776,СВЦЭМ!$A$33:$A$776,$A101,СВЦЭМ!$B$33:$B$776,U$83)+'СЕТ СН'!$H$12+СВЦЭМ!$D$10+'СЕТ СН'!$H$6-'СЕТ СН'!$H$22</f>
        <v>822.33085976999996</v>
      </c>
      <c r="V101" s="36">
        <f>SUMIFS(СВЦЭМ!$C$33:$C$776,СВЦЭМ!$A$33:$A$776,$A101,СВЦЭМ!$B$33:$B$776,V$83)+'СЕТ СН'!$H$12+СВЦЭМ!$D$10+'СЕТ СН'!$H$6-'СЕТ СН'!$H$22</f>
        <v>806.34533054999997</v>
      </c>
      <c r="W101" s="36">
        <f>SUMIFS(СВЦЭМ!$C$33:$C$776,СВЦЭМ!$A$33:$A$776,$A101,СВЦЭМ!$B$33:$B$776,W$83)+'СЕТ СН'!$H$12+СВЦЭМ!$D$10+'СЕТ СН'!$H$6-'СЕТ СН'!$H$22</f>
        <v>818.50730984999996</v>
      </c>
      <c r="X101" s="36">
        <f>SUMIFS(СВЦЭМ!$C$33:$C$776,СВЦЭМ!$A$33:$A$776,$A101,СВЦЭМ!$B$33:$B$776,X$83)+'СЕТ СН'!$H$12+СВЦЭМ!$D$10+'СЕТ СН'!$H$6-'СЕТ СН'!$H$22</f>
        <v>830.32375562999994</v>
      </c>
      <c r="Y101" s="36">
        <f>SUMIFS(СВЦЭМ!$C$33:$C$776,СВЦЭМ!$A$33:$A$776,$A101,СВЦЭМ!$B$33:$B$776,Y$83)+'СЕТ СН'!$H$12+СВЦЭМ!$D$10+'СЕТ СН'!$H$6-'СЕТ СН'!$H$22</f>
        <v>904.27946995000002</v>
      </c>
    </row>
    <row r="102" spans="1:25" ht="15.75" x14ac:dyDescent="0.2">
      <c r="A102" s="35">
        <f t="shared" si="2"/>
        <v>43604</v>
      </c>
      <c r="B102" s="36">
        <f>SUMIFS(СВЦЭМ!$C$33:$C$776,СВЦЭМ!$A$33:$A$776,$A102,СВЦЭМ!$B$33:$B$776,B$83)+'СЕТ СН'!$H$12+СВЦЭМ!$D$10+'СЕТ СН'!$H$6-'СЕТ СН'!$H$22</f>
        <v>1016.10171842</v>
      </c>
      <c r="C102" s="36">
        <f>SUMIFS(СВЦЭМ!$C$33:$C$776,СВЦЭМ!$A$33:$A$776,$A102,СВЦЭМ!$B$33:$B$776,C$83)+'СЕТ СН'!$H$12+СВЦЭМ!$D$10+'СЕТ СН'!$H$6-'СЕТ СН'!$H$22</f>
        <v>1116.9212872200001</v>
      </c>
      <c r="D102" s="36">
        <f>SUMIFS(СВЦЭМ!$C$33:$C$776,СВЦЭМ!$A$33:$A$776,$A102,СВЦЭМ!$B$33:$B$776,D$83)+'СЕТ СН'!$H$12+СВЦЭМ!$D$10+'СЕТ СН'!$H$6-'СЕТ СН'!$H$22</f>
        <v>1185.9225050099999</v>
      </c>
      <c r="E102" s="36">
        <f>SUMIFS(СВЦЭМ!$C$33:$C$776,СВЦЭМ!$A$33:$A$776,$A102,СВЦЭМ!$B$33:$B$776,E$83)+'СЕТ СН'!$H$12+СВЦЭМ!$D$10+'СЕТ СН'!$H$6-'СЕТ СН'!$H$22</f>
        <v>1209.13645107</v>
      </c>
      <c r="F102" s="36">
        <f>SUMIFS(СВЦЭМ!$C$33:$C$776,СВЦЭМ!$A$33:$A$776,$A102,СВЦЭМ!$B$33:$B$776,F$83)+'СЕТ СН'!$H$12+СВЦЭМ!$D$10+'СЕТ СН'!$H$6-'СЕТ СН'!$H$22</f>
        <v>1235.5192268599999</v>
      </c>
      <c r="G102" s="36">
        <f>SUMIFS(СВЦЭМ!$C$33:$C$776,СВЦЭМ!$A$33:$A$776,$A102,СВЦЭМ!$B$33:$B$776,G$83)+'СЕТ СН'!$H$12+СВЦЭМ!$D$10+'СЕТ СН'!$H$6-'СЕТ СН'!$H$22</f>
        <v>1209.1464586</v>
      </c>
      <c r="H102" s="36">
        <f>SUMIFS(СВЦЭМ!$C$33:$C$776,СВЦЭМ!$A$33:$A$776,$A102,СВЦЭМ!$B$33:$B$776,H$83)+'СЕТ СН'!$H$12+СВЦЭМ!$D$10+'СЕТ СН'!$H$6-'СЕТ СН'!$H$22</f>
        <v>1150.6731295099999</v>
      </c>
      <c r="I102" s="36">
        <f>SUMIFS(СВЦЭМ!$C$33:$C$776,СВЦЭМ!$A$33:$A$776,$A102,СВЦЭМ!$B$33:$B$776,I$83)+'СЕТ СН'!$H$12+СВЦЭМ!$D$10+'СЕТ СН'!$H$6-'СЕТ СН'!$H$22</f>
        <v>1057.7178813999999</v>
      </c>
      <c r="J102" s="36">
        <f>SUMIFS(СВЦЭМ!$C$33:$C$776,СВЦЭМ!$A$33:$A$776,$A102,СВЦЭМ!$B$33:$B$776,J$83)+'СЕТ СН'!$H$12+СВЦЭМ!$D$10+'СЕТ СН'!$H$6-'СЕТ СН'!$H$22</f>
        <v>949.03315554999995</v>
      </c>
      <c r="K102" s="36">
        <f>SUMIFS(СВЦЭМ!$C$33:$C$776,СВЦЭМ!$A$33:$A$776,$A102,СВЦЭМ!$B$33:$B$776,K$83)+'СЕТ СН'!$H$12+СВЦЭМ!$D$10+'СЕТ СН'!$H$6-'СЕТ СН'!$H$22</f>
        <v>863.58156429999997</v>
      </c>
      <c r="L102" s="36">
        <f>SUMIFS(СВЦЭМ!$C$33:$C$776,СВЦЭМ!$A$33:$A$776,$A102,СВЦЭМ!$B$33:$B$776,L$83)+'СЕТ СН'!$H$12+СВЦЭМ!$D$10+'СЕТ СН'!$H$6-'СЕТ СН'!$H$22</f>
        <v>841.3260745</v>
      </c>
      <c r="M102" s="36">
        <f>SUMIFS(СВЦЭМ!$C$33:$C$776,СВЦЭМ!$A$33:$A$776,$A102,СВЦЭМ!$B$33:$B$776,M$83)+'СЕТ СН'!$H$12+СВЦЭМ!$D$10+'СЕТ СН'!$H$6-'СЕТ СН'!$H$22</f>
        <v>844.19380950000004</v>
      </c>
      <c r="N102" s="36">
        <f>SUMIFS(СВЦЭМ!$C$33:$C$776,СВЦЭМ!$A$33:$A$776,$A102,СВЦЭМ!$B$33:$B$776,N$83)+'СЕТ СН'!$H$12+СВЦЭМ!$D$10+'СЕТ СН'!$H$6-'СЕТ СН'!$H$22</f>
        <v>861.19182561000002</v>
      </c>
      <c r="O102" s="36">
        <f>SUMIFS(СВЦЭМ!$C$33:$C$776,СВЦЭМ!$A$33:$A$776,$A102,СВЦЭМ!$B$33:$B$776,O$83)+'СЕТ СН'!$H$12+СВЦЭМ!$D$10+'СЕТ СН'!$H$6-'СЕТ СН'!$H$22</f>
        <v>869.39758070999994</v>
      </c>
      <c r="P102" s="36">
        <f>SUMIFS(СВЦЭМ!$C$33:$C$776,СВЦЭМ!$A$33:$A$776,$A102,СВЦЭМ!$B$33:$B$776,P$83)+'СЕТ СН'!$H$12+СВЦЭМ!$D$10+'СЕТ СН'!$H$6-'СЕТ СН'!$H$22</f>
        <v>889.09303053999997</v>
      </c>
      <c r="Q102" s="36">
        <f>SUMIFS(СВЦЭМ!$C$33:$C$776,СВЦЭМ!$A$33:$A$776,$A102,СВЦЭМ!$B$33:$B$776,Q$83)+'СЕТ СН'!$H$12+СВЦЭМ!$D$10+'СЕТ СН'!$H$6-'СЕТ СН'!$H$22</f>
        <v>883.46094576999997</v>
      </c>
      <c r="R102" s="36">
        <f>SUMIFS(СВЦЭМ!$C$33:$C$776,СВЦЭМ!$A$33:$A$776,$A102,СВЦЭМ!$B$33:$B$776,R$83)+'СЕТ СН'!$H$12+СВЦЭМ!$D$10+'СЕТ СН'!$H$6-'СЕТ СН'!$H$22</f>
        <v>878.17989523999995</v>
      </c>
      <c r="S102" s="36">
        <f>SUMIFS(СВЦЭМ!$C$33:$C$776,СВЦЭМ!$A$33:$A$776,$A102,СВЦЭМ!$B$33:$B$776,S$83)+'СЕТ СН'!$H$12+СВЦЭМ!$D$10+'СЕТ СН'!$H$6-'СЕТ СН'!$H$22</f>
        <v>872.18749180999998</v>
      </c>
      <c r="T102" s="36">
        <f>SUMIFS(СВЦЭМ!$C$33:$C$776,СВЦЭМ!$A$33:$A$776,$A102,СВЦЭМ!$B$33:$B$776,T$83)+'СЕТ СН'!$H$12+СВЦЭМ!$D$10+'СЕТ СН'!$H$6-'СЕТ СН'!$H$22</f>
        <v>865.61634344000004</v>
      </c>
      <c r="U102" s="36">
        <f>SUMIFS(СВЦЭМ!$C$33:$C$776,СВЦЭМ!$A$33:$A$776,$A102,СВЦЭМ!$B$33:$B$776,U$83)+'СЕТ СН'!$H$12+СВЦЭМ!$D$10+'СЕТ СН'!$H$6-'СЕТ СН'!$H$22</f>
        <v>845.47088929999995</v>
      </c>
      <c r="V102" s="36">
        <f>SUMIFS(СВЦЭМ!$C$33:$C$776,СВЦЭМ!$A$33:$A$776,$A102,СВЦЭМ!$B$33:$B$776,V$83)+'СЕТ СН'!$H$12+СВЦЭМ!$D$10+'СЕТ СН'!$H$6-'СЕТ СН'!$H$22</f>
        <v>813.98252615000001</v>
      </c>
      <c r="W102" s="36">
        <f>SUMIFS(СВЦЭМ!$C$33:$C$776,СВЦЭМ!$A$33:$A$776,$A102,СВЦЭМ!$B$33:$B$776,W$83)+'СЕТ СН'!$H$12+СВЦЭМ!$D$10+'СЕТ СН'!$H$6-'СЕТ СН'!$H$22</f>
        <v>816.29883938</v>
      </c>
      <c r="X102" s="36">
        <f>SUMIFS(СВЦЭМ!$C$33:$C$776,СВЦЭМ!$A$33:$A$776,$A102,СВЦЭМ!$B$33:$B$776,X$83)+'СЕТ СН'!$H$12+СВЦЭМ!$D$10+'СЕТ СН'!$H$6-'СЕТ СН'!$H$22</f>
        <v>840.39604646999999</v>
      </c>
      <c r="Y102" s="36">
        <f>SUMIFS(СВЦЭМ!$C$33:$C$776,СВЦЭМ!$A$33:$A$776,$A102,СВЦЭМ!$B$33:$B$776,Y$83)+'СЕТ СН'!$H$12+СВЦЭМ!$D$10+'СЕТ СН'!$H$6-'СЕТ СН'!$H$22</f>
        <v>910.91350732000001</v>
      </c>
    </row>
    <row r="103" spans="1:25" ht="15.75" x14ac:dyDescent="0.2">
      <c r="A103" s="35">
        <f t="shared" si="2"/>
        <v>43605</v>
      </c>
      <c r="B103" s="36">
        <f>SUMIFS(СВЦЭМ!$C$33:$C$776,СВЦЭМ!$A$33:$A$776,$A103,СВЦЭМ!$B$33:$B$776,B$83)+'СЕТ СН'!$H$12+СВЦЭМ!$D$10+'СЕТ СН'!$H$6-'СЕТ СН'!$H$22</f>
        <v>1011.52735339</v>
      </c>
      <c r="C103" s="36">
        <f>SUMIFS(СВЦЭМ!$C$33:$C$776,СВЦЭМ!$A$33:$A$776,$A103,СВЦЭМ!$B$33:$B$776,C$83)+'СЕТ СН'!$H$12+СВЦЭМ!$D$10+'СЕТ СН'!$H$6-'СЕТ СН'!$H$22</f>
        <v>1107.0325585599999</v>
      </c>
      <c r="D103" s="36">
        <f>SUMIFS(СВЦЭМ!$C$33:$C$776,СВЦЭМ!$A$33:$A$776,$A103,СВЦЭМ!$B$33:$B$776,D$83)+'СЕТ СН'!$H$12+СВЦЭМ!$D$10+'СЕТ СН'!$H$6-'СЕТ СН'!$H$22</f>
        <v>1177.22208381</v>
      </c>
      <c r="E103" s="36">
        <f>SUMIFS(СВЦЭМ!$C$33:$C$776,СВЦЭМ!$A$33:$A$776,$A103,СВЦЭМ!$B$33:$B$776,E$83)+'СЕТ СН'!$H$12+СВЦЭМ!$D$10+'СЕТ СН'!$H$6-'СЕТ СН'!$H$22</f>
        <v>1176.94929613</v>
      </c>
      <c r="F103" s="36">
        <f>SUMIFS(СВЦЭМ!$C$33:$C$776,СВЦЭМ!$A$33:$A$776,$A103,СВЦЭМ!$B$33:$B$776,F$83)+'СЕТ СН'!$H$12+СВЦЭМ!$D$10+'СЕТ СН'!$H$6-'СЕТ СН'!$H$22</f>
        <v>1170.1553679200001</v>
      </c>
      <c r="G103" s="36">
        <f>SUMIFS(СВЦЭМ!$C$33:$C$776,СВЦЭМ!$A$33:$A$776,$A103,СВЦЭМ!$B$33:$B$776,G$83)+'СЕТ СН'!$H$12+СВЦЭМ!$D$10+'СЕТ СН'!$H$6-'СЕТ СН'!$H$22</f>
        <v>1173.7106157399999</v>
      </c>
      <c r="H103" s="36">
        <f>SUMIFS(СВЦЭМ!$C$33:$C$776,СВЦЭМ!$A$33:$A$776,$A103,СВЦЭМ!$B$33:$B$776,H$83)+'СЕТ СН'!$H$12+СВЦЭМ!$D$10+'СЕТ СН'!$H$6-'СЕТ СН'!$H$22</f>
        <v>1093.0925023499999</v>
      </c>
      <c r="I103" s="36">
        <f>SUMIFS(СВЦЭМ!$C$33:$C$776,СВЦЭМ!$A$33:$A$776,$A103,СВЦЭМ!$B$33:$B$776,I$83)+'СЕТ СН'!$H$12+СВЦЭМ!$D$10+'СЕТ СН'!$H$6-'СЕТ СН'!$H$22</f>
        <v>1005.01848194</v>
      </c>
      <c r="J103" s="36">
        <f>SUMIFS(СВЦЭМ!$C$33:$C$776,СВЦЭМ!$A$33:$A$776,$A103,СВЦЭМ!$B$33:$B$776,J$83)+'СЕТ СН'!$H$12+СВЦЭМ!$D$10+'СЕТ СН'!$H$6-'СЕТ СН'!$H$22</f>
        <v>947.96045303999995</v>
      </c>
      <c r="K103" s="36">
        <f>SUMIFS(СВЦЭМ!$C$33:$C$776,СВЦЭМ!$A$33:$A$776,$A103,СВЦЭМ!$B$33:$B$776,K$83)+'СЕТ СН'!$H$12+СВЦЭМ!$D$10+'СЕТ СН'!$H$6-'СЕТ СН'!$H$22</f>
        <v>900.83554384000001</v>
      </c>
      <c r="L103" s="36">
        <f>SUMIFS(СВЦЭМ!$C$33:$C$776,СВЦЭМ!$A$33:$A$776,$A103,СВЦЭМ!$B$33:$B$776,L$83)+'СЕТ СН'!$H$12+СВЦЭМ!$D$10+'СЕТ СН'!$H$6-'СЕТ СН'!$H$22</f>
        <v>882.58886587999996</v>
      </c>
      <c r="M103" s="36">
        <f>SUMIFS(СВЦЭМ!$C$33:$C$776,СВЦЭМ!$A$33:$A$776,$A103,СВЦЭМ!$B$33:$B$776,M$83)+'СЕТ СН'!$H$12+СВЦЭМ!$D$10+'СЕТ СН'!$H$6-'СЕТ СН'!$H$22</f>
        <v>874.96454715999994</v>
      </c>
      <c r="N103" s="36">
        <f>SUMIFS(СВЦЭМ!$C$33:$C$776,СВЦЭМ!$A$33:$A$776,$A103,СВЦЭМ!$B$33:$B$776,N$83)+'СЕТ СН'!$H$12+СВЦЭМ!$D$10+'СЕТ СН'!$H$6-'СЕТ СН'!$H$22</f>
        <v>878.16482953000002</v>
      </c>
      <c r="O103" s="36">
        <f>SUMIFS(СВЦЭМ!$C$33:$C$776,СВЦЭМ!$A$33:$A$776,$A103,СВЦЭМ!$B$33:$B$776,O$83)+'СЕТ СН'!$H$12+СВЦЭМ!$D$10+'СЕТ СН'!$H$6-'СЕТ СН'!$H$22</f>
        <v>878.64222717999996</v>
      </c>
      <c r="P103" s="36">
        <f>SUMIFS(СВЦЭМ!$C$33:$C$776,СВЦЭМ!$A$33:$A$776,$A103,СВЦЭМ!$B$33:$B$776,P$83)+'СЕТ СН'!$H$12+СВЦЭМ!$D$10+'СЕТ СН'!$H$6-'СЕТ СН'!$H$22</f>
        <v>885.04974244000005</v>
      </c>
      <c r="Q103" s="36">
        <f>SUMIFS(СВЦЭМ!$C$33:$C$776,СВЦЭМ!$A$33:$A$776,$A103,СВЦЭМ!$B$33:$B$776,Q$83)+'СЕТ СН'!$H$12+СВЦЭМ!$D$10+'СЕТ СН'!$H$6-'СЕТ СН'!$H$22</f>
        <v>890.68985181999994</v>
      </c>
      <c r="R103" s="36">
        <f>SUMIFS(СВЦЭМ!$C$33:$C$776,СВЦЭМ!$A$33:$A$776,$A103,СВЦЭМ!$B$33:$B$776,R$83)+'СЕТ СН'!$H$12+СВЦЭМ!$D$10+'СЕТ СН'!$H$6-'СЕТ СН'!$H$22</f>
        <v>892.13627640999994</v>
      </c>
      <c r="S103" s="36">
        <f>SUMIFS(СВЦЭМ!$C$33:$C$776,СВЦЭМ!$A$33:$A$776,$A103,СВЦЭМ!$B$33:$B$776,S$83)+'СЕТ СН'!$H$12+СВЦЭМ!$D$10+'СЕТ СН'!$H$6-'СЕТ СН'!$H$22</f>
        <v>893.39352819999999</v>
      </c>
      <c r="T103" s="36">
        <f>SUMIFS(СВЦЭМ!$C$33:$C$776,СВЦЭМ!$A$33:$A$776,$A103,СВЦЭМ!$B$33:$B$776,T$83)+'СЕТ СН'!$H$12+СВЦЭМ!$D$10+'СЕТ СН'!$H$6-'СЕТ СН'!$H$22</f>
        <v>895.03222770000002</v>
      </c>
      <c r="U103" s="36">
        <f>SUMIFS(СВЦЭМ!$C$33:$C$776,СВЦЭМ!$A$33:$A$776,$A103,СВЦЭМ!$B$33:$B$776,U$83)+'СЕТ СН'!$H$12+СВЦЭМ!$D$10+'СЕТ СН'!$H$6-'СЕТ СН'!$H$22</f>
        <v>893.25623363</v>
      </c>
      <c r="V103" s="36">
        <f>SUMIFS(СВЦЭМ!$C$33:$C$776,СВЦЭМ!$A$33:$A$776,$A103,СВЦЭМ!$B$33:$B$776,V$83)+'СЕТ СН'!$H$12+СВЦЭМ!$D$10+'СЕТ СН'!$H$6-'СЕТ СН'!$H$22</f>
        <v>898.55387827000004</v>
      </c>
      <c r="W103" s="36">
        <f>SUMIFS(СВЦЭМ!$C$33:$C$776,СВЦЭМ!$A$33:$A$776,$A103,СВЦЭМ!$B$33:$B$776,W$83)+'СЕТ СН'!$H$12+СВЦЭМ!$D$10+'СЕТ СН'!$H$6-'СЕТ СН'!$H$22</f>
        <v>903.35928791000003</v>
      </c>
      <c r="X103" s="36">
        <f>SUMIFS(СВЦЭМ!$C$33:$C$776,СВЦЭМ!$A$33:$A$776,$A103,СВЦЭМ!$B$33:$B$776,X$83)+'СЕТ СН'!$H$12+СВЦЭМ!$D$10+'СЕТ СН'!$H$6-'СЕТ СН'!$H$22</f>
        <v>911.43301700999996</v>
      </c>
      <c r="Y103" s="36">
        <f>SUMIFS(СВЦЭМ!$C$33:$C$776,СВЦЭМ!$A$33:$A$776,$A103,СВЦЭМ!$B$33:$B$776,Y$83)+'СЕТ СН'!$H$12+СВЦЭМ!$D$10+'СЕТ СН'!$H$6-'СЕТ СН'!$H$22</f>
        <v>970.73673915999996</v>
      </c>
    </row>
    <row r="104" spans="1:25" ht="15.75" x14ac:dyDescent="0.2">
      <c r="A104" s="35">
        <f t="shared" si="2"/>
        <v>43606</v>
      </c>
      <c r="B104" s="36">
        <f>SUMIFS(СВЦЭМ!$C$33:$C$776,СВЦЭМ!$A$33:$A$776,$A104,СВЦЭМ!$B$33:$B$776,B$83)+'СЕТ СН'!$H$12+СВЦЭМ!$D$10+'СЕТ СН'!$H$6-'СЕТ СН'!$H$22</f>
        <v>1048.2909703800001</v>
      </c>
      <c r="C104" s="36">
        <f>SUMIFS(СВЦЭМ!$C$33:$C$776,СВЦЭМ!$A$33:$A$776,$A104,СВЦЭМ!$B$33:$B$776,C$83)+'СЕТ СН'!$H$12+СВЦЭМ!$D$10+'СЕТ СН'!$H$6-'СЕТ СН'!$H$22</f>
        <v>1126.0259317300001</v>
      </c>
      <c r="D104" s="36">
        <f>SUMIFS(СВЦЭМ!$C$33:$C$776,СВЦЭМ!$A$33:$A$776,$A104,СВЦЭМ!$B$33:$B$776,D$83)+'СЕТ СН'!$H$12+СВЦЭМ!$D$10+'СЕТ СН'!$H$6-'СЕТ СН'!$H$22</f>
        <v>1210.6021540000002</v>
      </c>
      <c r="E104" s="36">
        <f>SUMIFS(СВЦЭМ!$C$33:$C$776,СВЦЭМ!$A$33:$A$776,$A104,СВЦЭМ!$B$33:$B$776,E$83)+'СЕТ СН'!$H$12+СВЦЭМ!$D$10+'СЕТ СН'!$H$6-'СЕТ СН'!$H$22</f>
        <v>1220.7986864300001</v>
      </c>
      <c r="F104" s="36">
        <f>SUMIFS(СВЦЭМ!$C$33:$C$776,СВЦЭМ!$A$33:$A$776,$A104,СВЦЭМ!$B$33:$B$776,F$83)+'СЕТ СН'!$H$12+СВЦЭМ!$D$10+'СЕТ СН'!$H$6-'СЕТ СН'!$H$22</f>
        <v>1207.6646952199999</v>
      </c>
      <c r="G104" s="36">
        <f>SUMIFS(СВЦЭМ!$C$33:$C$776,СВЦЭМ!$A$33:$A$776,$A104,СВЦЭМ!$B$33:$B$776,G$83)+'СЕТ СН'!$H$12+СВЦЭМ!$D$10+'СЕТ СН'!$H$6-'СЕТ СН'!$H$22</f>
        <v>1195.70160429</v>
      </c>
      <c r="H104" s="36">
        <f>SUMIFS(СВЦЭМ!$C$33:$C$776,СВЦЭМ!$A$33:$A$776,$A104,СВЦЭМ!$B$33:$B$776,H$83)+'СЕТ СН'!$H$12+СВЦЭМ!$D$10+'СЕТ СН'!$H$6-'СЕТ СН'!$H$22</f>
        <v>1115.4450567700001</v>
      </c>
      <c r="I104" s="36">
        <f>SUMIFS(СВЦЭМ!$C$33:$C$776,СВЦЭМ!$A$33:$A$776,$A104,СВЦЭМ!$B$33:$B$776,I$83)+'СЕТ СН'!$H$12+СВЦЭМ!$D$10+'СЕТ СН'!$H$6-'СЕТ СН'!$H$22</f>
        <v>1023.41796826</v>
      </c>
      <c r="J104" s="36">
        <f>SUMIFS(СВЦЭМ!$C$33:$C$776,СВЦЭМ!$A$33:$A$776,$A104,СВЦЭМ!$B$33:$B$776,J$83)+'СЕТ СН'!$H$12+СВЦЭМ!$D$10+'СЕТ СН'!$H$6-'СЕТ СН'!$H$22</f>
        <v>926.56509686000004</v>
      </c>
      <c r="K104" s="36">
        <f>SUMIFS(СВЦЭМ!$C$33:$C$776,СВЦЭМ!$A$33:$A$776,$A104,СВЦЭМ!$B$33:$B$776,K$83)+'СЕТ СН'!$H$12+СВЦЭМ!$D$10+'СЕТ СН'!$H$6-'СЕТ СН'!$H$22</f>
        <v>885.86025665</v>
      </c>
      <c r="L104" s="36">
        <f>SUMIFS(СВЦЭМ!$C$33:$C$776,СВЦЭМ!$A$33:$A$776,$A104,СВЦЭМ!$B$33:$B$776,L$83)+'СЕТ СН'!$H$12+СВЦЭМ!$D$10+'СЕТ СН'!$H$6-'СЕТ СН'!$H$22</f>
        <v>870.40567891000001</v>
      </c>
      <c r="M104" s="36">
        <f>SUMIFS(СВЦЭМ!$C$33:$C$776,СВЦЭМ!$A$33:$A$776,$A104,СВЦЭМ!$B$33:$B$776,M$83)+'СЕТ СН'!$H$12+СВЦЭМ!$D$10+'СЕТ СН'!$H$6-'СЕТ СН'!$H$22</f>
        <v>868.84997611999995</v>
      </c>
      <c r="N104" s="36">
        <f>SUMIFS(СВЦЭМ!$C$33:$C$776,СВЦЭМ!$A$33:$A$776,$A104,СВЦЭМ!$B$33:$B$776,N$83)+'СЕТ СН'!$H$12+СВЦЭМ!$D$10+'СЕТ СН'!$H$6-'СЕТ СН'!$H$22</f>
        <v>864.63399425</v>
      </c>
      <c r="O104" s="36">
        <f>SUMIFS(СВЦЭМ!$C$33:$C$776,СВЦЭМ!$A$33:$A$776,$A104,СВЦЭМ!$B$33:$B$776,O$83)+'СЕТ СН'!$H$12+СВЦЭМ!$D$10+'СЕТ СН'!$H$6-'СЕТ СН'!$H$22</f>
        <v>870.13364225999999</v>
      </c>
      <c r="P104" s="36">
        <f>SUMIFS(СВЦЭМ!$C$33:$C$776,СВЦЭМ!$A$33:$A$776,$A104,СВЦЭМ!$B$33:$B$776,P$83)+'СЕТ СН'!$H$12+СВЦЭМ!$D$10+'СЕТ СН'!$H$6-'СЕТ СН'!$H$22</f>
        <v>880.22314475999997</v>
      </c>
      <c r="Q104" s="36">
        <f>SUMIFS(СВЦЭМ!$C$33:$C$776,СВЦЭМ!$A$33:$A$776,$A104,СВЦЭМ!$B$33:$B$776,Q$83)+'СЕТ СН'!$H$12+СВЦЭМ!$D$10+'СЕТ СН'!$H$6-'СЕТ СН'!$H$22</f>
        <v>882.99395347999996</v>
      </c>
      <c r="R104" s="36">
        <f>SUMIFS(СВЦЭМ!$C$33:$C$776,СВЦЭМ!$A$33:$A$776,$A104,СВЦЭМ!$B$33:$B$776,R$83)+'СЕТ СН'!$H$12+СВЦЭМ!$D$10+'СЕТ СН'!$H$6-'СЕТ СН'!$H$22</f>
        <v>884.73647394</v>
      </c>
      <c r="S104" s="36">
        <f>SUMIFS(СВЦЭМ!$C$33:$C$776,СВЦЭМ!$A$33:$A$776,$A104,СВЦЭМ!$B$33:$B$776,S$83)+'СЕТ СН'!$H$12+СВЦЭМ!$D$10+'СЕТ СН'!$H$6-'СЕТ СН'!$H$22</f>
        <v>887.13773717000004</v>
      </c>
      <c r="T104" s="36">
        <f>SUMIFS(СВЦЭМ!$C$33:$C$776,СВЦЭМ!$A$33:$A$776,$A104,СВЦЭМ!$B$33:$B$776,T$83)+'СЕТ СН'!$H$12+СВЦЭМ!$D$10+'СЕТ СН'!$H$6-'СЕТ СН'!$H$22</f>
        <v>880.62313037000001</v>
      </c>
      <c r="U104" s="36">
        <f>SUMIFS(СВЦЭМ!$C$33:$C$776,СВЦЭМ!$A$33:$A$776,$A104,СВЦЭМ!$B$33:$B$776,U$83)+'СЕТ СН'!$H$12+СВЦЭМ!$D$10+'СЕТ СН'!$H$6-'СЕТ СН'!$H$22</f>
        <v>876.43028603999994</v>
      </c>
      <c r="V104" s="36">
        <f>SUMIFS(СВЦЭМ!$C$33:$C$776,СВЦЭМ!$A$33:$A$776,$A104,СВЦЭМ!$B$33:$B$776,V$83)+'СЕТ СН'!$H$12+СВЦЭМ!$D$10+'СЕТ СН'!$H$6-'СЕТ СН'!$H$22</f>
        <v>887.69076138000003</v>
      </c>
      <c r="W104" s="36">
        <f>SUMIFS(СВЦЭМ!$C$33:$C$776,СВЦЭМ!$A$33:$A$776,$A104,СВЦЭМ!$B$33:$B$776,W$83)+'СЕТ СН'!$H$12+СВЦЭМ!$D$10+'СЕТ СН'!$H$6-'СЕТ СН'!$H$22</f>
        <v>893.55035932999999</v>
      </c>
      <c r="X104" s="36">
        <f>SUMIFS(СВЦЭМ!$C$33:$C$776,СВЦЭМ!$A$33:$A$776,$A104,СВЦЭМ!$B$33:$B$776,X$83)+'СЕТ СН'!$H$12+СВЦЭМ!$D$10+'СЕТ СН'!$H$6-'СЕТ СН'!$H$22</f>
        <v>897.73044100000004</v>
      </c>
      <c r="Y104" s="36">
        <f>SUMIFS(СВЦЭМ!$C$33:$C$776,СВЦЭМ!$A$33:$A$776,$A104,СВЦЭМ!$B$33:$B$776,Y$83)+'СЕТ СН'!$H$12+СВЦЭМ!$D$10+'СЕТ СН'!$H$6-'СЕТ СН'!$H$22</f>
        <v>971.11432710999998</v>
      </c>
    </row>
    <row r="105" spans="1:25" ht="15.75" x14ac:dyDescent="0.2">
      <c r="A105" s="35">
        <f t="shared" si="2"/>
        <v>43607</v>
      </c>
      <c r="B105" s="36">
        <f>SUMIFS(СВЦЭМ!$C$33:$C$776,СВЦЭМ!$A$33:$A$776,$A105,СВЦЭМ!$B$33:$B$776,B$83)+'СЕТ СН'!$H$12+СВЦЭМ!$D$10+'СЕТ СН'!$H$6-'СЕТ СН'!$H$22</f>
        <v>1054.04550864</v>
      </c>
      <c r="C105" s="36">
        <f>SUMIFS(СВЦЭМ!$C$33:$C$776,СВЦЭМ!$A$33:$A$776,$A105,СВЦЭМ!$B$33:$B$776,C$83)+'СЕТ СН'!$H$12+СВЦЭМ!$D$10+'СЕТ СН'!$H$6-'СЕТ СН'!$H$22</f>
        <v>1151.8840196400001</v>
      </c>
      <c r="D105" s="36">
        <f>SUMIFS(СВЦЭМ!$C$33:$C$776,СВЦЭМ!$A$33:$A$776,$A105,СВЦЭМ!$B$33:$B$776,D$83)+'СЕТ СН'!$H$12+СВЦЭМ!$D$10+'СЕТ СН'!$H$6-'СЕТ СН'!$H$22</f>
        <v>1202.0199089799999</v>
      </c>
      <c r="E105" s="36">
        <f>SUMIFS(СВЦЭМ!$C$33:$C$776,СВЦЭМ!$A$33:$A$776,$A105,СВЦЭМ!$B$33:$B$776,E$83)+'СЕТ СН'!$H$12+СВЦЭМ!$D$10+'СЕТ СН'!$H$6-'СЕТ СН'!$H$22</f>
        <v>1202.8515256999999</v>
      </c>
      <c r="F105" s="36">
        <f>SUMIFS(СВЦЭМ!$C$33:$C$776,СВЦЭМ!$A$33:$A$776,$A105,СВЦЭМ!$B$33:$B$776,F$83)+'СЕТ СН'!$H$12+СВЦЭМ!$D$10+'СЕТ СН'!$H$6-'СЕТ СН'!$H$22</f>
        <v>1195.4230044000001</v>
      </c>
      <c r="G105" s="36">
        <f>SUMIFS(СВЦЭМ!$C$33:$C$776,СВЦЭМ!$A$33:$A$776,$A105,СВЦЭМ!$B$33:$B$776,G$83)+'СЕТ СН'!$H$12+СВЦЭМ!$D$10+'СЕТ СН'!$H$6-'СЕТ СН'!$H$22</f>
        <v>1195.579823</v>
      </c>
      <c r="H105" s="36">
        <f>SUMIFS(СВЦЭМ!$C$33:$C$776,СВЦЭМ!$A$33:$A$776,$A105,СВЦЭМ!$B$33:$B$776,H$83)+'СЕТ СН'!$H$12+СВЦЭМ!$D$10+'СЕТ СН'!$H$6-'СЕТ СН'!$H$22</f>
        <v>1111.1036537300001</v>
      </c>
      <c r="I105" s="36">
        <f>SUMIFS(СВЦЭМ!$C$33:$C$776,СВЦЭМ!$A$33:$A$776,$A105,СВЦЭМ!$B$33:$B$776,I$83)+'СЕТ СН'!$H$12+СВЦЭМ!$D$10+'СЕТ СН'!$H$6-'СЕТ СН'!$H$22</f>
        <v>1016.19191453</v>
      </c>
      <c r="J105" s="36">
        <f>SUMIFS(СВЦЭМ!$C$33:$C$776,СВЦЭМ!$A$33:$A$776,$A105,СВЦЭМ!$B$33:$B$776,J$83)+'СЕТ СН'!$H$12+СВЦЭМ!$D$10+'СЕТ СН'!$H$6-'СЕТ СН'!$H$22</f>
        <v>936.18487861999995</v>
      </c>
      <c r="K105" s="36">
        <f>SUMIFS(СВЦЭМ!$C$33:$C$776,СВЦЭМ!$A$33:$A$776,$A105,СВЦЭМ!$B$33:$B$776,K$83)+'СЕТ СН'!$H$12+СВЦЭМ!$D$10+'СЕТ СН'!$H$6-'СЕТ СН'!$H$22</f>
        <v>897.65328938999994</v>
      </c>
      <c r="L105" s="36">
        <f>SUMIFS(СВЦЭМ!$C$33:$C$776,СВЦЭМ!$A$33:$A$776,$A105,СВЦЭМ!$B$33:$B$776,L$83)+'СЕТ СН'!$H$12+СВЦЭМ!$D$10+'СЕТ СН'!$H$6-'СЕТ СН'!$H$22</f>
        <v>880.03907518999995</v>
      </c>
      <c r="M105" s="36">
        <f>SUMIFS(СВЦЭМ!$C$33:$C$776,СВЦЭМ!$A$33:$A$776,$A105,СВЦЭМ!$B$33:$B$776,M$83)+'СЕТ СН'!$H$12+СВЦЭМ!$D$10+'СЕТ СН'!$H$6-'СЕТ СН'!$H$22</f>
        <v>875.11040474000004</v>
      </c>
      <c r="N105" s="36">
        <f>SUMIFS(СВЦЭМ!$C$33:$C$776,СВЦЭМ!$A$33:$A$776,$A105,СВЦЭМ!$B$33:$B$776,N$83)+'СЕТ СН'!$H$12+СВЦЭМ!$D$10+'СЕТ СН'!$H$6-'СЕТ СН'!$H$22</f>
        <v>872.79937300999995</v>
      </c>
      <c r="O105" s="36">
        <f>SUMIFS(СВЦЭМ!$C$33:$C$776,СВЦЭМ!$A$33:$A$776,$A105,СВЦЭМ!$B$33:$B$776,O$83)+'СЕТ СН'!$H$12+СВЦЭМ!$D$10+'СЕТ СН'!$H$6-'СЕТ СН'!$H$22</f>
        <v>871.67755477000003</v>
      </c>
      <c r="P105" s="36">
        <f>SUMIFS(СВЦЭМ!$C$33:$C$776,СВЦЭМ!$A$33:$A$776,$A105,СВЦЭМ!$B$33:$B$776,P$83)+'СЕТ СН'!$H$12+СВЦЭМ!$D$10+'СЕТ СН'!$H$6-'СЕТ СН'!$H$22</f>
        <v>877.67513080000003</v>
      </c>
      <c r="Q105" s="36">
        <f>SUMIFS(СВЦЭМ!$C$33:$C$776,СВЦЭМ!$A$33:$A$776,$A105,СВЦЭМ!$B$33:$B$776,Q$83)+'СЕТ СН'!$H$12+СВЦЭМ!$D$10+'СЕТ СН'!$H$6-'СЕТ СН'!$H$22</f>
        <v>874.28134661000001</v>
      </c>
      <c r="R105" s="36">
        <f>SUMIFS(СВЦЭМ!$C$33:$C$776,СВЦЭМ!$A$33:$A$776,$A105,СВЦЭМ!$B$33:$B$776,R$83)+'СЕТ СН'!$H$12+СВЦЭМ!$D$10+'СЕТ СН'!$H$6-'СЕТ СН'!$H$22</f>
        <v>872.34179504999997</v>
      </c>
      <c r="S105" s="36">
        <f>SUMIFS(СВЦЭМ!$C$33:$C$776,СВЦЭМ!$A$33:$A$776,$A105,СВЦЭМ!$B$33:$B$776,S$83)+'СЕТ СН'!$H$12+СВЦЭМ!$D$10+'СЕТ СН'!$H$6-'СЕТ СН'!$H$22</f>
        <v>874.49080135999998</v>
      </c>
      <c r="T105" s="36">
        <f>SUMIFS(СВЦЭМ!$C$33:$C$776,СВЦЭМ!$A$33:$A$776,$A105,СВЦЭМ!$B$33:$B$776,T$83)+'СЕТ СН'!$H$12+СВЦЭМ!$D$10+'СЕТ СН'!$H$6-'СЕТ СН'!$H$22</f>
        <v>874.17908571999999</v>
      </c>
      <c r="U105" s="36">
        <f>SUMIFS(СВЦЭМ!$C$33:$C$776,СВЦЭМ!$A$33:$A$776,$A105,СВЦЭМ!$B$33:$B$776,U$83)+'СЕТ СН'!$H$12+СВЦЭМ!$D$10+'СЕТ СН'!$H$6-'СЕТ СН'!$H$22</f>
        <v>876.93037675999994</v>
      </c>
      <c r="V105" s="36">
        <f>SUMIFS(СВЦЭМ!$C$33:$C$776,СВЦЭМ!$A$33:$A$776,$A105,СВЦЭМ!$B$33:$B$776,V$83)+'СЕТ СН'!$H$12+СВЦЭМ!$D$10+'СЕТ СН'!$H$6-'СЕТ СН'!$H$22</f>
        <v>885.07029626999997</v>
      </c>
      <c r="W105" s="36">
        <f>SUMIFS(СВЦЭМ!$C$33:$C$776,СВЦЭМ!$A$33:$A$776,$A105,СВЦЭМ!$B$33:$B$776,W$83)+'СЕТ СН'!$H$12+СВЦЭМ!$D$10+'СЕТ СН'!$H$6-'СЕТ СН'!$H$22</f>
        <v>889.72162953999998</v>
      </c>
      <c r="X105" s="36">
        <f>SUMIFS(СВЦЭМ!$C$33:$C$776,СВЦЭМ!$A$33:$A$776,$A105,СВЦЭМ!$B$33:$B$776,X$83)+'СЕТ СН'!$H$12+СВЦЭМ!$D$10+'СЕТ СН'!$H$6-'СЕТ СН'!$H$22</f>
        <v>895.02612839999995</v>
      </c>
      <c r="Y105" s="36">
        <f>SUMIFS(СВЦЭМ!$C$33:$C$776,СВЦЭМ!$A$33:$A$776,$A105,СВЦЭМ!$B$33:$B$776,Y$83)+'СЕТ СН'!$H$12+СВЦЭМ!$D$10+'СЕТ СН'!$H$6-'СЕТ СН'!$H$22</f>
        <v>949.29717944000004</v>
      </c>
    </row>
    <row r="106" spans="1:25" ht="15.75" x14ac:dyDescent="0.2">
      <c r="A106" s="35">
        <f t="shared" si="2"/>
        <v>43608</v>
      </c>
      <c r="B106" s="36">
        <f>SUMIFS(СВЦЭМ!$C$33:$C$776,СВЦЭМ!$A$33:$A$776,$A106,СВЦЭМ!$B$33:$B$776,B$83)+'СЕТ СН'!$H$12+СВЦЭМ!$D$10+'СЕТ СН'!$H$6-'СЕТ СН'!$H$22</f>
        <v>1059.4004713899999</v>
      </c>
      <c r="C106" s="36">
        <f>SUMIFS(СВЦЭМ!$C$33:$C$776,СВЦЭМ!$A$33:$A$776,$A106,СВЦЭМ!$B$33:$B$776,C$83)+'СЕТ СН'!$H$12+СВЦЭМ!$D$10+'СЕТ СН'!$H$6-'СЕТ СН'!$H$22</f>
        <v>1147.2092326500001</v>
      </c>
      <c r="D106" s="36">
        <f>SUMIFS(СВЦЭМ!$C$33:$C$776,СВЦЭМ!$A$33:$A$776,$A106,СВЦЭМ!$B$33:$B$776,D$83)+'СЕТ СН'!$H$12+СВЦЭМ!$D$10+'СЕТ СН'!$H$6-'СЕТ СН'!$H$22</f>
        <v>1198.77682213</v>
      </c>
      <c r="E106" s="36">
        <f>SUMIFS(СВЦЭМ!$C$33:$C$776,СВЦЭМ!$A$33:$A$776,$A106,СВЦЭМ!$B$33:$B$776,E$83)+'СЕТ СН'!$H$12+СВЦЭМ!$D$10+'СЕТ СН'!$H$6-'СЕТ СН'!$H$22</f>
        <v>1204.1595372000002</v>
      </c>
      <c r="F106" s="36">
        <f>SUMIFS(СВЦЭМ!$C$33:$C$776,СВЦЭМ!$A$33:$A$776,$A106,СВЦЭМ!$B$33:$B$776,F$83)+'СЕТ СН'!$H$12+СВЦЭМ!$D$10+'СЕТ СН'!$H$6-'СЕТ СН'!$H$22</f>
        <v>1192.16906371</v>
      </c>
      <c r="G106" s="36">
        <f>SUMIFS(СВЦЭМ!$C$33:$C$776,СВЦЭМ!$A$33:$A$776,$A106,СВЦЭМ!$B$33:$B$776,G$83)+'СЕТ СН'!$H$12+СВЦЭМ!$D$10+'СЕТ СН'!$H$6-'СЕТ СН'!$H$22</f>
        <v>1194.21766647</v>
      </c>
      <c r="H106" s="36">
        <f>SUMIFS(СВЦЭМ!$C$33:$C$776,СВЦЭМ!$A$33:$A$776,$A106,СВЦЭМ!$B$33:$B$776,H$83)+'СЕТ СН'!$H$12+СВЦЭМ!$D$10+'СЕТ СН'!$H$6-'СЕТ СН'!$H$22</f>
        <v>1110.00899643</v>
      </c>
      <c r="I106" s="36">
        <f>SUMIFS(СВЦЭМ!$C$33:$C$776,СВЦЭМ!$A$33:$A$776,$A106,СВЦЭМ!$B$33:$B$776,I$83)+'СЕТ СН'!$H$12+СВЦЭМ!$D$10+'СЕТ СН'!$H$6-'СЕТ СН'!$H$22</f>
        <v>996.76717542999995</v>
      </c>
      <c r="J106" s="36">
        <f>SUMIFS(СВЦЭМ!$C$33:$C$776,СВЦЭМ!$A$33:$A$776,$A106,СВЦЭМ!$B$33:$B$776,J$83)+'СЕТ СН'!$H$12+СВЦЭМ!$D$10+'СЕТ СН'!$H$6-'СЕТ СН'!$H$22</f>
        <v>930.63116559000002</v>
      </c>
      <c r="K106" s="36">
        <f>SUMIFS(СВЦЭМ!$C$33:$C$776,СВЦЭМ!$A$33:$A$776,$A106,СВЦЭМ!$B$33:$B$776,K$83)+'СЕТ СН'!$H$12+СВЦЭМ!$D$10+'СЕТ СН'!$H$6-'СЕТ СН'!$H$22</f>
        <v>891.54168617999994</v>
      </c>
      <c r="L106" s="36">
        <f>SUMIFS(СВЦЭМ!$C$33:$C$776,СВЦЭМ!$A$33:$A$776,$A106,СВЦЭМ!$B$33:$B$776,L$83)+'СЕТ СН'!$H$12+СВЦЭМ!$D$10+'СЕТ СН'!$H$6-'СЕТ СН'!$H$22</f>
        <v>872.42257428999994</v>
      </c>
      <c r="M106" s="36">
        <f>SUMIFS(СВЦЭМ!$C$33:$C$776,СВЦЭМ!$A$33:$A$776,$A106,СВЦЭМ!$B$33:$B$776,M$83)+'СЕТ СН'!$H$12+СВЦЭМ!$D$10+'СЕТ СН'!$H$6-'СЕТ СН'!$H$22</f>
        <v>863.33228043999998</v>
      </c>
      <c r="N106" s="36">
        <f>SUMIFS(СВЦЭМ!$C$33:$C$776,СВЦЭМ!$A$33:$A$776,$A106,СВЦЭМ!$B$33:$B$776,N$83)+'СЕТ СН'!$H$12+СВЦЭМ!$D$10+'СЕТ СН'!$H$6-'СЕТ СН'!$H$22</f>
        <v>859.90389481</v>
      </c>
      <c r="O106" s="36">
        <f>SUMIFS(СВЦЭМ!$C$33:$C$776,СВЦЭМ!$A$33:$A$776,$A106,СВЦЭМ!$B$33:$B$776,O$83)+'СЕТ СН'!$H$12+СВЦЭМ!$D$10+'СЕТ СН'!$H$6-'СЕТ СН'!$H$22</f>
        <v>847.25992655999994</v>
      </c>
      <c r="P106" s="36">
        <f>SUMIFS(СВЦЭМ!$C$33:$C$776,СВЦЭМ!$A$33:$A$776,$A106,СВЦЭМ!$B$33:$B$776,P$83)+'СЕТ СН'!$H$12+СВЦЭМ!$D$10+'СЕТ СН'!$H$6-'СЕТ СН'!$H$22</f>
        <v>857.62964819000001</v>
      </c>
      <c r="Q106" s="36">
        <f>SUMIFS(СВЦЭМ!$C$33:$C$776,СВЦЭМ!$A$33:$A$776,$A106,СВЦЭМ!$B$33:$B$776,Q$83)+'СЕТ СН'!$H$12+СВЦЭМ!$D$10+'СЕТ СН'!$H$6-'СЕТ СН'!$H$22</f>
        <v>863.68529827999998</v>
      </c>
      <c r="R106" s="36">
        <f>SUMIFS(СВЦЭМ!$C$33:$C$776,СВЦЭМ!$A$33:$A$776,$A106,СВЦЭМ!$B$33:$B$776,R$83)+'СЕТ СН'!$H$12+СВЦЭМ!$D$10+'СЕТ СН'!$H$6-'СЕТ СН'!$H$22</f>
        <v>866.40157017000001</v>
      </c>
      <c r="S106" s="36">
        <f>SUMIFS(СВЦЭМ!$C$33:$C$776,СВЦЭМ!$A$33:$A$776,$A106,СВЦЭМ!$B$33:$B$776,S$83)+'СЕТ СН'!$H$12+СВЦЭМ!$D$10+'СЕТ СН'!$H$6-'СЕТ СН'!$H$22</f>
        <v>861.75741530999994</v>
      </c>
      <c r="T106" s="36">
        <f>SUMIFS(СВЦЭМ!$C$33:$C$776,СВЦЭМ!$A$33:$A$776,$A106,СВЦЭМ!$B$33:$B$776,T$83)+'СЕТ СН'!$H$12+СВЦЭМ!$D$10+'СЕТ СН'!$H$6-'СЕТ СН'!$H$22</f>
        <v>863.47028606000003</v>
      </c>
      <c r="U106" s="36">
        <f>SUMIFS(СВЦЭМ!$C$33:$C$776,СВЦЭМ!$A$33:$A$776,$A106,СВЦЭМ!$B$33:$B$776,U$83)+'СЕТ СН'!$H$12+СВЦЭМ!$D$10+'СЕТ СН'!$H$6-'СЕТ СН'!$H$22</f>
        <v>863.04382796999994</v>
      </c>
      <c r="V106" s="36">
        <f>SUMIFS(СВЦЭМ!$C$33:$C$776,СВЦЭМ!$A$33:$A$776,$A106,СВЦЭМ!$B$33:$B$776,V$83)+'СЕТ СН'!$H$12+СВЦЭМ!$D$10+'СЕТ СН'!$H$6-'СЕТ СН'!$H$22</f>
        <v>868.26568641999995</v>
      </c>
      <c r="W106" s="36">
        <f>SUMIFS(СВЦЭМ!$C$33:$C$776,СВЦЭМ!$A$33:$A$776,$A106,СВЦЭМ!$B$33:$B$776,W$83)+'СЕТ СН'!$H$12+СВЦЭМ!$D$10+'СЕТ СН'!$H$6-'СЕТ СН'!$H$22</f>
        <v>870.96399156999996</v>
      </c>
      <c r="X106" s="36">
        <f>SUMIFS(СВЦЭМ!$C$33:$C$776,СВЦЭМ!$A$33:$A$776,$A106,СВЦЭМ!$B$33:$B$776,X$83)+'СЕТ СН'!$H$12+СВЦЭМ!$D$10+'СЕТ СН'!$H$6-'СЕТ СН'!$H$22</f>
        <v>883.94527126000003</v>
      </c>
      <c r="Y106" s="36">
        <f>SUMIFS(СВЦЭМ!$C$33:$C$776,СВЦЭМ!$A$33:$A$776,$A106,СВЦЭМ!$B$33:$B$776,Y$83)+'СЕТ СН'!$H$12+СВЦЭМ!$D$10+'СЕТ СН'!$H$6-'СЕТ СН'!$H$22</f>
        <v>926.33718720000002</v>
      </c>
    </row>
    <row r="107" spans="1:25" ht="15.75" x14ac:dyDescent="0.2">
      <c r="A107" s="35">
        <f t="shared" si="2"/>
        <v>43609</v>
      </c>
      <c r="B107" s="36">
        <f>SUMIFS(СВЦЭМ!$C$33:$C$776,СВЦЭМ!$A$33:$A$776,$A107,СВЦЭМ!$B$33:$B$776,B$83)+'СЕТ СН'!$H$12+СВЦЭМ!$D$10+'СЕТ СН'!$H$6-'СЕТ СН'!$H$22</f>
        <v>1036.6181142299999</v>
      </c>
      <c r="C107" s="36">
        <f>SUMIFS(СВЦЭМ!$C$33:$C$776,СВЦЭМ!$A$33:$A$776,$A107,СВЦЭМ!$B$33:$B$776,C$83)+'СЕТ СН'!$H$12+СВЦЭМ!$D$10+'СЕТ СН'!$H$6-'СЕТ СН'!$H$22</f>
        <v>1114.6404232899999</v>
      </c>
      <c r="D107" s="36">
        <f>SUMIFS(СВЦЭМ!$C$33:$C$776,СВЦЭМ!$A$33:$A$776,$A107,СВЦЭМ!$B$33:$B$776,D$83)+'СЕТ СН'!$H$12+СВЦЭМ!$D$10+'СЕТ СН'!$H$6-'СЕТ СН'!$H$22</f>
        <v>1214.35968239</v>
      </c>
      <c r="E107" s="36">
        <f>SUMIFS(СВЦЭМ!$C$33:$C$776,СВЦЭМ!$A$33:$A$776,$A107,СВЦЭМ!$B$33:$B$776,E$83)+'СЕТ СН'!$H$12+СВЦЭМ!$D$10+'СЕТ СН'!$H$6-'СЕТ СН'!$H$22</f>
        <v>1236.6838727099998</v>
      </c>
      <c r="F107" s="36">
        <f>SUMIFS(СВЦЭМ!$C$33:$C$776,СВЦЭМ!$A$33:$A$776,$A107,СВЦЭМ!$B$33:$B$776,F$83)+'СЕТ СН'!$H$12+СВЦЭМ!$D$10+'СЕТ СН'!$H$6-'СЕТ СН'!$H$22</f>
        <v>1239.91349543</v>
      </c>
      <c r="G107" s="36">
        <f>SUMIFS(СВЦЭМ!$C$33:$C$776,СВЦЭМ!$A$33:$A$776,$A107,СВЦЭМ!$B$33:$B$776,G$83)+'СЕТ СН'!$H$12+СВЦЭМ!$D$10+'СЕТ СН'!$H$6-'СЕТ СН'!$H$22</f>
        <v>1228.13346858</v>
      </c>
      <c r="H107" s="36">
        <f>SUMIFS(СВЦЭМ!$C$33:$C$776,СВЦЭМ!$A$33:$A$776,$A107,СВЦЭМ!$B$33:$B$776,H$83)+'СЕТ СН'!$H$12+СВЦЭМ!$D$10+'СЕТ СН'!$H$6-'СЕТ СН'!$H$22</f>
        <v>1105.26292186</v>
      </c>
      <c r="I107" s="36">
        <f>SUMIFS(СВЦЭМ!$C$33:$C$776,СВЦЭМ!$A$33:$A$776,$A107,СВЦЭМ!$B$33:$B$776,I$83)+'СЕТ СН'!$H$12+СВЦЭМ!$D$10+'СЕТ СН'!$H$6-'СЕТ СН'!$H$22</f>
        <v>1005.17991592</v>
      </c>
      <c r="J107" s="36">
        <f>SUMIFS(СВЦЭМ!$C$33:$C$776,СВЦЭМ!$A$33:$A$776,$A107,СВЦЭМ!$B$33:$B$776,J$83)+'СЕТ СН'!$H$12+СВЦЭМ!$D$10+'СЕТ СН'!$H$6-'СЕТ СН'!$H$22</f>
        <v>942.71061034000002</v>
      </c>
      <c r="K107" s="36">
        <f>SUMIFS(СВЦЭМ!$C$33:$C$776,СВЦЭМ!$A$33:$A$776,$A107,СВЦЭМ!$B$33:$B$776,K$83)+'СЕТ СН'!$H$12+СВЦЭМ!$D$10+'СЕТ СН'!$H$6-'СЕТ СН'!$H$22</f>
        <v>902.59187722000001</v>
      </c>
      <c r="L107" s="36">
        <f>SUMIFS(СВЦЭМ!$C$33:$C$776,СВЦЭМ!$A$33:$A$776,$A107,СВЦЭМ!$B$33:$B$776,L$83)+'СЕТ СН'!$H$12+СВЦЭМ!$D$10+'СЕТ СН'!$H$6-'СЕТ СН'!$H$22</f>
        <v>878.79039768999996</v>
      </c>
      <c r="M107" s="36">
        <f>SUMIFS(СВЦЭМ!$C$33:$C$776,СВЦЭМ!$A$33:$A$776,$A107,СВЦЭМ!$B$33:$B$776,M$83)+'СЕТ СН'!$H$12+СВЦЭМ!$D$10+'СЕТ СН'!$H$6-'СЕТ СН'!$H$22</f>
        <v>868.53544871999998</v>
      </c>
      <c r="N107" s="36">
        <f>SUMIFS(СВЦЭМ!$C$33:$C$776,СВЦЭМ!$A$33:$A$776,$A107,СВЦЭМ!$B$33:$B$776,N$83)+'СЕТ СН'!$H$12+СВЦЭМ!$D$10+'СЕТ СН'!$H$6-'СЕТ СН'!$H$22</f>
        <v>868.47723765000001</v>
      </c>
      <c r="O107" s="36">
        <f>SUMIFS(СВЦЭМ!$C$33:$C$776,СВЦЭМ!$A$33:$A$776,$A107,СВЦЭМ!$B$33:$B$776,O$83)+'СЕТ СН'!$H$12+СВЦЭМ!$D$10+'СЕТ СН'!$H$6-'СЕТ СН'!$H$22</f>
        <v>858.77750896999999</v>
      </c>
      <c r="P107" s="36">
        <f>SUMIFS(СВЦЭМ!$C$33:$C$776,СВЦЭМ!$A$33:$A$776,$A107,СВЦЭМ!$B$33:$B$776,P$83)+'СЕТ СН'!$H$12+СВЦЭМ!$D$10+'СЕТ СН'!$H$6-'СЕТ СН'!$H$22</f>
        <v>860.19627722999996</v>
      </c>
      <c r="Q107" s="36">
        <f>SUMIFS(СВЦЭМ!$C$33:$C$776,СВЦЭМ!$A$33:$A$776,$A107,СВЦЭМ!$B$33:$B$776,Q$83)+'СЕТ СН'!$H$12+СВЦЭМ!$D$10+'СЕТ СН'!$H$6-'СЕТ СН'!$H$22</f>
        <v>857.76154502999998</v>
      </c>
      <c r="R107" s="36">
        <f>SUMIFS(СВЦЭМ!$C$33:$C$776,СВЦЭМ!$A$33:$A$776,$A107,СВЦЭМ!$B$33:$B$776,R$83)+'СЕТ СН'!$H$12+СВЦЭМ!$D$10+'СЕТ СН'!$H$6-'СЕТ СН'!$H$22</f>
        <v>858.11535880999998</v>
      </c>
      <c r="S107" s="36">
        <f>SUMIFS(СВЦЭМ!$C$33:$C$776,СВЦЭМ!$A$33:$A$776,$A107,СВЦЭМ!$B$33:$B$776,S$83)+'СЕТ СН'!$H$12+СВЦЭМ!$D$10+'СЕТ СН'!$H$6-'СЕТ СН'!$H$22</f>
        <v>863.76763889999995</v>
      </c>
      <c r="T107" s="36">
        <f>SUMIFS(СВЦЭМ!$C$33:$C$776,СВЦЭМ!$A$33:$A$776,$A107,СВЦЭМ!$B$33:$B$776,T$83)+'СЕТ СН'!$H$12+СВЦЭМ!$D$10+'СЕТ СН'!$H$6-'СЕТ СН'!$H$22</f>
        <v>873.03638472</v>
      </c>
      <c r="U107" s="36">
        <f>SUMIFS(СВЦЭМ!$C$33:$C$776,СВЦЭМ!$A$33:$A$776,$A107,СВЦЭМ!$B$33:$B$776,U$83)+'СЕТ СН'!$H$12+СВЦЭМ!$D$10+'СЕТ СН'!$H$6-'СЕТ СН'!$H$22</f>
        <v>869.81184081000004</v>
      </c>
      <c r="V107" s="36">
        <f>SUMIFS(СВЦЭМ!$C$33:$C$776,СВЦЭМ!$A$33:$A$776,$A107,СВЦЭМ!$B$33:$B$776,V$83)+'СЕТ СН'!$H$12+СВЦЭМ!$D$10+'СЕТ СН'!$H$6-'СЕТ СН'!$H$22</f>
        <v>872.19305964</v>
      </c>
      <c r="W107" s="36">
        <f>SUMIFS(СВЦЭМ!$C$33:$C$776,СВЦЭМ!$A$33:$A$776,$A107,СВЦЭМ!$B$33:$B$776,W$83)+'СЕТ СН'!$H$12+СВЦЭМ!$D$10+'СЕТ СН'!$H$6-'СЕТ СН'!$H$22</f>
        <v>876.54877810999994</v>
      </c>
      <c r="X107" s="36">
        <f>SUMIFS(СВЦЭМ!$C$33:$C$776,СВЦЭМ!$A$33:$A$776,$A107,СВЦЭМ!$B$33:$B$776,X$83)+'СЕТ СН'!$H$12+СВЦЭМ!$D$10+'СЕТ СН'!$H$6-'СЕТ СН'!$H$22</f>
        <v>884.59199504000003</v>
      </c>
      <c r="Y107" s="36">
        <f>SUMIFS(СВЦЭМ!$C$33:$C$776,СВЦЭМ!$A$33:$A$776,$A107,СВЦЭМ!$B$33:$B$776,Y$83)+'СЕТ СН'!$H$12+СВЦЭМ!$D$10+'СЕТ СН'!$H$6-'СЕТ СН'!$H$22</f>
        <v>921.21903834</v>
      </c>
    </row>
    <row r="108" spans="1:25" ht="15.75" x14ac:dyDescent="0.2">
      <c r="A108" s="35">
        <f t="shared" si="2"/>
        <v>43610</v>
      </c>
      <c r="B108" s="36">
        <f>SUMIFS(СВЦЭМ!$C$33:$C$776,СВЦЭМ!$A$33:$A$776,$A108,СВЦЭМ!$B$33:$B$776,B$83)+'СЕТ СН'!$H$12+СВЦЭМ!$D$10+'СЕТ СН'!$H$6-'СЕТ СН'!$H$22</f>
        <v>1002.40522948</v>
      </c>
      <c r="C108" s="36">
        <f>SUMIFS(СВЦЭМ!$C$33:$C$776,СВЦЭМ!$A$33:$A$776,$A108,СВЦЭМ!$B$33:$B$776,C$83)+'СЕТ СН'!$H$12+СВЦЭМ!$D$10+'СЕТ СН'!$H$6-'СЕТ СН'!$H$22</f>
        <v>1055.2624070299998</v>
      </c>
      <c r="D108" s="36">
        <f>SUMIFS(СВЦЭМ!$C$33:$C$776,СВЦЭМ!$A$33:$A$776,$A108,СВЦЭМ!$B$33:$B$776,D$83)+'СЕТ СН'!$H$12+СВЦЭМ!$D$10+'СЕТ СН'!$H$6-'СЕТ СН'!$H$22</f>
        <v>1123.5704664899999</v>
      </c>
      <c r="E108" s="36">
        <f>SUMIFS(СВЦЭМ!$C$33:$C$776,СВЦЭМ!$A$33:$A$776,$A108,СВЦЭМ!$B$33:$B$776,E$83)+'СЕТ СН'!$H$12+СВЦЭМ!$D$10+'СЕТ СН'!$H$6-'СЕТ СН'!$H$22</f>
        <v>1149.0169281600001</v>
      </c>
      <c r="F108" s="36">
        <f>SUMIFS(СВЦЭМ!$C$33:$C$776,СВЦЭМ!$A$33:$A$776,$A108,СВЦЭМ!$B$33:$B$776,F$83)+'СЕТ СН'!$H$12+СВЦЭМ!$D$10+'СЕТ СН'!$H$6-'СЕТ СН'!$H$22</f>
        <v>1152.0201954499998</v>
      </c>
      <c r="G108" s="36">
        <f>SUMIFS(СВЦЭМ!$C$33:$C$776,СВЦЭМ!$A$33:$A$776,$A108,СВЦЭМ!$B$33:$B$776,G$83)+'СЕТ СН'!$H$12+СВЦЭМ!$D$10+'СЕТ СН'!$H$6-'СЕТ СН'!$H$22</f>
        <v>1163.0950375299999</v>
      </c>
      <c r="H108" s="36">
        <f>SUMIFS(СВЦЭМ!$C$33:$C$776,СВЦЭМ!$A$33:$A$776,$A108,СВЦЭМ!$B$33:$B$776,H$83)+'СЕТ СН'!$H$12+СВЦЭМ!$D$10+'СЕТ СН'!$H$6-'СЕТ СН'!$H$22</f>
        <v>1076.0038464300001</v>
      </c>
      <c r="I108" s="36">
        <f>SUMIFS(СВЦЭМ!$C$33:$C$776,СВЦЭМ!$A$33:$A$776,$A108,СВЦЭМ!$B$33:$B$776,I$83)+'СЕТ СН'!$H$12+СВЦЭМ!$D$10+'СЕТ СН'!$H$6-'СЕТ СН'!$H$22</f>
        <v>988.40406304999999</v>
      </c>
      <c r="J108" s="36">
        <f>SUMIFS(СВЦЭМ!$C$33:$C$776,СВЦЭМ!$A$33:$A$776,$A108,СВЦЭМ!$B$33:$B$776,J$83)+'СЕТ СН'!$H$12+СВЦЭМ!$D$10+'СЕТ СН'!$H$6-'СЕТ СН'!$H$22</f>
        <v>931.44537055000001</v>
      </c>
      <c r="K108" s="36">
        <f>SUMIFS(СВЦЭМ!$C$33:$C$776,СВЦЭМ!$A$33:$A$776,$A108,СВЦЭМ!$B$33:$B$776,K$83)+'СЕТ СН'!$H$12+СВЦЭМ!$D$10+'СЕТ СН'!$H$6-'СЕТ СН'!$H$22</f>
        <v>885.41067084999997</v>
      </c>
      <c r="L108" s="36">
        <f>SUMIFS(СВЦЭМ!$C$33:$C$776,СВЦЭМ!$A$33:$A$776,$A108,СВЦЭМ!$B$33:$B$776,L$83)+'СЕТ СН'!$H$12+СВЦЭМ!$D$10+'СЕТ СН'!$H$6-'СЕТ СН'!$H$22</f>
        <v>873.01539557000001</v>
      </c>
      <c r="M108" s="36">
        <f>SUMIFS(СВЦЭМ!$C$33:$C$776,СВЦЭМ!$A$33:$A$776,$A108,СВЦЭМ!$B$33:$B$776,M$83)+'СЕТ СН'!$H$12+СВЦЭМ!$D$10+'СЕТ СН'!$H$6-'СЕТ СН'!$H$22</f>
        <v>860.51172991999999</v>
      </c>
      <c r="N108" s="36">
        <f>SUMIFS(СВЦЭМ!$C$33:$C$776,СВЦЭМ!$A$33:$A$776,$A108,СВЦЭМ!$B$33:$B$776,N$83)+'СЕТ СН'!$H$12+СВЦЭМ!$D$10+'СЕТ СН'!$H$6-'СЕТ СН'!$H$22</f>
        <v>863.42795948000003</v>
      </c>
      <c r="O108" s="36">
        <f>SUMIFS(СВЦЭМ!$C$33:$C$776,СВЦЭМ!$A$33:$A$776,$A108,СВЦЭМ!$B$33:$B$776,O$83)+'СЕТ СН'!$H$12+СВЦЭМ!$D$10+'СЕТ СН'!$H$6-'СЕТ СН'!$H$22</f>
        <v>857.00181863</v>
      </c>
      <c r="P108" s="36">
        <f>SUMIFS(СВЦЭМ!$C$33:$C$776,СВЦЭМ!$A$33:$A$776,$A108,СВЦЭМ!$B$33:$B$776,P$83)+'СЕТ СН'!$H$12+СВЦЭМ!$D$10+'СЕТ СН'!$H$6-'СЕТ СН'!$H$22</f>
        <v>856.20897778999995</v>
      </c>
      <c r="Q108" s="36">
        <f>SUMIFS(СВЦЭМ!$C$33:$C$776,СВЦЭМ!$A$33:$A$776,$A108,СВЦЭМ!$B$33:$B$776,Q$83)+'СЕТ СН'!$H$12+СВЦЭМ!$D$10+'СЕТ СН'!$H$6-'СЕТ СН'!$H$22</f>
        <v>853.16684513999996</v>
      </c>
      <c r="R108" s="36">
        <f>SUMIFS(СВЦЭМ!$C$33:$C$776,СВЦЭМ!$A$33:$A$776,$A108,СВЦЭМ!$B$33:$B$776,R$83)+'СЕТ СН'!$H$12+СВЦЭМ!$D$10+'СЕТ СН'!$H$6-'СЕТ СН'!$H$22</f>
        <v>848.64841075999993</v>
      </c>
      <c r="S108" s="36">
        <f>SUMIFS(СВЦЭМ!$C$33:$C$776,СВЦЭМ!$A$33:$A$776,$A108,СВЦЭМ!$B$33:$B$776,S$83)+'СЕТ СН'!$H$12+СВЦЭМ!$D$10+'СЕТ СН'!$H$6-'СЕТ СН'!$H$22</f>
        <v>834.08060641999998</v>
      </c>
      <c r="T108" s="36">
        <f>SUMIFS(СВЦЭМ!$C$33:$C$776,СВЦЭМ!$A$33:$A$776,$A108,СВЦЭМ!$B$33:$B$776,T$83)+'СЕТ СН'!$H$12+СВЦЭМ!$D$10+'СЕТ СН'!$H$6-'СЕТ СН'!$H$22</f>
        <v>835.11257917</v>
      </c>
      <c r="U108" s="36">
        <f>SUMIFS(СВЦЭМ!$C$33:$C$776,СВЦЭМ!$A$33:$A$776,$A108,СВЦЭМ!$B$33:$B$776,U$83)+'СЕТ СН'!$H$12+СВЦЭМ!$D$10+'СЕТ СН'!$H$6-'СЕТ СН'!$H$22</f>
        <v>832.10702402999993</v>
      </c>
      <c r="V108" s="36">
        <f>SUMIFS(СВЦЭМ!$C$33:$C$776,СВЦЭМ!$A$33:$A$776,$A108,СВЦЭМ!$B$33:$B$776,V$83)+'СЕТ СН'!$H$12+СВЦЭМ!$D$10+'СЕТ СН'!$H$6-'СЕТ СН'!$H$22</f>
        <v>826.60732371999995</v>
      </c>
      <c r="W108" s="36">
        <f>SUMIFS(СВЦЭМ!$C$33:$C$776,СВЦЭМ!$A$33:$A$776,$A108,СВЦЭМ!$B$33:$B$776,W$83)+'СЕТ СН'!$H$12+СВЦЭМ!$D$10+'СЕТ СН'!$H$6-'СЕТ СН'!$H$22</f>
        <v>841.45362187000001</v>
      </c>
      <c r="X108" s="36">
        <f>SUMIFS(СВЦЭМ!$C$33:$C$776,СВЦЭМ!$A$33:$A$776,$A108,СВЦЭМ!$B$33:$B$776,X$83)+'СЕТ СН'!$H$12+СВЦЭМ!$D$10+'СЕТ СН'!$H$6-'СЕТ СН'!$H$22</f>
        <v>853.66128462999995</v>
      </c>
      <c r="Y108" s="36">
        <f>SUMIFS(СВЦЭМ!$C$33:$C$776,СВЦЭМ!$A$33:$A$776,$A108,СВЦЭМ!$B$33:$B$776,Y$83)+'СЕТ СН'!$H$12+СВЦЭМ!$D$10+'СЕТ СН'!$H$6-'СЕТ СН'!$H$22</f>
        <v>894.04860656999995</v>
      </c>
    </row>
    <row r="109" spans="1:25" ht="15.75" x14ac:dyDescent="0.2">
      <c r="A109" s="35">
        <f t="shared" si="2"/>
        <v>43611</v>
      </c>
      <c r="B109" s="36">
        <f>SUMIFS(СВЦЭМ!$C$33:$C$776,СВЦЭМ!$A$33:$A$776,$A109,СВЦЭМ!$B$33:$B$776,B$83)+'СЕТ СН'!$H$12+СВЦЭМ!$D$10+'СЕТ СН'!$H$6-'СЕТ СН'!$H$22</f>
        <v>980.00964063000004</v>
      </c>
      <c r="C109" s="36">
        <f>SUMIFS(СВЦЭМ!$C$33:$C$776,СВЦЭМ!$A$33:$A$776,$A109,СВЦЭМ!$B$33:$B$776,C$83)+'СЕТ СН'!$H$12+СВЦЭМ!$D$10+'СЕТ СН'!$H$6-'СЕТ СН'!$H$22</f>
        <v>1086.50456194</v>
      </c>
      <c r="D109" s="36">
        <f>SUMIFS(СВЦЭМ!$C$33:$C$776,СВЦЭМ!$A$33:$A$776,$A109,СВЦЭМ!$B$33:$B$776,D$83)+'СЕТ СН'!$H$12+СВЦЭМ!$D$10+'СЕТ СН'!$H$6-'СЕТ СН'!$H$22</f>
        <v>1179.3050988</v>
      </c>
      <c r="E109" s="36">
        <f>SUMIFS(СВЦЭМ!$C$33:$C$776,СВЦЭМ!$A$33:$A$776,$A109,СВЦЭМ!$B$33:$B$776,E$83)+'СЕТ СН'!$H$12+СВЦЭМ!$D$10+'СЕТ СН'!$H$6-'СЕТ СН'!$H$22</f>
        <v>1193.2805611700001</v>
      </c>
      <c r="F109" s="36">
        <f>SUMIFS(СВЦЭМ!$C$33:$C$776,СВЦЭМ!$A$33:$A$776,$A109,СВЦЭМ!$B$33:$B$776,F$83)+'СЕТ СН'!$H$12+СВЦЭМ!$D$10+'СЕТ СН'!$H$6-'СЕТ СН'!$H$22</f>
        <v>1191.77814724</v>
      </c>
      <c r="G109" s="36">
        <f>SUMIFS(СВЦЭМ!$C$33:$C$776,СВЦЭМ!$A$33:$A$776,$A109,СВЦЭМ!$B$33:$B$776,G$83)+'СЕТ СН'!$H$12+СВЦЭМ!$D$10+'СЕТ СН'!$H$6-'СЕТ СН'!$H$22</f>
        <v>1188.98212859</v>
      </c>
      <c r="H109" s="36">
        <f>SUMIFS(СВЦЭМ!$C$33:$C$776,СВЦЭМ!$A$33:$A$776,$A109,СВЦЭМ!$B$33:$B$776,H$83)+'СЕТ СН'!$H$12+СВЦЭМ!$D$10+'СЕТ СН'!$H$6-'СЕТ СН'!$H$22</f>
        <v>1112.9943744299999</v>
      </c>
      <c r="I109" s="36">
        <f>SUMIFS(СВЦЭМ!$C$33:$C$776,СВЦЭМ!$A$33:$A$776,$A109,СВЦЭМ!$B$33:$B$776,I$83)+'СЕТ СН'!$H$12+СВЦЭМ!$D$10+'СЕТ СН'!$H$6-'СЕТ СН'!$H$22</f>
        <v>1009.89933292</v>
      </c>
      <c r="J109" s="36">
        <f>SUMIFS(СВЦЭМ!$C$33:$C$776,СВЦЭМ!$A$33:$A$776,$A109,СВЦЭМ!$B$33:$B$776,J$83)+'СЕТ СН'!$H$12+СВЦЭМ!$D$10+'СЕТ СН'!$H$6-'СЕТ СН'!$H$22</f>
        <v>897.09339322999995</v>
      </c>
      <c r="K109" s="36">
        <f>SUMIFS(СВЦЭМ!$C$33:$C$776,СВЦЭМ!$A$33:$A$776,$A109,СВЦЭМ!$B$33:$B$776,K$83)+'СЕТ СН'!$H$12+СВЦЭМ!$D$10+'СЕТ СН'!$H$6-'СЕТ СН'!$H$22</f>
        <v>870.14777443000003</v>
      </c>
      <c r="L109" s="36">
        <f>SUMIFS(СВЦЭМ!$C$33:$C$776,СВЦЭМ!$A$33:$A$776,$A109,СВЦЭМ!$B$33:$B$776,L$83)+'СЕТ СН'!$H$12+СВЦЭМ!$D$10+'СЕТ СН'!$H$6-'СЕТ СН'!$H$22</f>
        <v>866.92012749000003</v>
      </c>
      <c r="M109" s="36">
        <f>SUMIFS(СВЦЭМ!$C$33:$C$776,СВЦЭМ!$A$33:$A$776,$A109,СВЦЭМ!$B$33:$B$776,M$83)+'СЕТ СН'!$H$12+СВЦЭМ!$D$10+'СЕТ СН'!$H$6-'СЕТ СН'!$H$22</f>
        <v>860.95021613999995</v>
      </c>
      <c r="N109" s="36">
        <f>SUMIFS(СВЦЭМ!$C$33:$C$776,СВЦЭМ!$A$33:$A$776,$A109,СВЦЭМ!$B$33:$B$776,N$83)+'СЕТ СН'!$H$12+СВЦЭМ!$D$10+'СЕТ СН'!$H$6-'СЕТ СН'!$H$22</f>
        <v>862.85211961000005</v>
      </c>
      <c r="O109" s="36">
        <f>SUMIFS(СВЦЭМ!$C$33:$C$776,СВЦЭМ!$A$33:$A$776,$A109,СВЦЭМ!$B$33:$B$776,O$83)+'СЕТ СН'!$H$12+СВЦЭМ!$D$10+'СЕТ СН'!$H$6-'СЕТ СН'!$H$22</f>
        <v>860.27551383000002</v>
      </c>
      <c r="P109" s="36">
        <f>SUMIFS(СВЦЭМ!$C$33:$C$776,СВЦЭМ!$A$33:$A$776,$A109,СВЦЭМ!$B$33:$B$776,P$83)+'СЕТ СН'!$H$12+СВЦЭМ!$D$10+'СЕТ СН'!$H$6-'СЕТ СН'!$H$22</f>
        <v>862.96998612999994</v>
      </c>
      <c r="Q109" s="36">
        <f>SUMIFS(СВЦЭМ!$C$33:$C$776,СВЦЭМ!$A$33:$A$776,$A109,СВЦЭМ!$B$33:$B$776,Q$83)+'СЕТ СН'!$H$12+СВЦЭМ!$D$10+'СЕТ СН'!$H$6-'СЕТ СН'!$H$22</f>
        <v>866.41280544999995</v>
      </c>
      <c r="R109" s="36">
        <f>SUMIFS(СВЦЭМ!$C$33:$C$776,СВЦЭМ!$A$33:$A$776,$A109,СВЦЭМ!$B$33:$B$776,R$83)+'СЕТ СН'!$H$12+СВЦЭМ!$D$10+'СЕТ СН'!$H$6-'СЕТ СН'!$H$22</f>
        <v>867.24631784999997</v>
      </c>
      <c r="S109" s="36">
        <f>SUMIFS(СВЦЭМ!$C$33:$C$776,СВЦЭМ!$A$33:$A$776,$A109,СВЦЭМ!$B$33:$B$776,S$83)+'СЕТ СН'!$H$12+СВЦЭМ!$D$10+'СЕТ СН'!$H$6-'СЕТ СН'!$H$22</f>
        <v>810.80520158000002</v>
      </c>
      <c r="T109" s="36">
        <f>SUMIFS(СВЦЭМ!$C$33:$C$776,СВЦЭМ!$A$33:$A$776,$A109,СВЦЭМ!$B$33:$B$776,T$83)+'СЕТ СН'!$H$12+СВЦЭМ!$D$10+'СЕТ СН'!$H$6-'СЕТ СН'!$H$22</f>
        <v>808.16433955000002</v>
      </c>
      <c r="U109" s="36">
        <f>SUMIFS(СВЦЭМ!$C$33:$C$776,СВЦЭМ!$A$33:$A$776,$A109,СВЦЭМ!$B$33:$B$776,U$83)+'СЕТ СН'!$H$12+СВЦЭМ!$D$10+'СЕТ СН'!$H$6-'СЕТ СН'!$H$22</f>
        <v>797.20642528999997</v>
      </c>
      <c r="V109" s="36">
        <f>SUMIFS(СВЦЭМ!$C$33:$C$776,СВЦЭМ!$A$33:$A$776,$A109,СВЦЭМ!$B$33:$B$776,V$83)+'СЕТ СН'!$H$12+СВЦЭМ!$D$10+'СЕТ СН'!$H$6-'СЕТ СН'!$H$22</f>
        <v>799.99191445999998</v>
      </c>
      <c r="W109" s="36">
        <f>SUMIFS(СВЦЭМ!$C$33:$C$776,СВЦЭМ!$A$33:$A$776,$A109,СВЦЭМ!$B$33:$B$776,W$83)+'СЕТ СН'!$H$12+СВЦЭМ!$D$10+'СЕТ СН'!$H$6-'СЕТ СН'!$H$22</f>
        <v>827.38164842000003</v>
      </c>
      <c r="X109" s="36">
        <f>SUMIFS(СВЦЭМ!$C$33:$C$776,СВЦЭМ!$A$33:$A$776,$A109,СВЦЭМ!$B$33:$B$776,X$83)+'СЕТ СН'!$H$12+СВЦЭМ!$D$10+'СЕТ СН'!$H$6-'СЕТ СН'!$H$22</f>
        <v>821.81638407000003</v>
      </c>
      <c r="Y109" s="36">
        <f>SUMIFS(СВЦЭМ!$C$33:$C$776,СВЦЭМ!$A$33:$A$776,$A109,СВЦЭМ!$B$33:$B$776,Y$83)+'СЕТ СН'!$H$12+СВЦЭМ!$D$10+'СЕТ СН'!$H$6-'СЕТ СН'!$H$22</f>
        <v>849.55487797000001</v>
      </c>
    </row>
    <row r="110" spans="1:25" ht="15.75" x14ac:dyDescent="0.2">
      <c r="A110" s="35">
        <f t="shared" si="2"/>
        <v>43612</v>
      </c>
      <c r="B110" s="36">
        <f>SUMIFS(СВЦЭМ!$C$33:$C$776,СВЦЭМ!$A$33:$A$776,$A110,СВЦЭМ!$B$33:$B$776,B$83)+'СЕТ СН'!$H$12+СВЦЭМ!$D$10+'СЕТ СН'!$H$6-'СЕТ СН'!$H$22</f>
        <v>991.54576811000004</v>
      </c>
      <c r="C110" s="36">
        <f>SUMIFS(СВЦЭМ!$C$33:$C$776,СВЦЭМ!$A$33:$A$776,$A110,СВЦЭМ!$B$33:$B$776,C$83)+'СЕТ СН'!$H$12+СВЦЭМ!$D$10+'СЕТ СН'!$H$6-'СЕТ СН'!$H$22</f>
        <v>1045.36475741</v>
      </c>
      <c r="D110" s="36">
        <f>SUMIFS(СВЦЭМ!$C$33:$C$776,СВЦЭМ!$A$33:$A$776,$A110,СВЦЭМ!$B$33:$B$776,D$83)+'СЕТ СН'!$H$12+СВЦЭМ!$D$10+'СЕТ СН'!$H$6-'СЕТ СН'!$H$22</f>
        <v>1116.8582777900001</v>
      </c>
      <c r="E110" s="36">
        <f>SUMIFS(СВЦЭМ!$C$33:$C$776,СВЦЭМ!$A$33:$A$776,$A110,СВЦЭМ!$B$33:$B$776,E$83)+'СЕТ СН'!$H$12+СВЦЭМ!$D$10+'СЕТ СН'!$H$6-'СЕТ СН'!$H$22</f>
        <v>1133.8107806099999</v>
      </c>
      <c r="F110" s="36">
        <f>SUMIFS(СВЦЭМ!$C$33:$C$776,СВЦЭМ!$A$33:$A$776,$A110,СВЦЭМ!$B$33:$B$776,F$83)+'СЕТ СН'!$H$12+СВЦЭМ!$D$10+'СЕТ СН'!$H$6-'СЕТ СН'!$H$22</f>
        <v>1145.81195415</v>
      </c>
      <c r="G110" s="36">
        <f>SUMIFS(СВЦЭМ!$C$33:$C$776,СВЦЭМ!$A$33:$A$776,$A110,СВЦЭМ!$B$33:$B$776,G$83)+'СЕТ СН'!$H$12+СВЦЭМ!$D$10+'СЕТ СН'!$H$6-'СЕТ СН'!$H$22</f>
        <v>1138.5955034399999</v>
      </c>
      <c r="H110" s="36">
        <f>SUMIFS(СВЦЭМ!$C$33:$C$776,СВЦЭМ!$A$33:$A$776,$A110,СВЦЭМ!$B$33:$B$776,H$83)+'СЕТ СН'!$H$12+СВЦЭМ!$D$10+'СЕТ СН'!$H$6-'СЕТ СН'!$H$22</f>
        <v>1043.4114816599999</v>
      </c>
      <c r="I110" s="36">
        <f>SUMIFS(СВЦЭМ!$C$33:$C$776,СВЦЭМ!$A$33:$A$776,$A110,СВЦЭМ!$B$33:$B$776,I$83)+'СЕТ СН'!$H$12+СВЦЭМ!$D$10+'СЕТ СН'!$H$6-'СЕТ СН'!$H$22</f>
        <v>991.24581492000004</v>
      </c>
      <c r="J110" s="36">
        <f>SUMIFS(СВЦЭМ!$C$33:$C$776,СВЦЭМ!$A$33:$A$776,$A110,СВЦЭМ!$B$33:$B$776,J$83)+'СЕТ СН'!$H$12+СВЦЭМ!$D$10+'СЕТ СН'!$H$6-'СЕТ СН'!$H$22</f>
        <v>948.79436533000001</v>
      </c>
      <c r="K110" s="36">
        <f>SUMIFS(СВЦЭМ!$C$33:$C$776,СВЦЭМ!$A$33:$A$776,$A110,СВЦЭМ!$B$33:$B$776,K$83)+'СЕТ СН'!$H$12+СВЦЭМ!$D$10+'СЕТ СН'!$H$6-'СЕТ СН'!$H$22</f>
        <v>886.34265302999995</v>
      </c>
      <c r="L110" s="36">
        <f>SUMIFS(СВЦЭМ!$C$33:$C$776,СВЦЭМ!$A$33:$A$776,$A110,СВЦЭМ!$B$33:$B$776,L$83)+'СЕТ СН'!$H$12+СВЦЭМ!$D$10+'СЕТ СН'!$H$6-'СЕТ СН'!$H$22</f>
        <v>875.54691414000001</v>
      </c>
      <c r="M110" s="36">
        <f>SUMIFS(СВЦЭМ!$C$33:$C$776,СВЦЭМ!$A$33:$A$776,$A110,СВЦЭМ!$B$33:$B$776,M$83)+'СЕТ СН'!$H$12+СВЦЭМ!$D$10+'СЕТ СН'!$H$6-'СЕТ СН'!$H$22</f>
        <v>865.33216722999998</v>
      </c>
      <c r="N110" s="36">
        <f>SUMIFS(СВЦЭМ!$C$33:$C$776,СВЦЭМ!$A$33:$A$776,$A110,СВЦЭМ!$B$33:$B$776,N$83)+'СЕТ СН'!$H$12+СВЦЭМ!$D$10+'СЕТ СН'!$H$6-'СЕТ СН'!$H$22</f>
        <v>853.74915277000002</v>
      </c>
      <c r="O110" s="36">
        <f>SUMIFS(СВЦЭМ!$C$33:$C$776,СВЦЭМ!$A$33:$A$776,$A110,СВЦЭМ!$B$33:$B$776,O$83)+'СЕТ СН'!$H$12+СВЦЭМ!$D$10+'СЕТ СН'!$H$6-'СЕТ СН'!$H$22</f>
        <v>865.78773859</v>
      </c>
      <c r="P110" s="36">
        <f>SUMIFS(СВЦЭМ!$C$33:$C$776,СВЦЭМ!$A$33:$A$776,$A110,СВЦЭМ!$B$33:$B$776,P$83)+'СЕТ СН'!$H$12+СВЦЭМ!$D$10+'СЕТ СН'!$H$6-'СЕТ СН'!$H$22</f>
        <v>864.24094322999997</v>
      </c>
      <c r="Q110" s="36">
        <f>SUMIFS(СВЦЭМ!$C$33:$C$776,СВЦЭМ!$A$33:$A$776,$A110,СВЦЭМ!$B$33:$B$776,Q$83)+'СЕТ СН'!$H$12+СВЦЭМ!$D$10+'СЕТ СН'!$H$6-'СЕТ СН'!$H$22</f>
        <v>862.18918043999997</v>
      </c>
      <c r="R110" s="36">
        <f>SUMIFS(СВЦЭМ!$C$33:$C$776,СВЦЭМ!$A$33:$A$776,$A110,СВЦЭМ!$B$33:$B$776,R$83)+'СЕТ СН'!$H$12+СВЦЭМ!$D$10+'СЕТ СН'!$H$6-'СЕТ СН'!$H$22</f>
        <v>857.43728331</v>
      </c>
      <c r="S110" s="36">
        <f>SUMIFS(СВЦЭМ!$C$33:$C$776,СВЦЭМ!$A$33:$A$776,$A110,СВЦЭМ!$B$33:$B$776,S$83)+'СЕТ СН'!$H$12+СВЦЭМ!$D$10+'СЕТ СН'!$H$6-'СЕТ СН'!$H$22</f>
        <v>869.58297371000003</v>
      </c>
      <c r="T110" s="36">
        <f>SUMIFS(СВЦЭМ!$C$33:$C$776,СВЦЭМ!$A$33:$A$776,$A110,СВЦЭМ!$B$33:$B$776,T$83)+'СЕТ СН'!$H$12+СВЦЭМ!$D$10+'СЕТ СН'!$H$6-'СЕТ СН'!$H$22</f>
        <v>866.62189364999995</v>
      </c>
      <c r="U110" s="36">
        <f>SUMIFS(СВЦЭМ!$C$33:$C$776,СВЦЭМ!$A$33:$A$776,$A110,СВЦЭМ!$B$33:$B$776,U$83)+'СЕТ СН'!$H$12+СВЦЭМ!$D$10+'СЕТ СН'!$H$6-'СЕТ СН'!$H$22</f>
        <v>861.83583267999995</v>
      </c>
      <c r="V110" s="36">
        <f>SUMIFS(СВЦЭМ!$C$33:$C$776,СВЦЭМ!$A$33:$A$776,$A110,СВЦЭМ!$B$33:$B$776,V$83)+'СЕТ СН'!$H$12+СВЦЭМ!$D$10+'СЕТ СН'!$H$6-'СЕТ СН'!$H$22</f>
        <v>851.76134812999999</v>
      </c>
      <c r="W110" s="36">
        <f>SUMIFS(СВЦЭМ!$C$33:$C$776,СВЦЭМ!$A$33:$A$776,$A110,СВЦЭМ!$B$33:$B$776,W$83)+'СЕТ СН'!$H$12+СВЦЭМ!$D$10+'СЕТ СН'!$H$6-'СЕТ СН'!$H$22</f>
        <v>816.48558146999994</v>
      </c>
      <c r="X110" s="36">
        <f>SUMIFS(СВЦЭМ!$C$33:$C$776,СВЦЭМ!$A$33:$A$776,$A110,СВЦЭМ!$B$33:$B$776,X$83)+'СЕТ СН'!$H$12+СВЦЭМ!$D$10+'СЕТ СН'!$H$6-'СЕТ СН'!$H$22</f>
        <v>834.14982656999996</v>
      </c>
      <c r="Y110" s="36">
        <f>SUMIFS(СВЦЭМ!$C$33:$C$776,СВЦЭМ!$A$33:$A$776,$A110,СВЦЭМ!$B$33:$B$776,Y$83)+'СЕТ СН'!$H$12+СВЦЭМ!$D$10+'СЕТ СН'!$H$6-'СЕТ СН'!$H$22</f>
        <v>913.94402980999996</v>
      </c>
    </row>
    <row r="111" spans="1:25" ht="15.75" x14ac:dyDescent="0.2">
      <c r="A111" s="35">
        <f t="shared" si="2"/>
        <v>43613</v>
      </c>
      <c r="B111" s="36">
        <f>SUMIFS(СВЦЭМ!$C$33:$C$776,СВЦЭМ!$A$33:$A$776,$A111,СВЦЭМ!$B$33:$B$776,B$83)+'СЕТ СН'!$H$12+СВЦЭМ!$D$10+'СЕТ СН'!$H$6-'СЕТ СН'!$H$22</f>
        <v>1036.07353997</v>
      </c>
      <c r="C111" s="36">
        <f>SUMIFS(СВЦЭМ!$C$33:$C$776,СВЦЭМ!$A$33:$A$776,$A111,СВЦЭМ!$B$33:$B$776,C$83)+'СЕТ СН'!$H$12+СВЦЭМ!$D$10+'СЕТ СН'!$H$6-'СЕТ СН'!$H$22</f>
        <v>1116.54673998</v>
      </c>
      <c r="D111" s="36">
        <f>SUMIFS(СВЦЭМ!$C$33:$C$776,СВЦЭМ!$A$33:$A$776,$A111,СВЦЭМ!$B$33:$B$776,D$83)+'СЕТ СН'!$H$12+СВЦЭМ!$D$10+'СЕТ СН'!$H$6-'СЕТ СН'!$H$22</f>
        <v>1212.1776470099999</v>
      </c>
      <c r="E111" s="36">
        <f>SUMIFS(СВЦЭМ!$C$33:$C$776,СВЦЭМ!$A$33:$A$776,$A111,СВЦЭМ!$B$33:$B$776,E$83)+'СЕТ СН'!$H$12+СВЦЭМ!$D$10+'СЕТ СН'!$H$6-'СЕТ СН'!$H$22</f>
        <v>1229.17533523</v>
      </c>
      <c r="F111" s="36">
        <f>SUMIFS(СВЦЭМ!$C$33:$C$776,СВЦЭМ!$A$33:$A$776,$A111,СВЦЭМ!$B$33:$B$776,F$83)+'СЕТ СН'!$H$12+СВЦЭМ!$D$10+'СЕТ СН'!$H$6-'СЕТ СН'!$H$22</f>
        <v>1228.2246328799999</v>
      </c>
      <c r="G111" s="36">
        <f>SUMIFS(СВЦЭМ!$C$33:$C$776,СВЦЭМ!$A$33:$A$776,$A111,СВЦЭМ!$B$33:$B$776,G$83)+'СЕТ СН'!$H$12+СВЦЭМ!$D$10+'СЕТ СН'!$H$6-'СЕТ СН'!$H$22</f>
        <v>1238.1669048899998</v>
      </c>
      <c r="H111" s="36">
        <f>SUMIFS(СВЦЭМ!$C$33:$C$776,СВЦЭМ!$A$33:$A$776,$A111,СВЦЭМ!$B$33:$B$776,H$83)+'СЕТ СН'!$H$12+СВЦЭМ!$D$10+'СЕТ СН'!$H$6-'СЕТ СН'!$H$22</f>
        <v>1151.00417621</v>
      </c>
      <c r="I111" s="36">
        <f>SUMIFS(СВЦЭМ!$C$33:$C$776,СВЦЭМ!$A$33:$A$776,$A111,СВЦЭМ!$B$33:$B$776,I$83)+'СЕТ СН'!$H$12+СВЦЭМ!$D$10+'СЕТ СН'!$H$6-'СЕТ СН'!$H$22</f>
        <v>1020.22764851</v>
      </c>
      <c r="J111" s="36">
        <f>SUMIFS(СВЦЭМ!$C$33:$C$776,СВЦЭМ!$A$33:$A$776,$A111,СВЦЭМ!$B$33:$B$776,J$83)+'СЕТ СН'!$H$12+СВЦЭМ!$D$10+'СЕТ СН'!$H$6-'СЕТ СН'!$H$22</f>
        <v>925.53567393000003</v>
      </c>
      <c r="K111" s="36">
        <f>SUMIFS(СВЦЭМ!$C$33:$C$776,СВЦЭМ!$A$33:$A$776,$A111,СВЦЭМ!$B$33:$B$776,K$83)+'СЕТ СН'!$H$12+СВЦЭМ!$D$10+'СЕТ СН'!$H$6-'СЕТ СН'!$H$22</f>
        <v>855.47882917999993</v>
      </c>
      <c r="L111" s="36">
        <f>SUMIFS(СВЦЭМ!$C$33:$C$776,СВЦЭМ!$A$33:$A$776,$A111,СВЦЭМ!$B$33:$B$776,L$83)+'СЕТ СН'!$H$12+СВЦЭМ!$D$10+'СЕТ СН'!$H$6-'СЕТ СН'!$H$22</f>
        <v>829.99166393999997</v>
      </c>
      <c r="M111" s="36">
        <f>SUMIFS(СВЦЭМ!$C$33:$C$776,СВЦЭМ!$A$33:$A$776,$A111,СВЦЭМ!$B$33:$B$776,M$83)+'СЕТ СН'!$H$12+СВЦЭМ!$D$10+'СЕТ СН'!$H$6-'СЕТ СН'!$H$22</f>
        <v>821.98789328999999</v>
      </c>
      <c r="N111" s="36">
        <f>SUMIFS(СВЦЭМ!$C$33:$C$776,СВЦЭМ!$A$33:$A$776,$A111,СВЦЭМ!$B$33:$B$776,N$83)+'СЕТ СН'!$H$12+СВЦЭМ!$D$10+'СЕТ СН'!$H$6-'СЕТ СН'!$H$22</f>
        <v>823.01638952999997</v>
      </c>
      <c r="O111" s="36">
        <f>SUMIFS(СВЦЭМ!$C$33:$C$776,СВЦЭМ!$A$33:$A$776,$A111,СВЦЭМ!$B$33:$B$776,O$83)+'СЕТ СН'!$H$12+СВЦЭМ!$D$10+'СЕТ СН'!$H$6-'СЕТ СН'!$H$22</f>
        <v>820.11490268</v>
      </c>
      <c r="P111" s="36">
        <f>SUMIFS(СВЦЭМ!$C$33:$C$776,СВЦЭМ!$A$33:$A$776,$A111,СВЦЭМ!$B$33:$B$776,P$83)+'СЕТ СН'!$H$12+СВЦЭМ!$D$10+'СЕТ СН'!$H$6-'СЕТ СН'!$H$22</f>
        <v>823.07846447999998</v>
      </c>
      <c r="Q111" s="36">
        <f>SUMIFS(СВЦЭМ!$C$33:$C$776,СВЦЭМ!$A$33:$A$776,$A111,СВЦЭМ!$B$33:$B$776,Q$83)+'СЕТ СН'!$H$12+СВЦЭМ!$D$10+'СЕТ СН'!$H$6-'СЕТ СН'!$H$22</f>
        <v>823.13213997000003</v>
      </c>
      <c r="R111" s="36">
        <f>SUMIFS(СВЦЭМ!$C$33:$C$776,СВЦЭМ!$A$33:$A$776,$A111,СВЦЭМ!$B$33:$B$776,R$83)+'СЕТ СН'!$H$12+СВЦЭМ!$D$10+'СЕТ СН'!$H$6-'СЕТ СН'!$H$22</f>
        <v>830.84295162000001</v>
      </c>
      <c r="S111" s="36">
        <f>SUMIFS(СВЦЭМ!$C$33:$C$776,СВЦЭМ!$A$33:$A$776,$A111,СВЦЭМ!$B$33:$B$776,S$83)+'СЕТ СН'!$H$12+СВЦЭМ!$D$10+'СЕТ СН'!$H$6-'СЕТ СН'!$H$22</f>
        <v>839.43788672999995</v>
      </c>
      <c r="T111" s="36">
        <f>SUMIFS(СВЦЭМ!$C$33:$C$776,СВЦЭМ!$A$33:$A$776,$A111,СВЦЭМ!$B$33:$B$776,T$83)+'СЕТ СН'!$H$12+СВЦЭМ!$D$10+'СЕТ СН'!$H$6-'СЕТ СН'!$H$22</f>
        <v>841.02700014000004</v>
      </c>
      <c r="U111" s="36">
        <f>SUMIFS(СВЦЭМ!$C$33:$C$776,СВЦЭМ!$A$33:$A$776,$A111,СВЦЭМ!$B$33:$B$776,U$83)+'СЕТ СН'!$H$12+СВЦЭМ!$D$10+'СЕТ СН'!$H$6-'СЕТ СН'!$H$22</f>
        <v>859.65740151</v>
      </c>
      <c r="V111" s="36">
        <f>SUMIFS(СВЦЭМ!$C$33:$C$776,СВЦЭМ!$A$33:$A$776,$A111,СВЦЭМ!$B$33:$B$776,V$83)+'СЕТ СН'!$H$12+СВЦЭМ!$D$10+'СЕТ СН'!$H$6-'СЕТ СН'!$H$22</f>
        <v>862.26390647999995</v>
      </c>
      <c r="W111" s="36">
        <f>SUMIFS(СВЦЭМ!$C$33:$C$776,СВЦЭМ!$A$33:$A$776,$A111,СВЦЭМ!$B$33:$B$776,W$83)+'СЕТ СН'!$H$12+СВЦЭМ!$D$10+'СЕТ СН'!$H$6-'СЕТ СН'!$H$22</f>
        <v>844.69940441999995</v>
      </c>
      <c r="X111" s="36">
        <f>SUMIFS(СВЦЭМ!$C$33:$C$776,СВЦЭМ!$A$33:$A$776,$A111,СВЦЭМ!$B$33:$B$776,X$83)+'СЕТ СН'!$H$12+СВЦЭМ!$D$10+'СЕТ СН'!$H$6-'СЕТ СН'!$H$22</f>
        <v>881.22621846999994</v>
      </c>
      <c r="Y111" s="36">
        <f>SUMIFS(СВЦЭМ!$C$33:$C$776,СВЦЭМ!$A$33:$A$776,$A111,СВЦЭМ!$B$33:$B$776,Y$83)+'СЕТ СН'!$H$12+СВЦЭМ!$D$10+'СЕТ СН'!$H$6-'СЕТ СН'!$H$22</f>
        <v>950.38450109999997</v>
      </c>
    </row>
    <row r="112" spans="1:25" ht="15.75" x14ac:dyDescent="0.2">
      <c r="A112" s="35">
        <f t="shared" si="2"/>
        <v>43614</v>
      </c>
      <c r="B112" s="36">
        <f>SUMIFS(СВЦЭМ!$C$33:$C$776,СВЦЭМ!$A$33:$A$776,$A112,СВЦЭМ!$B$33:$B$776,B$83)+'СЕТ СН'!$H$12+СВЦЭМ!$D$10+'СЕТ СН'!$H$6-'СЕТ СН'!$H$22</f>
        <v>1103.2841579800001</v>
      </c>
      <c r="C112" s="36">
        <f>SUMIFS(СВЦЭМ!$C$33:$C$776,СВЦЭМ!$A$33:$A$776,$A112,СВЦЭМ!$B$33:$B$776,C$83)+'СЕТ СН'!$H$12+СВЦЭМ!$D$10+'СЕТ СН'!$H$6-'СЕТ СН'!$H$22</f>
        <v>1190.99271587</v>
      </c>
      <c r="D112" s="36">
        <f>SUMIFS(СВЦЭМ!$C$33:$C$776,СВЦЭМ!$A$33:$A$776,$A112,СВЦЭМ!$B$33:$B$776,D$83)+'СЕТ СН'!$H$12+СВЦЭМ!$D$10+'СЕТ СН'!$H$6-'СЕТ СН'!$H$22</f>
        <v>1220.5306065</v>
      </c>
      <c r="E112" s="36">
        <f>SUMIFS(СВЦЭМ!$C$33:$C$776,СВЦЭМ!$A$33:$A$776,$A112,СВЦЭМ!$B$33:$B$776,E$83)+'СЕТ СН'!$H$12+СВЦЭМ!$D$10+'СЕТ СН'!$H$6-'СЕТ СН'!$H$22</f>
        <v>1212.36903826</v>
      </c>
      <c r="F112" s="36">
        <f>SUMIFS(СВЦЭМ!$C$33:$C$776,СВЦЭМ!$A$33:$A$776,$A112,СВЦЭМ!$B$33:$B$776,F$83)+'СЕТ СН'!$H$12+СВЦЭМ!$D$10+'СЕТ СН'!$H$6-'СЕТ СН'!$H$22</f>
        <v>1211.24449882</v>
      </c>
      <c r="G112" s="36">
        <f>SUMIFS(СВЦЭМ!$C$33:$C$776,СВЦЭМ!$A$33:$A$776,$A112,СВЦЭМ!$B$33:$B$776,G$83)+'СЕТ СН'!$H$12+СВЦЭМ!$D$10+'СЕТ СН'!$H$6-'СЕТ СН'!$H$22</f>
        <v>1214.78514606</v>
      </c>
      <c r="H112" s="36">
        <f>SUMIFS(СВЦЭМ!$C$33:$C$776,СВЦЭМ!$A$33:$A$776,$A112,СВЦЭМ!$B$33:$B$776,H$83)+'СЕТ СН'!$H$12+СВЦЭМ!$D$10+'СЕТ СН'!$H$6-'СЕТ СН'!$H$22</f>
        <v>1202.13282228</v>
      </c>
      <c r="I112" s="36">
        <f>SUMIFS(СВЦЭМ!$C$33:$C$776,СВЦЭМ!$A$33:$A$776,$A112,СВЦЭМ!$B$33:$B$776,I$83)+'СЕТ СН'!$H$12+СВЦЭМ!$D$10+'СЕТ СН'!$H$6-'СЕТ СН'!$H$22</f>
        <v>1089.7639981500001</v>
      </c>
      <c r="J112" s="36">
        <f>SUMIFS(СВЦЭМ!$C$33:$C$776,СВЦЭМ!$A$33:$A$776,$A112,СВЦЭМ!$B$33:$B$776,J$83)+'СЕТ СН'!$H$12+СВЦЭМ!$D$10+'СЕТ СН'!$H$6-'СЕТ СН'!$H$22</f>
        <v>999.53708210000002</v>
      </c>
      <c r="K112" s="36">
        <f>SUMIFS(СВЦЭМ!$C$33:$C$776,СВЦЭМ!$A$33:$A$776,$A112,СВЦЭМ!$B$33:$B$776,K$83)+'СЕТ СН'!$H$12+СВЦЭМ!$D$10+'СЕТ СН'!$H$6-'СЕТ СН'!$H$22</f>
        <v>932.72070048</v>
      </c>
      <c r="L112" s="36">
        <f>SUMIFS(СВЦЭМ!$C$33:$C$776,СВЦЭМ!$A$33:$A$776,$A112,СВЦЭМ!$B$33:$B$776,L$83)+'СЕТ СН'!$H$12+СВЦЭМ!$D$10+'СЕТ СН'!$H$6-'СЕТ СН'!$H$22</f>
        <v>921.15469410000003</v>
      </c>
      <c r="M112" s="36">
        <f>SUMIFS(СВЦЭМ!$C$33:$C$776,СВЦЭМ!$A$33:$A$776,$A112,СВЦЭМ!$B$33:$B$776,M$83)+'СЕТ СН'!$H$12+СВЦЭМ!$D$10+'СЕТ СН'!$H$6-'СЕТ СН'!$H$22</f>
        <v>923.49701124000001</v>
      </c>
      <c r="N112" s="36">
        <f>SUMIFS(СВЦЭМ!$C$33:$C$776,СВЦЭМ!$A$33:$A$776,$A112,СВЦЭМ!$B$33:$B$776,N$83)+'СЕТ СН'!$H$12+СВЦЭМ!$D$10+'СЕТ СН'!$H$6-'СЕТ СН'!$H$22</f>
        <v>926.76926681999998</v>
      </c>
      <c r="O112" s="36">
        <f>SUMIFS(СВЦЭМ!$C$33:$C$776,СВЦЭМ!$A$33:$A$776,$A112,СВЦЭМ!$B$33:$B$776,O$83)+'СЕТ СН'!$H$12+СВЦЭМ!$D$10+'СЕТ СН'!$H$6-'СЕТ СН'!$H$22</f>
        <v>927.41740161999996</v>
      </c>
      <c r="P112" s="36">
        <f>SUMIFS(СВЦЭМ!$C$33:$C$776,СВЦЭМ!$A$33:$A$776,$A112,СВЦЭМ!$B$33:$B$776,P$83)+'СЕТ СН'!$H$12+СВЦЭМ!$D$10+'СЕТ СН'!$H$6-'СЕТ СН'!$H$22</f>
        <v>941.09822485999996</v>
      </c>
      <c r="Q112" s="36">
        <f>SUMIFS(СВЦЭМ!$C$33:$C$776,СВЦЭМ!$A$33:$A$776,$A112,СВЦЭМ!$B$33:$B$776,Q$83)+'СЕТ СН'!$H$12+СВЦЭМ!$D$10+'СЕТ СН'!$H$6-'СЕТ СН'!$H$22</f>
        <v>927.75364256</v>
      </c>
      <c r="R112" s="36">
        <f>SUMIFS(СВЦЭМ!$C$33:$C$776,СВЦЭМ!$A$33:$A$776,$A112,СВЦЭМ!$B$33:$B$776,R$83)+'СЕТ СН'!$H$12+СВЦЭМ!$D$10+'СЕТ СН'!$H$6-'СЕТ СН'!$H$22</f>
        <v>926.09010073000002</v>
      </c>
      <c r="S112" s="36">
        <f>SUMIFS(СВЦЭМ!$C$33:$C$776,СВЦЭМ!$A$33:$A$776,$A112,СВЦЭМ!$B$33:$B$776,S$83)+'СЕТ СН'!$H$12+СВЦЭМ!$D$10+'СЕТ СН'!$H$6-'СЕТ СН'!$H$22</f>
        <v>935.57069149999995</v>
      </c>
      <c r="T112" s="36">
        <f>SUMIFS(СВЦЭМ!$C$33:$C$776,СВЦЭМ!$A$33:$A$776,$A112,СВЦЭМ!$B$33:$B$776,T$83)+'СЕТ СН'!$H$12+СВЦЭМ!$D$10+'СЕТ СН'!$H$6-'СЕТ СН'!$H$22</f>
        <v>923.36210875999996</v>
      </c>
      <c r="U112" s="36">
        <f>SUMIFS(СВЦЭМ!$C$33:$C$776,СВЦЭМ!$A$33:$A$776,$A112,СВЦЭМ!$B$33:$B$776,U$83)+'СЕТ СН'!$H$12+СВЦЭМ!$D$10+'СЕТ СН'!$H$6-'СЕТ СН'!$H$22</f>
        <v>913.56192411999996</v>
      </c>
      <c r="V112" s="36">
        <f>SUMIFS(СВЦЭМ!$C$33:$C$776,СВЦЭМ!$A$33:$A$776,$A112,СВЦЭМ!$B$33:$B$776,V$83)+'СЕТ СН'!$H$12+СВЦЭМ!$D$10+'СЕТ СН'!$H$6-'СЕТ СН'!$H$22</f>
        <v>907.80597952999995</v>
      </c>
      <c r="W112" s="36">
        <f>SUMIFS(СВЦЭМ!$C$33:$C$776,СВЦЭМ!$A$33:$A$776,$A112,СВЦЭМ!$B$33:$B$776,W$83)+'СЕТ СН'!$H$12+СВЦЭМ!$D$10+'СЕТ СН'!$H$6-'СЕТ СН'!$H$22</f>
        <v>903.97265945000004</v>
      </c>
      <c r="X112" s="36">
        <f>SUMIFS(СВЦЭМ!$C$33:$C$776,СВЦЭМ!$A$33:$A$776,$A112,СВЦЭМ!$B$33:$B$776,X$83)+'СЕТ СН'!$H$12+СВЦЭМ!$D$10+'СЕТ СН'!$H$6-'СЕТ СН'!$H$22</f>
        <v>941.34085692999997</v>
      </c>
      <c r="Y112" s="36">
        <f>SUMIFS(СВЦЭМ!$C$33:$C$776,СВЦЭМ!$A$33:$A$776,$A112,СВЦЭМ!$B$33:$B$776,Y$83)+'СЕТ СН'!$H$12+СВЦЭМ!$D$10+'СЕТ СН'!$H$6-'СЕТ СН'!$H$22</f>
        <v>1029.9534409600001</v>
      </c>
    </row>
    <row r="113" spans="1:27" ht="15.75" x14ac:dyDescent="0.2">
      <c r="A113" s="35">
        <f t="shared" si="2"/>
        <v>43615</v>
      </c>
      <c r="B113" s="36">
        <f>SUMIFS(СВЦЭМ!$C$33:$C$776,СВЦЭМ!$A$33:$A$776,$A113,СВЦЭМ!$B$33:$B$776,B$83)+'СЕТ СН'!$H$12+СВЦЭМ!$D$10+'СЕТ СН'!$H$6-'СЕТ СН'!$H$22</f>
        <v>1141.3005329699999</v>
      </c>
      <c r="C113" s="36">
        <f>SUMIFS(СВЦЭМ!$C$33:$C$776,СВЦЭМ!$A$33:$A$776,$A113,СВЦЭМ!$B$33:$B$776,C$83)+'СЕТ СН'!$H$12+СВЦЭМ!$D$10+'СЕТ СН'!$H$6-'СЕТ СН'!$H$22</f>
        <v>1169.88007548</v>
      </c>
      <c r="D113" s="36">
        <f>SUMIFS(СВЦЭМ!$C$33:$C$776,СВЦЭМ!$A$33:$A$776,$A113,СВЦЭМ!$B$33:$B$776,D$83)+'СЕТ СН'!$H$12+СВЦЭМ!$D$10+'СЕТ СН'!$H$6-'СЕТ СН'!$H$22</f>
        <v>1232.43542456</v>
      </c>
      <c r="E113" s="36">
        <f>SUMIFS(СВЦЭМ!$C$33:$C$776,СВЦЭМ!$A$33:$A$776,$A113,СВЦЭМ!$B$33:$B$776,E$83)+'СЕТ СН'!$H$12+СВЦЭМ!$D$10+'СЕТ СН'!$H$6-'СЕТ СН'!$H$22</f>
        <v>1222.19597922</v>
      </c>
      <c r="F113" s="36">
        <f>SUMIFS(СВЦЭМ!$C$33:$C$776,СВЦЭМ!$A$33:$A$776,$A113,СВЦЭМ!$B$33:$B$776,F$83)+'СЕТ СН'!$H$12+СВЦЭМ!$D$10+'СЕТ СН'!$H$6-'СЕТ СН'!$H$22</f>
        <v>1220.4530943099999</v>
      </c>
      <c r="G113" s="36">
        <f>SUMIFS(СВЦЭМ!$C$33:$C$776,СВЦЭМ!$A$33:$A$776,$A113,СВЦЭМ!$B$33:$B$776,G$83)+'СЕТ СН'!$H$12+СВЦЭМ!$D$10+'СЕТ СН'!$H$6-'СЕТ СН'!$H$22</f>
        <v>1225.4357923100001</v>
      </c>
      <c r="H113" s="36">
        <f>SUMIFS(СВЦЭМ!$C$33:$C$776,СВЦЭМ!$A$33:$A$776,$A113,СВЦЭМ!$B$33:$B$776,H$83)+'СЕТ СН'!$H$12+СВЦЭМ!$D$10+'СЕТ СН'!$H$6-'СЕТ СН'!$H$22</f>
        <v>1224.3131271900002</v>
      </c>
      <c r="I113" s="36">
        <f>SUMIFS(СВЦЭМ!$C$33:$C$776,СВЦЭМ!$A$33:$A$776,$A113,СВЦЭМ!$B$33:$B$776,I$83)+'СЕТ СН'!$H$12+СВЦЭМ!$D$10+'СЕТ СН'!$H$6-'СЕТ СН'!$H$22</f>
        <v>1136.0500393100001</v>
      </c>
      <c r="J113" s="36">
        <f>SUMIFS(СВЦЭМ!$C$33:$C$776,СВЦЭМ!$A$33:$A$776,$A113,СВЦЭМ!$B$33:$B$776,J$83)+'СЕТ СН'!$H$12+СВЦЭМ!$D$10+'СЕТ СН'!$H$6-'СЕТ СН'!$H$22</f>
        <v>1038.9031391600001</v>
      </c>
      <c r="K113" s="36">
        <f>SUMIFS(СВЦЭМ!$C$33:$C$776,СВЦЭМ!$A$33:$A$776,$A113,СВЦЭМ!$B$33:$B$776,K$83)+'СЕТ СН'!$H$12+СВЦЭМ!$D$10+'СЕТ СН'!$H$6-'СЕТ СН'!$H$22</f>
        <v>969.56255275000001</v>
      </c>
      <c r="L113" s="36">
        <f>SUMIFS(СВЦЭМ!$C$33:$C$776,СВЦЭМ!$A$33:$A$776,$A113,СВЦЭМ!$B$33:$B$776,L$83)+'СЕТ СН'!$H$12+СВЦЭМ!$D$10+'СЕТ СН'!$H$6-'СЕТ СН'!$H$22</f>
        <v>957.56146792000004</v>
      </c>
      <c r="M113" s="36">
        <f>SUMIFS(СВЦЭМ!$C$33:$C$776,СВЦЭМ!$A$33:$A$776,$A113,СВЦЭМ!$B$33:$B$776,M$83)+'СЕТ СН'!$H$12+СВЦЭМ!$D$10+'СЕТ СН'!$H$6-'СЕТ СН'!$H$22</f>
        <v>972.34352165999996</v>
      </c>
      <c r="N113" s="36">
        <f>SUMIFS(СВЦЭМ!$C$33:$C$776,СВЦЭМ!$A$33:$A$776,$A113,СВЦЭМ!$B$33:$B$776,N$83)+'СЕТ СН'!$H$12+СВЦЭМ!$D$10+'СЕТ СН'!$H$6-'СЕТ СН'!$H$22</f>
        <v>961.53581295000004</v>
      </c>
      <c r="O113" s="36">
        <f>SUMIFS(СВЦЭМ!$C$33:$C$776,СВЦЭМ!$A$33:$A$776,$A113,СВЦЭМ!$B$33:$B$776,O$83)+'СЕТ СН'!$H$12+СВЦЭМ!$D$10+'СЕТ СН'!$H$6-'СЕТ СН'!$H$22</f>
        <v>953.7323513</v>
      </c>
      <c r="P113" s="36">
        <f>SUMIFS(СВЦЭМ!$C$33:$C$776,СВЦЭМ!$A$33:$A$776,$A113,СВЦЭМ!$B$33:$B$776,P$83)+'СЕТ СН'!$H$12+СВЦЭМ!$D$10+'СЕТ СН'!$H$6-'СЕТ СН'!$H$22</f>
        <v>953.58552065000003</v>
      </c>
      <c r="Q113" s="36">
        <f>SUMIFS(СВЦЭМ!$C$33:$C$776,СВЦЭМ!$A$33:$A$776,$A113,СВЦЭМ!$B$33:$B$776,Q$83)+'СЕТ СН'!$H$12+СВЦЭМ!$D$10+'СЕТ СН'!$H$6-'СЕТ СН'!$H$22</f>
        <v>973.41378163000002</v>
      </c>
      <c r="R113" s="36">
        <f>SUMIFS(СВЦЭМ!$C$33:$C$776,СВЦЭМ!$A$33:$A$776,$A113,СВЦЭМ!$B$33:$B$776,R$83)+'СЕТ СН'!$H$12+СВЦЭМ!$D$10+'СЕТ СН'!$H$6-'СЕТ СН'!$H$22</f>
        <v>967.30198371999995</v>
      </c>
      <c r="S113" s="36">
        <f>SUMIFS(СВЦЭМ!$C$33:$C$776,СВЦЭМ!$A$33:$A$776,$A113,СВЦЭМ!$B$33:$B$776,S$83)+'СЕТ СН'!$H$12+СВЦЭМ!$D$10+'СЕТ СН'!$H$6-'СЕТ СН'!$H$22</f>
        <v>971.21397516000002</v>
      </c>
      <c r="T113" s="36">
        <f>SUMIFS(СВЦЭМ!$C$33:$C$776,СВЦЭМ!$A$33:$A$776,$A113,СВЦЭМ!$B$33:$B$776,T$83)+'СЕТ СН'!$H$12+СВЦЭМ!$D$10+'СЕТ СН'!$H$6-'СЕТ СН'!$H$22</f>
        <v>980.23460745</v>
      </c>
      <c r="U113" s="36">
        <f>SUMIFS(СВЦЭМ!$C$33:$C$776,СВЦЭМ!$A$33:$A$776,$A113,СВЦЭМ!$B$33:$B$776,U$83)+'СЕТ СН'!$H$12+СВЦЭМ!$D$10+'СЕТ СН'!$H$6-'СЕТ СН'!$H$22</f>
        <v>967.86848581999993</v>
      </c>
      <c r="V113" s="36">
        <f>SUMIFS(СВЦЭМ!$C$33:$C$776,СВЦЭМ!$A$33:$A$776,$A113,СВЦЭМ!$B$33:$B$776,V$83)+'СЕТ СН'!$H$12+СВЦЭМ!$D$10+'СЕТ СН'!$H$6-'СЕТ СН'!$H$22</f>
        <v>945.09653137999999</v>
      </c>
      <c r="W113" s="36">
        <f>SUMIFS(СВЦЭМ!$C$33:$C$776,СВЦЭМ!$A$33:$A$776,$A113,СВЦЭМ!$B$33:$B$776,W$83)+'СЕТ СН'!$H$12+СВЦЭМ!$D$10+'СЕТ СН'!$H$6-'СЕТ СН'!$H$22</f>
        <v>914.46094261999997</v>
      </c>
      <c r="X113" s="36">
        <f>SUMIFS(СВЦЭМ!$C$33:$C$776,СВЦЭМ!$A$33:$A$776,$A113,СВЦЭМ!$B$33:$B$776,X$83)+'СЕТ СН'!$H$12+СВЦЭМ!$D$10+'СЕТ СН'!$H$6-'СЕТ СН'!$H$22</f>
        <v>906.96015754999996</v>
      </c>
      <c r="Y113" s="36">
        <f>SUMIFS(СВЦЭМ!$C$33:$C$776,СВЦЭМ!$A$33:$A$776,$A113,СВЦЭМ!$B$33:$B$776,Y$83)+'СЕТ СН'!$H$12+СВЦЭМ!$D$10+'СЕТ СН'!$H$6-'СЕТ СН'!$H$22</f>
        <v>972.05468379000001</v>
      </c>
      <c r="AA113" s="37"/>
    </row>
    <row r="114" spans="1:27" ht="15.75" x14ac:dyDescent="0.2">
      <c r="A114" s="35">
        <f t="shared" si="2"/>
        <v>43616</v>
      </c>
      <c r="B114" s="36">
        <f>SUMIFS(СВЦЭМ!$C$33:$C$776,СВЦЭМ!$A$33:$A$776,$A114,СВЦЭМ!$B$33:$B$776,B$83)+'СЕТ СН'!$H$12+СВЦЭМ!$D$10+'СЕТ СН'!$H$6-'СЕТ СН'!$H$22</f>
        <v>1110.3697918100002</v>
      </c>
      <c r="C114" s="36">
        <f>SUMIFS(СВЦЭМ!$C$33:$C$776,СВЦЭМ!$A$33:$A$776,$A114,СВЦЭМ!$B$33:$B$776,C$83)+'СЕТ СН'!$H$12+СВЦЭМ!$D$10+'СЕТ СН'!$H$6-'СЕТ СН'!$H$22</f>
        <v>1163.0103682200001</v>
      </c>
      <c r="D114" s="36">
        <f>SUMIFS(СВЦЭМ!$C$33:$C$776,СВЦЭМ!$A$33:$A$776,$A114,СВЦЭМ!$B$33:$B$776,D$83)+'СЕТ СН'!$H$12+СВЦЭМ!$D$10+'СЕТ СН'!$H$6-'СЕТ СН'!$H$22</f>
        <v>1232.46795131</v>
      </c>
      <c r="E114" s="36">
        <f>SUMIFS(СВЦЭМ!$C$33:$C$776,СВЦЭМ!$A$33:$A$776,$A114,СВЦЭМ!$B$33:$B$776,E$83)+'СЕТ СН'!$H$12+СВЦЭМ!$D$10+'СЕТ СН'!$H$6-'СЕТ СН'!$H$22</f>
        <v>1224.1090405899999</v>
      </c>
      <c r="F114" s="36">
        <f>SUMIFS(СВЦЭМ!$C$33:$C$776,СВЦЭМ!$A$33:$A$776,$A114,СВЦЭМ!$B$33:$B$776,F$83)+'СЕТ СН'!$H$12+СВЦЭМ!$D$10+'СЕТ СН'!$H$6-'СЕТ СН'!$H$22</f>
        <v>1216.7584154199999</v>
      </c>
      <c r="G114" s="36">
        <f>SUMIFS(СВЦЭМ!$C$33:$C$776,СВЦЭМ!$A$33:$A$776,$A114,СВЦЭМ!$B$33:$B$776,G$83)+'СЕТ СН'!$H$12+СВЦЭМ!$D$10+'СЕТ СН'!$H$6-'СЕТ СН'!$H$22</f>
        <v>1214.93794768</v>
      </c>
      <c r="H114" s="36">
        <f>SUMIFS(СВЦЭМ!$C$33:$C$776,СВЦЭМ!$A$33:$A$776,$A114,СВЦЭМ!$B$33:$B$776,H$83)+'СЕТ СН'!$H$12+СВЦЭМ!$D$10+'СЕТ СН'!$H$6-'СЕТ СН'!$H$22</f>
        <v>1219.7123086000001</v>
      </c>
      <c r="I114" s="36">
        <f>SUMIFS(СВЦЭМ!$C$33:$C$776,СВЦЭМ!$A$33:$A$776,$A114,СВЦЭМ!$B$33:$B$776,I$83)+'СЕТ СН'!$H$12+СВЦЭМ!$D$10+'СЕТ СН'!$H$6-'СЕТ СН'!$H$22</f>
        <v>1130.9185275</v>
      </c>
      <c r="J114" s="36">
        <f>SUMIFS(СВЦЭМ!$C$33:$C$776,СВЦЭМ!$A$33:$A$776,$A114,СВЦЭМ!$B$33:$B$776,J$83)+'СЕТ СН'!$H$12+СВЦЭМ!$D$10+'СЕТ СН'!$H$6-'СЕТ СН'!$H$22</f>
        <v>1033.77399603</v>
      </c>
      <c r="K114" s="36">
        <f>SUMIFS(СВЦЭМ!$C$33:$C$776,СВЦЭМ!$A$33:$A$776,$A114,СВЦЭМ!$B$33:$B$776,K$83)+'СЕТ СН'!$H$12+СВЦЭМ!$D$10+'СЕТ СН'!$H$6-'СЕТ СН'!$H$22</f>
        <v>980.09140362999995</v>
      </c>
      <c r="L114" s="36">
        <f>SUMIFS(СВЦЭМ!$C$33:$C$776,СВЦЭМ!$A$33:$A$776,$A114,СВЦЭМ!$B$33:$B$776,L$83)+'СЕТ СН'!$H$12+СВЦЭМ!$D$10+'СЕТ СН'!$H$6-'СЕТ СН'!$H$22</f>
        <v>950.35131050999996</v>
      </c>
      <c r="M114" s="36">
        <f>SUMIFS(СВЦЭМ!$C$33:$C$776,СВЦЭМ!$A$33:$A$776,$A114,СВЦЭМ!$B$33:$B$776,M$83)+'СЕТ СН'!$H$12+СВЦЭМ!$D$10+'СЕТ СН'!$H$6-'СЕТ СН'!$H$22</f>
        <v>950.80168248999996</v>
      </c>
      <c r="N114" s="36">
        <f>SUMIFS(СВЦЭМ!$C$33:$C$776,СВЦЭМ!$A$33:$A$776,$A114,СВЦЭМ!$B$33:$B$776,N$83)+'СЕТ СН'!$H$12+СВЦЭМ!$D$10+'СЕТ СН'!$H$6-'СЕТ СН'!$H$22</f>
        <v>944.60616019999998</v>
      </c>
      <c r="O114" s="36">
        <f>SUMIFS(СВЦЭМ!$C$33:$C$776,СВЦЭМ!$A$33:$A$776,$A114,СВЦЭМ!$B$33:$B$776,O$83)+'СЕТ СН'!$H$12+СВЦЭМ!$D$10+'СЕТ СН'!$H$6-'СЕТ СН'!$H$22</f>
        <v>939.22793257000001</v>
      </c>
      <c r="P114" s="36">
        <f>SUMIFS(СВЦЭМ!$C$33:$C$776,СВЦЭМ!$A$33:$A$776,$A114,СВЦЭМ!$B$33:$B$776,P$83)+'СЕТ СН'!$H$12+СВЦЭМ!$D$10+'СЕТ СН'!$H$6-'СЕТ СН'!$H$22</f>
        <v>945.14419300999998</v>
      </c>
      <c r="Q114" s="36">
        <f>SUMIFS(СВЦЭМ!$C$33:$C$776,СВЦЭМ!$A$33:$A$776,$A114,СВЦЭМ!$B$33:$B$776,Q$83)+'СЕТ СН'!$H$12+СВЦЭМ!$D$10+'СЕТ СН'!$H$6-'СЕТ СН'!$H$22</f>
        <v>953.77191567</v>
      </c>
      <c r="R114" s="36">
        <f>SUMIFS(СВЦЭМ!$C$33:$C$776,СВЦЭМ!$A$33:$A$776,$A114,СВЦЭМ!$B$33:$B$776,R$83)+'СЕТ СН'!$H$12+СВЦЭМ!$D$10+'СЕТ СН'!$H$6-'СЕТ СН'!$H$22</f>
        <v>944.11324177999995</v>
      </c>
      <c r="S114" s="36">
        <f>SUMIFS(СВЦЭМ!$C$33:$C$776,СВЦЭМ!$A$33:$A$776,$A114,СВЦЭМ!$B$33:$B$776,S$83)+'СЕТ СН'!$H$12+СВЦЭМ!$D$10+'СЕТ СН'!$H$6-'СЕТ СН'!$H$22</f>
        <v>945.87438799999995</v>
      </c>
      <c r="T114" s="36">
        <f>SUMIFS(СВЦЭМ!$C$33:$C$776,СВЦЭМ!$A$33:$A$776,$A114,СВЦЭМ!$B$33:$B$776,T$83)+'СЕТ СН'!$H$12+СВЦЭМ!$D$10+'СЕТ СН'!$H$6-'СЕТ СН'!$H$22</f>
        <v>947.65421928000001</v>
      </c>
      <c r="U114" s="36">
        <f>SUMIFS(СВЦЭМ!$C$33:$C$776,СВЦЭМ!$A$33:$A$776,$A114,СВЦЭМ!$B$33:$B$776,U$83)+'СЕТ СН'!$H$12+СВЦЭМ!$D$10+'СЕТ СН'!$H$6-'СЕТ СН'!$H$22</f>
        <v>941.71948097999996</v>
      </c>
      <c r="V114" s="36">
        <f>SUMIFS(СВЦЭМ!$C$33:$C$776,СВЦЭМ!$A$33:$A$776,$A114,СВЦЭМ!$B$33:$B$776,V$83)+'СЕТ СН'!$H$12+СВЦЭМ!$D$10+'СЕТ СН'!$H$6-'СЕТ СН'!$H$22</f>
        <v>926.02159191999999</v>
      </c>
      <c r="W114" s="36">
        <f>SUMIFS(СВЦЭМ!$C$33:$C$776,СВЦЭМ!$A$33:$A$776,$A114,СВЦЭМ!$B$33:$B$776,W$83)+'СЕТ СН'!$H$12+СВЦЭМ!$D$10+'СЕТ СН'!$H$6-'СЕТ СН'!$H$22</f>
        <v>912.78079649999995</v>
      </c>
      <c r="X114" s="36">
        <f>SUMIFS(СВЦЭМ!$C$33:$C$776,СВЦЭМ!$A$33:$A$776,$A114,СВЦЭМ!$B$33:$B$776,X$83)+'СЕТ СН'!$H$12+СВЦЭМ!$D$10+'СЕТ СН'!$H$6-'СЕТ СН'!$H$22</f>
        <v>946.25584246999995</v>
      </c>
      <c r="Y114" s="36">
        <f>SUMIFS(СВЦЭМ!$C$33:$C$776,СВЦЭМ!$A$33:$A$776,$A114,СВЦЭМ!$B$33:$B$776,Y$83)+'СЕТ СН'!$H$12+СВЦЭМ!$D$10+'СЕТ СН'!$H$6-'СЕТ СН'!$H$22</f>
        <v>1008.54422062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СН'!$I$12+СВЦЭМ!$D$10+'СЕТ СН'!$I$6-'СЕТ СН'!$I$22</f>
        <v>1411.5959658500001</v>
      </c>
      <c r="C120" s="36">
        <f>SUMIFS(СВЦЭМ!$C$33:$C$776,СВЦЭМ!$A$33:$A$776,$A120,СВЦЭМ!$B$33:$B$776,C$119)+'СЕТ СН'!$I$12+СВЦЭМ!$D$10+'СЕТ СН'!$I$6-'СЕТ СН'!$I$22</f>
        <v>1414.19195053</v>
      </c>
      <c r="D120" s="36">
        <f>SUMIFS(СВЦЭМ!$C$33:$C$776,СВЦЭМ!$A$33:$A$776,$A120,СВЦЭМ!$B$33:$B$776,D$119)+'СЕТ СН'!$I$12+СВЦЭМ!$D$10+'СЕТ СН'!$I$6-'СЕТ СН'!$I$22</f>
        <v>1432.78027974</v>
      </c>
      <c r="E120" s="36">
        <f>SUMIFS(СВЦЭМ!$C$33:$C$776,СВЦЭМ!$A$33:$A$776,$A120,СВЦЭМ!$B$33:$B$776,E$119)+'СЕТ СН'!$I$12+СВЦЭМ!$D$10+'СЕТ СН'!$I$6-'СЕТ СН'!$I$22</f>
        <v>1442.1575762299999</v>
      </c>
      <c r="F120" s="36">
        <f>SUMIFS(СВЦЭМ!$C$33:$C$776,СВЦЭМ!$A$33:$A$776,$A120,СВЦЭМ!$B$33:$B$776,F$119)+'СЕТ СН'!$I$12+СВЦЭМ!$D$10+'СЕТ СН'!$I$6-'СЕТ СН'!$I$22</f>
        <v>1444.4477673599999</v>
      </c>
      <c r="G120" s="36">
        <f>SUMIFS(СВЦЭМ!$C$33:$C$776,СВЦЭМ!$A$33:$A$776,$A120,СВЦЭМ!$B$33:$B$776,G$119)+'СЕТ СН'!$I$12+СВЦЭМ!$D$10+'СЕТ СН'!$I$6-'СЕТ СН'!$I$22</f>
        <v>1427.5521310500001</v>
      </c>
      <c r="H120" s="36">
        <f>SUMIFS(СВЦЭМ!$C$33:$C$776,СВЦЭМ!$A$33:$A$776,$A120,СВЦЭМ!$B$33:$B$776,H$119)+'СЕТ СН'!$I$12+СВЦЭМ!$D$10+'СЕТ СН'!$I$6-'СЕТ СН'!$I$22</f>
        <v>1407.9846958100002</v>
      </c>
      <c r="I120" s="36">
        <f>SUMIFS(СВЦЭМ!$C$33:$C$776,СВЦЭМ!$A$33:$A$776,$A120,СВЦЭМ!$B$33:$B$776,I$119)+'СЕТ СН'!$I$12+СВЦЭМ!$D$10+'СЕТ СН'!$I$6-'СЕТ СН'!$I$22</f>
        <v>1385.0625897700002</v>
      </c>
      <c r="J120" s="36">
        <f>SUMIFS(СВЦЭМ!$C$33:$C$776,СВЦЭМ!$A$33:$A$776,$A120,СВЦЭМ!$B$33:$B$776,J$119)+'СЕТ СН'!$I$12+СВЦЭМ!$D$10+'СЕТ СН'!$I$6-'СЕТ СН'!$I$22</f>
        <v>1348.31275901</v>
      </c>
      <c r="K120" s="36">
        <f>SUMIFS(СВЦЭМ!$C$33:$C$776,СВЦЭМ!$A$33:$A$776,$A120,СВЦЭМ!$B$33:$B$776,K$119)+'СЕТ СН'!$I$12+СВЦЭМ!$D$10+'СЕТ СН'!$I$6-'СЕТ СН'!$I$22</f>
        <v>1312.5207330200001</v>
      </c>
      <c r="L120" s="36">
        <f>SUMIFS(СВЦЭМ!$C$33:$C$776,СВЦЭМ!$A$33:$A$776,$A120,СВЦЭМ!$B$33:$B$776,L$119)+'СЕТ СН'!$I$12+СВЦЭМ!$D$10+'СЕТ СН'!$I$6-'СЕТ СН'!$I$22</f>
        <v>1308.6810653299999</v>
      </c>
      <c r="M120" s="36">
        <f>SUMIFS(СВЦЭМ!$C$33:$C$776,СВЦЭМ!$A$33:$A$776,$A120,СВЦЭМ!$B$33:$B$776,M$119)+'СЕТ СН'!$I$12+СВЦЭМ!$D$10+'СЕТ СН'!$I$6-'СЕТ СН'!$I$22</f>
        <v>1319.95323076</v>
      </c>
      <c r="N120" s="36">
        <f>SUMIFS(СВЦЭМ!$C$33:$C$776,СВЦЭМ!$A$33:$A$776,$A120,СВЦЭМ!$B$33:$B$776,N$119)+'СЕТ СН'!$I$12+СВЦЭМ!$D$10+'СЕТ СН'!$I$6-'СЕТ СН'!$I$22</f>
        <v>1331.19740733</v>
      </c>
      <c r="O120" s="36">
        <f>SUMIFS(СВЦЭМ!$C$33:$C$776,СВЦЭМ!$A$33:$A$776,$A120,СВЦЭМ!$B$33:$B$776,O$119)+'СЕТ СН'!$I$12+СВЦЭМ!$D$10+'СЕТ СН'!$I$6-'СЕТ СН'!$I$22</f>
        <v>1331.8136282</v>
      </c>
      <c r="P120" s="36">
        <f>SUMIFS(СВЦЭМ!$C$33:$C$776,СВЦЭМ!$A$33:$A$776,$A120,СВЦЭМ!$B$33:$B$776,P$119)+'СЕТ СН'!$I$12+СВЦЭМ!$D$10+'СЕТ СН'!$I$6-'СЕТ СН'!$I$22</f>
        <v>1337.61907021</v>
      </c>
      <c r="Q120" s="36">
        <f>SUMIFS(СВЦЭМ!$C$33:$C$776,СВЦЭМ!$A$33:$A$776,$A120,СВЦЭМ!$B$33:$B$776,Q$119)+'СЕТ СН'!$I$12+СВЦЭМ!$D$10+'СЕТ СН'!$I$6-'СЕТ СН'!$I$22</f>
        <v>1345.0787436000001</v>
      </c>
      <c r="R120" s="36">
        <f>SUMIFS(СВЦЭМ!$C$33:$C$776,СВЦЭМ!$A$33:$A$776,$A120,СВЦЭМ!$B$33:$B$776,R$119)+'СЕТ СН'!$I$12+СВЦЭМ!$D$10+'СЕТ СН'!$I$6-'СЕТ СН'!$I$22</f>
        <v>1344.0922219200002</v>
      </c>
      <c r="S120" s="36">
        <f>SUMIFS(СВЦЭМ!$C$33:$C$776,СВЦЭМ!$A$33:$A$776,$A120,СВЦЭМ!$B$33:$B$776,S$119)+'СЕТ СН'!$I$12+СВЦЭМ!$D$10+'СЕТ СН'!$I$6-'СЕТ СН'!$I$22</f>
        <v>1335.8634660100001</v>
      </c>
      <c r="T120" s="36">
        <f>SUMIFS(СВЦЭМ!$C$33:$C$776,СВЦЭМ!$A$33:$A$776,$A120,СВЦЭМ!$B$33:$B$776,T$119)+'СЕТ СН'!$I$12+СВЦЭМ!$D$10+'СЕТ СН'!$I$6-'СЕТ СН'!$I$22</f>
        <v>1313.7254922000002</v>
      </c>
      <c r="U120" s="36">
        <f>SUMIFS(СВЦЭМ!$C$33:$C$776,СВЦЭМ!$A$33:$A$776,$A120,СВЦЭМ!$B$33:$B$776,U$119)+'СЕТ СН'!$I$12+СВЦЭМ!$D$10+'СЕТ СН'!$I$6-'СЕТ СН'!$I$22</f>
        <v>1303.8318015499999</v>
      </c>
      <c r="V120" s="36">
        <f>SUMIFS(СВЦЭМ!$C$33:$C$776,СВЦЭМ!$A$33:$A$776,$A120,СВЦЭМ!$B$33:$B$776,V$119)+'СЕТ СН'!$I$12+СВЦЭМ!$D$10+'СЕТ СН'!$I$6-'СЕТ СН'!$I$22</f>
        <v>1280.89376679</v>
      </c>
      <c r="W120" s="36">
        <f>SUMIFS(СВЦЭМ!$C$33:$C$776,СВЦЭМ!$A$33:$A$776,$A120,СВЦЭМ!$B$33:$B$776,W$119)+'СЕТ СН'!$I$12+СВЦЭМ!$D$10+'СЕТ СН'!$I$6-'СЕТ СН'!$I$22</f>
        <v>1286.69180009</v>
      </c>
      <c r="X120" s="36">
        <f>SUMIFS(СВЦЭМ!$C$33:$C$776,СВЦЭМ!$A$33:$A$776,$A120,СВЦЭМ!$B$33:$B$776,X$119)+'СЕТ СН'!$I$12+СВЦЭМ!$D$10+'СЕТ СН'!$I$6-'СЕТ СН'!$I$22</f>
        <v>1304.20810396</v>
      </c>
      <c r="Y120" s="36">
        <f>SUMIFS(СВЦЭМ!$C$33:$C$776,СВЦЭМ!$A$33:$A$776,$A120,СВЦЭМ!$B$33:$B$776,Y$119)+'СЕТ СН'!$I$12+СВЦЭМ!$D$10+'СЕТ СН'!$I$6-'СЕТ СН'!$I$22</f>
        <v>1290.60545763</v>
      </c>
    </row>
    <row r="121" spans="1:27" ht="15.75" x14ac:dyDescent="0.2">
      <c r="A121" s="35">
        <f>A120+1</f>
        <v>43587</v>
      </c>
      <c r="B121" s="36">
        <f>SUMIFS(СВЦЭМ!$C$33:$C$776,СВЦЭМ!$A$33:$A$776,$A121,СВЦЭМ!$B$33:$B$776,B$119)+'СЕТ СН'!$I$12+СВЦЭМ!$D$10+'СЕТ СН'!$I$6-'СЕТ СН'!$I$22</f>
        <v>1319.1444261400002</v>
      </c>
      <c r="C121" s="36">
        <f>SUMIFS(СВЦЭМ!$C$33:$C$776,СВЦЭМ!$A$33:$A$776,$A121,СВЦЭМ!$B$33:$B$776,C$119)+'СЕТ СН'!$I$12+СВЦЭМ!$D$10+'СЕТ СН'!$I$6-'СЕТ СН'!$I$22</f>
        <v>1354.37681559</v>
      </c>
      <c r="D121" s="36">
        <f>SUMIFS(СВЦЭМ!$C$33:$C$776,СВЦЭМ!$A$33:$A$776,$A121,СВЦЭМ!$B$33:$B$776,D$119)+'СЕТ СН'!$I$12+СВЦЭМ!$D$10+'СЕТ СН'!$I$6-'СЕТ СН'!$I$22</f>
        <v>1375.29521722</v>
      </c>
      <c r="E121" s="36">
        <f>SUMIFS(СВЦЭМ!$C$33:$C$776,СВЦЭМ!$A$33:$A$776,$A121,СВЦЭМ!$B$33:$B$776,E$119)+'СЕТ СН'!$I$12+СВЦЭМ!$D$10+'СЕТ СН'!$I$6-'СЕТ СН'!$I$22</f>
        <v>1389.41413474</v>
      </c>
      <c r="F121" s="36">
        <f>SUMIFS(СВЦЭМ!$C$33:$C$776,СВЦЭМ!$A$33:$A$776,$A121,СВЦЭМ!$B$33:$B$776,F$119)+'СЕТ СН'!$I$12+СВЦЭМ!$D$10+'СЕТ СН'!$I$6-'СЕТ СН'!$I$22</f>
        <v>1404.35720526</v>
      </c>
      <c r="G121" s="36">
        <f>SUMIFS(СВЦЭМ!$C$33:$C$776,СВЦЭМ!$A$33:$A$776,$A121,СВЦЭМ!$B$33:$B$776,G$119)+'СЕТ СН'!$I$12+СВЦЭМ!$D$10+'СЕТ СН'!$I$6-'СЕТ СН'!$I$22</f>
        <v>1399.1699753</v>
      </c>
      <c r="H121" s="36">
        <f>SUMIFS(СВЦЭМ!$C$33:$C$776,СВЦЭМ!$A$33:$A$776,$A121,СВЦЭМ!$B$33:$B$776,H$119)+'СЕТ СН'!$I$12+СВЦЭМ!$D$10+'СЕТ СН'!$I$6-'СЕТ СН'!$I$22</f>
        <v>1422.51636921</v>
      </c>
      <c r="I121" s="36">
        <f>SUMIFS(СВЦЭМ!$C$33:$C$776,СВЦЭМ!$A$33:$A$776,$A121,СВЦЭМ!$B$33:$B$776,I$119)+'СЕТ СН'!$I$12+СВЦЭМ!$D$10+'СЕТ СН'!$I$6-'СЕТ СН'!$I$22</f>
        <v>1390.1223083700002</v>
      </c>
      <c r="J121" s="36">
        <f>SUMIFS(СВЦЭМ!$C$33:$C$776,СВЦЭМ!$A$33:$A$776,$A121,СВЦЭМ!$B$33:$B$776,J$119)+'СЕТ СН'!$I$12+СВЦЭМ!$D$10+'СЕТ СН'!$I$6-'СЕТ СН'!$I$22</f>
        <v>1337.5964535399999</v>
      </c>
      <c r="K121" s="36">
        <f>SUMIFS(СВЦЭМ!$C$33:$C$776,СВЦЭМ!$A$33:$A$776,$A121,СВЦЭМ!$B$33:$B$776,K$119)+'СЕТ СН'!$I$12+СВЦЭМ!$D$10+'СЕТ СН'!$I$6-'СЕТ СН'!$I$22</f>
        <v>1287.6804161300001</v>
      </c>
      <c r="L121" s="36">
        <f>SUMIFS(СВЦЭМ!$C$33:$C$776,СВЦЭМ!$A$33:$A$776,$A121,СВЦЭМ!$B$33:$B$776,L$119)+'СЕТ СН'!$I$12+СВЦЭМ!$D$10+'СЕТ СН'!$I$6-'СЕТ СН'!$I$22</f>
        <v>1277.2601418200002</v>
      </c>
      <c r="M121" s="36">
        <f>SUMIFS(СВЦЭМ!$C$33:$C$776,СВЦЭМ!$A$33:$A$776,$A121,СВЦЭМ!$B$33:$B$776,M$119)+'СЕТ СН'!$I$12+СВЦЭМ!$D$10+'СЕТ СН'!$I$6-'СЕТ СН'!$I$22</f>
        <v>1278.2699569500001</v>
      </c>
      <c r="N121" s="36">
        <f>SUMIFS(СВЦЭМ!$C$33:$C$776,СВЦЭМ!$A$33:$A$776,$A121,СВЦЭМ!$B$33:$B$776,N$119)+'СЕТ СН'!$I$12+СВЦЭМ!$D$10+'СЕТ СН'!$I$6-'СЕТ СН'!$I$22</f>
        <v>1307.43848789</v>
      </c>
      <c r="O121" s="36">
        <f>SUMIFS(СВЦЭМ!$C$33:$C$776,СВЦЭМ!$A$33:$A$776,$A121,СВЦЭМ!$B$33:$B$776,O$119)+'СЕТ СН'!$I$12+СВЦЭМ!$D$10+'СЕТ СН'!$I$6-'СЕТ СН'!$I$22</f>
        <v>1317.1402229300002</v>
      </c>
      <c r="P121" s="36">
        <f>SUMIFS(СВЦЭМ!$C$33:$C$776,СВЦЭМ!$A$33:$A$776,$A121,СВЦЭМ!$B$33:$B$776,P$119)+'СЕТ СН'!$I$12+СВЦЭМ!$D$10+'СЕТ СН'!$I$6-'СЕТ СН'!$I$22</f>
        <v>1323.0171880600001</v>
      </c>
      <c r="Q121" s="36">
        <f>SUMIFS(СВЦЭМ!$C$33:$C$776,СВЦЭМ!$A$33:$A$776,$A121,СВЦЭМ!$B$33:$B$776,Q$119)+'СЕТ СН'!$I$12+СВЦЭМ!$D$10+'СЕТ СН'!$I$6-'СЕТ СН'!$I$22</f>
        <v>1326.8325303500001</v>
      </c>
      <c r="R121" s="36">
        <f>SUMIFS(СВЦЭМ!$C$33:$C$776,СВЦЭМ!$A$33:$A$776,$A121,СВЦЭМ!$B$33:$B$776,R$119)+'СЕТ СН'!$I$12+СВЦЭМ!$D$10+'СЕТ СН'!$I$6-'СЕТ СН'!$I$22</f>
        <v>1339.2573266200002</v>
      </c>
      <c r="S121" s="36">
        <f>SUMIFS(СВЦЭМ!$C$33:$C$776,СВЦЭМ!$A$33:$A$776,$A121,СВЦЭМ!$B$33:$B$776,S$119)+'СЕТ СН'!$I$12+СВЦЭМ!$D$10+'СЕТ СН'!$I$6-'СЕТ СН'!$I$22</f>
        <v>1343.7116300100001</v>
      </c>
      <c r="T121" s="36">
        <f>SUMIFS(СВЦЭМ!$C$33:$C$776,СВЦЭМ!$A$33:$A$776,$A121,СВЦЭМ!$B$33:$B$776,T$119)+'СЕТ СН'!$I$12+СВЦЭМ!$D$10+'СЕТ СН'!$I$6-'СЕТ СН'!$I$22</f>
        <v>1338.7541339700001</v>
      </c>
      <c r="U121" s="36">
        <f>SUMIFS(СВЦЭМ!$C$33:$C$776,СВЦЭМ!$A$33:$A$776,$A121,СВЦЭМ!$B$33:$B$776,U$119)+'СЕТ СН'!$I$12+СВЦЭМ!$D$10+'СЕТ СН'!$I$6-'СЕТ СН'!$I$22</f>
        <v>1342.38040155</v>
      </c>
      <c r="V121" s="36">
        <f>SUMIFS(СВЦЭМ!$C$33:$C$776,СВЦЭМ!$A$33:$A$776,$A121,СВЦЭМ!$B$33:$B$776,V$119)+'СЕТ СН'!$I$12+СВЦЭМ!$D$10+'СЕТ СН'!$I$6-'СЕТ СН'!$I$22</f>
        <v>1324.4366059899999</v>
      </c>
      <c r="W121" s="36">
        <f>SUMIFS(СВЦЭМ!$C$33:$C$776,СВЦЭМ!$A$33:$A$776,$A121,СВЦЭМ!$B$33:$B$776,W$119)+'СЕТ СН'!$I$12+СВЦЭМ!$D$10+'СЕТ СН'!$I$6-'СЕТ СН'!$I$22</f>
        <v>1320.3598033600001</v>
      </c>
      <c r="X121" s="36">
        <f>SUMIFS(СВЦЭМ!$C$33:$C$776,СВЦЭМ!$A$33:$A$776,$A121,СВЦЭМ!$B$33:$B$776,X$119)+'СЕТ СН'!$I$12+СВЦЭМ!$D$10+'СЕТ СН'!$I$6-'СЕТ СН'!$I$22</f>
        <v>1339.3464846900001</v>
      </c>
      <c r="Y121" s="36">
        <f>SUMIFS(СВЦЭМ!$C$33:$C$776,СВЦЭМ!$A$33:$A$776,$A121,СВЦЭМ!$B$33:$B$776,Y$119)+'СЕТ СН'!$I$12+СВЦЭМ!$D$10+'СЕТ СН'!$I$6-'СЕТ СН'!$I$22</f>
        <v>1370.2519339</v>
      </c>
    </row>
    <row r="122" spans="1:27" ht="15.75" x14ac:dyDescent="0.2">
      <c r="A122" s="35">
        <f t="shared" ref="A122:A150" si="3">A121+1</f>
        <v>43588</v>
      </c>
      <c r="B122" s="36">
        <f>SUMIFS(СВЦЭМ!$C$33:$C$776,СВЦЭМ!$A$33:$A$776,$A122,СВЦЭМ!$B$33:$B$776,B$119)+'СЕТ СН'!$I$12+СВЦЭМ!$D$10+'СЕТ СН'!$I$6-'СЕТ СН'!$I$22</f>
        <v>1313.06616459</v>
      </c>
      <c r="C122" s="36">
        <f>SUMIFS(СВЦЭМ!$C$33:$C$776,СВЦЭМ!$A$33:$A$776,$A122,СВЦЭМ!$B$33:$B$776,C$119)+'СЕТ СН'!$I$12+СВЦЭМ!$D$10+'СЕТ СН'!$I$6-'СЕТ СН'!$I$22</f>
        <v>1343.6720982500001</v>
      </c>
      <c r="D122" s="36">
        <f>SUMIFS(СВЦЭМ!$C$33:$C$776,СВЦЭМ!$A$33:$A$776,$A122,СВЦЭМ!$B$33:$B$776,D$119)+'СЕТ СН'!$I$12+СВЦЭМ!$D$10+'СЕТ СН'!$I$6-'СЕТ СН'!$I$22</f>
        <v>1365.3468046500002</v>
      </c>
      <c r="E122" s="36">
        <f>SUMIFS(СВЦЭМ!$C$33:$C$776,СВЦЭМ!$A$33:$A$776,$A122,СВЦЭМ!$B$33:$B$776,E$119)+'СЕТ СН'!$I$12+СВЦЭМ!$D$10+'СЕТ СН'!$I$6-'СЕТ СН'!$I$22</f>
        <v>1381.49554001</v>
      </c>
      <c r="F122" s="36">
        <f>SUMIFS(СВЦЭМ!$C$33:$C$776,СВЦЭМ!$A$33:$A$776,$A122,СВЦЭМ!$B$33:$B$776,F$119)+'СЕТ СН'!$I$12+СВЦЭМ!$D$10+'СЕТ СН'!$I$6-'СЕТ СН'!$I$22</f>
        <v>1375.66136463</v>
      </c>
      <c r="G122" s="36">
        <f>SUMIFS(СВЦЭМ!$C$33:$C$776,СВЦЭМ!$A$33:$A$776,$A122,СВЦЭМ!$B$33:$B$776,G$119)+'СЕТ СН'!$I$12+СВЦЭМ!$D$10+'СЕТ СН'!$I$6-'СЕТ СН'!$I$22</f>
        <v>1384.00002589</v>
      </c>
      <c r="H122" s="36">
        <f>SUMIFS(СВЦЭМ!$C$33:$C$776,СВЦЭМ!$A$33:$A$776,$A122,СВЦЭМ!$B$33:$B$776,H$119)+'СЕТ СН'!$I$12+СВЦЭМ!$D$10+'СЕТ СН'!$I$6-'СЕТ СН'!$I$22</f>
        <v>1385.94324824</v>
      </c>
      <c r="I122" s="36">
        <f>SUMIFS(СВЦЭМ!$C$33:$C$776,СВЦЭМ!$A$33:$A$776,$A122,СВЦЭМ!$B$33:$B$776,I$119)+'СЕТ СН'!$I$12+СВЦЭМ!$D$10+'СЕТ СН'!$I$6-'СЕТ СН'!$I$22</f>
        <v>1348.2819789499999</v>
      </c>
      <c r="J122" s="36">
        <f>SUMIFS(СВЦЭМ!$C$33:$C$776,СВЦЭМ!$A$33:$A$776,$A122,СВЦЭМ!$B$33:$B$776,J$119)+'СЕТ СН'!$I$12+СВЦЭМ!$D$10+'СЕТ СН'!$I$6-'СЕТ СН'!$I$22</f>
        <v>1313.0263219799999</v>
      </c>
      <c r="K122" s="36">
        <f>SUMIFS(СВЦЭМ!$C$33:$C$776,СВЦЭМ!$A$33:$A$776,$A122,СВЦЭМ!$B$33:$B$776,K$119)+'СЕТ СН'!$I$12+СВЦЭМ!$D$10+'СЕТ СН'!$I$6-'СЕТ СН'!$I$22</f>
        <v>1284.60720713</v>
      </c>
      <c r="L122" s="36">
        <f>SUMIFS(СВЦЭМ!$C$33:$C$776,СВЦЭМ!$A$33:$A$776,$A122,СВЦЭМ!$B$33:$B$776,L$119)+'СЕТ СН'!$I$12+СВЦЭМ!$D$10+'СЕТ СН'!$I$6-'СЕТ СН'!$I$22</f>
        <v>1287.3023358599999</v>
      </c>
      <c r="M122" s="36">
        <f>SUMIFS(СВЦЭМ!$C$33:$C$776,СВЦЭМ!$A$33:$A$776,$A122,СВЦЭМ!$B$33:$B$776,M$119)+'СЕТ СН'!$I$12+СВЦЭМ!$D$10+'СЕТ СН'!$I$6-'СЕТ СН'!$I$22</f>
        <v>1291.5304346400001</v>
      </c>
      <c r="N122" s="36">
        <f>SUMIFS(СВЦЭМ!$C$33:$C$776,СВЦЭМ!$A$33:$A$776,$A122,СВЦЭМ!$B$33:$B$776,N$119)+'СЕТ СН'!$I$12+СВЦЭМ!$D$10+'СЕТ СН'!$I$6-'СЕТ СН'!$I$22</f>
        <v>1300.8721137699999</v>
      </c>
      <c r="O122" s="36">
        <f>SUMIFS(СВЦЭМ!$C$33:$C$776,СВЦЭМ!$A$33:$A$776,$A122,СВЦЭМ!$B$33:$B$776,O$119)+'СЕТ СН'!$I$12+СВЦЭМ!$D$10+'СЕТ СН'!$I$6-'СЕТ СН'!$I$22</f>
        <v>1320.16721452</v>
      </c>
      <c r="P122" s="36">
        <f>SUMIFS(СВЦЭМ!$C$33:$C$776,СВЦЭМ!$A$33:$A$776,$A122,СВЦЭМ!$B$33:$B$776,P$119)+'СЕТ СН'!$I$12+СВЦЭМ!$D$10+'СЕТ СН'!$I$6-'СЕТ СН'!$I$22</f>
        <v>1353.78332099</v>
      </c>
      <c r="Q122" s="36">
        <f>SUMIFS(СВЦЭМ!$C$33:$C$776,СВЦЭМ!$A$33:$A$776,$A122,СВЦЭМ!$B$33:$B$776,Q$119)+'СЕТ СН'!$I$12+СВЦЭМ!$D$10+'СЕТ СН'!$I$6-'СЕТ СН'!$I$22</f>
        <v>1376.69323669</v>
      </c>
      <c r="R122" s="36">
        <f>SUMIFS(СВЦЭМ!$C$33:$C$776,СВЦЭМ!$A$33:$A$776,$A122,СВЦЭМ!$B$33:$B$776,R$119)+'СЕТ СН'!$I$12+СВЦЭМ!$D$10+'СЕТ СН'!$I$6-'СЕТ СН'!$I$22</f>
        <v>1351.9248929300002</v>
      </c>
      <c r="S122" s="36">
        <f>SUMIFS(СВЦЭМ!$C$33:$C$776,СВЦЭМ!$A$33:$A$776,$A122,СВЦЭМ!$B$33:$B$776,S$119)+'СЕТ СН'!$I$12+СВЦЭМ!$D$10+'СЕТ СН'!$I$6-'СЕТ СН'!$I$22</f>
        <v>1355.1108532100002</v>
      </c>
      <c r="T122" s="36">
        <f>SUMIFS(СВЦЭМ!$C$33:$C$776,СВЦЭМ!$A$33:$A$776,$A122,СВЦЭМ!$B$33:$B$776,T$119)+'СЕТ СН'!$I$12+СВЦЭМ!$D$10+'СЕТ СН'!$I$6-'СЕТ СН'!$I$22</f>
        <v>1348.0130242300002</v>
      </c>
      <c r="U122" s="36">
        <f>SUMIFS(СВЦЭМ!$C$33:$C$776,СВЦЭМ!$A$33:$A$776,$A122,СВЦЭМ!$B$33:$B$776,U$119)+'СЕТ СН'!$I$12+СВЦЭМ!$D$10+'СЕТ СН'!$I$6-'СЕТ СН'!$I$22</f>
        <v>1334.6042895</v>
      </c>
      <c r="V122" s="36">
        <f>SUMIFS(СВЦЭМ!$C$33:$C$776,СВЦЭМ!$A$33:$A$776,$A122,СВЦЭМ!$B$33:$B$776,V$119)+'СЕТ СН'!$I$12+СВЦЭМ!$D$10+'СЕТ СН'!$I$6-'СЕТ СН'!$I$22</f>
        <v>1308.70603342</v>
      </c>
      <c r="W122" s="36">
        <f>SUMIFS(СВЦЭМ!$C$33:$C$776,СВЦЭМ!$A$33:$A$776,$A122,СВЦЭМ!$B$33:$B$776,W$119)+'СЕТ СН'!$I$12+СВЦЭМ!$D$10+'СЕТ СН'!$I$6-'СЕТ СН'!$I$22</f>
        <v>1290.8008207299999</v>
      </c>
      <c r="X122" s="36">
        <f>SUMIFS(СВЦЭМ!$C$33:$C$776,СВЦЭМ!$A$33:$A$776,$A122,СВЦЭМ!$B$33:$B$776,X$119)+'СЕТ СН'!$I$12+СВЦЭМ!$D$10+'СЕТ СН'!$I$6-'СЕТ СН'!$I$22</f>
        <v>1315.3656306</v>
      </c>
      <c r="Y122" s="36">
        <f>SUMIFS(СВЦЭМ!$C$33:$C$776,СВЦЭМ!$A$33:$A$776,$A122,СВЦЭМ!$B$33:$B$776,Y$119)+'СЕТ СН'!$I$12+СВЦЭМ!$D$10+'СЕТ СН'!$I$6-'СЕТ СН'!$I$22</f>
        <v>1318.61231228</v>
      </c>
    </row>
    <row r="123" spans="1:27" ht="15.75" x14ac:dyDescent="0.2">
      <c r="A123" s="35">
        <f t="shared" si="3"/>
        <v>43589</v>
      </c>
      <c r="B123" s="36">
        <f>SUMIFS(СВЦЭМ!$C$33:$C$776,СВЦЭМ!$A$33:$A$776,$A123,СВЦЭМ!$B$33:$B$776,B$119)+'СЕТ СН'!$I$12+СВЦЭМ!$D$10+'СЕТ СН'!$I$6-'СЕТ СН'!$I$22</f>
        <v>1344.98789119</v>
      </c>
      <c r="C123" s="36">
        <f>SUMIFS(СВЦЭМ!$C$33:$C$776,СВЦЭМ!$A$33:$A$776,$A123,СВЦЭМ!$B$33:$B$776,C$119)+'СЕТ СН'!$I$12+СВЦЭМ!$D$10+'СЕТ СН'!$I$6-'СЕТ СН'!$I$22</f>
        <v>1377.79088778</v>
      </c>
      <c r="D123" s="36">
        <f>SUMIFS(СВЦЭМ!$C$33:$C$776,СВЦЭМ!$A$33:$A$776,$A123,СВЦЭМ!$B$33:$B$776,D$119)+'СЕТ СН'!$I$12+СВЦЭМ!$D$10+'СЕТ СН'!$I$6-'СЕТ СН'!$I$22</f>
        <v>1412.84626437</v>
      </c>
      <c r="E123" s="36">
        <f>SUMIFS(СВЦЭМ!$C$33:$C$776,СВЦЭМ!$A$33:$A$776,$A123,СВЦЭМ!$B$33:$B$776,E$119)+'СЕТ СН'!$I$12+СВЦЭМ!$D$10+'СЕТ СН'!$I$6-'СЕТ СН'!$I$22</f>
        <v>1418.0754934199999</v>
      </c>
      <c r="F123" s="36">
        <f>SUMIFS(СВЦЭМ!$C$33:$C$776,СВЦЭМ!$A$33:$A$776,$A123,СВЦЭМ!$B$33:$B$776,F$119)+'СЕТ СН'!$I$12+СВЦЭМ!$D$10+'СЕТ СН'!$I$6-'СЕТ СН'!$I$22</f>
        <v>1430.09059493</v>
      </c>
      <c r="G123" s="36">
        <f>SUMIFS(СВЦЭМ!$C$33:$C$776,СВЦЭМ!$A$33:$A$776,$A123,СВЦЭМ!$B$33:$B$776,G$119)+'СЕТ СН'!$I$12+СВЦЭМ!$D$10+'СЕТ СН'!$I$6-'СЕТ СН'!$I$22</f>
        <v>1430.17979902</v>
      </c>
      <c r="H123" s="36">
        <f>SUMIFS(СВЦЭМ!$C$33:$C$776,СВЦЭМ!$A$33:$A$776,$A123,СВЦЭМ!$B$33:$B$776,H$119)+'СЕТ СН'!$I$12+СВЦЭМ!$D$10+'СЕТ СН'!$I$6-'СЕТ СН'!$I$22</f>
        <v>1400.6566130800002</v>
      </c>
      <c r="I123" s="36">
        <f>SUMIFS(СВЦЭМ!$C$33:$C$776,СВЦЭМ!$A$33:$A$776,$A123,СВЦЭМ!$B$33:$B$776,I$119)+'СЕТ СН'!$I$12+СВЦЭМ!$D$10+'СЕТ СН'!$I$6-'СЕТ СН'!$I$22</f>
        <v>1365.59667691</v>
      </c>
      <c r="J123" s="36">
        <f>SUMIFS(СВЦЭМ!$C$33:$C$776,СВЦЭМ!$A$33:$A$776,$A123,СВЦЭМ!$B$33:$B$776,J$119)+'СЕТ СН'!$I$12+СВЦЭМ!$D$10+'СЕТ СН'!$I$6-'СЕТ СН'!$I$22</f>
        <v>1330.3995897099999</v>
      </c>
      <c r="K123" s="36">
        <f>SUMIFS(СВЦЭМ!$C$33:$C$776,СВЦЭМ!$A$33:$A$776,$A123,СВЦЭМ!$B$33:$B$776,K$119)+'СЕТ СН'!$I$12+СВЦЭМ!$D$10+'СЕТ СН'!$I$6-'СЕТ СН'!$I$22</f>
        <v>1297.1359657799999</v>
      </c>
      <c r="L123" s="36">
        <f>SUMIFS(СВЦЭМ!$C$33:$C$776,СВЦЭМ!$A$33:$A$776,$A123,СВЦЭМ!$B$33:$B$776,L$119)+'СЕТ СН'!$I$12+СВЦЭМ!$D$10+'СЕТ СН'!$I$6-'СЕТ СН'!$I$22</f>
        <v>1293.2721315700001</v>
      </c>
      <c r="M123" s="36">
        <f>SUMIFS(СВЦЭМ!$C$33:$C$776,СВЦЭМ!$A$33:$A$776,$A123,СВЦЭМ!$B$33:$B$776,M$119)+'СЕТ СН'!$I$12+СВЦЭМ!$D$10+'СЕТ СН'!$I$6-'СЕТ СН'!$I$22</f>
        <v>1303.3267056</v>
      </c>
      <c r="N123" s="36">
        <f>SUMIFS(СВЦЭМ!$C$33:$C$776,СВЦЭМ!$A$33:$A$776,$A123,СВЦЭМ!$B$33:$B$776,N$119)+'СЕТ СН'!$I$12+СВЦЭМ!$D$10+'СЕТ СН'!$I$6-'СЕТ СН'!$I$22</f>
        <v>1327.2049258500001</v>
      </c>
      <c r="O123" s="36">
        <f>SUMIFS(СВЦЭМ!$C$33:$C$776,СВЦЭМ!$A$33:$A$776,$A123,СВЦЭМ!$B$33:$B$776,O$119)+'СЕТ СН'!$I$12+СВЦЭМ!$D$10+'СЕТ СН'!$I$6-'СЕТ СН'!$I$22</f>
        <v>1334.30823863</v>
      </c>
      <c r="P123" s="36">
        <f>SUMIFS(СВЦЭМ!$C$33:$C$776,СВЦЭМ!$A$33:$A$776,$A123,СВЦЭМ!$B$33:$B$776,P$119)+'СЕТ СН'!$I$12+СВЦЭМ!$D$10+'СЕТ СН'!$I$6-'СЕТ СН'!$I$22</f>
        <v>1342.93532981</v>
      </c>
      <c r="Q123" s="36">
        <f>SUMIFS(СВЦЭМ!$C$33:$C$776,СВЦЭМ!$A$33:$A$776,$A123,СВЦЭМ!$B$33:$B$776,Q$119)+'СЕТ СН'!$I$12+СВЦЭМ!$D$10+'СЕТ СН'!$I$6-'СЕТ СН'!$I$22</f>
        <v>1349.9564030000001</v>
      </c>
      <c r="R123" s="36">
        <f>SUMIFS(СВЦЭМ!$C$33:$C$776,СВЦЭМ!$A$33:$A$776,$A123,СВЦЭМ!$B$33:$B$776,R$119)+'СЕТ СН'!$I$12+СВЦЭМ!$D$10+'СЕТ СН'!$I$6-'СЕТ СН'!$I$22</f>
        <v>1356.15563017</v>
      </c>
      <c r="S123" s="36">
        <f>SUMIFS(СВЦЭМ!$C$33:$C$776,СВЦЭМ!$A$33:$A$776,$A123,СВЦЭМ!$B$33:$B$776,S$119)+'СЕТ СН'!$I$12+СВЦЭМ!$D$10+'СЕТ СН'!$I$6-'СЕТ СН'!$I$22</f>
        <v>1363.6178172800001</v>
      </c>
      <c r="T123" s="36">
        <f>SUMIFS(СВЦЭМ!$C$33:$C$776,СВЦЭМ!$A$33:$A$776,$A123,СВЦЭМ!$B$33:$B$776,T$119)+'СЕТ СН'!$I$12+СВЦЭМ!$D$10+'СЕТ СН'!$I$6-'СЕТ СН'!$I$22</f>
        <v>1344.0060680199999</v>
      </c>
      <c r="U123" s="36">
        <f>SUMIFS(СВЦЭМ!$C$33:$C$776,СВЦЭМ!$A$33:$A$776,$A123,СВЦЭМ!$B$33:$B$776,U$119)+'СЕТ СН'!$I$12+СВЦЭМ!$D$10+'СЕТ СН'!$I$6-'СЕТ СН'!$I$22</f>
        <v>1304.8699225600001</v>
      </c>
      <c r="V123" s="36">
        <f>SUMIFS(СВЦЭМ!$C$33:$C$776,СВЦЭМ!$A$33:$A$776,$A123,СВЦЭМ!$B$33:$B$776,V$119)+'СЕТ СН'!$I$12+СВЦЭМ!$D$10+'СЕТ СН'!$I$6-'СЕТ СН'!$I$22</f>
        <v>1270.5893733600001</v>
      </c>
      <c r="W123" s="36">
        <f>SUMIFS(СВЦЭМ!$C$33:$C$776,СВЦЭМ!$A$33:$A$776,$A123,СВЦЭМ!$B$33:$B$776,W$119)+'СЕТ СН'!$I$12+СВЦЭМ!$D$10+'СЕТ СН'!$I$6-'СЕТ СН'!$I$22</f>
        <v>1284.74135258</v>
      </c>
      <c r="X123" s="36">
        <f>SUMIFS(СВЦЭМ!$C$33:$C$776,СВЦЭМ!$A$33:$A$776,$A123,СВЦЭМ!$B$33:$B$776,X$119)+'СЕТ СН'!$I$12+СВЦЭМ!$D$10+'СЕТ СН'!$I$6-'СЕТ СН'!$I$22</f>
        <v>1285.2046325599999</v>
      </c>
      <c r="Y123" s="36">
        <f>SUMIFS(СВЦЭМ!$C$33:$C$776,СВЦЭМ!$A$33:$A$776,$A123,СВЦЭМ!$B$33:$B$776,Y$119)+'СЕТ СН'!$I$12+СВЦЭМ!$D$10+'СЕТ СН'!$I$6-'СЕТ СН'!$I$22</f>
        <v>1296.9230685800001</v>
      </c>
    </row>
    <row r="124" spans="1:27" ht="15.75" x14ac:dyDescent="0.2">
      <c r="A124" s="35">
        <f t="shared" si="3"/>
        <v>43590</v>
      </c>
      <c r="B124" s="36">
        <f>SUMIFS(СВЦЭМ!$C$33:$C$776,СВЦЭМ!$A$33:$A$776,$A124,СВЦЭМ!$B$33:$B$776,B$119)+'СЕТ СН'!$I$12+СВЦЭМ!$D$10+'СЕТ СН'!$I$6-'СЕТ СН'!$I$22</f>
        <v>1353.8362716400002</v>
      </c>
      <c r="C124" s="36">
        <f>SUMIFS(СВЦЭМ!$C$33:$C$776,СВЦЭМ!$A$33:$A$776,$A124,СВЦЭМ!$B$33:$B$776,C$119)+'СЕТ СН'!$I$12+СВЦЭМ!$D$10+'СЕТ СН'!$I$6-'СЕТ СН'!$I$22</f>
        <v>1399.04997566</v>
      </c>
      <c r="D124" s="36">
        <f>SUMIFS(СВЦЭМ!$C$33:$C$776,СВЦЭМ!$A$33:$A$776,$A124,СВЦЭМ!$B$33:$B$776,D$119)+'СЕТ СН'!$I$12+СВЦЭМ!$D$10+'СЕТ СН'!$I$6-'СЕТ СН'!$I$22</f>
        <v>1432.42801538</v>
      </c>
      <c r="E124" s="36">
        <f>SUMIFS(СВЦЭМ!$C$33:$C$776,СВЦЭМ!$A$33:$A$776,$A124,СВЦЭМ!$B$33:$B$776,E$119)+'СЕТ СН'!$I$12+СВЦЭМ!$D$10+'СЕТ СН'!$I$6-'СЕТ СН'!$I$22</f>
        <v>1452.1953611399999</v>
      </c>
      <c r="F124" s="36">
        <f>SUMIFS(СВЦЭМ!$C$33:$C$776,СВЦЭМ!$A$33:$A$776,$A124,СВЦЭМ!$B$33:$B$776,F$119)+'СЕТ СН'!$I$12+СВЦЭМ!$D$10+'СЕТ СН'!$I$6-'СЕТ СН'!$I$22</f>
        <v>1459.75105383</v>
      </c>
      <c r="G124" s="36">
        <f>SUMIFS(СВЦЭМ!$C$33:$C$776,СВЦЭМ!$A$33:$A$776,$A124,СВЦЭМ!$B$33:$B$776,G$119)+'СЕТ СН'!$I$12+СВЦЭМ!$D$10+'СЕТ СН'!$I$6-'СЕТ СН'!$I$22</f>
        <v>1451.2280624700002</v>
      </c>
      <c r="H124" s="36">
        <f>SUMIFS(СВЦЭМ!$C$33:$C$776,СВЦЭМ!$A$33:$A$776,$A124,СВЦЭМ!$B$33:$B$776,H$119)+'СЕТ СН'!$I$12+СВЦЭМ!$D$10+'СЕТ СН'!$I$6-'СЕТ СН'!$I$22</f>
        <v>1422.90544047</v>
      </c>
      <c r="I124" s="36">
        <f>SUMIFS(СВЦЭМ!$C$33:$C$776,СВЦЭМ!$A$33:$A$776,$A124,СВЦЭМ!$B$33:$B$776,I$119)+'СЕТ СН'!$I$12+СВЦЭМ!$D$10+'СЕТ СН'!$I$6-'СЕТ СН'!$I$22</f>
        <v>1378.24802443</v>
      </c>
      <c r="J124" s="36">
        <f>SUMIFS(СВЦЭМ!$C$33:$C$776,СВЦЭМ!$A$33:$A$776,$A124,СВЦЭМ!$B$33:$B$776,J$119)+'СЕТ СН'!$I$12+СВЦЭМ!$D$10+'СЕТ СН'!$I$6-'СЕТ СН'!$I$22</f>
        <v>1332.8373261900001</v>
      </c>
      <c r="K124" s="36">
        <f>SUMIFS(СВЦЭМ!$C$33:$C$776,СВЦЭМ!$A$33:$A$776,$A124,СВЦЭМ!$B$33:$B$776,K$119)+'СЕТ СН'!$I$12+СВЦЭМ!$D$10+'СЕТ СН'!$I$6-'СЕТ СН'!$I$22</f>
        <v>1333.43142945</v>
      </c>
      <c r="L124" s="36">
        <f>SUMIFS(СВЦЭМ!$C$33:$C$776,СВЦЭМ!$A$33:$A$776,$A124,СВЦЭМ!$B$33:$B$776,L$119)+'СЕТ СН'!$I$12+СВЦЭМ!$D$10+'СЕТ СН'!$I$6-'СЕТ СН'!$I$22</f>
        <v>1334.51445287</v>
      </c>
      <c r="M124" s="36">
        <f>SUMIFS(СВЦЭМ!$C$33:$C$776,СВЦЭМ!$A$33:$A$776,$A124,СВЦЭМ!$B$33:$B$776,M$119)+'СЕТ СН'!$I$12+СВЦЭМ!$D$10+'СЕТ СН'!$I$6-'СЕТ СН'!$I$22</f>
        <v>1329.2285362100001</v>
      </c>
      <c r="N124" s="36">
        <f>SUMIFS(СВЦЭМ!$C$33:$C$776,СВЦЭМ!$A$33:$A$776,$A124,СВЦЭМ!$B$33:$B$776,N$119)+'СЕТ СН'!$I$12+СВЦЭМ!$D$10+'СЕТ СН'!$I$6-'СЕТ СН'!$I$22</f>
        <v>1329.8695852999999</v>
      </c>
      <c r="O124" s="36">
        <f>SUMIFS(СВЦЭМ!$C$33:$C$776,СВЦЭМ!$A$33:$A$776,$A124,СВЦЭМ!$B$33:$B$776,O$119)+'СЕТ СН'!$I$12+СВЦЭМ!$D$10+'СЕТ СН'!$I$6-'СЕТ СН'!$I$22</f>
        <v>1326.5156686</v>
      </c>
      <c r="P124" s="36">
        <f>SUMIFS(СВЦЭМ!$C$33:$C$776,СВЦЭМ!$A$33:$A$776,$A124,СВЦЭМ!$B$33:$B$776,P$119)+'СЕТ СН'!$I$12+СВЦЭМ!$D$10+'СЕТ СН'!$I$6-'СЕТ СН'!$I$22</f>
        <v>1338.3004283499999</v>
      </c>
      <c r="Q124" s="36">
        <f>SUMIFS(СВЦЭМ!$C$33:$C$776,СВЦЭМ!$A$33:$A$776,$A124,СВЦЭМ!$B$33:$B$776,Q$119)+'СЕТ СН'!$I$12+СВЦЭМ!$D$10+'СЕТ СН'!$I$6-'СЕТ СН'!$I$22</f>
        <v>1334.3084122700002</v>
      </c>
      <c r="R124" s="36">
        <f>SUMIFS(СВЦЭМ!$C$33:$C$776,СВЦЭМ!$A$33:$A$776,$A124,СВЦЭМ!$B$33:$B$776,R$119)+'СЕТ СН'!$I$12+СВЦЭМ!$D$10+'СЕТ СН'!$I$6-'СЕТ СН'!$I$22</f>
        <v>1316.4071484599999</v>
      </c>
      <c r="S124" s="36">
        <f>SUMIFS(СВЦЭМ!$C$33:$C$776,СВЦЭМ!$A$33:$A$776,$A124,СВЦЭМ!$B$33:$B$776,S$119)+'СЕТ СН'!$I$12+СВЦЭМ!$D$10+'СЕТ СН'!$I$6-'СЕТ СН'!$I$22</f>
        <v>1317.14165091</v>
      </c>
      <c r="T124" s="36">
        <f>SUMIFS(СВЦЭМ!$C$33:$C$776,СВЦЭМ!$A$33:$A$776,$A124,СВЦЭМ!$B$33:$B$776,T$119)+'СЕТ СН'!$I$12+СВЦЭМ!$D$10+'СЕТ СН'!$I$6-'СЕТ СН'!$I$22</f>
        <v>1326.6474274299999</v>
      </c>
      <c r="U124" s="36">
        <f>SUMIFS(СВЦЭМ!$C$33:$C$776,СВЦЭМ!$A$33:$A$776,$A124,СВЦЭМ!$B$33:$B$776,U$119)+'СЕТ СН'!$I$12+СВЦЭМ!$D$10+'СЕТ СН'!$I$6-'СЕТ СН'!$I$22</f>
        <v>1319.98923588</v>
      </c>
      <c r="V124" s="36">
        <f>SUMIFS(СВЦЭМ!$C$33:$C$776,СВЦЭМ!$A$33:$A$776,$A124,СВЦЭМ!$B$33:$B$776,V$119)+'СЕТ СН'!$I$12+СВЦЭМ!$D$10+'СЕТ СН'!$I$6-'СЕТ СН'!$I$22</f>
        <v>1282.52260716</v>
      </c>
      <c r="W124" s="36">
        <f>SUMIFS(СВЦЭМ!$C$33:$C$776,СВЦЭМ!$A$33:$A$776,$A124,СВЦЭМ!$B$33:$B$776,W$119)+'СЕТ СН'!$I$12+СВЦЭМ!$D$10+'СЕТ СН'!$I$6-'СЕТ СН'!$I$22</f>
        <v>1273.9288065000001</v>
      </c>
      <c r="X124" s="36">
        <f>SUMIFS(СВЦЭМ!$C$33:$C$776,СВЦЭМ!$A$33:$A$776,$A124,СВЦЭМ!$B$33:$B$776,X$119)+'СЕТ СН'!$I$12+СВЦЭМ!$D$10+'СЕТ СН'!$I$6-'СЕТ СН'!$I$22</f>
        <v>1292.6446181599999</v>
      </c>
      <c r="Y124" s="36">
        <f>SUMIFS(СВЦЭМ!$C$33:$C$776,СВЦЭМ!$A$33:$A$776,$A124,СВЦЭМ!$B$33:$B$776,Y$119)+'СЕТ СН'!$I$12+СВЦЭМ!$D$10+'СЕТ СН'!$I$6-'СЕТ СН'!$I$22</f>
        <v>1332.0572565</v>
      </c>
    </row>
    <row r="125" spans="1:27" ht="15.75" x14ac:dyDescent="0.2">
      <c r="A125" s="35">
        <f t="shared" si="3"/>
        <v>43591</v>
      </c>
      <c r="B125" s="36">
        <f>SUMIFS(СВЦЭМ!$C$33:$C$776,СВЦЭМ!$A$33:$A$776,$A125,СВЦЭМ!$B$33:$B$776,B$119)+'СЕТ СН'!$I$12+СВЦЭМ!$D$10+'СЕТ СН'!$I$6-'СЕТ СН'!$I$22</f>
        <v>1421.40504545</v>
      </c>
      <c r="C125" s="36">
        <f>SUMIFS(СВЦЭМ!$C$33:$C$776,СВЦЭМ!$A$33:$A$776,$A125,СВЦЭМ!$B$33:$B$776,C$119)+'СЕТ СН'!$I$12+СВЦЭМ!$D$10+'СЕТ СН'!$I$6-'СЕТ СН'!$I$22</f>
        <v>1482.70649209</v>
      </c>
      <c r="D125" s="36">
        <f>SUMIFS(СВЦЭМ!$C$33:$C$776,СВЦЭМ!$A$33:$A$776,$A125,СВЦЭМ!$B$33:$B$776,D$119)+'СЕТ СН'!$I$12+СВЦЭМ!$D$10+'СЕТ СН'!$I$6-'СЕТ СН'!$I$22</f>
        <v>1508.89636234</v>
      </c>
      <c r="E125" s="36">
        <f>SUMIFS(СВЦЭМ!$C$33:$C$776,СВЦЭМ!$A$33:$A$776,$A125,СВЦЭМ!$B$33:$B$776,E$119)+'СЕТ СН'!$I$12+СВЦЭМ!$D$10+'СЕТ СН'!$I$6-'СЕТ СН'!$I$22</f>
        <v>1522.78112917</v>
      </c>
      <c r="F125" s="36">
        <f>SUMIFS(СВЦЭМ!$C$33:$C$776,СВЦЭМ!$A$33:$A$776,$A125,СВЦЭМ!$B$33:$B$776,F$119)+'СЕТ СН'!$I$12+СВЦЭМ!$D$10+'СЕТ СН'!$I$6-'СЕТ СН'!$I$22</f>
        <v>1511.3458313900001</v>
      </c>
      <c r="G125" s="36">
        <f>SUMIFS(СВЦЭМ!$C$33:$C$776,СВЦЭМ!$A$33:$A$776,$A125,СВЦЭМ!$B$33:$B$776,G$119)+'СЕТ СН'!$I$12+СВЦЭМ!$D$10+'СЕТ СН'!$I$6-'СЕТ СН'!$I$22</f>
        <v>1485.0259852300001</v>
      </c>
      <c r="H125" s="36">
        <f>SUMIFS(СВЦЭМ!$C$33:$C$776,СВЦЭМ!$A$33:$A$776,$A125,СВЦЭМ!$B$33:$B$776,H$119)+'СЕТ СН'!$I$12+СВЦЭМ!$D$10+'СЕТ СН'!$I$6-'СЕТ СН'!$I$22</f>
        <v>1423.4768265600001</v>
      </c>
      <c r="I125" s="36">
        <f>SUMIFS(СВЦЭМ!$C$33:$C$776,СВЦЭМ!$A$33:$A$776,$A125,СВЦЭМ!$B$33:$B$776,I$119)+'СЕТ СН'!$I$12+СВЦЭМ!$D$10+'СЕТ СН'!$I$6-'СЕТ СН'!$I$22</f>
        <v>1374.61439716</v>
      </c>
      <c r="J125" s="36">
        <f>SUMIFS(СВЦЭМ!$C$33:$C$776,СВЦЭМ!$A$33:$A$776,$A125,СВЦЭМ!$B$33:$B$776,J$119)+'СЕТ СН'!$I$12+СВЦЭМ!$D$10+'СЕТ СН'!$I$6-'СЕТ СН'!$I$22</f>
        <v>1341.6374520300001</v>
      </c>
      <c r="K125" s="36">
        <f>SUMIFS(СВЦЭМ!$C$33:$C$776,СВЦЭМ!$A$33:$A$776,$A125,СВЦЭМ!$B$33:$B$776,K$119)+'СЕТ СН'!$I$12+СВЦЭМ!$D$10+'СЕТ СН'!$I$6-'СЕТ СН'!$I$22</f>
        <v>1326.5080887399999</v>
      </c>
      <c r="L125" s="36">
        <f>SUMIFS(СВЦЭМ!$C$33:$C$776,СВЦЭМ!$A$33:$A$776,$A125,СВЦЭМ!$B$33:$B$776,L$119)+'СЕТ СН'!$I$12+СВЦЭМ!$D$10+'СЕТ СН'!$I$6-'СЕТ СН'!$I$22</f>
        <v>1317.03990133</v>
      </c>
      <c r="M125" s="36">
        <f>SUMIFS(СВЦЭМ!$C$33:$C$776,СВЦЭМ!$A$33:$A$776,$A125,СВЦЭМ!$B$33:$B$776,M$119)+'СЕТ СН'!$I$12+СВЦЭМ!$D$10+'СЕТ СН'!$I$6-'СЕТ СН'!$I$22</f>
        <v>1312.73901462</v>
      </c>
      <c r="N125" s="36">
        <f>SUMIFS(СВЦЭМ!$C$33:$C$776,СВЦЭМ!$A$33:$A$776,$A125,СВЦЭМ!$B$33:$B$776,N$119)+'СЕТ СН'!$I$12+СВЦЭМ!$D$10+'СЕТ СН'!$I$6-'СЕТ СН'!$I$22</f>
        <v>1322.7808340400002</v>
      </c>
      <c r="O125" s="36">
        <f>SUMIFS(СВЦЭМ!$C$33:$C$776,СВЦЭМ!$A$33:$A$776,$A125,СВЦЭМ!$B$33:$B$776,O$119)+'СЕТ СН'!$I$12+СВЦЭМ!$D$10+'СЕТ СН'!$I$6-'СЕТ СН'!$I$22</f>
        <v>1321.0703597199999</v>
      </c>
      <c r="P125" s="36">
        <f>SUMIFS(СВЦЭМ!$C$33:$C$776,СВЦЭМ!$A$33:$A$776,$A125,СВЦЭМ!$B$33:$B$776,P$119)+'СЕТ СН'!$I$12+СВЦЭМ!$D$10+'СЕТ СН'!$I$6-'СЕТ СН'!$I$22</f>
        <v>1335.6559939200001</v>
      </c>
      <c r="Q125" s="36">
        <f>SUMIFS(СВЦЭМ!$C$33:$C$776,СВЦЭМ!$A$33:$A$776,$A125,СВЦЭМ!$B$33:$B$776,Q$119)+'СЕТ СН'!$I$12+СВЦЭМ!$D$10+'СЕТ СН'!$I$6-'СЕТ СН'!$I$22</f>
        <v>1346.2872756000002</v>
      </c>
      <c r="R125" s="36">
        <f>SUMIFS(СВЦЭМ!$C$33:$C$776,СВЦЭМ!$A$33:$A$776,$A125,СВЦЭМ!$B$33:$B$776,R$119)+'СЕТ СН'!$I$12+СВЦЭМ!$D$10+'СЕТ СН'!$I$6-'СЕТ СН'!$I$22</f>
        <v>1342.2003024800001</v>
      </c>
      <c r="S125" s="36">
        <f>SUMIFS(СВЦЭМ!$C$33:$C$776,СВЦЭМ!$A$33:$A$776,$A125,СВЦЭМ!$B$33:$B$776,S$119)+'СЕТ СН'!$I$12+СВЦЭМ!$D$10+'СЕТ СН'!$I$6-'СЕТ СН'!$I$22</f>
        <v>1332.1242170800001</v>
      </c>
      <c r="T125" s="36">
        <f>SUMIFS(СВЦЭМ!$C$33:$C$776,СВЦЭМ!$A$33:$A$776,$A125,СВЦЭМ!$B$33:$B$776,T$119)+'СЕТ СН'!$I$12+СВЦЭМ!$D$10+'СЕТ СН'!$I$6-'СЕТ СН'!$I$22</f>
        <v>1325.4808086200001</v>
      </c>
      <c r="U125" s="36">
        <f>SUMIFS(СВЦЭМ!$C$33:$C$776,СВЦЭМ!$A$33:$A$776,$A125,СВЦЭМ!$B$33:$B$776,U$119)+'СЕТ СН'!$I$12+СВЦЭМ!$D$10+'СЕТ СН'!$I$6-'СЕТ СН'!$I$22</f>
        <v>1303.59126085</v>
      </c>
      <c r="V125" s="36">
        <f>SUMIFS(СВЦЭМ!$C$33:$C$776,СВЦЭМ!$A$33:$A$776,$A125,СВЦЭМ!$B$33:$B$776,V$119)+'СЕТ СН'!$I$12+СВЦЭМ!$D$10+'СЕТ СН'!$I$6-'СЕТ СН'!$I$22</f>
        <v>1296.6853595500002</v>
      </c>
      <c r="W125" s="36">
        <f>SUMIFS(СВЦЭМ!$C$33:$C$776,СВЦЭМ!$A$33:$A$776,$A125,СВЦЭМ!$B$33:$B$776,W$119)+'СЕТ СН'!$I$12+СВЦЭМ!$D$10+'СЕТ СН'!$I$6-'СЕТ СН'!$I$22</f>
        <v>1292.4657410899999</v>
      </c>
      <c r="X125" s="36">
        <f>SUMIFS(СВЦЭМ!$C$33:$C$776,СВЦЭМ!$A$33:$A$776,$A125,СВЦЭМ!$B$33:$B$776,X$119)+'СЕТ СН'!$I$12+СВЦЭМ!$D$10+'СЕТ СН'!$I$6-'СЕТ СН'!$I$22</f>
        <v>1308.1902750499999</v>
      </c>
      <c r="Y125" s="36">
        <f>SUMIFS(СВЦЭМ!$C$33:$C$776,СВЦЭМ!$A$33:$A$776,$A125,СВЦЭМ!$B$33:$B$776,Y$119)+'СЕТ СН'!$I$12+СВЦЭМ!$D$10+'СЕТ СН'!$I$6-'СЕТ СН'!$I$22</f>
        <v>1371.48310064</v>
      </c>
    </row>
    <row r="126" spans="1:27" ht="15.75" x14ac:dyDescent="0.2">
      <c r="A126" s="35">
        <f t="shared" si="3"/>
        <v>43592</v>
      </c>
      <c r="B126" s="36">
        <f>SUMIFS(СВЦЭМ!$C$33:$C$776,СВЦЭМ!$A$33:$A$776,$A126,СВЦЭМ!$B$33:$B$776,B$119)+'СЕТ СН'!$I$12+СВЦЭМ!$D$10+'СЕТ СН'!$I$6-'СЕТ СН'!$I$22</f>
        <v>1402.3707193499999</v>
      </c>
      <c r="C126" s="36">
        <f>SUMIFS(СВЦЭМ!$C$33:$C$776,СВЦЭМ!$A$33:$A$776,$A126,СВЦЭМ!$B$33:$B$776,C$119)+'СЕТ СН'!$I$12+СВЦЭМ!$D$10+'СЕТ СН'!$I$6-'СЕТ СН'!$I$22</f>
        <v>1433.20805262</v>
      </c>
      <c r="D126" s="36">
        <f>SUMIFS(СВЦЭМ!$C$33:$C$776,СВЦЭМ!$A$33:$A$776,$A126,СВЦЭМ!$B$33:$B$776,D$119)+'СЕТ СН'!$I$12+СВЦЭМ!$D$10+'СЕТ СН'!$I$6-'СЕТ СН'!$I$22</f>
        <v>1442.4603299400001</v>
      </c>
      <c r="E126" s="36">
        <f>SUMIFS(СВЦЭМ!$C$33:$C$776,СВЦЭМ!$A$33:$A$776,$A126,СВЦЭМ!$B$33:$B$776,E$119)+'СЕТ СН'!$I$12+СВЦЭМ!$D$10+'СЕТ СН'!$I$6-'СЕТ СН'!$I$22</f>
        <v>1445.8283830600001</v>
      </c>
      <c r="F126" s="36">
        <f>SUMIFS(СВЦЭМ!$C$33:$C$776,СВЦЭМ!$A$33:$A$776,$A126,СВЦЭМ!$B$33:$B$776,F$119)+'СЕТ СН'!$I$12+СВЦЭМ!$D$10+'СЕТ СН'!$I$6-'СЕТ СН'!$I$22</f>
        <v>1443.9652087100001</v>
      </c>
      <c r="G126" s="36">
        <f>SUMIFS(СВЦЭМ!$C$33:$C$776,СВЦЭМ!$A$33:$A$776,$A126,СВЦЭМ!$B$33:$B$776,G$119)+'СЕТ СН'!$I$12+СВЦЭМ!$D$10+'СЕТ СН'!$I$6-'СЕТ СН'!$I$22</f>
        <v>1428.9577424200002</v>
      </c>
      <c r="H126" s="36">
        <f>SUMIFS(СВЦЭМ!$C$33:$C$776,СВЦЭМ!$A$33:$A$776,$A126,СВЦЭМ!$B$33:$B$776,H$119)+'СЕТ СН'!$I$12+СВЦЭМ!$D$10+'СЕТ СН'!$I$6-'СЕТ СН'!$I$22</f>
        <v>1389.4107985999999</v>
      </c>
      <c r="I126" s="36">
        <f>SUMIFS(СВЦЭМ!$C$33:$C$776,СВЦЭМ!$A$33:$A$776,$A126,СВЦЭМ!$B$33:$B$776,I$119)+'СЕТ СН'!$I$12+СВЦЭМ!$D$10+'СЕТ СН'!$I$6-'СЕТ СН'!$I$22</f>
        <v>1334.3726788200001</v>
      </c>
      <c r="J126" s="36">
        <f>SUMIFS(СВЦЭМ!$C$33:$C$776,СВЦЭМ!$A$33:$A$776,$A126,СВЦЭМ!$B$33:$B$776,J$119)+'СЕТ СН'!$I$12+СВЦЭМ!$D$10+'СЕТ СН'!$I$6-'СЕТ СН'!$I$22</f>
        <v>1315.8897536300001</v>
      </c>
      <c r="K126" s="36">
        <f>SUMIFS(СВЦЭМ!$C$33:$C$776,СВЦЭМ!$A$33:$A$776,$A126,СВЦЭМ!$B$33:$B$776,K$119)+'СЕТ СН'!$I$12+СВЦЭМ!$D$10+'СЕТ СН'!$I$6-'СЕТ СН'!$I$22</f>
        <v>1323.23751072</v>
      </c>
      <c r="L126" s="36">
        <f>SUMIFS(СВЦЭМ!$C$33:$C$776,СВЦЭМ!$A$33:$A$776,$A126,СВЦЭМ!$B$33:$B$776,L$119)+'СЕТ СН'!$I$12+СВЦЭМ!$D$10+'СЕТ СН'!$I$6-'СЕТ СН'!$I$22</f>
        <v>1314.9909692599999</v>
      </c>
      <c r="M126" s="36">
        <f>SUMIFS(СВЦЭМ!$C$33:$C$776,СВЦЭМ!$A$33:$A$776,$A126,СВЦЭМ!$B$33:$B$776,M$119)+'СЕТ СН'!$I$12+СВЦЭМ!$D$10+'СЕТ СН'!$I$6-'СЕТ СН'!$I$22</f>
        <v>1323.6745478299999</v>
      </c>
      <c r="N126" s="36">
        <f>SUMIFS(СВЦЭМ!$C$33:$C$776,СВЦЭМ!$A$33:$A$776,$A126,СВЦЭМ!$B$33:$B$776,N$119)+'СЕТ СН'!$I$12+СВЦЭМ!$D$10+'СЕТ СН'!$I$6-'СЕТ СН'!$I$22</f>
        <v>1330.9610327300002</v>
      </c>
      <c r="O126" s="36">
        <f>SUMIFS(СВЦЭМ!$C$33:$C$776,СВЦЭМ!$A$33:$A$776,$A126,СВЦЭМ!$B$33:$B$776,O$119)+'СЕТ СН'!$I$12+СВЦЭМ!$D$10+'СЕТ СН'!$I$6-'СЕТ СН'!$I$22</f>
        <v>1308.6719661699999</v>
      </c>
      <c r="P126" s="36">
        <f>SUMIFS(СВЦЭМ!$C$33:$C$776,СВЦЭМ!$A$33:$A$776,$A126,СВЦЭМ!$B$33:$B$776,P$119)+'СЕТ СН'!$I$12+СВЦЭМ!$D$10+'СЕТ СН'!$I$6-'СЕТ СН'!$I$22</f>
        <v>1318.0478973100001</v>
      </c>
      <c r="Q126" s="36">
        <f>SUMIFS(СВЦЭМ!$C$33:$C$776,СВЦЭМ!$A$33:$A$776,$A126,СВЦЭМ!$B$33:$B$776,Q$119)+'СЕТ СН'!$I$12+СВЦЭМ!$D$10+'СЕТ СН'!$I$6-'СЕТ СН'!$I$22</f>
        <v>1330.26782314</v>
      </c>
      <c r="R126" s="36">
        <f>SUMIFS(СВЦЭМ!$C$33:$C$776,СВЦЭМ!$A$33:$A$776,$A126,СВЦЭМ!$B$33:$B$776,R$119)+'СЕТ СН'!$I$12+СВЦЭМ!$D$10+'СЕТ СН'!$I$6-'СЕТ СН'!$I$22</f>
        <v>1330.8071436700002</v>
      </c>
      <c r="S126" s="36">
        <f>SUMIFS(СВЦЭМ!$C$33:$C$776,СВЦЭМ!$A$33:$A$776,$A126,СВЦЭМ!$B$33:$B$776,S$119)+'СЕТ СН'!$I$12+СВЦЭМ!$D$10+'СЕТ СН'!$I$6-'СЕТ СН'!$I$22</f>
        <v>1330.8844132700001</v>
      </c>
      <c r="T126" s="36">
        <f>SUMIFS(СВЦЭМ!$C$33:$C$776,СВЦЭМ!$A$33:$A$776,$A126,СВЦЭМ!$B$33:$B$776,T$119)+'СЕТ СН'!$I$12+СВЦЭМ!$D$10+'СЕТ СН'!$I$6-'СЕТ СН'!$I$22</f>
        <v>1313.0515241799999</v>
      </c>
      <c r="U126" s="36">
        <f>SUMIFS(СВЦЭМ!$C$33:$C$776,СВЦЭМ!$A$33:$A$776,$A126,СВЦЭМ!$B$33:$B$776,U$119)+'СЕТ СН'!$I$12+СВЦЭМ!$D$10+'СЕТ СН'!$I$6-'СЕТ СН'!$I$22</f>
        <v>1320.80894169</v>
      </c>
      <c r="V126" s="36">
        <f>SUMIFS(СВЦЭМ!$C$33:$C$776,СВЦЭМ!$A$33:$A$776,$A126,СВЦЭМ!$B$33:$B$776,V$119)+'СЕТ СН'!$I$12+СВЦЭМ!$D$10+'СЕТ СН'!$I$6-'СЕТ СН'!$I$22</f>
        <v>1316.2134999099999</v>
      </c>
      <c r="W126" s="36">
        <f>SUMIFS(СВЦЭМ!$C$33:$C$776,СВЦЭМ!$A$33:$A$776,$A126,СВЦЭМ!$B$33:$B$776,W$119)+'СЕТ СН'!$I$12+СВЦЭМ!$D$10+'СЕТ СН'!$I$6-'СЕТ СН'!$I$22</f>
        <v>1296.7124884300001</v>
      </c>
      <c r="X126" s="36">
        <f>SUMIFS(СВЦЭМ!$C$33:$C$776,СВЦЭМ!$A$33:$A$776,$A126,СВЦЭМ!$B$33:$B$776,X$119)+'СЕТ СН'!$I$12+СВЦЭМ!$D$10+'СЕТ СН'!$I$6-'СЕТ СН'!$I$22</f>
        <v>1325.1972748100002</v>
      </c>
      <c r="Y126" s="36">
        <f>SUMIFS(СВЦЭМ!$C$33:$C$776,СВЦЭМ!$A$33:$A$776,$A126,СВЦЭМ!$B$33:$B$776,Y$119)+'СЕТ СН'!$I$12+СВЦЭМ!$D$10+'СЕТ СН'!$I$6-'СЕТ СН'!$I$22</f>
        <v>1334.1341032</v>
      </c>
    </row>
    <row r="127" spans="1:27" ht="15.75" x14ac:dyDescent="0.2">
      <c r="A127" s="35">
        <f t="shared" si="3"/>
        <v>43593</v>
      </c>
      <c r="B127" s="36">
        <f>SUMIFS(СВЦЭМ!$C$33:$C$776,СВЦЭМ!$A$33:$A$776,$A127,СВЦЭМ!$B$33:$B$776,B$119)+'СЕТ СН'!$I$12+СВЦЭМ!$D$10+'СЕТ СН'!$I$6-'СЕТ СН'!$I$22</f>
        <v>1368.60695188</v>
      </c>
      <c r="C127" s="36">
        <f>SUMIFS(СВЦЭМ!$C$33:$C$776,СВЦЭМ!$A$33:$A$776,$A127,СВЦЭМ!$B$33:$B$776,C$119)+'СЕТ СН'!$I$12+СВЦЭМ!$D$10+'СЕТ СН'!$I$6-'СЕТ СН'!$I$22</f>
        <v>1387.4506952900001</v>
      </c>
      <c r="D127" s="36">
        <f>SUMIFS(СВЦЭМ!$C$33:$C$776,СВЦЭМ!$A$33:$A$776,$A127,СВЦЭМ!$B$33:$B$776,D$119)+'СЕТ СН'!$I$12+СВЦЭМ!$D$10+'СЕТ СН'!$I$6-'СЕТ СН'!$I$22</f>
        <v>1388.03099275</v>
      </c>
      <c r="E127" s="36">
        <f>SUMIFS(СВЦЭМ!$C$33:$C$776,СВЦЭМ!$A$33:$A$776,$A127,СВЦЭМ!$B$33:$B$776,E$119)+'СЕТ СН'!$I$12+СВЦЭМ!$D$10+'СЕТ СН'!$I$6-'СЕТ СН'!$I$22</f>
        <v>1394.5138073600001</v>
      </c>
      <c r="F127" s="36">
        <f>SUMIFS(СВЦЭМ!$C$33:$C$776,СВЦЭМ!$A$33:$A$776,$A127,СВЦЭМ!$B$33:$B$776,F$119)+'СЕТ СН'!$I$12+СВЦЭМ!$D$10+'СЕТ СН'!$I$6-'СЕТ СН'!$I$22</f>
        <v>1394.3136446799999</v>
      </c>
      <c r="G127" s="36">
        <f>SUMIFS(СВЦЭМ!$C$33:$C$776,СВЦЭМ!$A$33:$A$776,$A127,СВЦЭМ!$B$33:$B$776,G$119)+'СЕТ СН'!$I$12+СВЦЭМ!$D$10+'СЕТ СН'!$I$6-'СЕТ СН'!$I$22</f>
        <v>1372.4914389200001</v>
      </c>
      <c r="H127" s="36">
        <f>SUMIFS(СВЦЭМ!$C$33:$C$776,СВЦЭМ!$A$33:$A$776,$A127,СВЦЭМ!$B$33:$B$776,H$119)+'СЕТ СН'!$I$12+СВЦЭМ!$D$10+'СЕТ СН'!$I$6-'СЕТ СН'!$I$22</f>
        <v>1349.6403135300002</v>
      </c>
      <c r="I127" s="36">
        <f>SUMIFS(СВЦЭМ!$C$33:$C$776,СВЦЭМ!$A$33:$A$776,$A127,СВЦЭМ!$B$33:$B$776,I$119)+'СЕТ СН'!$I$12+СВЦЭМ!$D$10+'СЕТ СН'!$I$6-'СЕТ СН'!$I$22</f>
        <v>1318.68469323</v>
      </c>
      <c r="J127" s="36">
        <f>SUMIFS(СВЦЭМ!$C$33:$C$776,СВЦЭМ!$A$33:$A$776,$A127,СВЦЭМ!$B$33:$B$776,J$119)+'СЕТ СН'!$I$12+СВЦЭМ!$D$10+'СЕТ СН'!$I$6-'СЕТ СН'!$I$22</f>
        <v>1317.1144877199999</v>
      </c>
      <c r="K127" s="36">
        <f>SUMIFS(СВЦЭМ!$C$33:$C$776,СВЦЭМ!$A$33:$A$776,$A127,СВЦЭМ!$B$33:$B$776,K$119)+'СЕТ СН'!$I$12+СВЦЭМ!$D$10+'СЕТ СН'!$I$6-'СЕТ СН'!$I$22</f>
        <v>1320.9929342</v>
      </c>
      <c r="L127" s="36">
        <f>SUMIFS(СВЦЭМ!$C$33:$C$776,СВЦЭМ!$A$33:$A$776,$A127,СВЦЭМ!$B$33:$B$776,L$119)+'СЕТ СН'!$I$12+СВЦЭМ!$D$10+'СЕТ СН'!$I$6-'СЕТ СН'!$I$22</f>
        <v>1328.5389963</v>
      </c>
      <c r="M127" s="36">
        <f>SUMIFS(СВЦЭМ!$C$33:$C$776,СВЦЭМ!$A$33:$A$776,$A127,СВЦЭМ!$B$33:$B$776,M$119)+'СЕТ СН'!$I$12+СВЦЭМ!$D$10+'СЕТ СН'!$I$6-'СЕТ СН'!$I$22</f>
        <v>1333.2929599500001</v>
      </c>
      <c r="N127" s="36">
        <f>SUMIFS(СВЦЭМ!$C$33:$C$776,СВЦЭМ!$A$33:$A$776,$A127,СВЦЭМ!$B$33:$B$776,N$119)+'СЕТ СН'!$I$12+СВЦЭМ!$D$10+'СЕТ СН'!$I$6-'СЕТ СН'!$I$22</f>
        <v>1335.23641359</v>
      </c>
      <c r="O127" s="36">
        <f>SUMIFS(СВЦЭМ!$C$33:$C$776,СВЦЭМ!$A$33:$A$776,$A127,СВЦЭМ!$B$33:$B$776,O$119)+'СЕТ СН'!$I$12+СВЦЭМ!$D$10+'СЕТ СН'!$I$6-'СЕТ СН'!$I$22</f>
        <v>1328.14581479</v>
      </c>
      <c r="P127" s="36">
        <f>SUMIFS(СВЦЭМ!$C$33:$C$776,СВЦЭМ!$A$33:$A$776,$A127,СВЦЭМ!$B$33:$B$776,P$119)+'СЕТ СН'!$I$12+СВЦЭМ!$D$10+'СЕТ СН'!$I$6-'СЕТ СН'!$I$22</f>
        <v>1337.24240349</v>
      </c>
      <c r="Q127" s="36">
        <f>SUMIFS(СВЦЭМ!$C$33:$C$776,СВЦЭМ!$A$33:$A$776,$A127,СВЦЭМ!$B$33:$B$776,Q$119)+'СЕТ СН'!$I$12+СВЦЭМ!$D$10+'СЕТ СН'!$I$6-'СЕТ СН'!$I$22</f>
        <v>1340.01189901</v>
      </c>
      <c r="R127" s="36">
        <f>SUMIFS(СВЦЭМ!$C$33:$C$776,СВЦЭМ!$A$33:$A$776,$A127,СВЦЭМ!$B$33:$B$776,R$119)+'СЕТ СН'!$I$12+СВЦЭМ!$D$10+'СЕТ СН'!$I$6-'СЕТ СН'!$I$22</f>
        <v>1338.37735559</v>
      </c>
      <c r="S127" s="36">
        <f>SUMIFS(СВЦЭМ!$C$33:$C$776,СВЦЭМ!$A$33:$A$776,$A127,СВЦЭМ!$B$33:$B$776,S$119)+'СЕТ СН'!$I$12+СВЦЭМ!$D$10+'СЕТ СН'!$I$6-'СЕТ СН'!$I$22</f>
        <v>1343.64119682</v>
      </c>
      <c r="T127" s="36">
        <f>SUMIFS(СВЦЭМ!$C$33:$C$776,СВЦЭМ!$A$33:$A$776,$A127,СВЦЭМ!$B$33:$B$776,T$119)+'СЕТ СН'!$I$12+СВЦЭМ!$D$10+'СЕТ СН'!$I$6-'СЕТ СН'!$I$22</f>
        <v>1334.43194236</v>
      </c>
      <c r="U127" s="36">
        <f>SUMIFS(СВЦЭМ!$C$33:$C$776,СВЦЭМ!$A$33:$A$776,$A127,СВЦЭМ!$B$33:$B$776,U$119)+'СЕТ СН'!$I$12+СВЦЭМ!$D$10+'СЕТ СН'!$I$6-'СЕТ СН'!$I$22</f>
        <v>1326.03690684</v>
      </c>
      <c r="V127" s="36">
        <f>SUMIFS(СВЦЭМ!$C$33:$C$776,СВЦЭМ!$A$33:$A$776,$A127,СВЦЭМ!$B$33:$B$776,V$119)+'СЕТ СН'!$I$12+СВЦЭМ!$D$10+'СЕТ СН'!$I$6-'СЕТ СН'!$I$22</f>
        <v>1321.4977230700001</v>
      </c>
      <c r="W127" s="36">
        <f>SUMIFS(СВЦЭМ!$C$33:$C$776,СВЦЭМ!$A$33:$A$776,$A127,СВЦЭМ!$B$33:$B$776,W$119)+'СЕТ СН'!$I$12+СВЦЭМ!$D$10+'СЕТ СН'!$I$6-'СЕТ СН'!$I$22</f>
        <v>1311.67431113</v>
      </c>
      <c r="X127" s="36">
        <f>SUMIFS(СВЦЭМ!$C$33:$C$776,СВЦЭМ!$A$33:$A$776,$A127,СВЦЭМ!$B$33:$B$776,X$119)+'СЕТ СН'!$I$12+СВЦЭМ!$D$10+'СЕТ СН'!$I$6-'СЕТ СН'!$I$22</f>
        <v>1323.3799580300001</v>
      </c>
      <c r="Y127" s="36">
        <f>SUMIFS(СВЦЭМ!$C$33:$C$776,СВЦЭМ!$A$33:$A$776,$A127,СВЦЭМ!$B$33:$B$776,Y$119)+'СЕТ СН'!$I$12+СВЦЭМ!$D$10+'СЕТ СН'!$I$6-'СЕТ СН'!$I$22</f>
        <v>1344.99544199</v>
      </c>
    </row>
    <row r="128" spans="1:27" ht="15.75" x14ac:dyDescent="0.2">
      <c r="A128" s="35">
        <f t="shared" si="3"/>
        <v>43594</v>
      </c>
      <c r="B128" s="36">
        <f>SUMIFS(СВЦЭМ!$C$33:$C$776,СВЦЭМ!$A$33:$A$776,$A128,СВЦЭМ!$B$33:$B$776,B$119)+'СЕТ СН'!$I$12+СВЦЭМ!$D$10+'СЕТ СН'!$I$6-'СЕТ СН'!$I$22</f>
        <v>1326.17911643</v>
      </c>
      <c r="C128" s="36">
        <f>SUMIFS(СВЦЭМ!$C$33:$C$776,СВЦЭМ!$A$33:$A$776,$A128,СВЦЭМ!$B$33:$B$776,C$119)+'СЕТ СН'!$I$12+СВЦЭМ!$D$10+'СЕТ СН'!$I$6-'СЕТ СН'!$I$22</f>
        <v>1339.91073181</v>
      </c>
      <c r="D128" s="36">
        <f>SUMIFS(СВЦЭМ!$C$33:$C$776,СВЦЭМ!$A$33:$A$776,$A128,СВЦЭМ!$B$33:$B$776,D$119)+'СЕТ СН'!$I$12+СВЦЭМ!$D$10+'СЕТ СН'!$I$6-'СЕТ СН'!$I$22</f>
        <v>1341.89630293</v>
      </c>
      <c r="E128" s="36">
        <f>SUMIFS(СВЦЭМ!$C$33:$C$776,СВЦЭМ!$A$33:$A$776,$A128,СВЦЭМ!$B$33:$B$776,E$119)+'СЕТ СН'!$I$12+СВЦЭМ!$D$10+'СЕТ СН'!$I$6-'СЕТ СН'!$I$22</f>
        <v>1348.0307092600001</v>
      </c>
      <c r="F128" s="36">
        <f>SUMIFS(СВЦЭМ!$C$33:$C$776,СВЦЭМ!$A$33:$A$776,$A128,СВЦЭМ!$B$33:$B$776,F$119)+'СЕТ СН'!$I$12+СВЦЭМ!$D$10+'СЕТ СН'!$I$6-'СЕТ СН'!$I$22</f>
        <v>1349.5267691600002</v>
      </c>
      <c r="G128" s="36">
        <f>SUMIFS(СВЦЭМ!$C$33:$C$776,СВЦЭМ!$A$33:$A$776,$A128,СВЦЭМ!$B$33:$B$776,G$119)+'СЕТ СН'!$I$12+СВЦЭМ!$D$10+'СЕТ СН'!$I$6-'СЕТ СН'!$I$22</f>
        <v>1354.3991409800001</v>
      </c>
      <c r="H128" s="36">
        <f>SUMIFS(СВЦЭМ!$C$33:$C$776,СВЦЭМ!$A$33:$A$776,$A128,СВЦЭМ!$B$33:$B$776,H$119)+'СЕТ СН'!$I$12+СВЦЭМ!$D$10+'СЕТ СН'!$I$6-'СЕТ СН'!$I$22</f>
        <v>1340.21547895</v>
      </c>
      <c r="I128" s="36">
        <f>SUMIFS(СВЦЭМ!$C$33:$C$776,СВЦЭМ!$A$33:$A$776,$A128,СВЦЭМ!$B$33:$B$776,I$119)+'СЕТ СН'!$I$12+СВЦЭМ!$D$10+'СЕТ СН'!$I$6-'СЕТ СН'!$I$22</f>
        <v>1309.98153957</v>
      </c>
      <c r="J128" s="36">
        <f>SUMIFS(СВЦЭМ!$C$33:$C$776,СВЦЭМ!$A$33:$A$776,$A128,СВЦЭМ!$B$33:$B$776,J$119)+'СЕТ СН'!$I$12+СВЦЭМ!$D$10+'СЕТ СН'!$I$6-'СЕТ СН'!$I$22</f>
        <v>1283.4961037400001</v>
      </c>
      <c r="K128" s="36">
        <f>SUMIFS(СВЦЭМ!$C$33:$C$776,СВЦЭМ!$A$33:$A$776,$A128,СВЦЭМ!$B$33:$B$776,K$119)+'СЕТ СН'!$I$12+СВЦЭМ!$D$10+'СЕТ СН'!$I$6-'СЕТ СН'!$I$22</f>
        <v>1273.3720103000001</v>
      </c>
      <c r="L128" s="36">
        <f>SUMIFS(СВЦЭМ!$C$33:$C$776,СВЦЭМ!$A$33:$A$776,$A128,СВЦЭМ!$B$33:$B$776,L$119)+'СЕТ СН'!$I$12+СВЦЭМ!$D$10+'СЕТ СН'!$I$6-'СЕТ СН'!$I$22</f>
        <v>1290.9267717500002</v>
      </c>
      <c r="M128" s="36">
        <f>SUMIFS(СВЦЭМ!$C$33:$C$776,СВЦЭМ!$A$33:$A$776,$A128,СВЦЭМ!$B$33:$B$776,M$119)+'СЕТ СН'!$I$12+СВЦЭМ!$D$10+'СЕТ СН'!$I$6-'СЕТ СН'!$I$22</f>
        <v>1316.6057681299999</v>
      </c>
      <c r="N128" s="36">
        <f>SUMIFS(СВЦЭМ!$C$33:$C$776,СВЦЭМ!$A$33:$A$776,$A128,СВЦЭМ!$B$33:$B$776,N$119)+'СЕТ СН'!$I$12+СВЦЭМ!$D$10+'СЕТ СН'!$I$6-'СЕТ СН'!$I$22</f>
        <v>1373.39814047</v>
      </c>
      <c r="O128" s="36">
        <f>SUMIFS(СВЦЭМ!$C$33:$C$776,СВЦЭМ!$A$33:$A$776,$A128,СВЦЭМ!$B$33:$B$776,O$119)+'СЕТ СН'!$I$12+СВЦЭМ!$D$10+'СЕТ СН'!$I$6-'СЕТ СН'!$I$22</f>
        <v>1362.2544121599999</v>
      </c>
      <c r="P128" s="36">
        <f>SUMIFS(СВЦЭМ!$C$33:$C$776,СВЦЭМ!$A$33:$A$776,$A128,СВЦЭМ!$B$33:$B$776,P$119)+'СЕТ СН'!$I$12+СВЦЭМ!$D$10+'СЕТ СН'!$I$6-'СЕТ СН'!$I$22</f>
        <v>1369.67929015</v>
      </c>
      <c r="Q128" s="36">
        <f>SUMIFS(СВЦЭМ!$C$33:$C$776,СВЦЭМ!$A$33:$A$776,$A128,СВЦЭМ!$B$33:$B$776,Q$119)+'СЕТ СН'!$I$12+СВЦЭМ!$D$10+'СЕТ СН'!$I$6-'СЕТ СН'!$I$22</f>
        <v>1376.4750999600001</v>
      </c>
      <c r="R128" s="36">
        <f>SUMIFS(СВЦЭМ!$C$33:$C$776,СВЦЭМ!$A$33:$A$776,$A128,СВЦЭМ!$B$33:$B$776,R$119)+'СЕТ СН'!$I$12+СВЦЭМ!$D$10+'СЕТ СН'!$I$6-'СЕТ СН'!$I$22</f>
        <v>1385.4153984499999</v>
      </c>
      <c r="S128" s="36">
        <f>SUMIFS(СВЦЭМ!$C$33:$C$776,СВЦЭМ!$A$33:$A$776,$A128,СВЦЭМ!$B$33:$B$776,S$119)+'СЕТ СН'!$I$12+СВЦЭМ!$D$10+'СЕТ СН'!$I$6-'СЕТ СН'!$I$22</f>
        <v>1375.7754894499999</v>
      </c>
      <c r="T128" s="36">
        <f>SUMIFS(СВЦЭМ!$C$33:$C$776,СВЦЭМ!$A$33:$A$776,$A128,СВЦЭМ!$B$33:$B$776,T$119)+'СЕТ СН'!$I$12+СВЦЭМ!$D$10+'СЕТ СН'!$I$6-'СЕТ СН'!$I$22</f>
        <v>1369.8585153700001</v>
      </c>
      <c r="U128" s="36">
        <f>SUMIFS(СВЦЭМ!$C$33:$C$776,СВЦЭМ!$A$33:$A$776,$A128,СВЦЭМ!$B$33:$B$776,U$119)+'СЕТ СН'!$I$12+СВЦЭМ!$D$10+'СЕТ СН'!$I$6-'СЕТ СН'!$I$22</f>
        <v>1360.6642489599999</v>
      </c>
      <c r="V128" s="36">
        <f>SUMIFS(СВЦЭМ!$C$33:$C$776,СВЦЭМ!$A$33:$A$776,$A128,СВЦЭМ!$B$33:$B$776,V$119)+'СЕТ СН'!$I$12+СВЦЭМ!$D$10+'СЕТ СН'!$I$6-'СЕТ СН'!$I$22</f>
        <v>1315.4087961</v>
      </c>
      <c r="W128" s="36">
        <f>SUMIFS(СВЦЭМ!$C$33:$C$776,СВЦЭМ!$A$33:$A$776,$A128,СВЦЭМ!$B$33:$B$776,W$119)+'СЕТ СН'!$I$12+СВЦЭМ!$D$10+'СЕТ СН'!$I$6-'СЕТ СН'!$I$22</f>
        <v>1294.1026935499999</v>
      </c>
      <c r="X128" s="36">
        <f>SUMIFS(СВЦЭМ!$C$33:$C$776,СВЦЭМ!$A$33:$A$776,$A128,СВЦЭМ!$B$33:$B$776,X$119)+'СЕТ СН'!$I$12+СВЦЭМ!$D$10+'СЕТ СН'!$I$6-'СЕТ СН'!$I$22</f>
        <v>1323.8057082600001</v>
      </c>
      <c r="Y128" s="36">
        <f>SUMIFS(СВЦЭМ!$C$33:$C$776,СВЦЭМ!$A$33:$A$776,$A128,СВЦЭМ!$B$33:$B$776,Y$119)+'СЕТ СН'!$I$12+СВЦЭМ!$D$10+'СЕТ СН'!$I$6-'СЕТ СН'!$I$22</f>
        <v>1310.3647199000002</v>
      </c>
    </row>
    <row r="129" spans="1:25" ht="15.75" x14ac:dyDescent="0.2">
      <c r="A129" s="35">
        <f t="shared" si="3"/>
        <v>43595</v>
      </c>
      <c r="B129" s="36">
        <f>SUMIFS(СВЦЭМ!$C$33:$C$776,СВЦЭМ!$A$33:$A$776,$A129,СВЦЭМ!$B$33:$B$776,B$119)+'СЕТ СН'!$I$12+СВЦЭМ!$D$10+'СЕТ СН'!$I$6-'СЕТ СН'!$I$22</f>
        <v>1330.894955</v>
      </c>
      <c r="C129" s="36">
        <f>SUMIFS(СВЦЭМ!$C$33:$C$776,СВЦЭМ!$A$33:$A$776,$A129,СВЦЭМ!$B$33:$B$776,C$119)+'СЕТ СН'!$I$12+СВЦЭМ!$D$10+'СЕТ СН'!$I$6-'СЕТ СН'!$I$22</f>
        <v>1382.5132315999999</v>
      </c>
      <c r="D129" s="36">
        <f>SUMIFS(СВЦЭМ!$C$33:$C$776,СВЦЭМ!$A$33:$A$776,$A129,СВЦЭМ!$B$33:$B$776,D$119)+'СЕТ СН'!$I$12+СВЦЭМ!$D$10+'СЕТ СН'!$I$6-'СЕТ СН'!$I$22</f>
        <v>1398.1108568700001</v>
      </c>
      <c r="E129" s="36">
        <f>SUMIFS(СВЦЭМ!$C$33:$C$776,СВЦЭМ!$A$33:$A$776,$A129,СВЦЭМ!$B$33:$B$776,E$119)+'СЕТ СН'!$I$12+СВЦЭМ!$D$10+'СЕТ СН'!$I$6-'СЕТ СН'!$I$22</f>
        <v>1415.5981027400001</v>
      </c>
      <c r="F129" s="36">
        <f>SUMIFS(СВЦЭМ!$C$33:$C$776,СВЦЭМ!$A$33:$A$776,$A129,СВЦЭМ!$B$33:$B$776,F$119)+'СЕТ СН'!$I$12+СВЦЭМ!$D$10+'СЕТ СН'!$I$6-'СЕТ СН'!$I$22</f>
        <v>1432.140717</v>
      </c>
      <c r="G129" s="36">
        <f>SUMIFS(СВЦЭМ!$C$33:$C$776,СВЦЭМ!$A$33:$A$776,$A129,СВЦЭМ!$B$33:$B$776,G$119)+'СЕТ СН'!$I$12+СВЦЭМ!$D$10+'СЕТ СН'!$I$6-'СЕТ СН'!$I$22</f>
        <v>1432.0755144300001</v>
      </c>
      <c r="H129" s="36">
        <f>SUMIFS(СВЦЭМ!$C$33:$C$776,СВЦЭМ!$A$33:$A$776,$A129,СВЦЭМ!$B$33:$B$776,H$119)+'СЕТ СН'!$I$12+СВЦЭМ!$D$10+'СЕТ СН'!$I$6-'СЕТ СН'!$I$22</f>
        <v>1424.2191941900001</v>
      </c>
      <c r="I129" s="36">
        <f>SUMIFS(СВЦЭМ!$C$33:$C$776,СВЦЭМ!$A$33:$A$776,$A129,СВЦЭМ!$B$33:$B$776,I$119)+'СЕТ СН'!$I$12+СВЦЭМ!$D$10+'СЕТ СН'!$I$6-'СЕТ СН'!$I$22</f>
        <v>1397.7964462300001</v>
      </c>
      <c r="J129" s="36">
        <f>SUMIFS(СВЦЭМ!$C$33:$C$776,СВЦЭМ!$A$33:$A$776,$A129,СВЦЭМ!$B$33:$B$776,J$119)+'СЕТ СН'!$I$12+СВЦЭМ!$D$10+'СЕТ СН'!$I$6-'СЕТ СН'!$I$22</f>
        <v>1354.5375056100002</v>
      </c>
      <c r="K129" s="36">
        <f>SUMIFS(СВЦЭМ!$C$33:$C$776,СВЦЭМ!$A$33:$A$776,$A129,СВЦЭМ!$B$33:$B$776,K$119)+'СЕТ СН'!$I$12+СВЦЭМ!$D$10+'СЕТ СН'!$I$6-'СЕТ СН'!$I$22</f>
        <v>1323.81266078</v>
      </c>
      <c r="L129" s="36">
        <f>SUMIFS(СВЦЭМ!$C$33:$C$776,СВЦЭМ!$A$33:$A$776,$A129,СВЦЭМ!$B$33:$B$776,L$119)+'СЕТ СН'!$I$12+СВЦЭМ!$D$10+'СЕТ СН'!$I$6-'СЕТ СН'!$I$22</f>
        <v>1316.590256</v>
      </c>
      <c r="M129" s="36">
        <f>SUMIFS(СВЦЭМ!$C$33:$C$776,СВЦЭМ!$A$33:$A$776,$A129,СВЦЭМ!$B$33:$B$776,M$119)+'СЕТ СН'!$I$12+СВЦЭМ!$D$10+'СЕТ СН'!$I$6-'СЕТ СН'!$I$22</f>
        <v>1315.82645998</v>
      </c>
      <c r="N129" s="36">
        <f>SUMIFS(СВЦЭМ!$C$33:$C$776,СВЦЭМ!$A$33:$A$776,$A129,СВЦЭМ!$B$33:$B$776,N$119)+'СЕТ СН'!$I$12+СВЦЭМ!$D$10+'СЕТ СН'!$I$6-'СЕТ СН'!$I$22</f>
        <v>1327.56724968</v>
      </c>
      <c r="O129" s="36">
        <f>SUMIFS(СВЦЭМ!$C$33:$C$776,СВЦЭМ!$A$33:$A$776,$A129,СВЦЭМ!$B$33:$B$776,O$119)+'СЕТ СН'!$I$12+СВЦЭМ!$D$10+'СЕТ СН'!$I$6-'СЕТ СН'!$I$22</f>
        <v>1351.2174835000001</v>
      </c>
      <c r="P129" s="36">
        <f>SUMIFS(СВЦЭМ!$C$33:$C$776,СВЦЭМ!$A$33:$A$776,$A129,СВЦЭМ!$B$33:$B$776,P$119)+'СЕТ СН'!$I$12+СВЦЭМ!$D$10+'СЕТ СН'!$I$6-'СЕТ СН'!$I$22</f>
        <v>1357.3902984199999</v>
      </c>
      <c r="Q129" s="36">
        <f>SUMIFS(СВЦЭМ!$C$33:$C$776,СВЦЭМ!$A$33:$A$776,$A129,СВЦЭМ!$B$33:$B$776,Q$119)+'СЕТ СН'!$I$12+СВЦЭМ!$D$10+'СЕТ СН'!$I$6-'СЕТ СН'!$I$22</f>
        <v>1375.9660962400001</v>
      </c>
      <c r="R129" s="36">
        <f>SUMIFS(СВЦЭМ!$C$33:$C$776,СВЦЭМ!$A$33:$A$776,$A129,СВЦЭМ!$B$33:$B$776,R$119)+'СЕТ СН'!$I$12+СВЦЭМ!$D$10+'СЕТ СН'!$I$6-'СЕТ СН'!$I$22</f>
        <v>1386.64321554</v>
      </c>
      <c r="S129" s="36">
        <f>SUMIFS(СВЦЭМ!$C$33:$C$776,СВЦЭМ!$A$33:$A$776,$A129,СВЦЭМ!$B$33:$B$776,S$119)+'СЕТ СН'!$I$12+СВЦЭМ!$D$10+'СЕТ СН'!$I$6-'СЕТ СН'!$I$22</f>
        <v>1387.8585080500002</v>
      </c>
      <c r="T129" s="36">
        <f>SUMIFS(СВЦЭМ!$C$33:$C$776,СВЦЭМ!$A$33:$A$776,$A129,СВЦЭМ!$B$33:$B$776,T$119)+'СЕТ СН'!$I$12+СВЦЭМ!$D$10+'СЕТ СН'!$I$6-'СЕТ СН'!$I$22</f>
        <v>1371.40805127</v>
      </c>
      <c r="U129" s="36">
        <f>SUMIFS(СВЦЭМ!$C$33:$C$776,СВЦЭМ!$A$33:$A$776,$A129,СВЦЭМ!$B$33:$B$776,U$119)+'СЕТ СН'!$I$12+СВЦЭМ!$D$10+'СЕТ СН'!$I$6-'СЕТ СН'!$I$22</f>
        <v>1355.5276942400001</v>
      </c>
      <c r="V129" s="36">
        <f>SUMIFS(СВЦЭМ!$C$33:$C$776,СВЦЭМ!$A$33:$A$776,$A129,СВЦЭМ!$B$33:$B$776,V$119)+'СЕТ СН'!$I$12+СВЦЭМ!$D$10+'СЕТ СН'!$I$6-'СЕТ СН'!$I$22</f>
        <v>1322.2658912699999</v>
      </c>
      <c r="W129" s="36">
        <f>SUMIFS(СВЦЭМ!$C$33:$C$776,СВЦЭМ!$A$33:$A$776,$A129,СВЦЭМ!$B$33:$B$776,W$119)+'СЕТ СН'!$I$12+СВЦЭМ!$D$10+'СЕТ СН'!$I$6-'СЕТ СН'!$I$22</f>
        <v>1297.17009562</v>
      </c>
      <c r="X129" s="36">
        <f>SUMIFS(СВЦЭМ!$C$33:$C$776,СВЦЭМ!$A$33:$A$776,$A129,СВЦЭМ!$B$33:$B$776,X$119)+'СЕТ СН'!$I$12+СВЦЭМ!$D$10+'СЕТ СН'!$I$6-'СЕТ СН'!$I$22</f>
        <v>1324.05846535</v>
      </c>
      <c r="Y129" s="36">
        <f>SUMIFS(СВЦЭМ!$C$33:$C$776,СВЦЭМ!$A$33:$A$776,$A129,СВЦЭМ!$B$33:$B$776,Y$119)+'СЕТ СН'!$I$12+СВЦЭМ!$D$10+'СЕТ СН'!$I$6-'СЕТ СН'!$I$22</f>
        <v>1355.2035215599999</v>
      </c>
    </row>
    <row r="130" spans="1:25" ht="15.75" x14ac:dyDescent="0.2">
      <c r="A130" s="35">
        <f t="shared" si="3"/>
        <v>43596</v>
      </c>
      <c r="B130" s="36">
        <f>SUMIFS(СВЦЭМ!$C$33:$C$776,СВЦЭМ!$A$33:$A$776,$A130,СВЦЭМ!$B$33:$B$776,B$119)+'СЕТ СН'!$I$12+СВЦЭМ!$D$10+'СЕТ СН'!$I$6-'СЕТ СН'!$I$22</f>
        <v>1399.51019791</v>
      </c>
      <c r="C130" s="36">
        <f>SUMIFS(СВЦЭМ!$C$33:$C$776,СВЦЭМ!$A$33:$A$776,$A130,СВЦЭМ!$B$33:$B$776,C$119)+'СЕТ СН'!$I$12+СВЦЭМ!$D$10+'СЕТ СН'!$I$6-'СЕТ СН'!$I$22</f>
        <v>1404.5697858399999</v>
      </c>
      <c r="D130" s="36">
        <f>SUMIFS(СВЦЭМ!$C$33:$C$776,СВЦЭМ!$A$33:$A$776,$A130,СВЦЭМ!$B$33:$B$776,D$119)+'СЕТ СН'!$I$12+СВЦЭМ!$D$10+'СЕТ СН'!$I$6-'СЕТ СН'!$I$22</f>
        <v>1439.85461923</v>
      </c>
      <c r="E130" s="36">
        <f>SUMIFS(СВЦЭМ!$C$33:$C$776,СВЦЭМ!$A$33:$A$776,$A130,СВЦЭМ!$B$33:$B$776,E$119)+'СЕТ СН'!$I$12+СВЦЭМ!$D$10+'СЕТ СН'!$I$6-'СЕТ СН'!$I$22</f>
        <v>1434.5936361200002</v>
      </c>
      <c r="F130" s="36">
        <f>SUMIFS(СВЦЭМ!$C$33:$C$776,СВЦЭМ!$A$33:$A$776,$A130,СВЦЭМ!$B$33:$B$776,F$119)+'СЕТ СН'!$I$12+СВЦЭМ!$D$10+'СЕТ СН'!$I$6-'СЕТ СН'!$I$22</f>
        <v>1458.50345083</v>
      </c>
      <c r="G130" s="36">
        <f>SUMIFS(СВЦЭМ!$C$33:$C$776,СВЦЭМ!$A$33:$A$776,$A130,СВЦЭМ!$B$33:$B$776,G$119)+'СЕТ СН'!$I$12+СВЦЭМ!$D$10+'СЕТ СН'!$I$6-'СЕТ СН'!$I$22</f>
        <v>1457.9271301900001</v>
      </c>
      <c r="H130" s="36">
        <f>SUMIFS(СВЦЭМ!$C$33:$C$776,СВЦЭМ!$A$33:$A$776,$A130,СВЦЭМ!$B$33:$B$776,H$119)+'СЕТ СН'!$I$12+СВЦЭМ!$D$10+'СЕТ СН'!$I$6-'СЕТ СН'!$I$22</f>
        <v>1381.6276577399999</v>
      </c>
      <c r="I130" s="36">
        <f>SUMIFS(СВЦЭМ!$C$33:$C$776,СВЦЭМ!$A$33:$A$776,$A130,СВЦЭМ!$B$33:$B$776,I$119)+'СЕТ СН'!$I$12+СВЦЭМ!$D$10+'СЕТ СН'!$I$6-'СЕТ СН'!$I$22</f>
        <v>1344.6391663899999</v>
      </c>
      <c r="J130" s="36">
        <f>SUMIFS(СВЦЭМ!$C$33:$C$776,СВЦЭМ!$A$33:$A$776,$A130,СВЦЭМ!$B$33:$B$776,J$119)+'СЕТ СН'!$I$12+СВЦЭМ!$D$10+'СЕТ СН'!$I$6-'СЕТ СН'!$I$22</f>
        <v>1241.34111029</v>
      </c>
      <c r="K130" s="36">
        <f>SUMIFS(СВЦЭМ!$C$33:$C$776,СВЦЭМ!$A$33:$A$776,$A130,СВЦЭМ!$B$33:$B$776,K$119)+'СЕТ СН'!$I$12+СВЦЭМ!$D$10+'СЕТ СН'!$I$6-'СЕТ СН'!$I$22</f>
        <v>1165.7903357999999</v>
      </c>
      <c r="L130" s="36">
        <f>SUMIFS(СВЦЭМ!$C$33:$C$776,СВЦЭМ!$A$33:$A$776,$A130,СВЦЭМ!$B$33:$B$776,L$119)+'СЕТ СН'!$I$12+СВЦЭМ!$D$10+'СЕТ СН'!$I$6-'СЕТ СН'!$I$22</f>
        <v>1142.6449238700002</v>
      </c>
      <c r="M130" s="36">
        <f>SUMIFS(СВЦЭМ!$C$33:$C$776,СВЦЭМ!$A$33:$A$776,$A130,СВЦЭМ!$B$33:$B$776,M$119)+'СЕТ СН'!$I$12+СВЦЭМ!$D$10+'СЕТ СН'!$I$6-'СЕТ СН'!$I$22</f>
        <v>1144.0574835500001</v>
      </c>
      <c r="N130" s="36">
        <f>SUMIFS(СВЦЭМ!$C$33:$C$776,СВЦЭМ!$A$33:$A$776,$A130,СВЦЭМ!$B$33:$B$776,N$119)+'СЕТ СН'!$I$12+СВЦЭМ!$D$10+'СЕТ СН'!$I$6-'СЕТ СН'!$I$22</f>
        <v>1156.7277637699999</v>
      </c>
      <c r="O130" s="36">
        <f>SUMIFS(СВЦЭМ!$C$33:$C$776,СВЦЭМ!$A$33:$A$776,$A130,СВЦЭМ!$B$33:$B$776,O$119)+'СЕТ СН'!$I$12+СВЦЭМ!$D$10+'СЕТ СН'!$I$6-'СЕТ СН'!$I$22</f>
        <v>1163.3664653800001</v>
      </c>
      <c r="P130" s="36">
        <f>SUMIFS(СВЦЭМ!$C$33:$C$776,СВЦЭМ!$A$33:$A$776,$A130,СВЦЭМ!$B$33:$B$776,P$119)+'СЕТ СН'!$I$12+СВЦЭМ!$D$10+'СЕТ СН'!$I$6-'СЕТ СН'!$I$22</f>
        <v>1171.9423977900001</v>
      </c>
      <c r="Q130" s="36">
        <f>SUMIFS(СВЦЭМ!$C$33:$C$776,СВЦЭМ!$A$33:$A$776,$A130,СВЦЭМ!$B$33:$B$776,Q$119)+'СЕТ СН'!$I$12+СВЦЭМ!$D$10+'СЕТ СН'!$I$6-'СЕТ СН'!$I$22</f>
        <v>1174.5395150300001</v>
      </c>
      <c r="R130" s="36">
        <f>SUMIFS(СВЦЭМ!$C$33:$C$776,СВЦЭМ!$A$33:$A$776,$A130,СВЦЭМ!$B$33:$B$776,R$119)+'СЕТ СН'!$I$12+СВЦЭМ!$D$10+'СЕТ СН'!$I$6-'СЕТ СН'!$I$22</f>
        <v>1169.5817844399999</v>
      </c>
      <c r="S130" s="36">
        <f>SUMIFS(СВЦЭМ!$C$33:$C$776,СВЦЭМ!$A$33:$A$776,$A130,СВЦЭМ!$B$33:$B$776,S$119)+'СЕТ СН'!$I$12+СВЦЭМ!$D$10+'СЕТ СН'!$I$6-'СЕТ СН'!$I$22</f>
        <v>1172.0873317200001</v>
      </c>
      <c r="T130" s="36">
        <f>SUMIFS(СВЦЭМ!$C$33:$C$776,СВЦЭМ!$A$33:$A$776,$A130,СВЦЭМ!$B$33:$B$776,T$119)+'СЕТ СН'!$I$12+СВЦЭМ!$D$10+'СЕТ СН'!$I$6-'СЕТ СН'!$I$22</f>
        <v>1163.0822873100001</v>
      </c>
      <c r="U130" s="36">
        <f>SUMIFS(СВЦЭМ!$C$33:$C$776,СВЦЭМ!$A$33:$A$776,$A130,СВЦЭМ!$B$33:$B$776,U$119)+'СЕТ СН'!$I$12+СВЦЭМ!$D$10+'СЕТ СН'!$I$6-'СЕТ СН'!$I$22</f>
        <v>1150.1102239900001</v>
      </c>
      <c r="V130" s="36">
        <f>SUMIFS(СВЦЭМ!$C$33:$C$776,СВЦЭМ!$A$33:$A$776,$A130,СВЦЭМ!$B$33:$B$776,V$119)+'СЕТ СН'!$I$12+СВЦЭМ!$D$10+'СЕТ СН'!$I$6-'СЕТ СН'!$I$22</f>
        <v>1140.08327433</v>
      </c>
      <c r="W130" s="36">
        <f>SUMIFS(СВЦЭМ!$C$33:$C$776,СВЦЭМ!$A$33:$A$776,$A130,СВЦЭМ!$B$33:$B$776,W$119)+'СЕТ СН'!$I$12+СВЦЭМ!$D$10+'СЕТ СН'!$I$6-'СЕТ СН'!$I$22</f>
        <v>1147.0116205899999</v>
      </c>
      <c r="X130" s="36">
        <f>SUMIFS(СВЦЭМ!$C$33:$C$776,СВЦЭМ!$A$33:$A$776,$A130,СВЦЭМ!$B$33:$B$776,X$119)+'СЕТ СН'!$I$12+СВЦЭМ!$D$10+'СЕТ СН'!$I$6-'СЕТ СН'!$I$22</f>
        <v>1166.68695843</v>
      </c>
      <c r="Y130" s="36">
        <f>SUMIFS(СВЦЭМ!$C$33:$C$776,СВЦЭМ!$A$33:$A$776,$A130,СВЦЭМ!$B$33:$B$776,Y$119)+'СЕТ СН'!$I$12+СВЦЭМ!$D$10+'СЕТ СН'!$I$6-'СЕТ СН'!$I$22</f>
        <v>1244.6397113</v>
      </c>
    </row>
    <row r="131" spans="1:25" ht="15.75" x14ac:dyDescent="0.2">
      <c r="A131" s="35">
        <f t="shared" si="3"/>
        <v>43597</v>
      </c>
      <c r="B131" s="36">
        <f>SUMIFS(СВЦЭМ!$C$33:$C$776,СВЦЭМ!$A$33:$A$776,$A131,СВЦЭМ!$B$33:$B$776,B$119)+'СЕТ СН'!$I$12+СВЦЭМ!$D$10+'СЕТ СН'!$I$6-'СЕТ СН'!$I$22</f>
        <v>1326.6630745299999</v>
      </c>
      <c r="C131" s="36">
        <f>SUMIFS(СВЦЭМ!$C$33:$C$776,СВЦЭМ!$A$33:$A$776,$A131,СВЦЭМ!$B$33:$B$776,C$119)+'СЕТ СН'!$I$12+СВЦЭМ!$D$10+'СЕТ СН'!$I$6-'СЕТ СН'!$I$22</f>
        <v>1416.7867501400001</v>
      </c>
      <c r="D131" s="36">
        <f>SUMIFS(СВЦЭМ!$C$33:$C$776,СВЦЭМ!$A$33:$A$776,$A131,СВЦЭМ!$B$33:$B$776,D$119)+'СЕТ СН'!$I$12+СВЦЭМ!$D$10+'СЕТ СН'!$I$6-'СЕТ СН'!$I$22</f>
        <v>1494.7681625800001</v>
      </c>
      <c r="E131" s="36">
        <f>SUMIFS(СВЦЭМ!$C$33:$C$776,СВЦЭМ!$A$33:$A$776,$A131,СВЦЭМ!$B$33:$B$776,E$119)+'СЕТ СН'!$I$12+СВЦЭМ!$D$10+'СЕТ СН'!$I$6-'СЕТ СН'!$I$22</f>
        <v>1489.2384738599999</v>
      </c>
      <c r="F131" s="36">
        <f>SUMIFS(СВЦЭМ!$C$33:$C$776,СВЦЭМ!$A$33:$A$776,$A131,СВЦЭМ!$B$33:$B$776,F$119)+'СЕТ СН'!$I$12+СВЦЭМ!$D$10+'СЕТ СН'!$I$6-'СЕТ СН'!$I$22</f>
        <v>1497.9920410700001</v>
      </c>
      <c r="G131" s="36">
        <f>SUMIFS(СВЦЭМ!$C$33:$C$776,СВЦЭМ!$A$33:$A$776,$A131,СВЦЭМ!$B$33:$B$776,G$119)+'СЕТ СН'!$I$12+СВЦЭМ!$D$10+'СЕТ СН'!$I$6-'СЕТ СН'!$I$22</f>
        <v>1512.2885026700001</v>
      </c>
      <c r="H131" s="36">
        <f>SUMIFS(СВЦЭМ!$C$33:$C$776,СВЦЭМ!$A$33:$A$776,$A131,СВЦЭМ!$B$33:$B$776,H$119)+'СЕТ СН'!$I$12+СВЦЭМ!$D$10+'СЕТ СН'!$I$6-'СЕТ СН'!$I$22</f>
        <v>1454.2021894200002</v>
      </c>
      <c r="I131" s="36">
        <f>SUMIFS(СВЦЭМ!$C$33:$C$776,СВЦЭМ!$A$33:$A$776,$A131,СВЦЭМ!$B$33:$B$776,I$119)+'СЕТ СН'!$I$12+СВЦЭМ!$D$10+'СЕТ СН'!$I$6-'СЕТ СН'!$I$22</f>
        <v>1376.00860033</v>
      </c>
      <c r="J131" s="36">
        <f>SUMIFS(СВЦЭМ!$C$33:$C$776,СВЦЭМ!$A$33:$A$776,$A131,СВЦЭМ!$B$33:$B$776,J$119)+'СЕТ СН'!$I$12+СВЦЭМ!$D$10+'СЕТ СН'!$I$6-'СЕТ СН'!$I$22</f>
        <v>1287.91998698</v>
      </c>
      <c r="K131" s="36">
        <f>SUMIFS(СВЦЭМ!$C$33:$C$776,СВЦЭМ!$A$33:$A$776,$A131,СВЦЭМ!$B$33:$B$776,K$119)+'СЕТ СН'!$I$12+СВЦЭМ!$D$10+'СЕТ СН'!$I$6-'СЕТ СН'!$I$22</f>
        <v>1193.4286244099999</v>
      </c>
      <c r="L131" s="36">
        <f>SUMIFS(СВЦЭМ!$C$33:$C$776,СВЦЭМ!$A$33:$A$776,$A131,СВЦЭМ!$B$33:$B$776,L$119)+'СЕТ СН'!$I$12+СВЦЭМ!$D$10+'СЕТ СН'!$I$6-'СЕТ СН'!$I$22</f>
        <v>1149.7214945599999</v>
      </c>
      <c r="M131" s="36">
        <f>SUMIFS(СВЦЭМ!$C$33:$C$776,СВЦЭМ!$A$33:$A$776,$A131,СВЦЭМ!$B$33:$B$776,M$119)+'СЕТ СН'!$I$12+СВЦЭМ!$D$10+'СЕТ СН'!$I$6-'СЕТ СН'!$I$22</f>
        <v>1131.0536894900001</v>
      </c>
      <c r="N131" s="36">
        <f>SUMIFS(СВЦЭМ!$C$33:$C$776,СВЦЭМ!$A$33:$A$776,$A131,СВЦЭМ!$B$33:$B$776,N$119)+'СЕТ СН'!$I$12+СВЦЭМ!$D$10+'СЕТ СН'!$I$6-'СЕТ СН'!$I$22</f>
        <v>1140.69243173</v>
      </c>
      <c r="O131" s="36">
        <f>SUMIFS(СВЦЭМ!$C$33:$C$776,СВЦЭМ!$A$33:$A$776,$A131,СВЦЭМ!$B$33:$B$776,O$119)+'СЕТ СН'!$I$12+СВЦЭМ!$D$10+'СЕТ СН'!$I$6-'СЕТ СН'!$I$22</f>
        <v>1142.09341576</v>
      </c>
      <c r="P131" s="36">
        <f>SUMIFS(СВЦЭМ!$C$33:$C$776,СВЦЭМ!$A$33:$A$776,$A131,СВЦЭМ!$B$33:$B$776,P$119)+'СЕТ СН'!$I$12+СВЦЭМ!$D$10+'СЕТ СН'!$I$6-'СЕТ СН'!$I$22</f>
        <v>1155.33092369</v>
      </c>
      <c r="Q131" s="36">
        <f>SUMIFS(СВЦЭМ!$C$33:$C$776,СВЦЭМ!$A$33:$A$776,$A131,СВЦЭМ!$B$33:$B$776,Q$119)+'СЕТ СН'!$I$12+СВЦЭМ!$D$10+'СЕТ СН'!$I$6-'СЕТ СН'!$I$22</f>
        <v>1171.9302830400002</v>
      </c>
      <c r="R131" s="36">
        <f>SUMIFS(СВЦЭМ!$C$33:$C$776,СВЦЭМ!$A$33:$A$776,$A131,СВЦЭМ!$B$33:$B$776,R$119)+'СЕТ СН'!$I$12+СВЦЭМ!$D$10+'СЕТ СН'!$I$6-'СЕТ СН'!$I$22</f>
        <v>1173.3292314800001</v>
      </c>
      <c r="S131" s="36">
        <f>SUMIFS(СВЦЭМ!$C$33:$C$776,СВЦЭМ!$A$33:$A$776,$A131,СВЦЭМ!$B$33:$B$776,S$119)+'СЕТ СН'!$I$12+СВЦЭМ!$D$10+'СЕТ СН'!$I$6-'СЕТ СН'!$I$22</f>
        <v>1160.6628137500002</v>
      </c>
      <c r="T131" s="36">
        <f>SUMIFS(СВЦЭМ!$C$33:$C$776,СВЦЭМ!$A$33:$A$776,$A131,СВЦЭМ!$B$33:$B$776,T$119)+'СЕТ СН'!$I$12+СВЦЭМ!$D$10+'СЕТ СН'!$I$6-'СЕТ СН'!$I$22</f>
        <v>1147.6578032299999</v>
      </c>
      <c r="U131" s="36">
        <f>SUMIFS(СВЦЭМ!$C$33:$C$776,СВЦЭМ!$A$33:$A$776,$A131,СВЦЭМ!$B$33:$B$776,U$119)+'СЕТ СН'!$I$12+СВЦЭМ!$D$10+'СЕТ СН'!$I$6-'СЕТ СН'!$I$22</f>
        <v>1127.13855455</v>
      </c>
      <c r="V131" s="36">
        <f>SUMIFS(СВЦЭМ!$C$33:$C$776,СВЦЭМ!$A$33:$A$776,$A131,СВЦЭМ!$B$33:$B$776,V$119)+'СЕТ СН'!$I$12+СВЦЭМ!$D$10+'СЕТ СН'!$I$6-'СЕТ СН'!$I$22</f>
        <v>1096.4569289599999</v>
      </c>
      <c r="W131" s="36">
        <f>SUMIFS(СВЦЭМ!$C$33:$C$776,СВЦЭМ!$A$33:$A$776,$A131,СВЦЭМ!$B$33:$B$776,W$119)+'СЕТ СН'!$I$12+СВЦЭМ!$D$10+'СЕТ СН'!$I$6-'СЕТ СН'!$I$22</f>
        <v>1095.7672291900001</v>
      </c>
      <c r="X131" s="36">
        <f>SUMIFS(СВЦЭМ!$C$33:$C$776,СВЦЭМ!$A$33:$A$776,$A131,СВЦЭМ!$B$33:$B$776,X$119)+'СЕТ СН'!$I$12+СВЦЭМ!$D$10+'СЕТ СН'!$I$6-'СЕТ СН'!$I$22</f>
        <v>1131.0621890500001</v>
      </c>
      <c r="Y131" s="36">
        <f>SUMIFS(СВЦЭМ!$C$33:$C$776,СВЦЭМ!$A$33:$A$776,$A131,СВЦЭМ!$B$33:$B$776,Y$119)+'СЕТ СН'!$I$12+СВЦЭМ!$D$10+'СЕТ СН'!$I$6-'СЕТ СН'!$I$22</f>
        <v>1203.22211126</v>
      </c>
    </row>
    <row r="132" spans="1:25" ht="15.75" x14ac:dyDescent="0.2">
      <c r="A132" s="35">
        <f t="shared" si="3"/>
        <v>43598</v>
      </c>
      <c r="B132" s="36">
        <f>SUMIFS(СВЦЭМ!$C$33:$C$776,СВЦЭМ!$A$33:$A$776,$A132,СВЦЭМ!$B$33:$B$776,B$119)+'СЕТ СН'!$I$12+СВЦЭМ!$D$10+'СЕТ СН'!$I$6-'СЕТ СН'!$I$22</f>
        <v>1232.09667057</v>
      </c>
      <c r="C132" s="36">
        <f>SUMIFS(СВЦЭМ!$C$33:$C$776,СВЦЭМ!$A$33:$A$776,$A132,СВЦЭМ!$B$33:$B$776,C$119)+'СЕТ СН'!$I$12+СВЦЭМ!$D$10+'СЕТ СН'!$I$6-'СЕТ СН'!$I$22</f>
        <v>1317.4391635000002</v>
      </c>
      <c r="D132" s="36">
        <f>SUMIFS(СВЦЭМ!$C$33:$C$776,СВЦЭМ!$A$33:$A$776,$A132,СВЦЭМ!$B$33:$B$776,D$119)+'СЕТ СН'!$I$12+СВЦЭМ!$D$10+'СЕТ СН'!$I$6-'СЕТ СН'!$I$22</f>
        <v>1420.14406388</v>
      </c>
      <c r="E132" s="36">
        <f>SUMIFS(СВЦЭМ!$C$33:$C$776,СВЦЭМ!$A$33:$A$776,$A132,СВЦЭМ!$B$33:$B$776,E$119)+'СЕТ СН'!$I$12+СВЦЭМ!$D$10+'СЕТ СН'!$I$6-'СЕТ СН'!$I$22</f>
        <v>1431.3988951199999</v>
      </c>
      <c r="F132" s="36">
        <f>SUMIFS(СВЦЭМ!$C$33:$C$776,СВЦЭМ!$A$33:$A$776,$A132,СВЦЭМ!$B$33:$B$776,F$119)+'СЕТ СН'!$I$12+СВЦЭМ!$D$10+'СЕТ СН'!$I$6-'СЕТ СН'!$I$22</f>
        <v>1441.9886599900001</v>
      </c>
      <c r="G132" s="36">
        <f>SUMIFS(СВЦЭМ!$C$33:$C$776,СВЦЭМ!$A$33:$A$776,$A132,СВЦЭМ!$B$33:$B$776,G$119)+'СЕТ СН'!$I$12+СВЦЭМ!$D$10+'СЕТ СН'!$I$6-'СЕТ СН'!$I$22</f>
        <v>1440.0523950699999</v>
      </c>
      <c r="H132" s="36">
        <f>SUMIFS(СВЦЭМ!$C$33:$C$776,СВЦЭМ!$A$33:$A$776,$A132,СВЦЭМ!$B$33:$B$776,H$119)+'СЕТ СН'!$I$12+СВЦЭМ!$D$10+'СЕТ СН'!$I$6-'СЕТ СН'!$I$22</f>
        <v>1376.6081190800001</v>
      </c>
      <c r="I132" s="36">
        <f>SUMIFS(СВЦЭМ!$C$33:$C$776,СВЦЭМ!$A$33:$A$776,$A132,СВЦЭМ!$B$33:$B$776,I$119)+'СЕТ СН'!$I$12+СВЦЭМ!$D$10+'СЕТ СН'!$I$6-'СЕТ СН'!$I$22</f>
        <v>1287.5903165099999</v>
      </c>
      <c r="J132" s="36">
        <f>SUMIFS(СВЦЭМ!$C$33:$C$776,СВЦЭМ!$A$33:$A$776,$A132,СВЦЭМ!$B$33:$B$776,J$119)+'СЕТ СН'!$I$12+СВЦЭМ!$D$10+'СЕТ СН'!$I$6-'СЕТ СН'!$I$22</f>
        <v>1223.7340470600002</v>
      </c>
      <c r="K132" s="36">
        <f>SUMIFS(СВЦЭМ!$C$33:$C$776,СВЦЭМ!$A$33:$A$776,$A132,СВЦЭМ!$B$33:$B$776,K$119)+'СЕТ СН'!$I$12+СВЦЭМ!$D$10+'СЕТ СН'!$I$6-'СЕТ СН'!$I$22</f>
        <v>1200.5034467800001</v>
      </c>
      <c r="L132" s="36">
        <f>SUMIFS(СВЦЭМ!$C$33:$C$776,СВЦЭМ!$A$33:$A$776,$A132,СВЦЭМ!$B$33:$B$776,L$119)+'СЕТ СН'!$I$12+СВЦЭМ!$D$10+'СЕТ СН'!$I$6-'СЕТ СН'!$I$22</f>
        <v>1176.63179889</v>
      </c>
      <c r="M132" s="36">
        <f>SUMIFS(СВЦЭМ!$C$33:$C$776,СВЦЭМ!$A$33:$A$776,$A132,СВЦЭМ!$B$33:$B$776,M$119)+'СЕТ СН'!$I$12+СВЦЭМ!$D$10+'СЕТ СН'!$I$6-'СЕТ СН'!$I$22</f>
        <v>1174.7355850399999</v>
      </c>
      <c r="N132" s="36">
        <f>SUMIFS(СВЦЭМ!$C$33:$C$776,СВЦЭМ!$A$33:$A$776,$A132,СВЦЭМ!$B$33:$B$776,N$119)+'СЕТ СН'!$I$12+СВЦЭМ!$D$10+'СЕТ СН'!$I$6-'СЕТ СН'!$I$22</f>
        <v>1169.02542296</v>
      </c>
      <c r="O132" s="36">
        <f>SUMIFS(СВЦЭМ!$C$33:$C$776,СВЦЭМ!$A$33:$A$776,$A132,СВЦЭМ!$B$33:$B$776,O$119)+'СЕТ СН'!$I$12+СВЦЭМ!$D$10+'СЕТ СН'!$I$6-'СЕТ СН'!$I$22</f>
        <v>1176.0757259500001</v>
      </c>
      <c r="P132" s="36">
        <f>SUMIFS(СВЦЭМ!$C$33:$C$776,СВЦЭМ!$A$33:$A$776,$A132,СВЦЭМ!$B$33:$B$776,P$119)+'СЕТ СН'!$I$12+СВЦЭМ!$D$10+'СЕТ СН'!$I$6-'СЕТ СН'!$I$22</f>
        <v>1183.3680254999999</v>
      </c>
      <c r="Q132" s="36">
        <f>SUMIFS(СВЦЭМ!$C$33:$C$776,СВЦЭМ!$A$33:$A$776,$A132,СВЦЭМ!$B$33:$B$776,Q$119)+'СЕТ СН'!$I$12+СВЦЭМ!$D$10+'СЕТ СН'!$I$6-'СЕТ СН'!$I$22</f>
        <v>1178.2277680299999</v>
      </c>
      <c r="R132" s="36">
        <f>SUMIFS(СВЦЭМ!$C$33:$C$776,СВЦЭМ!$A$33:$A$776,$A132,СВЦЭМ!$B$33:$B$776,R$119)+'СЕТ СН'!$I$12+СВЦЭМ!$D$10+'СЕТ СН'!$I$6-'СЕТ СН'!$I$22</f>
        <v>1186.7098271</v>
      </c>
      <c r="S132" s="36">
        <f>SUMIFS(СВЦЭМ!$C$33:$C$776,СВЦЭМ!$A$33:$A$776,$A132,СВЦЭМ!$B$33:$B$776,S$119)+'СЕТ СН'!$I$12+СВЦЭМ!$D$10+'СЕТ СН'!$I$6-'СЕТ СН'!$I$22</f>
        <v>1189.0040461399999</v>
      </c>
      <c r="T132" s="36">
        <f>SUMIFS(СВЦЭМ!$C$33:$C$776,СВЦЭМ!$A$33:$A$776,$A132,СВЦЭМ!$B$33:$B$776,T$119)+'СЕТ СН'!$I$12+СВЦЭМ!$D$10+'СЕТ СН'!$I$6-'СЕТ СН'!$I$22</f>
        <v>1180.9052914900001</v>
      </c>
      <c r="U132" s="36">
        <f>SUMIFS(СВЦЭМ!$C$33:$C$776,СВЦЭМ!$A$33:$A$776,$A132,СВЦЭМ!$B$33:$B$776,U$119)+'СЕТ СН'!$I$12+СВЦЭМ!$D$10+'СЕТ СН'!$I$6-'СЕТ СН'!$I$22</f>
        <v>1183.3918878200002</v>
      </c>
      <c r="V132" s="36">
        <f>SUMIFS(СВЦЭМ!$C$33:$C$776,СВЦЭМ!$A$33:$A$776,$A132,СВЦЭМ!$B$33:$B$776,V$119)+'СЕТ СН'!$I$12+СВЦЭМ!$D$10+'СЕТ СН'!$I$6-'СЕТ СН'!$I$22</f>
        <v>1183.7926071100001</v>
      </c>
      <c r="W132" s="36">
        <f>SUMIFS(СВЦЭМ!$C$33:$C$776,СВЦЭМ!$A$33:$A$776,$A132,СВЦЭМ!$B$33:$B$776,W$119)+'СЕТ СН'!$I$12+СВЦЭМ!$D$10+'СЕТ СН'!$I$6-'СЕТ СН'!$I$22</f>
        <v>1164.32205703</v>
      </c>
      <c r="X132" s="36">
        <f>SUMIFS(СВЦЭМ!$C$33:$C$776,СВЦЭМ!$A$33:$A$776,$A132,СВЦЭМ!$B$33:$B$776,X$119)+'СЕТ СН'!$I$12+СВЦЭМ!$D$10+'СЕТ СН'!$I$6-'СЕТ СН'!$I$22</f>
        <v>1198.8698308400001</v>
      </c>
      <c r="Y132" s="36">
        <f>SUMIFS(СВЦЭМ!$C$33:$C$776,СВЦЭМ!$A$33:$A$776,$A132,СВЦЭМ!$B$33:$B$776,Y$119)+'СЕТ СН'!$I$12+СВЦЭМ!$D$10+'СЕТ СН'!$I$6-'СЕТ СН'!$I$22</f>
        <v>1255.06614575</v>
      </c>
    </row>
    <row r="133" spans="1:25" ht="15.75" x14ac:dyDescent="0.2">
      <c r="A133" s="35">
        <f t="shared" si="3"/>
        <v>43599</v>
      </c>
      <c r="B133" s="36">
        <f>SUMIFS(СВЦЭМ!$C$33:$C$776,СВЦЭМ!$A$33:$A$776,$A133,СВЦЭМ!$B$33:$B$776,B$119)+'СЕТ СН'!$I$12+СВЦЭМ!$D$10+'СЕТ СН'!$I$6-'СЕТ СН'!$I$22</f>
        <v>1331.1039441200001</v>
      </c>
      <c r="C133" s="36">
        <f>SUMIFS(СВЦЭМ!$C$33:$C$776,СВЦЭМ!$A$33:$A$776,$A133,СВЦЭМ!$B$33:$B$776,C$119)+'СЕТ СН'!$I$12+СВЦЭМ!$D$10+'СЕТ СН'!$I$6-'СЕТ СН'!$I$22</f>
        <v>1448.7489641500001</v>
      </c>
      <c r="D133" s="36">
        <f>SUMIFS(СВЦЭМ!$C$33:$C$776,СВЦЭМ!$A$33:$A$776,$A133,СВЦЭМ!$B$33:$B$776,D$119)+'СЕТ СН'!$I$12+СВЦЭМ!$D$10+'СЕТ СН'!$I$6-'СЕТ СН'!$I$22</f>
        <v>1535.41676379</v>
      </c>
      <c r="E133" s="36">
        <f>SUMIFS(СВЦЭМ!$C$33:$C$776,СВЦЭМ!$A$33:$A$776,$A133,СВЦЭМ!$B$33:$B$776,E$119)+'СЕТ СН'!$I$12+СВЦЭМ!$D$10+'СЕТ СН'!$I$6-'СЕТ СН'!$I$22</f>
        <v>1535.8090587000002</v>
      </c>
      <c r="F133" s="36">
        <f>SUMIFS(СВЦЭМ!$C$33:$C$776,СВЦЭМ!$A$33:$A$776,$A133,СВЦЭМ!$B$33:$B$776,F$119)+'СЕТ СН'!$I$12+СВЦЭМ!$D$10+'СЕТ СН'!$I$6-'СЕТ СН'!$I$22</f>
        <v>1543.49122057</v>
      </c>
      <c r="G133" s="36">
        <f>SUMIFS(СВЦЭМ!$C$33:$C$776,СВЦЭМ!$A$33:$A$776,$A133,СВЦЭМ!$B$33:$B$776,G$119)+'СЕТ СН'!$I$12+СВЦЭМ!$D$10+'СЕТ СН'!$I$6-'СЕТ СН'!$I$22</f>
        <v>1522.29242019</v>
      </c>
      <c r="H133" s="36">
        <f>SUMIFS(СВЦЭМ!$C$33:$C$776,СВЦЭМ!$A$33:$A$776,$A133,СВЦЭМ!$B$33:$B$776,H$119)+'СЕТ СН'!$I$12+СВЦЭМ!$D$10+'СЕТ СН'!$I$6-'СЕТ СН'!$I$22</f>
        <v>1409.08506358</v>
      </c>
      <c r="I133" s="36">
        <f>SUMIFS(СВЦЭМ!$C$33:$C$776,СВЦЭМ!$A$33:$A$776,$A133,СВЦЭМ!$B$33:$B$776,I$119)+'СЕТ СН'!$I$12+СВЦЭМ!$D$10+'СЕТ СН'!$I$6-'СЕТ СН'!$I$22</f>
        <v>1294.8897667900001</v>
      </c>
      <c r="J133" s="36">
        <f>SUMIFS(СВЦЭМ!$C$33:$C$776,СВЦЭМ!$A$33:$A$776,$A133,СВЦЭМ!$B$33:$B$776,J$119)+'СЕТ СН'!$I$12+СВЦЭМ!$D$10+'СЕТ СН'!$I$6-'СЕТ СН'!$I$22</f>
        <v>1237.7830580499999</v>
      </c>
      <c r="K133" s="36">
        <f>SUMIFS(СВЦЭМ!$C$33:$C$776,СВЦЭМ!$A$33:$A$776,$A133,СВЦЭМ!$B$33:$B$776,K$119)+'СЕТ СН'!$I$12+СВЦЭМ!$D$10+'СЕТ СН'!$I$6-'СЕТ СН'!$I$22</f>
        <v>1176.44346851</v>
      </c>
      <c r="L133" s="36">
        <f>SUMIFS(СВЦЭМ!$C$33:$C$776,СВЦЭМ!$A$33:$A$776,$A133,СВЦЭМ!$B$33:$B$776,L$119)+'СЕТ СН'!$I$12+СВЦЭМ!$D$10+'СЕТ СН'!$I$6-'СЕТ СН'!$I$22</f>
        <v>1161.50388548</v>
      </c>
      <c r="M133" s="36">
        <f>SUMIFS(СВЦЭМ!$C$33:$C$776,СВЦЭМ!$A$33:$A$776,$A133,СВЦЭМ!$B$33:$B$776,M$119)+'СЕТ СН'!$I$12+СВЦЭМ!$D$10+'СЕТ СН'!$I$6-'СЕТ СН'!$I$22</f>
        <v>1153.6590077400001</v>
      </c>
      <c r="N133" s="36">
        <f>SUMIFS(СВЦЭМ!$C$33:$C$776,СВЦЭМ!$A$33:$A$776,$A133,СВЦЭМ!$B$33:$B$776,N$119)+'СЕТ СН'!$I$12+СВЦЭМ!$D$10+'СЕТ СН'!$I$6-'СЕТ СН'!$I$22</f>
        <v>1162.19201748</v>
      </c>
      <c r="O133" s="36">
        <f>SUMIFS(СВЦЭМ!$C$33:$C$776,СВЦЭМ!$A$33:$A$776,$A133,СВЦЭМ!$B$33:$B$776,O$119)+'СЕТ СН'!$I$12+СВЦЭМ!$D$10+'СЕТ СН'!$I$6-'СЕТ СН'!$I$22</f>
        <v>1167.7121806499999</v>
      </c>
      <c r="P133" s="36">
        <f>SUMIFS(СВЦЭМ!$C$33:$C$776,СВЦЭМ!$A$33:$A$776,$A133,СВЦЭМ!$B$33:$B$776,P$119)+'СЕТ СН'!$I$12+СВЦЭМ!$D$10+'СЕТ СН'!$I$6-'СЕТ СН'!$I$22</f>
        <v>1176.1637414699999</v>
      </c>
      <c r="Q133" s="36">
        <f>SUMIFS(СВЦЭМ!$C$33:$C$776,СВЦЭМ!$A$33:$A$776,$A133,СВЦЭМ!$B$33:$B$776,Q$119)+'СЕТ СН'!$I$12+СВЦЭМ!$D$10+'СЕТ СН'!$I$6-'СЕТ СН'!$I$22</f>
        <v>1178.6914059599999</v>
      </c>
      <c r="R133" s="36">
        <f>SUMIFS(СВЦЭМ!$C$33:$C$776,СВЦЭМ!$A$33:$A$776,$A133,СВЦЭМ!$B$33:$B$776,R$119)+'СЕТ СН'!$I$12+СВЦЭМ!$D$10+'СЕТ СН'!$I$6-'СЕТ СН'!$I$22</f>
        <v>1174.43567037</v>
      </c>
      <c r="S133" s="36">
        <f>SUMIFS(СВЦЭМ!$C$33:$C$776,СВЦЭМ!$A$33:$A$776,$A133,СВЦЭМ!$B$33:$B$776,S$119)+'СЕТ СН'!$I$12+СВЦЭМ!$D$10+'СЕТ СН'!$I$6-'СЕТ СН'!$I$22</f>
        <v>1176.4330629599999</v>
      </c>
      <c r="T133" s="36">
        <f>SUMIFS(СВЦЭМ!$C$33:$C$776,СВЦЭМ!$A$33:$A$776,$A133,СВЦЭМ!$B$33:$B$776,T$119)+'СЕТ СН'!$I$12+СВЦЭМ!$D$10+'СЕТ СН'!$I$6-'СЕТ СН'!$I$22</f>
        <v>1175.0795278099999</v>
      </c>
      <c r="U133" s="36">
        <f>SUMIFS(СВЦЭМ!$C$33:$C$776,СВЦЭМ!$A$33:$A$776,$A133,СВЦЭМ!$B$33:$B$776,U$119)+'СЕТ СН'!$I$12+СВЦЭМ!$D$10+'СЕТ СН'!$I$6-'СЕТ СН'!$I$22</f>
        <v>1156.7531572</v>
      </c>
      <c r="V133" s="36">
        <f>SUMIFS(СВЦЭМ!$C$33:$C$776,СВЦЭМ!$A$33:$A$776,$A133,СВЦЭМ!$B$33:$B$776,V$119)+'СЕТ СН'!$I$12+СВЦЭМ!$D$10+'СЕТ СН'!$I$6-'СЕТ СН'!$I$22</f>
        <v>1145.0948673299999</v>
      </c>
      <c r="W133" s="36">
        <f>SUMIFS(СВЦЭМ!$C$33:$C$776,СВЦЭМ!$A$33:$A$776,$A133,СВЦЭМ!$B$33:$B$776,W$119)+'СЕТ СН'!$I$12+СВЦЭМ!$D$10+'СЕТ СН'!$I$6-'СЕТ СН'!$I$22</f>
        <v>1156.4594584000001</v>
      </c>
      <c r="X133" s="36">
        <f>SUMIFS(СВЦЭМ!$C$33:$C$776,СВЦЭМ!$A$33:$A$776,$A133,СВЦЭМ!$B$33:$B$776,X$119)+'СЕТ СН'!$I$12+СВЦЭМ!$D$10+'СЕТ СН'!$I$6-'СЕТ СН'!$I$22</f>
        <v>1136.6901784199999</v>
      </c>
      <c r="Y133" s="36">
        <f>SUMIFS(СВЦЭМ!$C$33:$C$776,СВЦЭМ!$A$33:$A$776,$A133,СВЦЭМ!$B$33:$B$776,Y$119)+'СЕТ СН'!$I$12+СВЦЭМ!$D$10+'СЕТ СН'!$I$6-'СЕТ СН'!$I$22</f>
        <v>1203.38216207</v>
      </c>
    </row>
    <row r="134" spans="1:25" ht="15.75" x14ac:dyDescent="0.2">
      <c r="A134" s="35">
        <f t="shared" si="3"/>
        <v>43600</v>
      </c>
      <c r="B134" s="36">
        <f>SUMIFS(СВЦЭМ!$C$33:$C$776,СВЦЭМ!$A$33:$A$776,$A134,СВЦЭМ!$B$33:$B$776,B$119)+'СЕТ СН'!$I$12+СВЦЭМ!$D$10+'СЕТ СН'!$I$6-'СЕТ СН'!$I$22</f>
        <v>1267.2665808500001</v>
      </c>
      <c r="C134" s="36">
        <f>SUMIFS(СВЦЭМ!$C$33:$C$776,СВЦЭМ!$A$33:$A$776,$A134,СВЦЭМ!$B$33:$B$776,C$119)+'СЕТ СН'!$I$12+СВЦЭМ!$D$10+'СЕТ СН'!$I$6-'СЕТ СН'!$I$22</f>
        <v>1353.3318375700001</v>
      </c>
      <c r="D134" s="36">
        <f>SUMIFS(СВЦЭМ!$C$33:$C$776,СВЦЭМ!$A$33:$A$776,$A134,СВЦЭМ!$B$33:$B$776,D$119)+'СЕТ СН'!$I$12+СВЦЭМ!$D$10+'СЕТ СН'!$I$6-'СЕТ СН'!$I$22</f>
        <v>1435.11160789</v>
      </c>
      <c r="E134" s="36">
        <f>SUMIFS(СВЦЭМ!$C$33:$C$776,СВЦЭМ!$A$33:$A$776,$A134,СВЦЭМ!$B$33:$B$776,E$119)+'СЕТ СН'!$I$12+СВЦЭМ!$D$10+'СЕТ СН'!$I$6-'СЕТ СН'!$I$22</f>
        <v>1437.0022855</v>
      </c>
      <c r="F134" s="36">
        <f>SUMIFS(СВЦЭМ!$C$33:$C$776,СВЦЭМ!$A$33:$A$776,$A134,СВЦЭМ!$B$33:$B$776,F$119)+'СЕТ СН'!$I$12+СВЦЭМ!$D$10+'СЕТ СН'!$I$6-'СЕТ СН'!$I$22</f>
        <v>1455.65326985</v>
      </c>
      <c r="G134" s="36">
        <f>SUMIFS(СВЦЭМ!$C$33:$C$776,СВЦЭМ!$A$33:$A$776,$A134,СВЦЭМ!$B$33:$B$776,G$119)+'СЕТ СН'!$I$12+СВЦЭМ!$D$10+'СЕТ СН'!$I$6-'СЕТ СН'!$I$22</f>
        <v>1448.8109917300001</v>
      </c>
      <c r="H134" s="36">
        <f>SUMIFS(СВЦЭМ!$C$33:$C$776,СВЦЭМ!$A$33:$A$776,$A134,СВЦЭМ!$B$33:$B$776,H$119)+'СЕТ СН'!$I$12+СВЦЭМ!$D$10+'СЕТ СН'!$I$6-'СЕТ СН'!$I$22</f>
        <v>1357.3935775300001</v>
      </c>
      <c r="I134" s="36">
        <f>SUMIFS(СВЦЭМ!$C$33:$C$776,СВЦЭМ!$A$33:$A$776,$A134,СВЦЭМ!$B$33:$B$776,I$119)+'СЕТ СН'!$I$12+СВЦЭМ!$D$10+'СЕТ СН'!$I$6-'СЕТ СН'!$I$22</f>
        <v>1272.6480456499999</v>
      </c>
      <c r="J134" s="36">
        <f>SUMIFS(СВЦЭМ!$C$33:$C$776,СВЦЭМ!$A$33:$A$776,$A134,СВЦЭМ!$B$33:$B$776,J$119)+'СЕТ СН'!$I$12+СВЦЭМ!$D$10+'СЕТ СН'!$I$6-'СЕТ СН'!$I$22</f>
        <v>1216.66446322</v>
      </c>
      <c r="K134" s="36">
        <f>SUMIFS(СВЦЭМ!$C$33:$C$776,СВЦЭМ!$A$33:$A$776,$A134,СВЦЭМ!$B$33:$B$776,K$119)+'СЕТ СН'!$I$12+СВЦЭМ!$D$10+'СЕТ СН'!$I$6-'СЕТ СН'!$I$22</f>
        <v>1164.3809209999999</v>
      </c>
      <c r="L134" s="36">
        <f>SUMIFS(СВЦЭМ!$C$33:$C$776,СВЦЭМ!$A$33:$A$776,$A134,СВЦЭМ!$B$33:$B$776,L$119)+'СЕТ СН'!$I$12+СВЦЭМ!$D$10+'СЕТ СН'!$I$6-'СЕТ СН'!$I$22</f>
        <v>1146.76568475</v>
      </c>
      <c r="M134" s="36">
        <f>SUMIFS(СВЦЭМ!$C$33:$C$776,СВЦЭМ!$A$33:$A$776,$A134,СВЦЭМ!$B$33:$B$776,M$119)+'СЕТ СН'!$I$12+СВЦЭМ!$D$10+'СЕТ СН'!$I$6-'СЕТ СН'!$I$22</f>
        <v>1158.9485444500001</v>
      </c>
      <c r="N134" s="36">
        <f>SUMIFS(СВЦЭМ!$C$33:$C$776,СВЦЭМ!$A$33:$A$776,$A134,СВЦЭМ!$B$33:$B$776,N$119)+'СЕТ СН'!$I$12+СВЦЭМ!$D$10+'СЕТ СН'!$I$6-'СЕТ СН'!$I$22</f>
        <v>1148.9104522600001</v>
      </c>
      <c r="O134" s="36">
        <f>SUMIFS(СВЦЭМ!$C$33:$C$776,СВЦЭМ!$A$33:$A$776,$A134,СВЦЭМ!$B$33:$B$776,O$119)+'СЕТ СН'!$I$12+СВЦЭМ!$D$10+'СЕТ СН'!$I$6-'СЕТ СН'!$I$22</f>
        <v>1166.3036076799999</v>
      </c>
      <c r="P134" s="36">
        <f>SUMIFS(СВЦЭМ!$C$33:$C$776,СВЦЭМ!$A$33:$A$776,$A134,СВЦЭМ!$B$33:$B$776,P$119)+'СЕТ СН'!$I$12+СВЦЭМ!$D$10+'СЕТ СН'!$I$6-'СЕТ СН'!$I$22</f>
        <v>1173.3638468200002</v>
      </c>
      <c r="Q134" s="36">
        <f>SUMIFS(СВЦЭМ!$C$33:$C$776,СВЦЭМ!$A$33:$A$776,$A134,СВЦЭМ!$B$33:$B$776,Q$119)+'СЕТ СН'!$I$12+СВЦЭМ!$D$10+'СЕТ СН'!$I$6-'СЕТ СН'!$I$22</f>
        <v>1163.0779029800001</v>
      </c>
      <c r="R134" s="36">
        <f>SUMIFS(СВЦЭМ!$C$33:$C$776,СВЦЭМ!$A$33:$A$776,$A134,СВЦЭМ!$B$33:$B$776,R$119)+'СЕТ СН'!$I$12+СВЦЭМ!$D$10+'СЕТ СН'!$I$6-'СЕТ СН'!$I$22</f>
        <v>1170.7747825599999</v>
      </c>
      <c r="S134" s="36">
        <f>SUMIFS(СВЦЭМ!$C$33:$C$776,СВЦЭМ!$A$33:$A$776,$A134,СВЦЭМ!$B$33:$B$776,S$119)+'СЕТ СН'!$I$12+СВЦЭМ!$D$10+'СЕТ СН'!$I$6-'СЕТ СН'!$I$22</f>
        <v>1190.7340010400001</v>
      </c>
      <c r="T134" s="36">
        <f>SUMIFS(СВЦЭМ!$C$33:$C$776,СВЦЭМ!$A$33:$A$776,$A134,СВЦЭМ!$B$33:$B$776,T$119)+'СЕТ СН'!$I$12+СВЦЭМ!$D$10+'СЕТ СН'!$I$6-'СЕТ СН'!$I$22</f>
        <v>1191.8624710600002</v>
      </c>
      <c r="U134" s="36">
        <f>SUMIFS(СВЦЭМ!$C$33:$C$776,СВЦЭМ!$A$33:$A$776,$A134,СВЦЭМ!$B$33:$B$776,U$119)+'СЕТ СН'!$I$12+СВЦЭМ!$D$10+'СЕТ СН'!$I$6-'СЕТ СН'!$I$22</f>
        <v>1182.8455389999999</v>
      </c>
      <c r="V134" s="36">
        <f>SUMIFS(СВЦЭМ!$C$33:$C$776,СВЦЭМ!$A$33:$A$776,$A134,СВЦЭМ!$B$33:$B$776,V$119)+'СЕТ СН'!$I$12+СВЦЭМ!$D$10+'СЕТ СН'!$I$6-'СЕТ СН'!$I$22</f>
        <v>1169.9469496000002</v>
      </c>
      <c r="W134" s="36">
        <f>SUMIFS(СВЦЭМ!$C$33:$C$776,СВЦЭМ!$A$33:$A$776,$A134,СВЦЭМ!$B$33:$B$776,W$119)+'СЕТ СН'!$I$12+СВЦЭМ!$D$10+'СЕТ СН'!$I$6-'СЕТ СН'!$I$22</f>
        <v>1170.8270801799999</v>
      </c>
      <c r="X134" s="36">
        <f>SUMIFS(СВЦЭМ!$C$33:$C$776,СВЦЭМ!$A$33:$A$776,$A134,СВЦЭМ!$B$33:$B$776,X$119)+'СЕТ СН'!$I$12+СВЦЭМ!$D$10+'СЕТ СН'!$I$6-'СЕТ СН'!$I$22</f>
        <v>1175.90345426</v>
      </c>
      <c r="Y134" s="36">
        <f>SUMIFS(СВЦЭМ!$C$33:$C$776,СВЦЭМ!$A$33:$A$776,$A134,СВЦЭМ!$B$33:$B$776,Y$119)+'СЕТ СН'!$I$12+СВЦЭМ!$D$10+'СЕТ СН'!$I$6-'СЕТ СН'!$I$22</f>
        <v>1251.6642171799999</v>
      </c>
    </row>
    <row r="135" spans="1:25" ht="15.75" x14ac:dyDescent="0.2">
      <c r="A135" s="35">
        <f t="shared" si="3"/>
        <v>43601</v>
      </c>
      <c r="B135" s="36">
        <f>SUMIFS(СВЦЭМ!$C$33:$C$776,СВЦЭМ!$A$33:$A$776,$A135,СВЦЭМ!$B$33:$B$776,B$119)+'СЕТ СН'!$I$12+СВЦЭМ!$D$10+'СЕТ СН'!$I$6-'СЕТ СН'!$I$22</f>
        <v>1292.6126018300001</v>
      </c>
      <c r="C135" s="36">
        <f>SUMIFS(СВЦЭМ!$C$33:$C$776,СВЦЭМ!$A$33:$A$776,$A135,СВЦЭМ!$B$33:$B$776,C$119)+'СЕТ СН'!$I$12+СВЦЭМ!$D$10+'СЕТ СН'!$I$6-'СЕТ СН'!$I$22</f>
        <v>1400.3815106000002</v>
      </c>
      <c r="D135" s="36">
        <f>SUMIFS(СВЦЭМ!$C$33:$C$776,СВЦЭМ!$A$33:$A$776,$A135,СВЦЭМ!$B$33:$B$776,D$119)+'СЕТ СН'!$I$12+СВЦЭМ!$D$10+'СЕТ СН'!$I$6-'СЕТ СН'!$I$22</f>
        <v>1459.8030407900001</v>
      </c>
      <c r="E135" s="36">
        <f>SUMIFS(СВЦЭМ!$C$33:$C$776,СВЦЭМ!$A$33:$A$776,$A135,СВЦЭМ!$B$33:$B$776,E$119)+'СЕТ СН'!$I$12+СВЦЭМ!$D$10+'СЕТ СН'!$I$6-'СЕТ СН'!$I$22</f>
        <v>1477.5853541500001</v>
      </c>
      <c r="F135" s="36">
        <f>SUMIFS(СВЦЭМ!$C$33:$C$776,СВЦЭМ!$A$33:$A$776,$A135,СВЦЭМ!$B$33:$B$776,F$119)+'СЕТ СН'!$I$12+СВЦЭМ!$D$10+'СЕТ СН'!$I$6-'СЕТ СН'!$I$22</f>
        <v>1488.6714027100002</v>
      </c>
      <c r="G135" s="36">
        <f>SUMIFS(СВЦЭМ!$C$33:$C$776,СВЦЭМ!$A$33:$A$776,$A135,СВЦЭМ!$B$33:$B$776,G$119)+'СЕТ СН'!$I$12+СВЦЭМ!$D$10+'СЕТ СН'!$I$6-'СЕТ СН'!$I$22</f>
        <v>1468.8964829400002</v>
      </c>
      <c r="H135" s="36">
        <f>SUMIFS(СВЦЭМ!$C$33:$C$776,СВЦЭМ!$A$33:$A$776,$A135,СВЦЭМ!$B$33:$B$776,H$119)+'СЕТ СН'!$I$12+СВЦЭМ!$D$10+'СЕТ СН'!$I$6-'СЕТ СН'!$I$22</f>
        <v>1389.3402925099999</v>
      </c>
      <c r="I135" s="36">
        <f>SUMIFS(СВЦЭМ!$C$33:$C$776,СВЦЭМ!$A$33:$A$776,$A135,СВЦЭМ!$B$33:$B$776,I$119)+'СЕТ СН'!$I$12+СВЦЭМ!$D$10+'СЕТ СН'!$I$6-'СЕТ СН'!$I$22</f>
        <v>1265.71125471</v>
      </c>
      <c r="J135" s="36">
        <f>SUMIFS(СВЦЭМ!$C$33:$C$776,СВЦЭМ!$A$33:$A$776,$A135,СВЦЭМ!$B$33:$B$776,J$119)+'СЕТ СН'!$I$12+СВЦЭМ!$D$10+'СЕТ СН'!$I$6-'СЕТ СН'!$I$22</f>
        <v>1217.3154226900001</v>
      </c>
      <c r="K135" s="36">
        <f>SUMIFS(СВЦЭМ!$C$33:$C$776,СВЦЭМ!$A$33:$A$776,$A135,СВЦЭМ!$B$33:$B$776,K$119)+'СЕТ СН'!$I$12+СВЦЭМ!$D$10+'СЕТ СН'!$I$6-'СЕТ СН'!$I$22</f>
        <v>1160.9748462100001</v>
      </c>
      <c r="L135" s="36">
        <f>SUMIFS(СВЦЭМ!$C$33:$C$776,СВЦЭМ!$A$33:$A$776,$A135,СВЦЭМ!$B$33:$B$776,L$119)+'СЕТ СН'!$I$12+СВЦЭМ!$D$10+'СЕТ СН'!$I$6-'СЕТ СН'!$I$22</f>
        <v>1140.1942054000001</v>
      </c>
      <c r="M135" s="36">
        <f>SUMIFS(СВЦЭМ!$C$33:$C$776,СВЦЭМ!$A$33:$A$776,$A135,СВЦЭМ!$B$33:$B$776,M$119)+'СЕТ СН'!$I$12+СВЦЭМ!$D$10+'СЕТ СН'!$I$6-'СЕТ СН'!$I$22</f>
        <v>1144.3099307</v>
      </c>
      <c r="N135" s="36">
        <f>SUMIFS(СВЦЭМ!$C$33:$C$776,СВЦЭМ!$A$33:$A$776,$A135,СВЦЭМ!$B$33:$B$776,N$119)+'СЕТ СН'!$I$12+СВЦЭМ!$D$10+'СЕТ СН'!$I$6-'СЕТ СН'!$I$22</f>
        <v>1145.75618882</v>
      </c>
      <c r="O135" s="36">
        <f>SUMIFS(СВЦЭМ!$C$33:$C$776,СВЦЭМ!$A$33:$A$776,$A135,СВЦЭМ!$B$33:$B$776,O$119)+'СЕТ СН'!$I$12+СВЦЭМ!$D$10+'СЕТ СН'!$I$6-'СЕТ СН'!$I$22</f>
        <v>1148.42737156</v>
      </c>
      <c r="P135" s="36">
        <f>SUMIFS(СВЦЭМ!$C$33:$C$776,СВЦЭМ!$A$33:$A$776,$A135,СВЦЭМ!$B$33:$B$776,P$119)+'СЕТ СН'!$I$12+СВЦЭМ!$D$10+'СЕТ СН'!$I$6-'СЕТ СН'!$I$22</f>
        <v>1145.0923304500002</v>
      </c>
      <c r="Q135" s="36">
        <f>SUMIFS(СВЦЭМ!$C$33:$C$776,СВЦЭМ!$A$33:$A$776,$A135,СВЦЭМ!$B$33:$B$776,Q$119)+'СЕТ СН'!$I$12+СВЦЭМ!$D$10+'СЕТ СН'!$I$6-'СЕТ СН'!$I$22</f>
        <v>1147.3056712299999</v>
      </c>
      <c r="R135" s="36">
        <f>SUMIFS(СВЦЭМ!$C$33:$C$776,СВЦЭМ!$A$33:$A$776,$A135,СВЦЭМ!$B$33:$B$776,R$119)+'СЕТ СН'!$I$12+СВЦЭМ!$D$10+'СЕТ СН'!$I$6-'СЕТ СН'!$I$22</f>
        <v>1148.1718581800001</v>
      </c>
      <c r="S135" s="36">
        <f>SUMIFS(СВЦЭМ!$C$33:$C$776,СВЦЭМ!$A$33:$A$776,$A135,СВЦЭМ!$B$33:$B$776,S$119)+'СЕТ СН'!$I$12+СВЦЭМ!$D$10+'СЕТ СН'!$I$6-'СЕТ СН'!$I$22</f>
        <v>1150.3528688800002</v>
      </c>
      <c r="T135" s="36">
        <f>SUMIFS(СВЦЭМ!$C$33:$C$776,СВЦЭМ!$A$33:$A$776,$A135,СВЦЭМ!$B$33:$B$776,T$119)+'СЕТ СН'!$I$12+СВЦЭМ!$D$10+'СЕТ СН'!$I$6-'СЕТ СН'!$I$22</f>
        <v>1145.0781860100001</v>
      </c>
      <c r="U135" s="36">
        <f>SUMIFS(СВЦЭМ!$C$33:$C$776,СВЦЭМ!$A$33:$A$776,$A135,СВЦЭМ!$B$33:$B$776,U$119)+'СЕТ СН'!$I$12+СВЦЭМ!$D$10+'СЕТ СН'!$I$6-'СЕТ СН'!$I$22</f>
        <v>1134.9674118100002</v>
      </c>
      <c r="V135" s="36">
        <f>SUMIFS(СВЦЭМ!$C$33:$C$776,СВЦЭМ!$A$33:$A$776,$A135,СВЦЭМ!$B$33:$B$776,V$119)+'СЕТ СН'!$I$12+СВЦЭМ!$D$10+'СЕТ СН'!$I$6-'СЕТ СН'!$I$22</f>
        <v>1124.0523242899999</v>
      </c>
      <c r="W135" s="36">
        <f>SUMIFS(СВЦЭМ!$C$33:$C$776,СВЦЭМ!$A$33:$A$776,$A135,СВЦЭМ!$B$33:$B$776,W$119)+'СЕТ СН'!$I$12+СВЦЭМ!$D$10+'СЕТ СН'!$I$6-'СЕТ СН'!$I$22</f>
        <v>1110.52216524</v>
      </c>
      <c r="X135" s="36">
        <f>SUMIFS(СВЦЭМ!$C$33:$C$776,СВЦЭМ!$A$33:$A$776,$A135,СВЦЭМ!$B$33:$B$776,X$119)+'СЕТ СН'!$I$12+СВЦЭМ!$D$10+'СЕТ СН'!$I$6-'СЕТ СН'!$I$22</f>
        <v>1135.7780241999999</v>
      </c>
      <c r="Y135" s="36">
        <f>SUMIFS(СВЦЭМ!$C$33:$C$776,СВЦЭМ!$A$33:$A$776,$A135,СВЦЭМ!$B$33:$B$776,Y$119)+'СЕТ СН'!$I$12+СВЦЭМ!$D$10+'СЕТ СН'!$I$6-'СЕТ СН'!$I$22</f>
        <v>1224.90973687</v>
      </c>
    </row>
    <row r="136" spans="1:25" ht="15.75" x14ac:dyDescent="0.2">
      <c r="A136" s="35">
        <f t="shared" si="3"/>
        <v>43602</v>
      </c>
      <c r="B136" s="36">
        <f>SUMIFS(СВЦЭМ!$C$33:$C$776,СВЦЭМ!$A$33:$A$776,$A136,СВЦЭМ!$B$33:$B$776,B$119)+'СЕТ СН'!$I$12+СВЦЭМ!$D$10+'СЕТ СН'!$I$6-'СЕТ СН'!$I$22</f>
        <v>1330.51114751</v>
      </c>
      <c r="C136" s="36">
        <f>SUMIFS(СВЦЭМ!$C$33:$C$776,СВЦЭМ!$A$33:$A$776,$A136,СВЦЭМ!$B$33:$B$776,C$119)+'СЕТ СН'!$I$12+СВЦЭМ!$D$10+'СЕТ СН'!$I$6-'СЕТ СН'!$I$22</f>
        <v>1420.01523107</v>
      </c>
      <c r="D136" s="36">
        <f>SUMIFS(СВЦЭМ!$C$33:$C$776,СВЦЭМ!$A$33:$A$776,$A136,СВЦЭМ!$B$33:$B$776,D$119)+'СЕТ СН'!$I$12+СВЦЭМ!$D$10+'СЕТ СН'!$I$6-'СЕТ СН'!$I$22</f>
        <v>1490.64388521</v>
      </c>
      <c r="E136" s="36">
        <f>SUMIFS(СВЦЭМ!$C$33:$C$776,СВЦЭМ!$A$33:$A$776,$A136,СВЦЭМ!$B$33:$B$776,E$119)+'СЕТ СН'!$I$12+СВЦЭМ!$D$10+'СЕТ СН'!$I$6-'СЕТ СН'!$I$22</f>
        <v>1505.4140937900002</v>
      </c>
      <c r="F136" s="36">
        <f>SUMIFS(СВЦЭМ!$C$33:$C$776,СВЦЭМ!$A$33:$A$776,$A136,СВЦЭМ!$B$33:$B$776,F$119)+'СЕТ СН'!$I$12+СВЦЭМ!$D$10+'СЕТ СН'!$I$6-'СЕТ СН'!$I$22</f>
        <v>1513.87302256</v>
      </c>
      <c r="G136" s="36">
        <f>SUMIFS(СВЦЭМ!$C$33:$C$776,СВЦЭМ!$A$33:$A$776,$A136,СВЦЭМ!$B$33:$B$776,G$119)+'СЕТ СН'!$I$12+СВЦЭМ!$D$10+'СЕТ СН'!$I$6-'СЕТ СН'!$I$22</f>
        <v>1495.5126842899999</v>
      </c>
      <c r="H136" s="36">
        <f>SUMIFS(СВЦЭМ!$C$33:$C$776,СВЦЭМ!$A$33:$A$776,$A136,СВЦЭМ!$B$33:$B$776,H$119)+'СЕТ СН'!$I$12+СВЦЭМ!$D$10+'СЕТ СН'!$I$6-'СЕТ СН'!$I$22</f>
        <v>1414.2030423900001</v>
      </c>
      <c r="I136" s="36">
        <f>SUMIFS(СВЦЭМ!$C$33:$C$776,СВЦЭМ!$A$33:$A$776,$A136,СВЦЭМ!$B$33:$B$776,I$119)+'СЕТ СН'!$I$12+СВЦЭМ!$D$10+'СЕТ СН'!$I$6-'СЕТ СН'!$I$22</f>
        <v>1299.0019955</v>
      </c>
      <c r="J136" s="36">
        <f>SUMIFS(СВЦЭМ!$C$33:$C$776,СВЦЭМ!$A$33:$A$776,$A136,СВЦЭМ!$B$33:$B$776,J$119)+'СЕТ СН'!$I$12+СВЦЭМ!$D$10+'СЕТ СН'!$I$6-'СЕТ СН'!$I$22</f>
        <v>1205.6067041199999</v>
      </c>
      <c r="K136" s="36">
        <f>SUMIFS(СВЦЭМ!$C$33:$C$776,СВЦЭМ!$A$33:$A$776,$A136,СВЦЭМ!$B$33:$B$776,K$119)+'СЕТ СН'!$I$12+СВЦЭМ!$D$10+'СЕТ СН'!$I$6-'СЕТ СН'!$I$22</f>
        <v>1133.5389577199999</v>
      </c>
      <c r="L136" s="36">
        <f>SUMIFS(СВЦЭМ!$C$33:$C$776,СВЦЭМ!$A$33:$A$776,$A136,СВЦЭМ!$B$33:$B$776,L$119)+'СЕТ СН'!$I$12+СВЦЭМ!$D$10+'СЕТ СН'!$I$6-'СЕТ СН'!$I$22</f>
        <v>1123.40732424</v>
      </c>
      <c r="M136" s="36">
        <f>SUMIFS(СВЦЭМ!$C$33:$C$776,СВЦЭМ!$A$33:$A$776,$A136,СВЦЭМ!$B$33:$B$776,M$119)+'СЕТ СН'!$I$12+СВЦЭМ!$D$10+'СЕТ СН'!$I$6-'СЕТ СН'!$I$22</f>
        <v>1126.4549534400001</v>
      </c>
      <c r="N136" s="36">
        <f>SUMIFS(СВЦЭМ!$C$33:$C$776,СВЦЭМ!$A$33:$A$776,$A136,СВЦЭМ!$B$33:$B$776,N$119)+'СЕТ СН'!$I$12+СВЦЭМ!$D$10+'СЕТ СН'!$I$6-'СЕТ СН'!$I$22</f>
        <v>1134.56659855</v>
      </c>
      <c r="O136" s="36">
        <f>SUMIFS(СВЦЭМ!$C$33:$C$776,СВЦЭМ!$A$33:$A$776,$A136,СВЦЭМ!$B$33:$B$776,O$119)+'СЕТ СН'!$I$12+СВЦЭМ!$D$10+'СЕТ СН'!$I$6-'СЕТ СН'!$I$22</f>
        <v>1128.48685241</v>
      </c>
      <c r="P136" s="36">
        <f>SUMIFS(СВЦЭМ!$C$33:$C$776,СВЦЭМ!$A$33:$A$776,$A136,СВЦЭМ!$B$33:$B$776,P$119)+'СЕТ СН'!$I$12+СВЦЭМ!$D$10+'СЕТ СН'!$I$6-'СЕТ СН'!$I$22</f>
        <v>1138.4904787300002</v>
      </c>
      <c r="Q136" s="36">
        <f>SUMIFS(СВЦЭМ!$C$33:$C$776,СВЦЭМ!$A$33:$A$776,$A136,СВЦЭМ!$B$33:$B$776,Q$119)+'СЕТ СН'!$I$12+СВЦЭМ!$D$10+'СЕТ СН'!$I$6-'СЕТ СН'!$I$22</f>
        <v>1139.9458206200002</v>
      </c>
      <c r="R136" s="36">
        <f>SUMIFS(СВЦЭМ!$C$33:$C$776,СВЦЭМ!$A$33:$A$776,$A136,СВЦЭМ!$B$33:$B$776,R$119)+'СЕТ СН'!$I$12+СВЦЭМ!$D$10+'СЕТ СН'!$I$6-'СЕТ СН'!$I$22</f>
        <v>1140.04439456</v>
      </c>
      <c r="S136" s="36">
        <f>SUMIFS(СВЦЭМ!$C$33:$C$776,СВЦЭМ!$A$33:$A$776,$A136,СВЦЭМ!$B$33:$B$776,S$119)+'СЕТ СН'!$I$12+СВЦЭМ!$D$10+'СЕТ СН'!$I$6-'СЕТ СН'!$I$22</f>
        <v>1142.78866064</v>
      </c>
      <c r="T136" s="36">
        <f>SUMIFS(СВЦЭМ!$C$33:$C$776,СВЦЭМ!$A$33:$A$776,$A136,СВЦЭМ!$B$33:$B$776,T$119)+'СЕТ СН'!$I$12+СВЦЭМ!$D$10+'СЕТ СН'!$I$6-'СЕТ СН'!$I$22</f>
        <v>1141.83606293</v>
      </c>
      <c r="U136" s="36">
        <f>SUMIFS(СВЦЭМ!$C$33:$C$776,СВЦЭМ!$A$33:$A$776,$A136,СВЦЭМ!$B$33:$B$776,U$119)+'СЕТ СН'!$I$12+СВЦЭМ!$D$10+'СЕТ СН'!$I$6-'СЕТ СН'!$I$22</f>
        <v>1139.8169853100001</v>
      </c>
      <c r="V136" s="36">
        <f>SUMIFS(СВЦЭМ!$C$33:$C$776,СВЦЭМ!$A$33:$A$776,$A136,СВЦЭМ!$B$33:$B$776,V$119)+'СЕТ СН'!$I$12+СВЦЭМ!$D$10+'СЕТ СН'!$I$6-'СЕТ СН'!$I$22</f>
        <v>1127.14340371</v>
      </c>
      <c r="W136" s="36">
        <f>SUMIFS(СВЦЭМ!$C$33:$C$776,СВЦЭМ!$A$33:$A$776,$A136,СВЦЭМ!$B$33:$B$776,W$119)+'СЕТ СН'!$I$12+СВЦЭМ!$D$10+'СЕТ СН'!$I$6-'СЕТ СН'!$I$22</f>
        <v>1110.5291001099999</v>
      </c>
      <c r="X136" s="36">
        <f>SUMIFS(СВЦЭМ!$C$33:$C$776,СВЦЭМ!$A$33:$A$776,$A136,СВЦЭМ!$B$33:$B$776,X$119)+'СЕТ СН'!$I$12+СВЦЭМ!$D$10+'СЕТ СН'!$I$6-'СЕТ СН'!$I$22</f>
        <v>1133.8963380099999</v>
      </c>
      <c r="Y136" s="36">
        <f>SUMIFS(СВЦЭМ!$C$33:$C$776,СВЦЭМ!$A$33:$A$776,$A136,СВЦЭМ!$B$33:$B$776,Y$119)+'СЕТ СН'!$I$12+СВЦЭМ!$D$10+'СЕТ СН'!$I$6-'СЕТ СН'!$I$22</f>
        <v>1220.57498508</v>
      </c>
    </row>
    <row r="137" spans="1:25" ht="15.75" x14ac:dyDescent="0.2">
      <c r="A137" s="35">
        <f t="shared" si="3"/>
        <v>43603</v>
      </c>
      <c r="B137" s="36">
        <f>SUMIFS(СВЦЭМ!$C$33:$C$776,СВЦЭМ!$A$33:$A$776,$A137,СВЦЭМ!$B$33:$B$776,B$119)+'СЕТ СН'!$I$12+СВЦЭМ!$D$10+'СЕТ СН'!$I$6-'СЕТ СН'!$I$22</f>
        <v>1271.4430229300001</v>
      </c>
      <c r="C137" s="36">
        <f>SUMIFS(СВЦЭМ!$C$33:$C$776,СВЦЭМ!$A$33:$A$776,$A137,СВЦЭМ!$B$33:$B$776,C$119)+'СЕТ СН'!$I$12+СВЦЭМ!$D$10+'СЕТ СН'!$I$6-'СЕТ СН'!$I$22</f>
        <v>1336.6619315</v>
      </c>
      <c r="D137" s="36">
        <f>SUMIFS(СВЦЭМ!$C$33:$C$776,СВЦЭМ!$A$33:$A$776,$A137,СВЦЭМ!$B$33:$B$776,D$119)+'СЕТ СН'!$I$12+СВЦЭМ!$D$10+'СЕТ СН'!$I$6-'СЕТ СН'!$I$22</f>
        <v>1412.90693214</v>
      </c>
      <c r="E137" s="36">
        <f>SUMIFS(СВЦЭМ!$C$33:$C$776,СВЦЭМ!$A$33:$A$776,$A137,СВЦЭМ!$B$33:$B$776,E$119)+'СЕТ СН'!$I$12+СВЦЭМ!$D$10+'СЕТ СН'!$I$6-'СЕТ СН'!$I$22</f>
        <v>1432.4342704400001</v>
      </c>
      <c r="F137" s="36">
        <f>SUMIFS(СВЦЭМ!$C$33:$C$776,СВЦЭМ!$A$33:$A$776,$A137,СВЦЭМ!$B$33:$B$776,F$119)+'СЕТ СН'!$I$12+СВЦЭМ!$D$10+'СЕТ СН'!$I$6-'СЕТ СН'!$I$22</f>
        <v>1440.57683146</v>
      </c>
      <c r="G137" s="36">
        <f>SUMIFS(СВЦЭМ!$C$33:$C$776,СВЦЭМ!$A$33:$A$776,$A137,СВЦЭМ!$B$33:$B$776,G$119)+'СЕТ СН'!$I$12+СВЦЭМ!$D$10+'СЕТ СН'!$I$6-'СЕТ СН'!$I$22</f>
        <v>1420.99916085</v>
      </c>
      <c r="H137" s="36">
        <f>SUMIFS(СВЦЭМ!$C$33:$C$776,СВЦЭМ!$A$33:$A$776,$A137,СВЦЭМ!$B$33:$B$776,H$119)+'СЕТ СН'!$I$12+СВЦЭМ!$D$10+'СЕТ СН'!$I$6-'СЕТ СН'!$I$22</f>
        <v>1340.5905987800002</v>
      </c>
      <c r="I137" s="36">
        <f>SUMIFS(СВЦЭМ!$C$33:$C$776,СВЦЭМ!$A$33:$A$776,$A137,СВЦЭМ!$B$33:$B$776,I$119)+'СЕТ СН'!$I$12+СВЦЭМ!$D$10+'СЕТ СН'!$I$6-'СЕТ СН'!$I$22</f>
        <v>1250.27329009</v>
      </c>
      <c r="J137" s="36">
        <f>SUMIFS(СВЦЭМ!$C$33:$C$776,СВЦЭМ!$A$33:$A$776,$A137,СВЦЭМ!$B$33:$B$776,J$119)+'СЕТ СН'!$I$12+СВЦЭМ!$D$10+'СЕТ СН'!$I$6-'СЕТ СН'!$I$22</f>
        <v>1177.2337002300001</v>
      </c>
      <c r="K137" s="36">
        <f>SUMIFS(СВЦЭМ!$C$33:$C$776,СВЦЭМ!$A$33:$A$776,$A137,СВЦЭМ!$B$33:$B$776,K$119)+'СЕТ СН'!$I$12+СВЦЭМ!$D$10+'СЕТ СН'!$I$6-'СЕТ СН'!$I$22</f>
        <v>1110.4913950300001</v>
      </c>
      <c r="L137" s="36">
        <f>SUMIFS(СВЦЭМ!$C$33:$C$776,СВЦЭМ!$A$33:$A$776,$A137,СВЦЭМ!$B$33:$B$776,L$119)+'СЕТ СН'!$I$12+СВЦЭМ!$D$10+'СЕТ СН'!$I$6-'СЕТ СН'!$I$22</f>
        <v>1079.8943953</v>
      </c>
      <c r="M137" s="36">
        <f>SUMIFS(СВЦЭМ!$C$33:$C$776,СВЦЭМ!$A$33:$A$776,$A137,СВЦЭМ!$B$33:$B$776,M$119)+'СЕТ СН'!$I$12+СВЦЭМ!$D$10+'СЕТ СН'!$I$6-'СЕТ СН'!$I$22</f>
        <v>1079.5926930400001</v>
      </c>
      <c r="N137" s="36">
        <f>SUMIFS(СВЦЭМ!$C$33:$C$776,СВЦЭМ!$A$33:$A$776,$A137,СВЦЭМ!$B$33:$B$776,N$119)+'СЕТ СН'!$I$12+СВЦЭМ!$D$10+'СЕТ СН'!$I$6-'СЕТ СН'!$I$22</f>
        <v>1083.92909777</v>
      </c>
      <c r="O137" s="36">
        <f>SUMIFS(СВЦЭМ!$C$33:$C$776,СВЦЭМ!$A$33:$A$776,$A137,СВЦЭМ!$B$33:$B$776,O$119)+'СЕТ СН'!$I$12+СВЦЭМ!$D$10+'СЕТ СН'!$I$6-'СЕТ СН'!$I$22</f>
        <v>1086.3141275200001</v>
      </c>
      <c r="P137" s="36">
        <f>SUMIFS(СВЦЭМ!$C$33:$C$776,СВЦЭМ!$A$33:$A$776,$A137,СВЦЭМ!$B$33:$B$776,P$119)+'СЕТ СН'!$I$12+СВЦЭМ!$D$10+'СЕТ СН'!$I$6-'СЕТ СН'!$I$22</f>
        <v>1089.8479725900002</v>
      </c>
      <c r="Q137" s="36">
        <f>SUMIFS(СВЦЭМ!$C$33:$C$776,СВЦЭМ!$A$33:$A$776,$A137,СВЦЭМ!$B$33:$B$776,Q$119)+'СЕТ СН'!$I$12+СВЦЭМ!$D$10+'СЕТ СН'!$I$6-'СЕТ СН'!$I$22</f>
        <v>1085.2885430800002</v>
      </c>
      <c r="R137" s="36">
        <f>SUMIFS(СВЦЭМ!$C$33:$C$776,СВЦЭМ!$A$33:$A$776,$A137,СВЦЭМ!$B$33:$B$776,R$119)+'СЕТ СН'!$I$12+СВЦЭМ!$D$10+'СЕТ СН'!$I$6-'СЕТ СН'!$I$22</f>
        <v>1088.91466687</v>
      </c>
      <c r="S137" s="36">
        <f>SUMIFS(СВЦЭМ!$C$33:$C$776,СВЦЭМ!$A$33:$A$776,$A137,СВЦЭМ!$B$33:$B$776,S$119)+'СЕТ СН'!$I$12+СВЦЭМ!$D$10+'СЕТ СН'!$I$6-'СЕТ СН'!$I$22</f>
        <v>1087.5501357100002</v>
      </c>
      <c r="T137" s="36">
        <f>SUMIFS(СВЦЭМ!$C$33:$C$776,СВЦЭМ!$A$33:$A$776,$A137,СВЦЭМ!$B$33:$B$776,T$119)+'СЕТ СН'!$I$12+СВЦЭМ!$D$10+'СЕТ СН'!$I$6-'СЕТ СН'!$I$22</f>
        <v>1074.6811726599999</v>
      </c>
      <c r="U137" s="36">
        <f>SUMIFS(СВЦЭМ!$C$33:$C$776,СВЦЭМ!$A$33:$A$776,$A137,СВЦЭМ!$B$33:$B$776,U$119)+'СЕТ СН'!$I$12+СВЦЭМ!$D$10+'СЕТ СН'!$I$6-'СЕТ СН'!$I$22</f>
        <v>1060.04085977</v>
      </c>
      <c r="V137" s="36">
        <f>SUMIFS(СВЦЭМ!$C$33:$C$776,СВЦЭМ!$A$33:$A$776,$A137,СВЦЭМ!$B$33:$B$776,V$119)+'СЕТ СН'!$I$12+СВЦЭМ!$D$10+'СЕТ СН'!$I$6-'СЕТ СН'!$I$22</f>
        <v>1044.05533055</v>
      </c>
      <c r="W137" s="36">
        <f>SUMIFS(СВЦЭМ!$C$33:$C$776,СВЦЭМ!$A$33:$A$776,$A137,СВЦЭМ!$B$33:$B$776,W$119)+'СЕТ СН'!$I$12+СВЦЭМ!$D$10+'СЕТ СН'!$I$6-'СЕТ СН'!$I$22</f>
        <v>1056.21730985</v>
      </c>
      <c r="X137" s="36">
        <f>SUMIFS(СВЦЭМ!$C$33:$C$776,СВЦЭМ!$A$33:$A$776,$A137,СВЦЭМ!$B$33:$B$776,X$119)+'СЕТ СН'!$I$12+СВЦЭМ!$D$10+'СЕТ СН'!$I$6-'СЕТ СН'!$I$22</f>
        <v>1068.0337556300001</v>
      </c>
      <c r="Y137" s="36">
        <f>SUMIFS(СВЦЭМ!$C$33:$C$776,СВЦЭМ!$A$33:$A$776,$A137,СВЦЭМ!$B$33:$B$776,Y$119)+'СЕТ СН'!$I$12+СВЦЭМ!$D$10+'СЕТ СН'!$I$6-'СЕТ СН'!$I$22</f>
        <v>1141.9894699500001</v>
      </c>
    </row>
    <row r="138" spans="1:25" ht="15.75" x14ac:dyDescent="0.2">
      <c r="A138" s="35">
        <f t="shared" si="3"/>
        <v>43604</v>
      </c>
      <c r="B138" s="36">
        <f>SUMIFS(СВЦЭМ!$C$33:$C$776,СВЦЭМ!$A$33:$A$776,$A138,СВЦЭМ!$B$33:$B$776,B$119)+'СЕТ СН'!$I$12+СВЦЭМ!$D$10+'СЕТ СН'!$I$6-'СЕТ СН'!$I$22</f>
        <v>1253.81171842</v>
      </c>
      <c r="C138" s="36">
        <f>SUMIFS(СВЦЭМ!$C$33:$C$776,СВЦЭМ!$A$33:$A$776,$A138,СВЦЭМ!$B$33:$B$776,C$119)+'СЕТ СН'!$I$12+СВЦЭМ!$D$10+'СЕТ СН'!$I$6-'СЕТ СН'!$I$22</f>
        <v>1354.6312872200001</v>
      </c>
      <c r="D138" s="36">
        <f>SUMIFS(СВЦЭМ!$C$33:$C$776,СВЦЭМ!$A$33:$A$776,$A138,СВЦЭМ!$B$33:$B$776,D$119)+'СЕТ СН'!$I$12+СВЦЭМ!$D$10+'СЕТ СН'!$I$6-'СЕТ СН'!$I$22</f>
        <v>1423.6325050099999</v>
      </c>
      <c r="E138" s="36">
        <f>SUMIFS(СВЦЭМ!$C$33:$C$776,СВЦЭМ!$A$33:$A$776,$A138,СВЦЭМ!$B$33:$B$776,E$119)+'СЕТ СН'!$I$12+СВЦЭМ!$D$10+'СЕТ СН'!$I$6-'СЕТ СН'!$I$22</f>
        <v>1446.8464510700001</v>
      </c>
      <c r="F138" s="36">
        <f>SUMIFS(СВЦЭМ!$C$33:$C$776,СВЦЭМ!$A$33:$A$776,$A138,СВЦЭМ!$B$33:$B$776,F$119)+'СЕТ СН'!$I$12+СВЦЭМ!$D$10+'СЕТ СН'!$I$6-'СЕТ СН'!$I$22</f>
        <v>1473.2292268599999</v>
      </c>
      <c r="G138" s="36">
        <f>SUMIFS(СВЦЭМ!$C$33:$C$776,СВЦЭМ!$A$33:$A$776,$A138,СВЦЭМ!$B$33:$B$776,G$119)+'СЕТ СН'!$I$12+СВЦЭМ!$D$10+'СЕТ СН'!$I$6-'СЕТ СН'!$I$22</f>
        <v>1446.8564586</v>
      </c>
      <c r="H138" s="36">
        <f>SUMIFS(СВЦЭМ!$C$33:$C$776,СВЦЭМ!$A$33:$A$776,$A138,СВЦЭМ!$B$33:$B$776,H$119)+'СЕТ СН'!$I$12+СВЦЭМ!$D$10+'СЕТ СН'!$I$6-'СЕТ СН'!$I$22</f>
        <v>1388.3831295099999</v>
      </c>
      <c r="I138" s="36">
        <f>SUMIFS(СВЦЭМ!$C$33:$C$776,СВЦЭМ!$A$33:$A$776,$A138,СВЦЭМ!$B$33:$B$776,I$119)+'СЕТ СН'!$I$12+СВЦЭМ!$D$10+'СЕТ СН'!$I$6-'СЕТ СН'!$I$22</f>
        <v>1295.4278813999999</v>
      </c>
      <c r="J138" s="36">
        <f>SUMIFS(СВЦЭМ!$C$33:$C$776,СВЦЭМ!$A$33:$A$776,$A138,СВЦЭМ!$B$33:$B$776,J$119)+'СЕТ СН'!$I$12+СВЦЭМ!$D$10+'СЕТ СН'!$I$6-'СЕТ СН'!$I$22</f>
        <v>1186.74315555</v>
      </c>
      <c r="K138" s="36">
        <f>SUMIFS(СВЦЭМ!$C$33:$C$776,СВЦЭМ!$A$33:$A$776,$A138,СВЦЭМ!$B$33:$B$776,K$119)+'СЕТ СН'!$I$12+СВЦЭМ!$D$10+'СЕТ СН'!$I$6-'СЕТ СН'!$I$22</f>
        <v>1101.2915643000001</v>
      </c>
      <c r="L138" s="36">
        <f>SUMIFS(СВЦЭМ!$C$33:$C$776,СВЦЭМ!$A$33:$A$776,$A138,СВЦЭМ!$B$33:$B$776,L$119)+'СЕТ СН'!$I$12+СВЦЭМ!$D$10+'СЕТ СН'!$I$6-'СЕТ СН'!$I$22</f>
        <v>1079.0360745</v>
      </c>
      <c r="M138" s="36">
        <f>SUMIFS(СВЦЭМ!$C$33:$C$776,СВЦЭМ!$A$33:$A$776,$A138,СВЦЭМ!$B$33:$B$776,M$119)+'СЕТ СН'!$I$12+СВЦЭМ!$D$10+'СЕТ СН'!$I$6-'СЕТ СН'!$I$22</f>
        <v>1081.9038095000001</v>
      </c>
      <c r="N138" s="36">
        <f>SUMIFS(СВЦЭМ!$C$33:$C$776,СВЦЭМ!$A$33:$A$776,$A138,СВЦЭМ!$B$33:$B$776,N$119)+'СЕТ СН'!$I$12+СВЦЭМ!$D$10+'СЕТ СН'!$I$6-'СЕТ СН'!$I$22</f>
        <v>1098.9018256100001</v>
      </c>
      <c r="O138" s="36">
        <f>SUMIFS(СВЦЭМ!$C$33:$C$776,СВЦЭМ!$A$33:$A$776,$A138,СВЦЭМ!$B$33:$B$776,O$119)+'СЕТ СН'!$I$12+СВЦЭМ!$D$10+'СЕТ СН'!$I$6-'СЕТ СН'!$I$22</f>
        <v>1107.1075807100001</v>
      </c>
      <c r="P138" s="36">
        <f>SUMIFS(СВЦЭМ!$C$33:$C$776,СВЦЭМ!$A$33:$A$776,$A138,СВЦЭМ!$B$33:$B$776,P$119)+'СЕТ СН'!$I$12+СВЦЭМ!$D$10+'СЕТ СН'!$I$6-'СЕТ СН'!$I$22</f>
        <v>1126.80303054</v>
      </c>
      <c r="Q138" s="36">
        <f>SUMIFS(СВЦЭМ!$C$33:$C$776,СВЦЭМ!$A$33:$A$776,$A138,СВЦЭМ!$B$33:$B$776,Q$119)+'СЕТ СН'!$I$12+СВЦЭМ!$D$10+'СЕТ СН'!$I$6-'СЕТ СН'!$I$22</f>
        <v>1121.1709457699999</v>
      </c>
      <c r="R138" s="36">
        <f>SUMIFS(СВЦЭМ!$C$33:$C$776,СВЦЭМ!$A$33:$A$776,$A138,СВЦЭМ!$B$33:$B$776,R$119)+'СЕТ СН'!$I$12+СВЦЭМ!$D$10+'СЕТ СН'!$I$6-'СЕТ СН'!$I$22</f>
        <v>1115.88989524</v>
      </c>
      <c r="S138" s="36">
        <f>SUMIFS(СВЦЭМ!$C$33:$C$776,СВЦЭМ!$A$33:$A$776,$A138,СВЦЭМ!$B$33:$B$776,S$119)+'СЕТ СН'!$I$12+СВЦЭМ!$D$10+'СЕТ СН'!$I$6-'СЕТ СН'!$I$22</f>
        <v>1109.89749181</v>
      </c>
      <c r="T138" s="36">
        <f>SUMIFS(СВЦЭМ!$C$33:$C$776,СВЦЭМ!$A$33:$A$776,$A138,СВЦЭМ!$B$33:$B$776,T$119)+'СЕТ СН'!$I$12+СВЦЭМ!$D$10+'СЕТ СН'!$I$6-'СЕТ СН'!$I$22</f>
        <v>1103.3263434400001</v>
      </c>
      <c r="U138" s="36">
        <f>SUMIFS(СВЦЭМ!$C$33:$C$776,СВЦЭМ!$A$33:$A$776,$A138,СВЦЭМ!$B$33:$B$776,U$119)+'СЕТ СН'!$I$12+СВЦЭМ!$D$10+'СЕТ СН'!$I$6-'СЕТ СН'!$I$22</f>
        <v>1083.1808893</v>
      </c>
      <c r="V138" s="36">
        <f>SUMIFS(СВЦЭМ!$C$33:$C$776,СВЦЭМ!$A$33:$A$776,$A138,СВЦЭМ!$B$33:$B$776,V$119)+'СЕТ СН'!$I$12+СВЦЭМ!$D$10+'СЕТ СН'!$I$6-'СЕТ СН'!$I$22</f>
        <v>1051.69252615</v>
      </c>
      <c r="W138" s="36">
        <f>SUMIFS(СВЦЭМ!$C$33:$C$776,СВЦЭМ!$A$33:$A$776,$A138,СВЦЭМ!$B$33:$B$776,W$119)+'СЕТ СН'!$I$12+СВЦЭМ!$D$10+'СЕТ СН'!$I$6-'СЕТ СН'!$I$22</f>
        <v>1054.0088393800002</v>
      </c>
      <c r="X138" s="36">
        <f>SUMIFS(СВЦЭМ!$C$33:$C$776,СВЦЭМ!$A$33:$A$776,$A138,СВЦЭМ!$B$33:$B$776,X$119)+'СЕТ СН'!$I$12+СВЦЭМ!$D$10+'СЕТ СН'!$I$6-'СЕТ СН'!$I$22</f>
        <v>1078.1060464699999</v>
      </c>
      <c r="Y138" s="36">
        <f>SUMIFS(СВЦЭМ!$C$33:$C$776,СВЦЭМ!$A$33:$A$776,$A138,СВЦЭМ!$B$33:$B$776,Y$119)+'СЕТ СН'!$I$12+СВЦЭМ!$D$10+'СЕТ СН'!$I$6-'СЕТ СН'!$I$22</f>
        <v>1148.62350732</v>
      </c>
    </row>
    <row r="139" spans="1:25" ht="15.75" x14ac:dyDescent="0.2">
      <c r="A139" s="35">
        <f t="shared" si="3"/>
        <v>43605</v>
      </c>
      <c r="B139" s="36">
        <f>SUMIFS(СВЦЭМ!$C$33:$C$776,СВЦЭМ!$A$33:$A$776,$A139,СВЦЭМ!$B$33:$B$776,B$119)+'СЕТ СН'!$I$12+СВЦЭМ!$D$10+'СЕТ СН'!$I$6-'СЕТ СН'!$I$22</f>
        <v>1249.23735339</v>
      </c>
      <c r="C139" s="36">
        <f>SUMIFS(СВЦЭМ!$C$33:$C$776,СВЦЭМ!$A$33:$A$776,$A139,СВЦЭМ!$B$33:$B$776,C$119)+'СЕТ СН'!$I$12+СВЦЭМ!$D$10+'СЕТ СН'!$I$6-'СЕТ СН'!$I$22</f>
        <v>1344.7425585599999</v>
      </c>
      <c r="D139" s="36">
        <f>SUMIFS(СВЦЭМ!$C$33:$C$776,СВЦЭМ!$A$33:$A$776,$A139,СВЦЭМ!$B$33:$B$776,D$119)+'СЕТ СН'!$I$12+СВЦЭМ!$D$10+'СЕТ СН'!$I$6-'СЕТ СН'!$I$22</f>
        <v>1414.93208381</v>
      </c>
      <c r="E139" s="36">
        <f>SUMIFS(СВЦЭМ!$C$33:$C$776,СВЦЭМ!$A$33:$A$776,$A139,СВЦЭМ!$B$33:$B$776,E$119)+'СЕТ СН'!$I$12+СВЦЭМ!$D$10+'СЕТ СН'!$I$6-'СЕТ СН'!$I$22</f>
        <v>1414.65929613</v>
      </c>
      <c r="F139" s="36">
        <f>SUMIFS(СВЦЭМ!$C$33:$C$776,СВЦЭМ!$A$33:$A$776,$A139,СВЦЭМ!$B$33:$B$776,F$119)+'СЕТ СН'!$I$12+СВЦЭМ!$D$10+'СЕТ СН'!$I$6-'СЕТ СН'!$I$22</f>
        <v>1407.8653679200002</v>
      </c>
      <c r="G139" s="36">
        <f>SUMIFS(СВЦЭМ!$C$33:$C$776,СВЦЭМ!$A$33:$A$776,$A139,СВЦЭМ!$B$33:$B$776,G$119)+'СЕТ СН'!$I$12+СВЦЭМ!$D$10+'СЕТ СН'!$I$6-'СЕТ СН'!$I$22</f>
        <v>1411.4206157399999</v>
      </c>
      <c r="H139" s="36">
        <f>SUMIFS(СВЦЭМ!$C$33:$C$776,СВЦЭМ!$A$33:$A$776,$A139,СВЦЭМ!$B$33:$B$776,H$119)+'СЕТ СН'!$I$12+СВЦЭМ!$D$10+'СЕТ СН'!$I$6-'СЕТ СН'!$I$22</f>
        <v>1330.8025023499999</v>
      </c>
      <c r="I139" s="36">
        <f>SUMIFS(СВЦЭМ!$C$33:$C$776,СВЦЭМ!$A$33:$A$776,$A139,СВЦЭМ!$B$33:$B$776,I$119)+'СЕТ СН'!$I$12+СВЦЭМ!$D$10+'СЕТ СН'!$I$6-'СЕТ СН'!$I$22</f>
        <v>1242.7284819400002</v>
      </c>
      <c r="J139" s="36">
        <f>SUMIFS(СВЦЭМ!$C$33:$C$776,СВЦЭМ!$A$33:$A$776,$A139,СВЦЭМ!$B$33:$B$776,J$119)+'СЕТ СН'!$I$12+СВЦЭМ!$D$10+'СЕТ СН'!$I$6-'СЕТ СН'!$I$22</f>
        <v>1185.67045304</v>
      </c>
      <c r="K139" s="36">
        <f>SUMIFS(СВЦЭМ!$C$33:$C$776,СВЦЭМ!$A$33:$A$776,$A139,СВЦЭМ!$B$33:$B$776,K$119)+'СЕТ СН'!$I$12+СВЦЭМ!$D$10+'СЕТ СН'!$I$6-'СЕТ СН'!$I$22</f>
        <v>1138.5455438399999</v>
      </c>
      <c r="L139" s="36">
        <f>SUMIFS(СВЦЭМ!$C$33:$C$776,СВЦЭМ!$A$33:$A$776,$A139,СВЦЭМ!$B$33:$B$776,L$119)+'СЕТ СН'!$I$12+СВЦЭМ!$D$10+'СЕТ СН'!$I$6-'СЕТ СН'!$I$22</f>
        <v>1120.29886588</v>
      </c>
      <c r="M139" s="36">
        <f>SUMIFS(СВЦЭМ!$C$33:$C$776,СВЦЭМ!$A$33:$A$776,$A139,СВЦЭМ!$B$33:$B$776,M$119)+'СЕТ СН'!$I$12+СВЦЭМ!$D$10+'СЕТ СН'!$I$6-'СЕТ СН'!$I$22</f>
        <v>1112.67454716</v>
      </c>
      <c r="N139" s="36">
        <f>SUMIFS(СВЦЭМ!$C$33:$C$776,СВЦЭМ!$A$33:$A$776,$A139,СВЦЭМ!$B$33:$B$776,N$119)+'СЕТ СН'!$I$12+СВЦЭМ!$D$10+'СЕТ СН'!$I$6-'СЕТ СН'!$I$22</f>
        <v>1115.8748295300002</v>
      </c>
      <c r="O139" s="36">
        <f>SUMIFS(СВЦЭМ!$C$33:$C$776,СВЦЭМ!$A$33:$A$776,$A139,СВЦЭМ!$B$33:$B$776,O$119)+'СЕТ СН'!$I$12+СВЦЭМ!$D$10+'СЕТ СН'!$I$6-'СЕТ СН'!$I$22</f>
        <v>1116.35222718</v>
      </c>
      <c r="P139" s="36">
        <f>SUMIFS(СВЦЭМ!$C$33:$C$776,СВЦЭМ!$A$33:$A$776,$A139,СВЦЭМ!$B$33:$B$776,P$119)+'СЕТ СН'!$I$12+СВЦЭМ!$D$10+'СЕТ СН'!$I$6-'СЕТ СН'!$I$22</f>
        <v>1122.7597424400001</v>
      </c>
      <c r="Q139" s="36">
        <f>SUMIFS(СВЦЭМ!$C$33:$C$776,СВЦЭМ!$A$33:$A$776,$A139,СВЦЭМ!$B$33:$B$776,Q$119)+'СЕТ СН'!$I$12+СВЦЭМ!$D$10+'СЕТ СН'!$I$6-'СЕТ СН'!$I$22</f>
        <v>1128.3998518200001</v>
      </c>
      <c r="R139" s="36">
        <f>SUMIFS(СВЦЭМ!$C$33:$C$776,СВЦЭМ!$A$33:$A$776,$A139,СВЦЭМ!$B$33:$B$776,R$119)+'СЕТ СН'!$I$12+СВЦЭМ!$D$10+'СЕТ СН'!$I$6-'СЕТ СН'!$I$22</f>
        <v>1129.84627641</v>
      </c>
      <c r="S139" s="36">
        <f>SUMIFS(СВЦЭМ!$C$33:$C$776,СВЦЭМ!$A$33:$A$776,$A139,СВЦЭМ!$B$33:$B$776,S$119)+'СЕТ СН'!$I$12+СВЦЭМ!$D$10+'СЕТ СН'!$I$6-'СЕТ СН'!$I$22</f>
        <v>1131.1035282</v>
      </c>
      <c r="T139" s="36">
        <f>SUMIFS(СВЦЭМ!$C$33:$C$776,СВЦЭМ!$A$33:$A$776,$A139,СВЦЭМ!$B$33:$B$776,T$119)+'СЕТ СН'!$I$12+СВЦЭМ!$D$10+'СЕТ СН'!$I$6-'СЕТ СН'!$I$22</f>
        <v>1132.7422277000001</v>
      </c>
      <c r="U139" s="36">
        <f>SUMIFS(СВЦЭМ!$C$33:$C$776,СВЦЭМ!$A$33:$A$776,$A139,СВЦЭМ!$B$33:$B$776,U$119)+'СЕТ СН'!$I$12+СВЦЭМ!$D$10+'СЕТ СН'!$I$6-'СЕТ СН'!$I$22</f>
        <v>1130.96623363</v>
      </c>
      <c r="V139" s="36">
        <f>SUMIFS(СВЦЭМ!$C$33:$C$776,СВЦЭМ!$A$33:$A$776,$A139,СВЦЭМ!$B$33:$B$776,V$119)+'СЕТ СН'!$I$12+СВЦЭМ!$D$10+'СЕТ СН'!$I$6-'СЕТ СН'!$I$22</f>
        <v>1136.2638782700001</v>
      </c>
      <c r="W139" s="36">
        <f>SUMIFS(СВЦЭМ!$C$33:$C$776,СВЦЭМ!$A$33:$A$776,$A139,СВЦЭМ!$B$33:$B$776,W$119)+'СЕТ СН'!$I$12+СВЦЭМ!$D$10+'СЕТ СН'!$I$6-'СЕТ СН'!$I$22</f>
        <v>1141.0692879100002</v>
      </c>
      <c r="X139" s="36">
        <f>SUMIFS(СВЦЭМ!$C$33:$C$776,СВЦЭМ!$A$33:$A$776,$A139,СВЦЭМ!$B$33:$B$776,X$119)+'СЕТ СН'!$I$12+СВЦЭМ!$D$10+'СЕТ СН'!$I$6-'СЕТ СН'!$I$22</f>
        <v>1149.14301701</v>
      </c>
      <c r="Y139" s="36">
        <f>SUMIFS(СВЦЭМ!$C$33:$C$776,СВЦЭМ!$A$33:$A$776,$A139,СВЦЭМ!$B$33:$B$776,Y$119)+'СЕТ СН'!$I$12+СВЦЭМ!$D$10+'СЕТ СН'!$I$6-'СЕТ СН'!$I$22</f>
        <v>1208.4467391600001</v>
      </c>
    </row>
    <row r="140" spans="1:25" ht="15.75" x14ac:dyDescent="0.2">
      <c r="A140" s="35">
        <f t="shared" si="3"/>
        <v>43606</v>
      </c>
      <c r="B140" s="36">
        <f>SUMIFS(СВЦЭМ!$C$33:$C$776,СВЦЭМ!$A$33:$A$776,$A140,СВЦЭМ!$B$33:$B$776,B$119)+'СЕТ СН'!$I$12+СВЦЭМ!$D$10+'СЕТ СН'!$I$6-'СЕТ СН'!$I$22</f>
        <v>1286.0009703800001</v>
      </c>
      <c r="C140" s="36">
        <f>SUMIFS(СВЦЭМ!$C$33:$C$776,СВЦЭМ!$A$33:$A$776,$A140,СВЦЭМ!$B$33:$B$776,C$119)+'СЕТ СН'!$I$12+СВЦЭМ!$D$10+'СЕТ СН'!$I$6-'СЕТ СН'!$I$22</f>
        <v>1363.7359317300002</v>
      </c>
      <c r="D140" s="36">
        <f>SUMIFS(СВЦЭМ!$C$33:$C$776,СВЦЭМ!$A$33:$A$776,$A140,СВЦЭМ!$B$33:$B$776,D$119)+'СЕТ СН'!$I$12+СВЦЭМ!$D$10+'СЕТ СН'!$I$6-'СЕТ СН'!$I$22</f>
        <v>1448.3121540000002</v>
      </c>
      <c r="E140" s="36">
        <f>SUMIFS(СВЦЭМ!$C$33:$C$776,СВЦЭМ!$A$33:$A$776,$A140,СВЦЭМ!$B$33:$B$776,E$119)+'СЕТ СН'!$I$12+СВЦЭМ!$D$10+'СЕТ СН'!$I$6-'СЕТ СН'!$I$22</f>
        <v>1458.5086864300001</v>
      </c>
      <c r="F140" s="36">
        <f>SUMIFS(СВЦЭМ!$C$33:$C$776,СВЦЭМ!$A$33:$A$776,$A140,СВЦЭМ!$B$33:$B$776,F$119)+'СЕТ СН'!$I$12+СВЦЭМ!$D$10+'СЕТ СН'!$I$6-'СЕТ СН'!$I$22</f>
        <v>1445.3746952199999</v>
      </c>
      <c r="G140" s="36">
        <f>SUMIFS(СВЦЭМ!$C$33:$C$776,СВЦЭМ!$A$33:$A$776,$A140,СВЦЭМ!$B$33:$B$776,G$119)+'СЕТ СН'!$I$12+СВЦЭМ!$D$10+'СЕТ СН'!$I$6-'СЕТ СН'!$I$22</f>
        <v>1433.41160429</v>
      </c>
      <c r="H140" s="36">
        <f>SUMIFS(СВЦЭМ!$C$33:$C$776,СВЦЭМ!$A$33:$A$776,$A140,СВЦЭМ!$B$33:$B$776,H$119)+'СЕТ СН'!$I$12+СВЦЭМ!$D$10+'СЕТ СН'!$I$6-'СЕТ СН'!$I$22</f>
        <v>1353.1550567700001</v>
      </c>
      <c r="I140" s="36">
        <f>SUMIFS(СВЦЭМ!$C$33:$C$776,СВЦЭМ!$A$33:$A$776,$A140,СВЦЭМ!$B$33:$B$776,I$119)+'СЕТ СН'!$I$12+СВЦЭМ!$D$10+'СЕТ СН'!$I$6-'СЕТ СН'!$I$22</f>
        <v>1261.12796826</v>
      </c>
      <c r="J140" s="36">
        <f>SUMIFS(СВЦЭМ!$C$33:$C$776,СВЦЭМ!$A$33:$A$776,$A140,СВЦЭМ!$B$33:$B$776,J$119)+'СЕТ СН'!$I$12+СВЦЭМ!$D$10+'СЕТ СН'!$I$6-'СЕТ СН'!$I$22</f>
        <v>1164.2750968600001</v>
      </c>
      <c r="K140" s="36">
        <f>SUMIFS(СВЦЭМ!$C$33:$C$776,СВЦЭМ!$A$33:$A$776,$A140,СВЦЭМ!$B$33:$B$776,K$119)+'СЕТ СН'!$I$12+СВЦЭМ!$D$10+'СЕТ СН'!$I$6-'СЕТ СН'!$I$22</f>
        <v>1123.5702566499999</v>
      </c>
      <c r="L140" s="36">
        <f>SUMIFS(СВЦЭМ!$C$33:$C$776,СВЦЭМ!$A$33:$A$776,$A140,СВЦЭМ!$B$33:$B$776,L$119)+'СЕТ СН'!$I$12+СВЦЭМ!$D$10+'СЕТ СН'!$I$6-'СЕТ СН'!$I$22</f>
        <v>1108.11567891</v>
      </c>
      <c r="M140" s="36">
        <f>SUMIFS(СВЦЭМ!$C$33:$C$776,СВЦЭМ!$A$33:$A$776,$A140,СВЦЭМ!$B$33:$B$776,M$119)+'СЕТ СН'!$I$12+СВЦЭМ!$D$10+'СЕТ СН'!$I$6-'СЕТ СН'!$I$22</f>
        <v>1106.5599761200001</v>
      </c>
      <c r="N140" s="36">
        <f>SUMIFS(СВЦЭМ!$C$33:$C$776,СВЦЭМ!$A$33:$A$776,$A140,СВЦЭМ!$B$33:$B$776,N$119)+'СЕТ СН'!$I$12+СВЦЭМ!$D$10+'СЕТ СН'!$I$6-'СЕТ СН'!$I$22</f>
        <v>1102.3439942499999</v>
      </c>
      <c r="O140" s="36">
        <f>SUMIFS(СВЦЭМ!$C$33:$C$776,СВЦЭМ!$A$33:$A$776,$A140,СВЦЭМ!$B$33:$B$776,O$119)+'СЕТ СН'!$I$12+СВЦЭМ!$D$10+'СЕТ СН'!$I$6-'СЕТ СН'!$I$22</f>
        <v>1107.84364226</v>
      </c>
      <c r="P140" s="36">
        <f>SUMIFS(СВЦЭМ!$C$33:$C$776,СВЦЭМ!$A$33:$A$776,$A140,СВЦЭМ!$B$33:$B$776,P$119)+'СЕТ СН'!$I$12+СВЦЭМ!$D$10+'СЕТ СН'!$I$6-'СЕТ СН'!$I$22</f>
        <v>1117.93314476</v>
      </c>
      <c r="Q140" s="36">
        <f>SUMIFS(СВЦЭМ!$C$33:$C$776,СВЦЭМ!$A$33:$A$776,$A140,СВЦЭМ!$B$33:$B$776,Q$119)+'СЕТ СН'!$I$12+СВЦЭМ!$D$10+'СЕТ СН'!$I$6-'СЕТ СН'!$I$22</f>
        <v>1120.7039534800001</v>
      </c>
      <c r="R140" s="36">
        <f>SUMIFS(СВЦЭМ!$C$33:$C$776,СВЦЭМ!$A$33:$A$776,$A140,СВЦЭМ!$B$33:$B$776,R$119)+'СЕТ СН'!$I$12+СВЦЭМ!$D$10+'СЕТ СН'!$I$6-'СЕТ СН'!$I$22</f>
        <v>1122.44647394</v>
      </c>
      <c r="S140" s="36">
        <f>SUMIFS(СВЦЭМ!$C$33:$C$776,СВЦЭМ!$A$33:$A$776,$A140,СВЦЭМ!$B$33:$B$776,S$119)+'СЕТ СН'!$I$12+СВЦЭМ!$D$10+'СЕТ СН'!$I$6-'СЕТ СН'!$I$22</f>
        <v>1124.8477371700001</v>
      </c>
      <c r="T140" s="36">
        <f>SUMIFS(СВЦЭМ!$C$33:$C$776,СВЦЭМ!$A$33:$A$776,$A140,СВЦЭМ!$B$33:$B$776,T$119)+'СЕТ СН'!$I$12+СВЦЭМ!$D$10+'СЕТ СН'!$I$6-'СЕТ СН'!$I$22</f>
        <v>1118.3331303700002</v>
      </c>
      <c r="U140" s="36">
        <f>SUMIFS(СВЦЭМ!$C$33:$C$776,СВЦЭМ!$A$33:$A$776,$A140,СВЦЭМ!$B$33:$B$776,U$119)+'СЕТ СН'!$I$12+СВЦЭМ!$D$10+'СЕТ СН'!$I$6-'СЕТ СН'!$I$22</f>
        <v>1114.1402860399999</v>
      </c>
      <c r="V140" s="36">
        <f>SUMIFS(СВЦЭМ!$C$33:$C$776,СВЦЭМ!$A$33:$A$776,$A140,СВЦЭМ!$B$33:$B$776,V$119)+'СЕТ СН'!$I$12+СВЦЭМ!$D$10+'СЕТ СН'!$I$6-'СЕТ СН'!$I$22</f>
        <v>1125.4007613799999</v>
      </c>
      <c r="W140" s="36">
        <f>SUMIFS(СВЦЭМ!$C$33:$C$776,СВЦЭМ!$A$33:$A$776,$A140,СВЦЭМ!$B$33:$B$776,W$119)+'СЕТ СН'!$I$12+СВЦЭМ!$D$10+'СЕТ СН'!$I$6-'СЕТ СН'!$I$22</f>
        <v>1131.26035933</v>
      </c>
      <c r="X140" s="36">
        <f>SUMIFS(СВЦЭМ!$C$33:$C$776,СВЦЭМ!$A$33:$A$776,$A140,СВЦЭМ!$B$33:$B$776,X$119)+'СЕТ СН'!$I$12+СВЦЭМ!$D$10+'СЕТ СН'!$I$6-'СЕТ СН'!$I$22</f>
        <v>1135.4404410000002</v>
      </c>
      <c r="Y140" s="36">
        <f>SUMIFS(СВЦЭМ!$C$33:$C$776,СВЦЭМ!$A$33:$A$776,$A140,СВЦЭМ!$B$33:$B$776,Y$119)+'СЕТ СН'!$I$12+СВЦЭМ!$D$10+'СЕТ СН'!$I$6-'СЕТ СН'!$I$22</f>
        <v>1208.82432711</v>
      </c>
    </row>
    <row r="141" spans="1:25" ht="15.75" x14ac:dyDescent="0.2">
      <c r="A141" s="35">
        <f t="shared" si="3"/>
        <v>43607</v>
      </c>
      <c r="B141" s="36">
        <f>SUMIFS(СВЦЭМ!$C$33:$C$776,СВЦЭМ!$A$33:$A$776,$A141,СВЦЭМ!$B$33:$B$776,B$119)+'СЕТ СН'!$I$12+СВЦЭМ!$D$10+'СЕТ СН'!$I$6-'СЕТ СН'!$I$22</f>
        <v>1291.75550864</v>
      </c>
      <c r="C141" s="36">
        <f>SUMIFS(СВЦЭМ!$C$33:$C$776,СВЦЭМ!$A$33:$A$776,$A141,СВЦЭМ!$B$33:$B$776,C$119)+'СЕТ СН'!$I$12+СВЦЭМ!$D$10+'СЕТ СН'!$I$6-'СЕТ СН'!$I$22</f>
        <v>1389.5940196400002</v>
      </c>
      <c r="D141" s="36">
        <f>SUMIFS(СВЦЭМ!$C$33:$C$776,СВЦЭМ!$A$33:$A$776,$A141,СВЦЭМ!$B$33:$B$776,D$119)+'СЕТ СН'!$I$12+СВЦЭМ!$D$10+'СЕТ СН'!$I$6-'СЕТ СН'!$I$22</f>
        <v>1439.7299089799999</v>
      </c>
      <c r="E141" s="36">
        <f>SUMIFS(СВЦЭМ!$C$33:$C$776,СВЦЭМ!$A$33:$A$776,$A141,СВЦЭМ!$B$33:$B$776,E$119)+'СЕТ СН'!$I$12+СВЦЭМ!$D$10+'СЕТ СН'!$I$6-'СЕТ СН'!$I$22</f>
        <v>1440.5615256999999</v>
      </c>
      <c r="F141" s="36">
        <f>SUMIFS(СВЦЭМ!$C$33:$C$776,СВЦЭМ!$A$33:$A$776,$A141,СВЦЭМ!$B$33:$B$776,F$119)+'СЕТ СН'!$I$12+СВЦЭМ!$D$10+'СЕТ СН'!$I$6-'СЕТ СН'!$I$22</f>
        <v>1433.1330044000001</v>
      </c>
      <c r="G141" s="36">
        <f>SUMIFS(СВЦЭМ!$C$33:$C$776,СВЦЭМ!$A$33:$A$776,$A141,СВЦЭМ!$B$33:$B$776,G$119)+'СЕТ СН'!$I$12+СВЦЭМ!$D$10+'СЕТ СН'!$I$6-'СЕТ СН'!$I$22</f>
        <v>1433.2898230000001</v>
      </c>
      <c r="H141" s="36">
        <f>SUMIFS(СВЦЭМ!$C$33:$C$776,СВЦЭМ!$A$33:$A$776,$A141,СВЦЭМ!$B$33:$B$776,H$119)+'СЕТ СН'!$I$12+СВЦЭМ!$D$10+'СЕТ СН'!$I$6-'СЕТ СН'!$I$22</f>
        <v>1348.8136537300002</v>
      </c>
      <c r="I141" s="36">
        <f>SUMIFS(СВЦЭМ!$C$33:$C$776,СВЦЭМ!$A$33:$A$776,$A141,СВЦЭМ!$B$33:$B$776,I$119)+'СЕТ СН'!$I$12+СВЦЭМ!$D$10+'СЕТ СН'!$I$6-'СЕТ СН'!$I$22</f>
        <v>1253.9019145299999</v>
      </c>
      <c r="J141" s="36">
        <f>SUMIFS(СВЦЭМ!$C$33:$C$776,СВЦЭМ!$A$33:$A$776,$A141,СВЦЭМ!$B$33:$B$776,J$119)+'СЕТ СН'!$I$12+СВЦЭМ!$D$10+'СЕТ СН'!$I$6-'СЕТ СН'!$I$22</f>
        <v>1173.8948786199999</v>
      </c>
      <c r="K141" s="36">
        <f>SUMIFS(СВЦЭМ!$C$33:$C$776,СВЦЭМ!$A$33:$A$776,$A141,СВЦЭМ!$B$33:$B$776,K$119)+'СЕТ СН'!$I$12+СВЦЭМ!$D$10+'СЕТ СН'!$I$6-'СЕТ СН'!$I$22</f>
        <v>1135.3632893899999</v>
      </c>
      <c r="L141" s="36">
        <f>SUMIFS(СВЦЭМ!$C$33:$C$776,СВЦЭМ!$A$33:$A$776,$A141,СВЦЭМ!$B$33:$B$776,L$119)+'СЕТ СН'!$I$12+СВЦЭМ!$D$10+'СЕТ СН'!$I$6-'СЕТ СН'!$I$22</f>
        <v>1117.74907519</v>
      </c>
      <c r="M141" s="36">
        <f>SUMIFS(СВЦЭМ!$C$33:$C$776,СВЦЭМ!$A$33:$A$776,$A141,СВЦЭМ!$B$33:$B$776,M$119)+'СЕТ СН'!$I$12+СВЦЭМ!$D$10+'СЕТ СН'!$I$6-'СЕТ СН'!$I$22</f>
        <v>1112.82040474</v>
      </c>
      <c r="N141" s="36">
        <f>SUMIFS(СВЦЭМ!$C$33:$C$776,СВЦЭМ!$A$33:$A$776,$A141,СВЦЭМ!$B$33:$B$776,N$119)+'СЕТ СН'!$I$12+СВЦЭМ!$D$10+'СЕТ СН'!$I$6-'СЕТ СН'!$I$22</f>
        <v>1110.50937301</v>
      </c>
      <c r="O141" s="36">
        <f>SUMIFS(СВЦЭМ!$C$33:$C$776,СВЦЭМ!$A$33:$A$776,$A141,СВЦЭМ!$B$33:$B$776,O$119)+'СЕТ СН'!$I$12+СВЦЭМ!$D$10+'СЕТ СН'!$I$6-'СЕТ СН'!$I$22</f>
        <v>1109.38755477</v>
      </c>
      <c r="P141" s="36">
        <f>SUMIFS(СВЦЭМ!$C$33:$C$776,СВЦЭМ!$A$33:$A$776,$A141,СВЦЭМ!$B$33:$B$776,P$119)+'СЕТ СН'!$I$12+СВЦЭМ!$D$10+'СЕТ СН'!$I$6-'СЕТ СН'!$I$22</f>
        <v>1115.3851308000001</v>
      </c>
      <c r="Q141" s="36">
        <f>SUMIFS(СВЦЭМ!$C$33:$C$776,СВЦЭМ!$A$33:$A$776,$A141,СВЦЭМ!$B$33:$B$776,Q$119)+'СЕТ СН'!$I$12+СВЦЭМ!$D$10+'СЕТ СН'!$I$6-'СЕТ СН'!$I$22</f>
        <v>1111.9913466100002</v>
      </c>
      <c r="R141" s="36">
        <f>SUMIFS(СВЦЭМ!$C$33:$C$776,СВЦЭМ!$A$33:$A$776,$A141,СВЦЭМ!$B$33:$B$776,R$119)+'СЕТ СН'!$I$12+СВЦЭМ!$D$10+'СЕТ СН'!$I$6-'СЕТ СН'!$I$22</f>
        <v>1110.05179505</v>
      </c>
      <c r="S141" s="36">
        <f>SUMIFS(СВЦЭМ!$C$33:$C$776,СВЦЭМ!$A$33:$A$776,$A141,СВЦЭМ!$B$33:$B$776,S$119)+'СЕТ СН'!$I$12+СВЦЭМ!$D$10+'СЕТ СН'!$I$6-'СЕТ СН'!$I$22</f>
        <v>1112.20080136</v>
      </c>
      <c r="T141" s="36">
        <f>SUMIFS(СВЦЭМ!$C$33:$C$776,СВЦЭМ!$A$33:$A$776,$A141,СВЦЭМ!$B$33:$B$776,T$119)+'СЕТ СН'!$I$12+СВЦЭМ!$D$10+'СЕТ СН'!$I$6-'СЕТ СН'!$I$22</f>
        <v>1111.8890857199999</v>
      </c>
      <c r="U141" s="36">
        <f>SUMIFS(СВЦЭМ!$C$33:$C$776,СВЦЭМ!$A$33:$A$776,$A141,СВЦЭМ!$B$33:$B$776,U$119)+'СЕТ СН'!$I$12+СВЦЭМ!$D$10+'СЕТ СН'!$I$6-'СЕТ СН'!$I$22</f>
        <v>1114.64037676</v>
      </c>
      <c r="V141" s="36">
        <f>SUMIFS(СВЦЭМ!$C$33:$C$776,СВЦЭМ!$A$33:$A$776,$A141,СВЦЭМ!$B$33:$B$776,V$119)+'СЕТ СН'!$I$12+СВЦЭМ!$D$10+'СЕТ СН'!$I$6-'СЕТ СН'!$I$22</f>
        <v>1122.78029627</v>
      </c>
      <c r="W141" s="36">
        <f>SUMIFS(СВЦЭМ!$C$33:$C$776,СВЦЭМ!$A$33:$A$776,$A141,СВЦЭМ!$B$33:$B$776,W$119)+'СЕТ СН'!$I$12+СВЦЭМ!$D$10+'СЕТ СН'!$I$6-'СЕТ СН'!$I$22</f>
        <v>1127.4316295399999</v>
      </c>
      <c r="X141" s="36">
        <f>SUMIFS(СВЦЭМ!$C$33:$C$776,СВЦЭМ!$A$33:$A$776,$A141,СВЦЭМ!$B$33:$B$776,X$119)+'СЕТ СН'!$I$12+СВЦЭМ!$D$10+'СЕТ СН'!$I$6-'СЕТ СН'!$I$22</f>
        <v>1132.7361283999999</v>
      </c>
      <c r="Y141" s="36">
        <f>SUMIFS(СВЦЭМ!$C$33:$C$776,СВЦЭМ!$A$33:$A$776,$A141,СВЦЭМ!$B$33:$B$776,Y$119)+'СЕТ СН'!$I$12+СВЦЭМ!$D$10+'СЕТ СН'!$I$6-'СЕТ СН'!$I$22</f>
        <v>1187.0071794400001</v>
      </c>
    </row>
    <row r="142" spans="1:25" ht="15.75" x14ac:dyDescent="0.2">
      <c r="A142" s="35">
        <f t="shared" si="3"/>
        <v>43608</v>
      </c>
      <c r="B142" s="36">
        <f>SUMIFS(СВЦЭМ!$C$33:$C$776,СВЦЭМ!$A$33:$A$776,$A142,СВЦЭМ!$B$33:$B$776,B$119)+'СЕТ СН'!$I$12+СВЦЭМ!$D$10+'СЕТ СН'!$I$6-'СЕТ СН'!$I$22</f>
        <v>1297.1104713899999</v>
      </c>
      <c r="C142" s="36">
        <f>SUMIFS(СВЦЭМ!$C$33:$C$776,СВЦЭМ!$A$33:$A$776,$A142,СВЦЭМ!$B$33:$B$776,C$119)+'СЕТ СН'!$I$12+СВЦЭМ!$D$10+'СЕТ СН'!$I$6-'СЕТ СН'!$I$22</f>
        <v>1384.9192326500001</v>
      </c>
      <c r="D142" s="36">
        <f>SUMIFS(СВЦЭМ!$C$33:$C$776,СВЦЭМ!$A$33:$A$776,$A142,СВЦЭМ!$B$33:$B$776,D$119)+'СЕТ СН'!$I$12+СВЦЭМ!$D$10+'СЕТ СН'!$I$6-'СЕТ СН'!$I$22</f>
        <v>1436.4868221300001</v>
      </c>
      <c r="E142" s="36">
        <f>SUMIFS(СВЦЭМ!$C$33:$C$776,СВЦЭМ!$A$33:$A$776,$A142,СВЦЭМ!$B$33:$B$776,E$119)+'СЕТ СН'!$I$12+СВЦЭМ!$D$10+'СЕТ СН'!$I$6-'СЕТ СН'!$I$22</f>
        <v>1441.8695372000002</v>
      </c>
      <c r="F142" s="36">
        <f>SUMIFS(СВЦЭМ!$C$33:$C$776,СВЦЭМ!$A$33:$A$776,$A142,СВЦЭМ!$B$33:$B$776,F$119)+'СЕТ СН'!$I$12+СВЦЭМ!$D$10+'СЕТ СН'!$I$6-'СЕТ СН'!$I$22</f>
        <v>1429.8790637100001</v>
      </c>
      <c r="G142" s="36">
        <f>SUMIFS(СВЦЭМ!$C$33:$C$776,СВЦЭМ!$A$33:$A$776,$A142,СВЦЭМ!$B$33:$B$776,G$119)+'СЕТ СН'!$I$12+СВЦЭМ!$D$10+'СЕТ СН'!$I$6-'СЕТ СН'!$I$22</f>
        <v>1431.9276664700001</v>
      </c>
      <c r="H142" s="36">
        <f>SUMIFS(СВЦЭМ!$C$33:$C$776,СВЦЭМ!$A$33:$A$776,$A142,СВЦЭМ!$B$33:$B$776,H$119)+'СЕТ СН'!$I$12+СВЦЭМ!$D$10+'СЕТ СН'!$I$6-'СЕТ СН'!$I$22</f>
        <v>1347.7189964300001</v>
      </c>
      <c r="I142" s="36">
        <f>SUMIFS(СВЦЭМ!$C$33:$C$776,СВЦЭМ!$A$33:$A$776,$A142,СВЦЭМ!$B$33:$B$776,I$119)+'СЕТ СН'!$I$12+СВЦЭМ!$D$10+'СЕТ СН'!$I$6-'СЕТ СН'!$I$22</f>
        <v>1234.47717543</v>
      </c>
      <c r="J142" s="36">
        <f>SUMIFS(СВЦЭМ!$C$33:$C$776,СВЦЭМ!$A$33:$A$776,$A142,СВЦЭМ!$B$33:$B$776,J$119)+'СЕТ СН'!$I$12+СВЦЭМ!$D$10+'СЕТ СН'!$I$6-'СЕТ СН'!$I$22</f>
        <v>1168.3411655899999</v>
      </c>
      <c r="K142" s="36">
        <f>SUMIFS(СВЦЭМ!$C$33:$C$776,СВЦЭМ!$A$33:$A$776,$A142,СВЦЭМ!$B$33:$B$776,K$119)+'СЕТ СН'!$I$12+СВЦЭМ!$D$10+'СЕТ СН'!$I$6-'СЕТ СН'!$I$22</f>
        <v>1129.25168618</v>
      </c>
      <c r="L142" s="36">
        <f>SUMIFS(СВЦЭМ!$C$33:$C$776,СВЦЭМ!$A$33:$A$776,$A142,СВЦЭМ!$B$33:$B$776,L$119)+'СЕТ СН'!$I$12+СВЦЭМ!$D$10+'СЕТ СН'!$I$6-'СЕТ СН'!$I$22</f>
        <v>1110.1325742899999</v>
      </c>
      <c r="M142" s="36">
        <f>SUMIFS(СВЦЭМ!$C$33:$C$776,СВЦЭМ!$A$33:$A$776,$A142,СВЦЭМ!$B$33:$B$776,M$119)+'СЕТ СН'!$I$12+СВЦЭМ!$D$10+'СЕТ СН'!$I$6-'СЕТ СН'!$I$22</f>
        <v>1101.04228044</v>
      </c>
      <c r="N142" s="36">
        <f>SUMIFS(СВЦЭМ!$C$33:$C$776,СВЦЭМ!$A$33:$A$776,$A142,СВЦЭМ!$B$33:$B$776,N$119)+'СЕТ СН'!$I$12+СВЦЭМ!$D$10+'СЕТ СН'!$I$6-'СЕТ СН'!$I$22</f>
        <v>1097.6138948100001</v>
      </c>
      <c r="O142" s="36">
        <f>SUMIFS(СВЦЭМ!$C$33:$C$776,СВЦЭМ!$A$33:$A$776,$A142,СВЦЭМ!$B$33:$B$776,O$119)+'СЕТ СН'!$I$12+СВЦЭМ!$D$10+'СЕТ СН'!$I$6-'СЕТ СН'!$I$22</f>
        <v>1084.96992656</v>
      </c>
      <c r="P142" s="36">
        <f>SUMIFS(СВЦЭМ!$C$33:$C$776,СВЦЭМ!$A$33:$A$776,$A142,СВЦЭМ!$B$33:$B$776,P$119)+'СЕТ СН'!$I$12+СВЦЭМ!$D$10+'СЕТ СН'!$I$6-'СЕТ СН'!$I$22</f>
        <v>1095.3396481899999</v>
      </c>
      <c r="Q142" s="36">
        <f>SUMIFS(СВЦЭМ!$C$33:$C$776,СВЦЭМ!$A$33:$A$776,$A142,СВЦЭМ!$B$33:$B$776,Q$119)+'СЕТ СН'!$I$12+СВЦЭМ!$D$10+'СЕТ СН'!$I$6-'СЕТ СН'!$I$22</f>
        <v>1101.3952982800001</v>
      </c>
      <c r="R142" s="36">
        <f>SUMIFS(СВЦЭМ!$C$33:$C$776,СВЦЭМ!$A$33:$A$776,$A142,СВЦЭМ!$B$33:$B$776,R$119)+'СЕТ СН'!$I$12+СВЦЭМ!$D$10+'СЕТ СН'!$I$6-'СЕТ СН'!$I$22</f>
        <v>1104.11157017</v>
      </c>
      <c r="S142" s="36">
        <f>SUMIFS(СВЦЭМ!$C$33:$C$776,СВЦЭМ!$A$33:$A$776,$A142,СВЦЭМ!$B$33:$B$776,S$119)+'СЕТ СН'!$I$12+СВЦЭМ!$D$10+'СЕТ СН'!$I$6-'СЕТ СН'!$I$22</f>
        <v>1099.46741531</v>
      </c>
      <c r="T142" s="36">
        <f>SUMIFS(СВЦЭМ!$C$33:$C$776,СВЦЭМ!$A$33:$A$776,$A142,СВЦЭМ!$B$33:$B$776,T$119)+'СЕТ СН'!$I$12+СВЦЭМ!$D$10+'СЕТ СН'!$I$6-'СЕТ СН'!$I$22</f>
        <v>1101.1802860600001</v>
      </c>
      <c r="U142" s="36">
        <f>SUMIFS(СВЦЭМ!$C$33:$C$776,СВЦЭМ!$A$33:$A$776,$A142,СВЦЭМ!$B$33:$B$776,U$119)+'СЕТ СН'!$I$12+СВЦЭМ!$D$10+'СЕТ СН'!$I$6-'СЕТ СН'!$I$22</f>
        <v>1100.75382797</v>
      </c>
      <c r="V142" s="36">
        <f>SUMIFS(СВЦЭМ!$C$33:$C$776,СВЦЭМ!$A$33:$A$776,$A142,СВЦЭМ!$B$33:$B$776,V$119)+'СЕТ СН'!$I$12+СВЦЭМ!$D$10+'СЕТ СН'!$I$6-'СЕТ СН'!$I$22</f>
        <v>1105.9756864199999</v>
      </c>
      <c r="W142" s="36">
        <f>SUMIFS(СВЦЭМ!$C$33:$C$776,СВЦЭМ!$A$33:$A$776,$A142,СВЦЭМ!$B$33:$B$776,W$119)+'СЕТ СН'!$I$12+СВЦЭМ!$D$10+'СЕТ СН'!$I$6-'СЕТ СН'!$I$22</f>
        <v>1108.67399157</v>
      </c>
      <c r="X142" s="36">
        <f>SUMIFS(СВЦЭМ!$C$33:$C$776,СВЦЭМ!$A$33:$A$776,$A142,СВЦЭМ!$B$33:$B$776,X$119)+'СЕТ СН'!$I$12+СВЦЭМ!$D$10+'СЕТ СН'!$I$6-'СЕТ СН'!$I$22</f>
        <v>1121.6552712600001</v>
      </c>
      <c r="Y142" s="36">
        <f>SUMIFS(СВЦЭМ!$C$33:$C$776,СВЦЭМ!$A$33:$A$776,$A142,СВЦЭМ!$B$33:$B$776,Y$119)+'СЕТ СН'!$I$12+СВЦЭМ!$D$10+'СЕТ СН'!$I$6-'СЕТ СН'!$I$22</f>
        <v>1164.0471872000001</v>
      </c>
    </row>
    <row r="143" spans="1:25" ht="15.75" x14ac:dyDescent="0.2">
      <c r="A143" s="35">
        <f t="shared" si="3"/>
        <v>43609</v>
      </c>
      <c r="B143" s="36">
        <f>SUMIFS(СВЦЭМ!$C$33:$C$776,СВЦЭМ!$A$33:$A$776,$A143,СВЦЭМ!$B$33:$B$776,B$119)+'СЕТ СН'!$I$12+СВЦЭМ!$D$10+'СЕТ СН'!$I$6-'СЕТ СН'!$I$22</f>
        <v>1274.32811423</v>
      </c>
      <c r="C143" s="36">
        <f>SUMIFS(СВЦЭМ!$C$33:$C$776,СВЦЭМ!$A$33:$A$776,$A143,СВЦЭМ!$B$33:$B$776,C$119)+'СЕТ СН'!$I$12+СВЦЭМ!$D$10+'СЕТ СН'!$I$6-'СЕТ СН'!$I$22</f>
        <v>1352.35042329</v>
      </c>
      <c r="D143" s="36">
        <f>SUMIFS(СВЦЭМ!$C$33:$C$776,СВЦЭМ!$A$33:$A$776,$A143,СВЦЭМ!$B$33:$B$776,D$119)+'СЕТ СН'!$I$12+СВЦЭМ!$D$10+'СЕТ СН'!$I$6-'СЕТ СН'!$I$22</f>
        <v>1452.06968239</v>
      </c>
      <c r="E143" s="36">
        <f>SUMIFS(СВЦЭМ!$C$33:$C$776,СВЦЭМ!$A$33:$A$776,$A143,СВЦЭМ!$B$33:$B$776,E$119)+'СЕТ СН'!$I$12+СВЦЭМ!$D$10+'СЕТ СН'!$I$6-'СЕТ СН'!$I$22</f>
        <v>1474.3938727099999</v>
      </c>
      <c r="F143" s="36">
        <f>SUMIFS(СВЦЭМ!$C$33:$C$776,СВЦЭМ!$A$33:$A$776,$A143,СВЦЭМ!$B$33:$B$776,F$119)+'СЕТ СН'!$I$12+СВЦЭМ!$D$10+'СЕТ СН'!$I$6-'СЕТ СН'!$I$22</f>
        <v>1477.62349543</v>
      </c>
      <c r="G143" s="36">
        <f>SUMIFS(СВЦЭМ!$C$33:$C$776,СВЦЭМ!$A$33:$A$776,$A143,СВЦЭМ!$B$33:$B$776,G$119)+'СЕТ СН'!$I$12+СВЦЭМ!$D$10+'СЕТ СН'!$I$6-'СЕТ СН'!$I$22</f>
        <v>1465.84346858</v>
      </c>
      <c r="H143" s="36">
        <f>SUMIFS(СВЦЭМ!$C$33:$C$776,СВЦЭМ!$A$33:$A$776,$A143,СВЦЭМ!$B$33:$B$776,H$119)+'СЕТ СН'!$I$12+СВЦЭМ!$D$10+'СЕТ СН'!$I$6-'СЕТ СН'!$I$22</f>
        <v>1342.97292186</v>
      </c>
      <c r="I143" s="36">
        <f>SUMIFS(СВЦЭМ!$C$33:$C$776,СВЦЭМ!$A$33:$A$776,$A143,СВЦЭМ!$B$33:$B$776,I$119)+'СЕТ СН'!$I$12+СВЦЭМ!$D$10+'СЕТ СН'!$I$6-'СЕТ СН'!$I$22</f>
        <v>1242.88991592</v>
      </c>
      <c r="J143" s="36">
        <f>SUMIFS(СВЦЭМ!$C$33:$C$776,СВЦЭМ!$A$33:$A$776,$A143,СВЦЭМ!$B$33:$B$776,J$119)+'СЕТ СН'!$I$12+СВЦЭМ!$D$10+'СЕТ СН'!$I$6-'СЕТ СН'!$I$22</f>
        <v>1180.4206103400002</v>
      </c>
      <c r="K143" s="36">
        <f>SUMIFS(СВЦЭМ!$C$33:$C$776,СВЦЭМ!$A$33:$A$776,$A143,СВЦЭМ!$B$33:$B$776,K$119)+'СЕТ СН'!$I$12+СВЦЭМ!$D$10+'СЕТ СН'!$I$6-'СЕТ СН'!$I$22</f>
        <v>1140.3018772200001</v>
      </c>
      <c r="L143" s="36">
        <f>SUMIFS(СВЦЭМ!$C$33:$C$776,СВЦЭМ!$A$33:$A$776,$A143,СВЦЭМ!$B$33:$B$776,L$119)+'СЕТ СН'!$I$12+СВЦЭМ!$D$10+'СЕТ СН'!$I$6-'СЕТ СН'!$I$22</f>
        <v>1116.50039769</v>
      </c>
      <c r="M143" s="36">
        <f>SUMIFS(СВЦЭМ!$C$33:$C$776,СВЦЭМ!$A$33:$A$776,$A143,СВЦЭМ!$B$33:$B$776,M$119)+'СЕТ СН'!$I$12+СВЦЭМ!$D$10+'СЕТ СН'!$I$6-'СЕТ СН'!$I$22</f>
        <v>1106.24544872</v>
      </c>
      <c r="N143" s="36">
        <f>SUMIFS(СВЦЭМ!$C$33:$C$776,СВЦЭМ!$A$33:$A$776,$A143,СВЦЭМ!$B$33:$B$776,N$119)+'СЕТ СН'!$I$12+СВЦЭМ!$D$10+'СЕТ СН'!$I$6-'СЕТ СН'!$I$22</f>
        <v>1106.18723765</v>
      </c>
      <c r="O143" s="36">
        <f>SUMIFS(СВЦЭМ!$C$33:$C$776,СВЦЭМ!$A$33:$A$776,$A143,СВЦЭМ!$B$33:$B$776,O$119)+'СЕТ СН'!$I$12+СВЦЭМ!$D$10+'СЕТ СН'!$I$6-'СЕТ СН'!$I$22</f>
        <v>1096.4875089699999</v>
      </c>
      <c r="P143" s="36">
        <f>SUMIFS(СВЦЭМ!$C$33:$C$776,СВЦЭМ!$A$33:$A$776,$A143,СВЦЭМ!$B$33:$B$776,P$119)+'СЕТ СН'!$I$12+СВЦЭМ!$D$10+'СЕТ СН'!$I$6-'СЕТ СН'!$I$22</f>
        <v>1097.9062772299999</v>
      </c>
      <c r="Q143" s="36">
        <f>SUMIFS(СВЦЭМ!$C$33:$C$776,СВЦЭМ!$A$33:$A$776,$A143,СВЦЭМ!$B$33:$B$776,Q$119)+'СЕТ СН'!$I$12+СВЦЭМ!$D$10+'СЕТ СН'!$I$6-'СЕТ СН'!$I$22</f>
        <v>1095.47154503</v>
      </c>
      <c r="R143" s="36">
        <f>SUMIFS(СВЦЭМ!$C$33:$C$776,СВЦЭМ!$A$33:$A$776,$A143,СВЦЭМ!$B$33:$B$776,R$119)+'СЕТ СН'!$I$12+СВЦЭМ!$D$10+'СЕТ СН'!$I$6-'СЕТ СН'!$I$22</f>
        <v>1095.8253588100001</v>
      </c>
      <c r="S143" s="36">
        <f>SUMIFS(СВЦЭМ!$C$33:$C$776,СВЦЭМ!$A$33:$A$776,$A143,СВЦЭМ!$B$33:$B$776,S$119)+'СЕТ СН'!$I$12+СВЦЭМ!$D$10+'СЕТ СН'!$I$6-'СЕТ СН'!$I$22</f>
        <v>1101.4776388999999</v>
      </c>
      <c r="T143" s="36">
        <f>SUMIFS(СВЦЭМ!$C$33:$C$776,СВЦЭМ!$A$33:$A$776,$A143,СВЦЭМ!$B$33:$B$776,T$119)+'СЕТ СН'!$I$12+СВЦЭМ!$D$10+'СЕТ СН'!$I$6-'СЕТ СН'!$I$22</f>
        <v>1110.7463847200002</v>
      </c>
      <c r="U143" s="36">
        <f>SUMIFS(СВЦЭМ!$C$33:$C$776,СВЦЭМ!$A$33:$A$776,$A143,СВЦЭМ!$B$33:$B$776,U$119)+'СЕТ СН'!$I$12+СВЦЭМ!$D$10+'СЕТ СН'!$I$6-'СЕТ СН'!$I$22</f>
        <v>1107.52184081</v>
      </c>
      <c r="V143" s="36">
        <f>SUMIFS(СВЦЭМ!$C$33:$C$776,СВЦЭМ!$A$33:$A$776,$A143,СВЦЭМ!$B$33:$B$776,V$119)+'СЕТ СН'!$I$12+СВЦЭМ!$D$10+'СЕТ СН'!$I$6-'СЕТ СН'!$I$22</f>
        <v>1109.90305964</v>
      </c>
      <c r="W143" s="36">
        <f>SUMIFS(СВЦЭМ!$C$33:$C$776,СВЦЭМ!$A$33:$A$776,$A143,СВЦЭМ!$B$33:$B$776,W$119)+'СЕТ СН'!$I$12+СВЦЭМ!$D$10+'СЕТ СН'!$I$6-'СЕТ СН'!$I$22</f>
        <v>1114.2587781100001</v>
      </c>
      <c r="X143" s="36">
        <f>SUMIFS(СВЦЭМ!$C$33:$C$776,СВЦЭМ!$A$33:$A$776,$A143,СВЦЭМ!$B$33:$B$776,X$119)+'СЕТ СН'!$I$12+СВЦЭМ!$D$10+'СЕТ СН'!$I$6-'СЕТ СН'!$I$22</f>
        <v>1122.3019950400001</v>
      </c>
      <c r="Y143" s="36">
        <f>SUMIFS(СВЦЭМ!$C$33:$C$776,СВЦЭМ!$A$33:$A$776,$A143,СВЦЭМ!$B$33:$B$776,Y$119)+'СЕТ СН'!$I$12+СВЦЭМ!$D$10+'СЕТ СН'!$I$6-'СЕТ СН'!$I$22</f>
        <v>1158.92903834</v>
      </c>
    </row>
    <row r="144" spans="1:25" ht="15.75" x14ac:dyDescent="0.2">
      <c r="A144" s="35">
        <f t="shared" si="3"/>
        <v>43610</v>
      </c>
      <c r="B144" s="36">
        <f>SUMIFS(СВЦЭМ!$C$33:$C$776,СВЦЭМ!$A$33:$A$776,$A144,СВЦЭМ!$B$33:$B$776,B$119)+'СЕТ СН'!$I$12+СВЦЭМ!$D$10+'СЕТ СН'!$I$6-'СЕТ СН'!$I$22</f>
        <v>1240.1152294799999</v>
      </c>
      <c r="C144" s="36">
        <f>SUMIFS(СВЦЭМ!$C$33:$C$776,СВЦЭМ!$A$33:$A$776,$A144,СВЦЭМ!$B$33:$B$776,C$119)+'СЕТ СН'!$I$12+СВЦЭМ!$D$10+'СЕТ СН'!$I$6-'СЕТ СН'!$I$22</f>
        <v>1292.9724070299999</v>
      </c>
      <c r="D144" s="36">
        <f>SUMIFS(СВЦЭМ!$C$33:$C$776,СВЦЭМ!$A$33:$A$776,$A144,СВЦЭМ!$B$33:$B$776,D$119)+'СЕТ СН'!$I$12+СВЦЭМ!$D$10+'СЕТ СН'!$I$6-'СЕТ СН'!$I$22</f>
        <v>1361.28046649</v>
      </c>
      <c r="E144" s="36">
        <f>SUMIFS(СВЦЭМ!$C$33:$C$776,СВЦЭМ!$A$33:$A$776,$A144,СВЦЭМ!$B$33:$B$776,E$119)+'СЕТ СН'!$I$12+СВЦЭМ!$D$10+'СЕТ СН'!$I$6-'СЕТ СН'!$I$22</f>
        <v>1386.7269281600002</v>
      </c>
      <c r="F144" s="36">
        <f>SUMIFS(СВЦЭМ!$C$33:$C$776,СВЦЭМ!$A$33:$A$776,$A144,СВЦЭМ!$B$33:$B$776,F$119)+'СЕТ СН'!$I$12+СВЦЭМ!$D$10+'СЕТ СН'!$I$6-'СЕТ СН'!$I$22</f>
        <v>1389.7301954499999</v>
      </c>
      <c r="G144" s="36">
        <f>SUMIFS(СВЦЭМ!$C$33:$C$776,СВЦЭМ!$A$33:$A$776,$A144,СВЦЭМ!$B$33:$B$776,G$119)+'СЕТ СН'!$I$12+СВЦЭМ!$D$10+'СЕТ СН'!$I$6-'СЕТ СН'!$I$22</f>
        <v>1400.8050375299999</v>
      </c>
      <c r="H144" s="36">
        <f>SUMIFS(СВЦЭМ!$C$33:$C$776,СВЦЭМ!$A$33:$A$776,$A144,СВЦЭМ!$B$33:$B$776,H$119)+'СЕТ СН'!$I$12+СВЦЭМ!$D$10+'СЕТ СН'!$I$6-'СЕТ СН'!$I$22</f>
        <v>1313.7138464300001</v>
      </c>
      <c r="I144" s="36">
        <f>SUMIFS(СВЦЭМ!$C$33:$C$776,СВЦЭМ!$A$33:$A$776,$A144,СВЦЭМ!$B$33:$B$776,I$119)+'СЕТ СН'!$I$12+СВЦЭМ!$D$10+'СЕТ СН'!$I$6-'СЕТ СН'!$I$22</f>
        <v>1226.1140630499999</v>
      </c>
      <c r="J144" s="36">
        <f>SUMIFS(СВЦЭМ!$C$33:$C$776,СВЦЭМ!$A$33:$A$776,$A144,СВЦЭМ!$B$33:$B$776,J$119)+'СЕТ СН'!$I$12+СВЦЭМ!$D$10+'СЕТ СН'!$I$6-'СЕТ СН'!$I$22</f>
        <v>1169.15537055</v>
      </c>
      <c r="K144" s="36">
        <f>SUMIFS(СВЦЭМ!$C$33:$C$776,СВЦЭМ!$A$33:$A$776,$A144,СВЦЭМ!$B$33:$B$776,K$119)+'СЕТ СН'!$I$12+СВЦЭМ!$D$10+'СЕТ СН'!$I$6-'СЕТ СН'!$I$22</f>
        <v>1123.1206708499999</v>
      </c>
      <c r="L144" s="36">
        <f>SUMIFS(СВЦЭМ!$C$33:$C$776,СВЦЭМ!$A$33:$A$776,$A144,СВЦЭМ!$B$33:$B$776,L$119)+'СЕТ СН'!$I$12+СВЦЭМ!$D$10+'СЕТ СН'!$I$6-'СЕТ СН'!$I$22</f>
        <v>1110.72539557</v>
      </c>
      <c r="M144" s="36">
        <f>SUMIFS(СВЦЭМ!$C$33:$C$776,СВЦЭМ!$A$33:$A$776,$A144,СВЦЭМ!$B$33:$B$776,M$119)+'СЕТ СН'!$I$12+СВЦЭМ!$D$10+'СЕТ СН'!$I$6-'СЕТ СН'!$I$22</f>
        <v>1098.2217299200001</v>
      </c>
      <c r="N144" s="36">
        <f>SUMIFS(СВЦЭМ!$C$33:$C$776,СВЦЭМ!$A$33:$A$776,$A144,СВЦЭМ!$B$33:$B$776,N$119)+'СЕТ СН'!$I$12+СВЦЭМ!$D$10+'СЕТ СН'!$I$6-'СЕТ СН'!$I$22</f>
        <v>1101.1379594800001</v>
      </c>
      <c r="O144" s="36">
        <f>SUMIFS(СВЦЭМ!$C$33:$C$776,СВЦЭМ!$A$33:$A$776,$A144,СВЦЭМ!$B$33:$B$776,O$119)+'СЕТ СН'!$I$12+СВЦЭМ!$D$10+'СЕТ СН'!$I$6-'СЕТ СН'!$I$22</f>
        <v>1094.7118186299999</v>
      </c>
      <c r="P144" s="36">
        <f>SUMIFS(СВЦЭМ!$C$33:$C$776,СВЦЭМ!$A$33:$A$776,$A144,СВЦЭМ!$B$33:$B$776,P$119)+'СЕТ СН'!$I$12+СВЦЭМ!$D$10+'СЕТ СН'!$I$6-'СЕТ СН'!$I$22</f>
        <v>1093.9189777900001</v>
      </c>
      <c r="Q144" s="36">
        <f>SUMIFS(СВЦЭМ!$C$33:$C$776,СВЦЭМ!$A$33:$A$776,$A144,СВЦЭМ!$B$33:$B$776,Q$119)+'СЕТ СН'!$I$12+СВЦЭМ!$D$10+'СЕТ СН'!$I$6-'СЕТ СН'!$I$22</f>
        <v>1090.8768451400001</v>
      </c>
      <c r="R144" s="36">
        <f>SUMIFS(СВЦЭМ!$C$33:$C$776,СВЦЭМ!$A$33:$A$776,$A144,СВЦЭМ!$B$33:$B$776,R$119)+'СЕТ СН'!$I$12+СВЦЭМ!$D$10+'СЕТ СН'!$I$6-'СЕТ СН'!$I$22</f>
        <v>1086.35841076</v>
      </c>
      <c r="S144" s="36">
        <f>SUMIFS(СВЦЭМ!$C$33:$C$776,СВЦЭМ!$A$33:$A$776,$A144,СВЦЭМ!$B$33:$B$776,S$119)+'СЕТ СН'!$I$12+СВЦЭМ!$D$10+'СЕТ СН'!$I$6-'СЕТ СН'!$I$22</f>
        <v>1071.7906064200001</v>
      </c>
      <c r="T144" s="36">
        <f>SUMIFS(СВЦЭМ!$C$33:$C$776,СВЦЭМ!$A$33:$A$776,$A144,СВЦЭМ!$B$33:$B$776,T$119)+'СЕТ СН'!$I$12+СВЦЭМ!$D$10+'СЕТ СН'!$I$6-'СЕТ СН'!$I$22</f>
        <v>1072.8225791700002</v>
      </c>
      <c r="U144" s="36">
        <f>SUMIFS(СВЦЭМ!$C$33:$C$776,СВЦЭМ!$A$33:$A$776,$A144,СВЦЭМ!$B$33:$B$776,U$119)+'СЕТ СН'!$I$12+СВЦЭМ!$D$10+'СЕТ СН'!$I$6-'СЕТ СН'!$I$22</f>
        <v>1069.8170240300001</v>
      </c>
      <c r="V144" s="36">
        <f>SUMIFS(СВЦЭМ!$C$33:$C$776,СВЦЭМ!$A$33:$A$776,$A144,СВЦЭМ!$B$33:$B$776,V$119)+'СЕТ СН'!$I$12+СВЦЭМ!$D$10+'СЕТ СН'!$I$6-'СЕТ СН'!$I$22</f>
        <v>1064.3173237199999</v>
      </c>
      <c r="W144" s="36">
        <f>SUMIFS(СВЦЭМ!$C$33:$C$776,СВЦЭМ!$A$33:$A$776,$A144,СВЦЭМ!$B$33:$B$776,W$119)+'СЕТ СН'!$I$12+СВЦЭМ!$D$10+'СЕТ СН'!$I$6-'СЕТ СН'!$I$22</f>
        <v>1079.16362187</v>
      </c>
      <c r="X144" s="36">
        <f>SUMIFS(СВЦЭМ!$C$33:$C$776,СВЦЭМ!$A$33:$A$776,$A144,СВЦЭМ!$B$33:$B$776,X$119)+'СЕТ СН'!$I$12+СВЦЭМ!$D$10+'СЕТ СН'!$I$6-'СЕТ СН'!$I$22</f>
        <v>1091.37128463</v>
      </c>
      <c r="Y144" s="36">
        <f>SUMIFS(СВЦЭМ!$C$33:$C$776,СВЦЭМ!$A$33:$A$776,$A144,СВЦЭМ!$B$33:$B$776,Y$119)+'СЕТ СН'!$I$12+СВЦЭМ!$D$10+'СЕТ СН'!$I$6-'СЕТ СН'!$I$22</f>
        <v>1131.75860657</v>
      </c>
    </row>
    <row r="145" spans="1:26" ht="15.75" x14ac:dyDescent="0.2">
      <c r="A145" s="35">
        <f t="shared" si="3"/>
        <v>43611</v>
      </c>
      <c r="B145" s="36">
        <f>SUMIFS(СВЦЭМ!$C$33:$C$776,СВЦЭМ!$A$33:$A$776,$A145,СВЦЭМ!$B$33:$B$776,B$119)+'СЕТ СН'!$I$12+СВЦЭМ!$D$10+'СЕТ СН'!$I$6-'СЕТ СН'!$I$22</f>
        <v>1217.71964063</v>
      </c>
      <c r="C145" s="36">
        <f>SUMIFS(СВЦЭМ!$C$33:$C$776,СВЦЭМ!$A$33:$A$776,$A145,СВЦЭМ!$B$33:$B$776,C$119)+'СЕТ СН'!$I$12+СВЦЭМ!$D$10+'СЕТ СН'!$I$6-'СЕТ СН'!$I$22</f>
        <v>1324.2145619400001</v>
      </c>
      <c r="D145" s="36">
        <f>SUMIFS(СВЦЭМ!$C$33:$C$776,СВЦЭМ!$A$33:$A$776,$A145,СВЦЭМ!$B$33:$B$776,D$119)+'СЕТ СН'!$I$12+СВЦЭМ!$D$10+'СЕТ СН'!$I$6-'СЕТ СН'!$I$22</f>
        <v>1417.0150988</v>
      </c>
      <c r="E145" s="36">
        <f>SUMIFS(СВЦЭМ!$C$33:$C$776,СВЦЭМ!$A$33:$A$776,$A145,СВЦЭМ!$B$33:$B$776,E$119)+'СЕТ СН'!$I$12+СВЦЭМ!$D$10+'СЕТ СН'!$I$6-'СЕТ СН'!$I$22</f>
        <v>1430.9905611700001</v>
      </c>
      <c r="F145" s="36">
        <f>SUMIFS(СВЦЭМ!$C$33:$C$776,СВЦЭМ!$A$33:$A$776,$A145,СВЦЭМ!$B$33:$B$776,F$119)+'СЕТ СН'!$I$12+СВЦЭМ!$D$10+'СЕТ СН'!$I$6-'СЕТ СН'!$I$22</f>
        <v>1429.48814724</v>
      </c>
      <c r="G145" s="36">
        <f>SUMIFS(СВЦЭМ!$C$33:$C$776,СВЦЭМ!$A$33:$A$776,$A145,СВЦЭМ!$B$33:$B$776,G$119)+'СЕТ СН'!$I$12+СВЦЭМ!$D$10+'СЕТ СН'!$I$6-'СЕТ СН'!$I$22</f>
        <v>1426.69212859</v>
      </c>
      <c r="H145" s="36">
        <f>SUMIFS(СВЦЭМ!$C$33:$C$776,СВЦЭМ!$A$33:$A$776,$A145,СВЦЭМ!$B$33:$B$776,H$119)+'СЕТ СН'!$I$12+СВЦЭМ!$D$10+'СЕТ СН'!$I$6-'СЕТ СН'!$I$22</f>
        <v>1350.7043744299999</v>
      </c>
      <c r="I145" s="36">
        <f>SUMIFS(СВЦЭМ!$C$33:$C$776,СВЦЭМ!$A$33:$A$776,$A145,СВЦЭМ!$B$33:$B$776,I$119)+'СЕТ СН'!$I$12+СВЦЭМ!$D$10+'СЕТ СН'!$I$6-'СЕТ СН'!$I$22</f>
        <v>1247.60933292</v>
      </c>
      <c r="J145" s="36">
        <f>SUMIFS(СВЦЭМ!$C$33:$C$776,СВЦЭМ!$A$33:$A$776,$A145,СВЦЭМ!$B$33:$B$776,J$119)+'СЕТ СН'!$I$12+СВЦЭМ!$D$10+'СЕТ СН'!$I$6-'СЕТ СН'!$I$22</f>
        <v>1134.80339323</v>
      </c>
      <c r="K145" s="36">
        <f>SUMIFS(СВЦЭМ!$C$33:$C$776,СВЦЭМ!$A$33:$A$776,$A145,СВЦЭМ!$B$33:$B$776,K$119)+'СЕТ СН'!$I$12+СВЦЭМ!$D$10+'СЕТ СН'!$I$6-'СЕТ СН'!$I$22</f>
        <v>1107.8577744300001</v>
      </c>
      <c r="L145" s="36">
        <f>SUMIFS(СВЦЭМ!$C$33:$C$776,СВЦЭМ!$A$33:$A$776,$A145,СВЦЭМ!$B$33:$B$776,L$119)+'СЕТ СН'!$I$12+СВЦЭМ!$D$10+'СЕТ СН'!$I$6-'СЕТ СН'!$I$22</f>
        <v>1104.6301274900002</v>
      </c>
      <c r="M145" s="36">
        <f>SUMIFS(СВЦЭМ!$C$33:$C$776,СВЦЭМ!$A$33:$A$776,$A145,СВЦЭМ!$B$33:$B$776,M$119)+'СЕТ СН'!$I$12+СВЦЭМ!$D$10+'СЕТ СН'!$I$6-'СЕТ СН'!$I$22</f>
        <v>1098.6602161400001</v>
      </c>
      <c r="N145" s="36">
        <f>SUMIFS(СВЦЭМ!$C$33:$C$776,СВЦЭМ!$A$33:$A$776,$A145,СВЦЭМ!$B$33:$B$776,N$119)+'СЕТ СН'!$I$12+СВЦЭМ!$D$10+'СЕТ СН'!$I$6-'СЕТ СН'!$I$22</f>
        <v>1100.5621196100001</v>
      </c>
      <c r="O145" s="36">
        <f>SUMIFS(СВЦЭМ!$C$33:$C$776,СВЦЭМ!$A$33:$A$776,$A145,СВЦЭМ!$B$33:$B$776,O$119)+'СЕТ СН'!$I$12+СВЦЭМ!$D$10+'СЕТ СН'!$I$6-'СЕТ СН'!$I$22</f>
        <v>1097.9855138299999</v>
      </c>
      <c r="P145" s="36">
        <f>SUMIFS(СВЦЭМ!$C$33:$C$776,СВЦЭМ!$A$33:$A$776,$A145,СВЦЭМ!$B$33:$B$776,P$119)+'СЕТ СН'!$I$12+СВЦЭМ!$D$10+'СЕТ СН'!$I$6-'СЕТ СН'!$I$22</f>
        <v>1100.6799861300001</v>
      </c>
      <c r="Q145" s="36">
        <f>SUMIFS(СВЦЭМ!$C$33:$C$776,СВЦЭМ!$A$33:$A$776,$A145,СВЦЭМ!$B$33:$B$776,Q$119)+'СЕТ СН'!$I$12+СВЦЭМ!$D$10+'СЕТ СН'!$I$6-'СЕТ СН'!$I$22</f>
        <v>1104.12280545</v>
      </c>
      <c r="R145" s="36">
        <f>SUMIFS(СВЦЭМ!$C$33:$C$776,СВЦЭМ!$A$33:$A$776,$A145,СВЦЭМ!$B$33:$B$776,R$119)+'СЕТ СН'!$I$12+СВЦЭМ!$D$10+'СЕТ СН'!$I$6-'СЕТ СН'!$I$22</f>
        <v>1104.95631785</v>
      </c>
      <c r="S145" s="36">
        <f>SUMIFS(СВЦЭМ!$C$33:$C$776,СВЦЭМ!$A$33:$A$776,$A145,СВЦЭМ!$B$33:$B$776,S$119)+'СЕТ СН'!$I$12+СВЦЭМ!$D$10+'СЕТ СН'!$I$6-'СЕТ СН'!$I$22</f>
        <v>1048.5152015799999</v>
      </c>
      <c r="T145" s="36">
        <f>SUMIFS(СВЦЭМ!$C$33:$C$776,СВЦЭМ!$A$33:$A$776,$A145,СВЦЭМ!$B$33:$B$776,T$119)+'СЕТ СН'!$I$12+СВЦЭМ!$D$10+'СЕТ СН'!$I$6-'СЕТ СН'!$I$22</f>
        <v>1045.8743395500001</v>
      </c>
      <c r="U145" s="36">
        <f>SUMIFS(СВЦЭМ!$C$33:$C$776,СВЦЭМ!$A$33:$A$776,$A145,СВЦЭМ!$B$33:$B$776,U$119)+'СЕТ СН'!$I$12+СВЦЭМ!$D$10+'СЕТ СН'!$I$6-'СЕТ СН'!$I$22</f>
        <v>1034.91642529</v>
      </c>
      <c r="V145" s="36">
        <f>SUMIFS(СВЦЭМ!$C$33:$C$776,СВЦЭМ!$A$33:$A$776,$A145,СВЦЭМ!$B$33:$B$776,V$119)+'СЕТ СН'!$I$12+СВЦЭМ!$D$10+'СЕТ СН'!$I$6-'СЕТ СН'!$I$22</f>
        <v>1037.7019144599999</v>
      </c>
      <c r="W145" s="36">
        <f>SUMIFS(СВЦЭМ!$C$33:$C$776,СВЦЭМ!$A$33:$A$776,$A145,СВЦЭМ!$B$33:$B$776,W$119)+'СЕТ СН'!$I$12+СВЦЭМ!$D$10+'СЕТ СН'!$I$6-'СЕТ СН'!$I$22</f>
        <v>1065.0916484200002</v>
      </c>
      <c r="X145" s="36">
        <f>SUMIFS(СВЦЭМ!$C$33:$C$776,СВЦЭМ!$A$33:$A$776,$A145,СВЦЭМ!$B$33:$B$776,X$119)+'СЕТ СН'!$I$12+СВЦЭМ!$D$10+'СЕТ СН'!$I$6-'СЕТ СН'!$I$22</f>
        <v>1059.5263840699999</v>
      </c>
      <c r="Y145" s="36">
        <f>SUMIFS(СВЦЭМ!$C$33:$C$776,СВЦЭМ!$A$33:$A$776,$A145,СВЦЭМ!$B$33:$B$776,Y$119)+'СЕТ СН'!$I$12+СВЦЭМ!$D$10+'СЕТ СН'!$I$6-'СЕТ СН'!$I$22</f>
        <v>1087.26487797</v>
      </c>
    </row>
    <row r="146" spans="1:26" ht="15.75" x14ac:dyDescent="0.2">
      <c r="A146" s="35">
        <f t="shared" si="3"/>
        <v>43612</v>
      </c>
      <c r="B146" s="36">
        <f>SUMIFS(СВЦЭМ!$C$33:$C$776,СВЦЭМ!$A$33:$A$776,$A146,СВЦЭМ!$B$33:$B$776,B$119)+'СЕТ СН'!$I$12+СВЦЭМ!$D$10+'СЕТ СН'!$I$6-'СЕТ СН'!$I$22</f>
        <v>1229.2557681100002</v>
      </c>
      <c r="C146" s="36">
        <f>SUMIFS(СВЦЭМ!$C$33:$C$776,СВЦЭМ!$A$33:$A$776,$A146,СВЦЭМ!$B$33:$B$776,C$119)+'СЕТ СН'!$I$12+СВЦЭМ!$D$10+'СЕТ СН'!$I$6-'СЕТ СН'!$I$22</f>
        <v>1283.0747574100001</v>
      </c>
      <c r="D146" s="36">
        <f>SUMIFS(СВЦЭМ!$C$33:$C$776,СВЦЭМ!$A$33:$A$776,$A146,СВЦЭМ!$B$33:$B$776,D$119)+'СЕТ СН'!$I$12+СВЦЭМ!$D$10+'СЕТ СН'!$I$6-'СЕТ СН'!$I$22</f>
        <v>1354.5682777900001</v>
      </c>
      <c r="E146" s="36">
        <f>SUMIFS(СВЦЭМ!$C$33:$C$776,СВЦЭМ!$A$33:$A$776,$A146,СВЦЭМ!$B$33:$B$776,E$119)+'СЕТ СН'!$I$12+СВЦЭМ!$D$10+'СЕТ СН'!$I$6-'СЕТ СН'!$I$22</f>
        <v>1371.52078061</v>
      </c>
      <c r="F146" s="36">
        <f>SUMIFS(СВЦЭМ!$C$33:$C$776,СВЦЭМ!$A$33:$A$776,$A146,СВЦЭМ!$B$33:$B$776,F$119)+'СЕТ СН'!$I$12+СВЦЭМ!$D$10+'СЕТ СН'!$I$6-'СЕТ СН'!$I$22</f>
        <v>1383.5219541500001</v>
      </c>
      <c r="G146" s="36">
        <f>SUMIFS(СВЦЭМ!$C$33:$C$776,СВЦЭМ!$A$33:$A$776,$A146,СВЦЭМ!$B$33:$B$776,G$119)+'СЕТ СН'!$I$12+СВЦЭМ!$D$10+'СЕТ СН'!$I$6-'СЕТ СН'!$I$22</f>
        <v>1376.3055034399999</v>
      </c>
      <c r="H146" s="36">
        <f>SUMIFS(СВЦЭМ!$C$33:$C$776,СВЦЭМ!$A$33:$A$776,$A146,СВЦЭМ!$B$33:$B$776,H$119)+'СЕТ СН'!$I$12+СВЦЭМ!$D$10+'СЕТ СН'!$I$6-'СЕТ СН'!$I$22</f>
        <v>1281.12148166</v>
      </c>
      <c r="I146" s="36">
        <f>SUMIFS(СВЦЭМ!$C$33:$C$776,СВЦЭМ!$A$33:$A$776,$A146,СВЦЭМ!$B$33:$B$776,I$119)+'СЕТ СН'!$I$12+СВЦЭМ!$D$10+'СЕТ СН'!$I$6-'СЕТ СН'!$I$22</f>
        <v>1228.9558149200002</v>
      </c>
      <c r="J146" s="36">
        <f>SUMIFS(СВЦЭМ!$C$33:$C$776,СВЦЭМ!$A$33:$A$776,$A146,СВЦЭМ!$B$33:$B$776,J$119)+'СЕТ СН'!$I$12+СВЦЭМ!$D$10+'СЕТ СН'!$I$6-'СЕТ СН'!$I$22</f>
        <v>1186.5043653299999</v>
      </c>
      <c r="K146" s="36">
        <f>SUMIFS(СВЦЭМ!$C$33:$C$776,СВЦЭМ!$A$33:$A$776,$A146,СВЦЭМ!$B$33:$B$776,K$119)+'СЕТ СН'!$I$12+СВЦЭМ!$D$10+'СЕТ СН'!$I$6-'СЕТ СН'!$I$22</f>
        <v>1124.0526530299999</v>
      </c>
      <c r="L146" s="36">
        <f>SUMIFS(СВЦЭМ!$C$33:$C$776,СВЦЭМ!$A$33:$A$776,$A146,СВЦЭМ!$B$33:$B$776,L$119)+'СЕТ СН'!$I$12+СВЦЭМ!$D$10+'СЕТ СН'!$I$6-'СЕТ СН'!$I$22</f>
        <v>1113.2569141399999</v>
      </c>
      <c r="M146" s="36">
        <f>SUMIFS(СВЦЭМ!$C$33:$C$776,СВЦЭМ!$A$33:$A$776,$A146,СВЦЭМ!$B$33:$B$776,M$119)+'СЕТ СН'!$I$12+СВЦЭМ!$D$10+'СЕТ СН'!$I$6-'СЕТ СН'!$I$22</f>
        <v>1103.0421672299999</v>
      </c>
      <c r="N146" s="36">
        <f>SUMIFS(СВЦЭМ!$C$33:$C$776,СВЦЭМ!$A$33:$A$776,$A146,СВЦЭМ!$B$33:$B$776,N$119)+'СЕТ СН'!$I$12+СВЦЭМ!$D$10+'СЕТ СН'!$I$6-'СЕТ СН'!$I$22</f>
        <v>1091.4591527699999</v>
      </c>
      <c r="O146" s="36">
        <f>SUMIFS(СВЦЭМ!$C$33:$C$776,СВЦЭМ!$A$33:$A$776,$A146,СВЦЭМ!$B$33:$B$776,O$119)+'СЕТ СН'!$I$12+СВЦЭМ!$D$10+'СЕТ СН'!$I$6-'СЕТ СН'!$I$22</f>
        <v>1103.4977385900002</v>
      </c>
      <c r="P146" s="36">
        <f>SUMIFS(СВЦЭМ!$C$33:$C$776,СВЦЭМ!$A$33:$A$776,$A146,СВЦЭМ!$B$33:$B$776,P$119)+'СЕТ СН'!$I$12+СВЦЭМ!$D$10+'СЕТ СН'!$I$6-'СЕТ СН'!$I$22</f>
        <v>1101.9509432300001</v>
      </c>
      <c r="Q146" s="36">
        <f>SUMIFS(СВЦЭМ!$C$33:$C$776,СВЦЭМ!$A$33:$A$776,$A146,СВЦЭМ!$B$33:$B$776,Q$119)+'СЕТ СН'!$I$12+СВЦЭМ!$D$10+'СЕТ СН'!$I$6-'СЕТ СН'!$I$22</f>
        <v>1099.89918044</v>
      </c>
      <c r="R146" s="36">
        <f>SUMIFS(СВЦЭМ!$C$33:$C$776,СВЦЭМ!$A$33:$A$776,$A146,СВЦЭМ!$B$33:$B$776,R$119)+'СЕТ СН'!$I$12+СВЦЭМ!$D$10+'СЕТ СН'!$I$6-'СЕТ СН'!$I$22</f>
        <v>1095.1472833100001</v>
      </c>
      <c r="S146" s="36">
        <f>SUMIFS(СВЦЭМ!$C$33:$C$776,СВЦЭМ!$A$33:$A$776,$A146,СВЦЭМ!$B$33:$B$776,S$119)+'СЕТ СН'!$I$12+СВЦЭМ!$D$10+'СЕТ СН'!$I$6-'СЕТ СН'!$I$22</f>
        <v>1107.2929737100001</v>
      </c>
      <c r="T146" s="36">
        <f>SUMIFS(СВЦЭМ!$C$33:$C$776,СВЦЭМ!$A$33:$A$776,$A146,СВЦЭМ!$B$33:$B$776,T$119)+'СЕТ СН'!$I$12+СВЦЭМ!$D$10+'СЕТ СН'!$I$6-'СЕТ СН'!$I$22</f>
        <v>1104.33189365</v>
      </c>
      <c r="U146" s="36">
        <f>SUMIFS(СВЦЭМ!$C$33:$C$776,СВЦЭМ!$A$33:$A$776,$A146,СВЦЭМ!$B$33:$B$776,U$119)+'СЕТ СН'!$I$12+СВЦЭМ!$D$10+'СЕТ СН'!$I$6-'СЕТ СН'!$I$22</f>
        <v>1099.5458326799999</v>
      </c>
      <c r="V146" s="36">
        <f>SUMIFS(СВЦЭМ!$C$33:$C$776,СВЦЭМ!$A$33:$A$776,$A146,СВЦЭМ!$B$33:$B$776,V$119)+'СЕТ СН'!$I$12+СВЦЭМ!$D$10+'СЕТ СН'!$I$6-'СЕТ СН'!$I$22</f>
        <v>1089.47134813</v>
      </c>
      <c r="W146" s="36">
        <f>SUMIFS(СВЦЭМ!$C$33:$C$776,СВЦЭМ!$A$33:$A$776,$A146,СВЦЭМ!$B$33:$B$776,W$119)+'СЕТ СН'!$I$12+СВЦЭМ!$D$10+'СЕТ СН'!$I$6-'СЕТ СН'!$I$22</f>
        <v>1054.19558147</v>
      </c>
      <c r="X146" s="36">
        <f>SUMIFS(СВЦЭМ!$C$33:$C$776,СВЦЭМ!$A$33:$A$776,$A146,СВЦЭМ!$B$33:$B$776,X$119)+'СЕТ СН'!$I$12+СВЦЭМ!$D$10+'СЕТ СН'!$I$6-'СЕТ СН'!$I$22</f>
        <v>1071.85982657</v>
      </c>
      <c r="Y146" s="36">
        <f>SUMIFS(СВЦЭМ!$C$33:$C$776,СВЦЭМ!$A$33:$A$776,$A146,СВЦЭМ!$B$33:$B$776,Y$119)+'СЕТ СН'!$I$12+СВЦЭМ!$D$10+'СЕТ СН'!$I$6-'СЕТ СН'!$I$22</f>
        <v>1151.6540298099999</v>
      </c>
    </row>
    <row r="147" spans="1:26" ht="15.75" x14ac:dyDescent="0.2">
      <c r="A147" s="35">
        <f t="shared" si="3"/>
        <v>43613</v>
      </c>
      <c r="B147" s="36">
        <f>SUMIFS(СВЦЭМ!$C$33:$C$776,СВЦЭМ!$A$33:$A$776,$A147,СВЦЭМ!$B$33:$B$776,B$119)+'СЕТ СН'!$I$12+СВЦЭМ!$D$10+'СЕТ СН'!$I$6-'СЕТ СН'!$I$22</f>
        <v>1273.78353997</v>
      </c>
      <c r="C147" s="36">
        <f>SUMIFS(СВЦЭМ!$C$33:$C$776,СВЦЭМ!$A$33:$A$776,$A147,СВЦЭМ!$B$33:$B$776,C$119)+'СЕТ СН'!$I$12+СВЦЭМ!$D$10+'СЕТ СН'!$I$6-'СЕТ СН'!$I$22</f>
        <v>1354.25673998</v>
      </c>
      <c r="D147" s="36">
        <f>SUMIFS(СВЦЭМ!$C$33:$C$776,СВЦЭМ!$A$33:$A$776,$A147,СВЦЭМ!$B$33:$B$776,D$119)+'СЕТ СН'!$I$12+СВЦЭМ!$D$10+'СЕТ СН'!$I$6-'СЕТ СН'!$I$22</f>
        <v>1449.8876470099999</v>
      </c>
      <c r="E147" s="36">
        <f>SUMIFS(СВЦЭМ!$C$33:$C$776,СВЦЭМ!$A$33:$A$776,$A147,СВЦЭМ!$B$33:$B$776,E$119)+'СЕТ СН'!$I$12+СВЦЭМ!$D$10+'СЕТ СН'!$I$6-'СЕТ СН'!$I$22</f>
        <v>1466.88533523</v>
      </c>
      <c r="F147" s="36">
        <f>SUMIFS(СВЦЭМ!$C$33:$C$776,СВЦЭМ!$A$33:$A$776,$A147,СВЦЭМ!$B$33:$B$776,F$119)+'СЕТ СН'!$I$12+СВЦЭМ!$D$10+'СЕТ СН'!$I$6-'СЕТ СН'!$I$22</f>
        <v>1465.93463288</v>
      </c>
      <c r="G147" s="36">
        <f>SUMIFS(СВЦЭМ!$C$33:$C$776,СВЦЭМ!$A$33:$A$776,$A147,СВЦЭМ!$B$33:$B$776,G$119)+'СЕТ СН'!$I$12+СВЦЭМ!$D$10+'СЕТ СН'!$I$6-'СЕТ СН'!$I$22</f>
        <v>1475.8769048899999</v>
      </c>
      <c r="H147" s="36">
        <f>SUMIFS(СВЦЭМ!$C$33:$C$776,СВЦЭМ!$A$33:$A$776,$A147,СВЦЭМ!$B$33:$B$776,H$119)+'СЕТ СН'!$I$12+СВЦЭМ!$D$10+'СЕТ СН'!$I$6-'СЕТ СН'!$I$22</f>
        <v>1388.71417621</v>
      </c>
      <c r="I147" s="36">
        <f>SUMIFS(СВЦЭМ!$C$33:$C$776,СВЦЭМ!$A$33:$A$776,$A147,СВЦЭМ!$B$33:$B$776,I$119)+'СЕТ СН'!$I$12+СВЦЭМ!$D$10+'СЕТ СН'!$I$6-'СЕТ СН'!$I$22</f>
        <v>1257.9376485100001</v>
      </c>
      <c r="J147" s="36">
        <f>SUMIFS(СВЦЭМ!$C$33:$C$776,СВЦЭМ!$A$33:$A$776,$A147,СВЦЭМ!$B$33:$B$776,J$119)+'СЕТ СН'!$I$12+СВЦЭМ!$D$10+'СЕТ СН'!$I$6-'СЕТ СН'!$I$22</f>
        <v>1163.2456739300001</v>
      </c>
      <c r="K147" s="36">
        <f>SUMIFS(СВЦЭМ!$C$33:$C$776,СВЦЭМ!$A$33:$A$776,$A147,СВЦЭМ!$B$33:$B$776,K$119)+'СЕТ СН'!$I$12+СВЦЭМ!$D$10+'СЕТ СН'!$I$6-'СЕТ СН'!$I$22</f>
        <v>1093.1888291800001</v>
      </c>
      <c r="L147" s="36">
        <f>SUMIFS(СВЦЭМ!$C$33:$C$776,СВЦЭМ!$A$33:$A$776,$A147,СВЦЭМ!$B$33:$B$776,L$119)+'СЕТ СН'!$I$12+СВЦЭМ!$D$10+'СЕТ СН'!$I$6-'СЕТ СН'!$I$22</f>
        <v>1067.7016639399999</v>
      </c>
      <c r="M147" s="36">
        <f>SUMIFS(СВЦЭМ!$C$33:$C$776,СВЦЭМ!$A$33:$A$776,$A147,СВЦЭМ!$B$33:$B$776,M$119)+'СЕТ СН'!$I$12+СВЦЭМ!$D$10+'СЕТ СН'!$I$6-'СЕТ СН'!$I$22</f>
        <v>1059.6978932900001</v>
      </c>
      <c r="N147" s="36">
        <f>SUMIFS(СВЦЭМ!$C$33:$C$776,СВЦЭМ!$A$33:$A$776,$A147,СВЦЭМ!$B$33:$B$776,N$119)+'СЕТ СН'!$I$12+СВЦЭМ!$D$10+'СЕТ СН'!$I$6-'СЕТ СН'!$I$22</f>
        <v>1060.72638953</v>
      </c>
      <c r="O147" s="36">
        <f>SUMIFS(СВЦЭМ!$C$33:$C$776,СВЦЭМ!$A$33:$A$776,$A147,СВЦЭМ!$B$33:$B$776,O$119)+'СЕТ СН'!$I$12+СВЦЭМ!$D$10+'СЕТ СН'!$I$6-'СЕТ СН'!$I$22</f>
        <v>1057.8249026799999</v>
      </c>
      <c r="P147" s="36">
        <f>SUMIFS(СВЦЭМ!$C$33:$C$776,СВЦЭМ!$A$33:$A$776,$A147,СВЦЭМ!$B$33:$B$776,P$119)+'СЕТ СН'!$I$12+СВЦЭМ!$D$10+'СЕТ СН'!$I$6-'СЕТ СН'!$I$22</f>
        <v>1060.7884644800001</v>
      </c>
      <c r="Q147" s="36">
        <f>SUMIFS(СВЦЭМ!$C$33:$C$776,СВЦЭМ!$A$33:$A$776,$A147,СВЦЭМ!$B$33:$B$776,Q$119)+'СЕТ СН'!$I$12+СВЦЭМ!$D$10+'СЕТ СН'!$I$6-'СЕТ СН'!$I$22</f>
        <v>1060.8421399700001</v>
      </c>
      <c r="R147" s="36">
        <f>SUMIFS(СВЦЭМ!$C$33:$C$776,СВЦЭМ!$A$33:$A$776,$A147,СВЦЭМ!$B$33:$B$776,R$119)+'СЕТ СН'!$I$12+СВЦЭМ!$D$10+'СЕТ СН'!$I$6-'СЕТ СН'!$I$22</f>
        <v>1068.5529516199999</v>
      </c>
      <c r="S147" s="36">
        <f>SUMIFS(СВЦЭМ!$C$33:$C$776,СВЦЭМ!$A$33:$A$776,$A147,СВЦЭМ!$B$33:$B$776,S$119)+'СЕТ СН'!$I$12+СВЦЭМ!$D$10+'СЕТ СН'!$I$6-'СЕТ СН'!$I$22</f>
        <v>1077.14788673</v>
      </c>
      <c r="T147" s="36">
        <f>SUMIFS(СВЦЭМ!$C$33:$C$776,СВЦЭМ!$A$33:$A$776,$A147,СВЦЭМ!$B$33:$B$776,T$119)+'СЕТ СН'!$I$12+СВЦЭМ!$D$10+'СЕТ СН'!$I$6-'СЕТ СН'!$I$22</f>
        <v>1078.73700014</v>
      </c>
      <c r="U147" s="36">
        <f>SUMIFS(СВЦЭМ!$C$33:$C$776,СВЦЭМ!$A$33:$A$776,$A147,СВЦЭМ!$B$33:$B$776,U$119)+'СЕТ СН'!$I$12+СВЦЭМ!$D$10+'СЕТ СН'!$I$6-'СЕТ СН'!$I$22</f>
        <v>1097.36740151</v>
      </c>
      <c r="V147" s="36">
        <f>SUMIFS(СВЦЭМ!$C$33:$C$776,СВЦЭМ!$A$33:$A$776,$A147,СВЦЭМ!$B$33:$B$776,V$119)+'СЕТ СН'!$I$12+СВЦЭМ!$D$10+'СЕТ СН'!$I$6-'СЕТ СН'!$I$22</f>
        <v>1099.9739064800001</v>
      </c>
      <c r="W147" s="36">
        <f>SUMIFS(СВЦЭМ!$C$33:$C$776,СВЦЭМ!$A$33:$A$776,$A147,СВЦЭМ!$B$33:$B$776,W$119)+'СЕТ СН'!$I$12+СВЦЭМ!$D$10+'СЕТ СН'!$I$6-'СЕТ СН'!$I$22</f>
        <v>1082.4094044200001</v>
      </c>
      <c r="X147" s="36">
        <f>SUMIFS(СВЦЭМ!$C$33:$C$776,СВЦЭМ!$A$33:$A$776,$A147,СВЦЭМ!$B$33:$B$776,X$119)+'СЕТ СН'!$I$12+СВЦЭМ!$D$10+'СЕТ СН'!$I$6-'СЕТ СН'!$I$22</f>
        <v>1118.9362184699999</v>
      </c>
      <c r="Y147" s="36">
        <f>SUMIFS(СВЦЭМ!$C$33:$C$776,СВЦЭМ!$A$33:$A$776,$A147,СВЦЭМ!$B$33:$B$776,Y$119)+'СЕТ СН'!$I$12+СВЦЭМ!$D$10+'СЕТ СН'!$I$6-'СЕТ СН'!$I$22</f>
        <v>1188.0945010999999</v>
      </c>
    </row>
    <row r="148" spans="1:26" ht="15.75" x14ac:dyDescent="0.2">
      <c r="A148" s="35">
        <f t="shared" si="3"/>
        <v>43614</v>
      </c>
      <c r="B148" s="36">
        <f>SUMIFS(СВЦЭМ!$C$33:$C$776,СВЦЭМ!$A$33:$A$776,$A148,СВЦЭМ!$B$33:$B$776,B$119)+'СЕТ СН'!$I$12+СВЦЭМ!$D$10+'СЕТ СН'!$I$6-'СЕТ СН'!$I$22</f>
        <v>1340.9941579800002</v>
      </c>
      <c r="C148" s="36">
        <f>SUMIFS(СВЦЭМ!$C$33:$C$776,СВЦЭМ!$A$33:$A$776,$A148,СВЦЭМ!$B$33:$B$776,C$119)+'СЕТ СН'!$I$12+СВЦЭМ!$D$10+'СЕТ СН'!$I$6-'СЕТ СН'!$I$22</f>
        <v>1428.70271587</v>
      </c>
      <c r="D148" s="36">
        <f>SUMIFS(СВЦЭМ!$C$33:$C$776,СВЦЭМ!$A$33:$A$776,$A148,СВЦЭМ!$B$33:$B$776,D$119)+'СЕТ СН'!$I$12+СВЦЭМ!$D$10+'СЕТ СН'!$I$6-'СЕТ СН'!$I$22</f>
        <v>1458.2406065</v>
      </c>
      <c r="E148" s="36">
        <f>SUMIFS(СВЦЭМ!$C$33:$C$776,СВЦЭМ!$A$33:$A$776,$A148,СВЦЭМ!$B$33:$B$776,E$119)+'СЕТ СН'!$I$12+СВЦЭМ!$D$10+'СЕТ СН'!$I$6-'СЕТ СН'!$I$22</f>
        <v>1450.0790382600001</v>
      </c>
      <c r="F148" s="36">
        <f>SUMIFS(СВЦЭМ!$C$33:$C$776,СВЦЭМ!$A$33:$A$776,$A148,СВЦЭМ!$B$33:$B$776,F$119)+'СЕТ СН'!$I$12+СВЦЭМ!$D$10+'СЕТ СН'!$I$6-'СЕТ СН'!$I$22</f>
        <v>1448.95449882</v>
      </c>
      <c r="G148" s="36">
        <f>SUMIFS(СВЦЭМ!$C$33:$C$776,СВЦЭМ!$A$33:$A$776,$A148,СВЦЭМ!$B$33:$B$776,G$119)+'СЕТ СН'!$I$12+СВЦЭМ!$D$10+'СЕТ СН'!$I$6-'СЕТ СН'!$I$22</f>
        <v>1452.49514606</v>
      </c>
      <c r="H148" s="36">
        <f>SUMIFS(СВЦЭМ!$C$33:$C$776,СВЦЭМ!$A$33:$A$776,$A148,СВЦЭМ!$B$33:$B$776,H$119)+'СЕТ СН'!$I$12+СВЦЭМ!$D$10+'СЕТ СН'!$I$6-'СЕТ СН'!$I$22</f>
        <v>1439.8428222800001</v>
      </c>
      <c r="I148" s="36">
        <f>SUMIFS(СВЦЭМ!$C$33:$C$776,СВЦЭМ!$A$33:$A$776,$A148,СВЦЭМ!$B$33:$B$776,I$119)+'СЕТ СН'!$I$12+СВЦЭМ!$D$10+'СЕТ СН'!$I$6-'СЕТ СН'!$I$22</f>
        <v>1327.4739981500002</v>
      </c>
      <c r="J148" s="36">
        <f>SUMIFS(СВЦЭМ!$C$33:$C$776,СВЦЭМ!$A$33:$A$776,$A148,СВЦЭМ!$B$33:$B$776,J$119)+'СЕТ СН'!$I$12+СВЦЭМ!$D$10+'СЕТ СН'!$I$6-'СЕТ СН'!$I$22</f>
        <v>1237.2470821000002</v>
      </c>
      <c r="K148" s="36">
        <f>SUMIFS(СВЦЭМ!$C$33:$C$776,СВЦЭМ!$A$33:$A$776,$A148,СВЦЭМ!$B$33:$B$776,K$119)+'СЕТ СН'!$I$12+СВЦЭМ!$D$10+'СЕТ СН'!$I$6-'СЕТ СН'!$I$22</f>
        <v>1170.43070048</v>
      </c>
      <c r="L148" s="36">
        <f>SUMIFS(СВЦЭМ!$C$33:$C$776,СВЦЭМ!$A$33:$A$776,$A148,СВЦЭМ!$B$33:$B$776,L$119)+'СЕТ СН'!$I$12+СВЦЭМ!$D$10+'СЕТ СН'!$I$6-'СЕТ СН'!$I$22</f>
        <v>1158.8646941000002</v>
      </c>
      <c r="M148" s="36">
        <f>SUMIFS(СВЦЭМ!$C$33:$C$776,СВЦЭМ!$A$33:$A$776,$A148,СВЦЭМ!$B$33:$B$776,M$119)+'СЕТ СН'!$I$12+СВЦЭМ!$D$10+'СЕТ СН'!$I$6-'СЕТ СН'!$I$22</f>
        <v>1161.2070112400002</v>
      </c>
      <c r="N148" s="36">
        <f>SUMIFS(СВЦЭМ!$C$33:$C$776,СВЦЭМ!$A$33:$A$776,$A148,СВЦЭМ!$B$33:$B$776,N$119)+'СЕТ СН'!$I$12+СВЦЭМ!$D$10+'СЕТ СН'!$I$6-'СЕТ СН'!$I$22</f>
        <v>1164.47926682</v>
      </c>
      <c r="O148" s="36">
        <f>SUMIFS(СВЦЭМ!$C$33:$C$776,СВЦЭМ!$A$33:$A$776,$A148,СВЦЭМ!$B$33:$B$776,O$119)+'СЕТ СН'!$I$12+СВЦЭМ!$D$10+'СЕТ СН'!$I$6-'СЕТ СН'!$I$22</f>
        <v>1165.12740162</v>
      </c>
      <c r="P148" s="36">
        <f>SUMIFS(СВЦЭМ!$C$33:$C$776,СВЦЭМ!$A$33:$A$776,$A148,СВЦЭМ!$B$33:$B$776,P$119)+'СЕТ СН'!$I$12+СВЦЭМ!$D$10+'СЕТ СН'!$I$6-'СЕТ СН'!$I$22</f>
        <v>1178.8082248599999</v>
      </c>
      <c r="Q148" s="36">
        <f>SUMIFS(СВЦЭМ!$C$33:$C$776,СВЦЭМ!$A$33:$A$776,$A148,СВЦЭМ!$B$33:$B$776,Q$119)+'СЕТ СН'!$I$12+СВЦЭМ!$D$10+'СЕТ СН'!$I$6-'СЕТ СН'!$I$22</f>
        <v>1165.4636425600002</v>
      </c>
      <c r="R148" s="36">
        <f>SUMIFS(СВЦЭМ!$C$33:$C$776,СВЦЭМ!$A$33:$A$776,$A148,СВЦЭМ!$B$33:$B$776,R$119)+'СЕТ СН'!$I$12+СВЦЭМ!$D$10+'СЕТ СН'!$I$6-'СЕТ СН'!$I$22</f>
        <v>1163.8001007299999</v>
      </c>
      <c r="S148" s="36">
        <f>SUMIFS(СВЦЭМ!$C$33:$C$776,СВЦЭМ!$A$33:$A$776,$A148,СВЦЭМ!$B$33:$B$776,S$119)+'СЕТ СН'!$I$12+СВЦЭМ!$D$10+'СЕТ СН'!$I$6-'СЕТ СН'!$I$22</f>
        <v>1173.2806915000001</v>
      </c>
      <c r="T148" s="36">
        <f>SUMIFS(СВЦЭМ!$C$33:$C$776,СВЦЭМ!$A$33:$A$776,$A148,СВЦЭМ!$B$33:$B$776,T$119)+'СЕТ СН'!$I$12+СВЦЭМ!$D$10+'СЕТ СН'!$I$6-'СЕТ СН'!$I$22</f>
        <v>1161.07210876</v>
      </c>
      <c r="U148" s="36">
        <f>SUMIFS(СВЦЭМ!$C$33:$C$776,СВЦЭМ!$A$33:$A$776,$A148,СВЦЭМ!$B$33:$B$776,U$119)+'СЕТ СН'!$I$12+СВЦЭМ!$D$10+'СЕТ СН'!$I$6-'СЕТ СН'!$I$22</f>
        <v>1151.27192412</v>
      </c>
      <c r="V148" s="36">
        <f>SUMIFS(СВЦЭМ!$C$33:$C$776,СВЦЭМ!$A$33:$A$776,$A148,СВЦЭМ!$B$33:$B$776,V$119)+'СЕТ СН'!$I$12+СВЦЭМ!$D$10+'СЕТ СН'!$I$6-'СЕТ СН'!$I$22</f>
        <v>1145.5159795300001</v>
      </c>
      <c r="W148" s="36">
        <f>SUMIFS(СВЦЭМ!$C$33:$C$776,СВЦЭМ!$A$33:$A$776,$A148,СВЦЭМ!$B$33:$B$776,W$119)+'СЕТ СН'!$I$12+СВЦЭМ!$D$10+'СЕТ СН'!$I$6-'СЕТ СН'!$I$22</f>
        <v>1141.6826594500001</v>
      </c>
      <c r="X148" s="36">
        <f>SUMIFS(СВЦЭМ!$C$33:$C$776,СВЦЭМ!$A$33:$A$776,$A148,СВЦЭМ!$B$33:$B$776,X$119)+'СЕТ СН'!$I$12+СВЦЭМ!$D$10+'СЕТ СН'!$I$6-'СЕТ СН'!$I$22</f>
        <v>1179.05085693</v>
      </c>
      <c r="Y148" s="36">
        <f>SUMIFS(СВЦЭМ!$C$33:$C$776,СВЦЭМ!$A$33:$A$776,$A148,СВЦЭМ!$B$33:$B$776,Y$119)+'СЕТ СН'!$I$12+СВЦЭМ!$D$10+'СЕТ СН'!$I$6-'СЕТ СН'!$I$22</f>
        <v>1267.6634409600001</v>
      </c>
    </row>
    <row r="149" spans="1:26" ht="15.75" x14ac:dyDescent="0.2">
      <c r="A149" s="35">
        <f t="shared" si="3"/>
        <v>43615</v>
      </c>
      <c r="B149" s="36">
        <f>SUMIFS(СВЦЭМ!$C$33:$C$776,СВЦЭМ!$A$33:$A$776,$A149,СВЦЭМ!$B$33:$B$776,B$119)+'СЕТ СН'!$I$12+СВЦЭМ!$D$10+'СЕТ СН'!$I$6-'СЕТ СН'!$I$22</f>
        <v>1379.01053297</v>
      </c>
      <c r="C149" s="36">
        <f>SUMIFS(СВЦЭМ!$C$33:$C$776,СВЦЭМ!$A$33:$A$776,$A149,СВЦЭМ!$B$33:$B$776,C$119)+'СЕТ СН'!$I$12+СВЦЭМ!$D$10+'СЕТ СН'!$I$6-'СЕТ СН'!$I$22</f>
        <v>1407.59007548</v>
      </c>
      <c r="D149" s="36">
        <f>SUMIFS(СВЦЭМ!$C$33:$C$776,СВЦЭМ!$A$33:$A$776,$A149,СВЦЭМ!$B$33:$B$776,D$119)+'СЕТ СН'!$I$12+СВЦЭМ!$D$10+'СЕТ СН'!$I$6-'СЕТ СН'!$I$22</f>
        <v>1470.14542456</v>
      </c>
      <c r="E149" s="36">
        <f>SUMIFS(СВЦЭМ!$C$33:$C$776,СВЦЭМ!$A$33:$A$776,$A149,СВЦЭМ!$B$33:$B$776,E$119)+'СЕТ СН'!$I$12+СВЦЭМ!$D$10+'СЕТ СН'!$I$6-'СЕТ СН'!$I$22</f>
        <v>1459.9059792200001</v>
      </c>
      <c r="F149" s="36">
        <f>SUMIFS(СВЦЭМ!$C$33:$C$776,СВЦЭМ!$A$33:$A$776,$A149,СВЦЭМ!$B$33:$B$776,F$119)+'СЕТ СН'!$I$12+СВЦЭМ!$D$10+'СЕТ СН'!$I$6-'СЕТ СН'!$I$22</f>
        <v>1458.1630943099999</v>
      </c>
      <c r="G149" s="36">
        <f>SUMIFS(СВЦЭМ!$C$33:$C$776,СВЦЭМ!$A$33:$A$776,$A149,СВЦЭМ!$B$33:$B$776,G$119)+'СЕТ СН'!$I$12+СВЦЭМ!$D$10+'СЕТ СН'!$I$6-'СЕТ СН'!$I$22</f>
        <v>1463.1457923100002</v>
      </c>
      <c r="H149" s="36">
        <f>SUMIFS(СВЦЭМ!$C$33:$C$776,СВЦЭМ!$A$33:$A$776,$A149,СВЦЭМ!$B$33:$B$776,H$119)+'СЕТ СН'!$I$12+СВЦЭМ!$D$10+'СЕТ СН'!$I$6-'СЕТ СН'!$I$22</f>
        <v>1462.0231271900002</v>
      </c>
      <c r="I149" s="36">
        <f>SUMIFS(СВЦЭМ!$C$33:$C$776,СВЦЭМ!$A$33:$A$776,$A149,СВЦЭМ!$B$33:$B$776,I$119)+'СЕТ СН'!$I$12+СВЦЭМ!$D$10+'СЕТ СН'!$I$6-'СЕТ СН'!$I$22</f>
        <v>1373.7600393100001</v>
      </c>
      <c r="J149" s="36">
        <f>SUMIFS(СВЦЭМ!$C$33:$C$776,СВЦЭМ!$A$33:$A$776,$A149,СВЦЭМ!$B$33:$B$776,J$119)+'СЕТ СН'!$I$12+СВЦЭМ!$D$10+'СЕТ СН'!$I$6-'СЕТ СН'!$I$22</f>
        <v>1276.6131391600002</v>
      </c>
      <c r="K149" s="36">
        <f>SUMIFS(СВЦЭМ!$C$33:$C$776,СВЦЭМ!$A$33:$A$776,$A149,СВЦЭМ!$B$33:$B$776,K$119)+'СЕТ СН'!$I$12+СВЦЭМ!$D$10+'СЕТ СН'!$I$6-'СЕТ СН'!$I$22</f>
        <v>1207.2725527500002</v>
      </c>
      <c r="L149" s="36">
        <f>SUMIFS(СВЦЭМ!$C$33:$C$776,СВЦЭМ!$A$33:$A$776,$A149,СВЦЭМ!$B$33:$B$776,L$119)+'СЕТ СН'!$I$12+СВЦЭМ!$D$10+'СЕТ СН'!$I$6-'СЕТ СН'!$I$22</f>
        <v>1195.2714679200001</v>
      </c>
      <c r="M149" s="36">
        <f>SUMIFS(СВЦЭМ!$C$33:$C$776,СВЦЭМ!$A$33:$A$776,$A149,СВЦЭМ!$B$33:$B$776,M$119)+'СЕТ СН'!$I$12+СВЦЭМ!$D$10+'СЕТ СН'!$I$6-'СЕТ СН'!$I$22</f>
        <v>1210.0535216600001</v>
      </c>
      <c r="N149" s="36">
        <f>SUMIFS(СВЦЭМ!$C$33:$C$776,СВЦЭМ!$A$33:$A$776,$A149,СВЦЭМ!$B$33:$B$776,N$119)+'СЕТ СН'!$I$12+СВЦЭМ!$D$10+'СЕТ СН'!$I$6-'СЕТ СН'!$I$22</f>
        <v>1199.2458129500001</v>
      </c>
      <c r="O149" s="36">
        <f>SUMIFS(СВЦЭМ!$C$33:$C$776,СВЦЭМ!$A$33:$A$776,$A149,СВЦЭМ!$B$33:$B$776,O$119)+'СЕТ СН'!$I$12+СВЦЭМ!$D$10+'СЕТ СН'!$I$6-'СЕТ СН'!$I$22</f>
        <v>1191.4423513000002</v>
      </c>
      <c r="P149" s="36">
        <f>SUMIFS(СВЦЭМ!$C$33:$C$776,СВЦЭМ!$A$33:$A$776,$A149,СВЦЭМ!$B$33:$B$776,P$119)+'СЕТ СН'!$I$12+СВЦЭМ!$D$10+'СЕТ СН'!$I$6-'СЕТ СН'!$I$22</f>
        <v>1191.2955206500001</v>
      </c>
      <c r="Q149" s="36">
        <f>SUMIFS(СВЦЭМ!$C$33:$C$776,СВЦЭМ!$A$33:$A$776,$A149,СВЦЭМ!$B$33:$B$776,Q$119)+'СЕТ СН'!$I$12+СВЦЭМ!$D$10+'СЕТ СН'!$I$6-'СЕТ СН'!$I$22</f>
        <v>1211.1237816299999</v>
      </c>
      <c r="R149" s="36">
        <f>SUMIFS(СВЦЭМ!$C$33:$C$776,СВЦЭМ!$A$33:$A$776,$A149,СВЦЭМ!$B$33:$B$776,R$119)+'СЕТ СН'!$I$12+СВЦЭМ!$D$10+'СЕТ СН'!$I$6-'СЕТ СН'!$I$22</f>
        <v>1205.01198372</v>
      </c>
      <c r="S149" s="36">
        <f>SUMIFS(СВЦЭМ!$C$33:$C$776,СВЦЭМ!$A$33:$A$776,$A149,СВЦЭМ!$B$33:$B$776,S$119)+'СЕТ СН'!$I$12+СВЦЭМ!$D$10+'СЕТ СН'!$I$6-'СЕТ СН'!$I$22</f>
        <v>1208.9239751600001</v>
      </c>
      <c r="T149" s="36">
        <f>SUMIFS(СВЦЭМ!$C$33:$C$776,СВЦЭМ!$A$33:$A$776,$A149,СВЦЭМ!$B$33:$B$776,T$119)+'СЕТ СН'!$I$12+СВЦЭМ!$D$10+'СЕТ СН'!$I$6-'СЕТ СН'!$I$22</f>
        <v>1217.9446074500001</v>
      </c>
      <c r="U149" s="36">
        <f>SUMIFS(СВЦЭМ!$C$33:$C$776,СВЦЭМ!$A$33:$A$776,$A149,СВЦЭМ!$B$33:$B$776,U$119)+'СЕТ СН'!$I$12+СВЦЭМ!$D$10+'СЕТ СН'!$I$6-'СЕТ СН'!$I$22</f>
        <v>1205.57848582</v>
      </c>
      <c r="V149" s="36">
        <f>SUMIFS(СВЦЭМ!$C$33:$C$776,СВЦЭМ!$A$33:$A$776,$A149,СВЦЭМ!$B$33:$B$776,V$119)+'СЕТ СН'!$I$12+СВЦЭМ!$D$10+'СЕТ СН'!$I$6-'СЕТ СН'!$I$22</f>
        <v>1182.80653138</v>
      </c>
      <c r="W149" s="36">
        <f>SUMIFS(СВЦЭМ!$C$33:$C$776,СВЦЭМ!$A$33:$A$776,$A149,СВЦЭМ!$B$33:$B$776,W$119)+'СЕТ СН'!$I$12+СВЦЭМ!$D$10+'СЕТ СН'!$I$6-'СЕТ СН'!$I$22</f>
        <v>1152.17094262</v>
      </c>
      <c r="X149" s="36">
        <f>SUMIFS(СВЦЭМ!$C$33:$C$776,СВЦЭМ!$A$33:$A$776,$A149,СВЦЭМ!$B$33:$B$776,X$119)+'СЕТ СН'!$I$12+СВЦЭМ!$D$10+'СЕТ СН'!$I$6-'СЕТ СН'!$I$22</f>
        <v>1144.6701575500001</v>
      </c>
      <c r="Y149" s="36">
        <f>SUMIFS(СВЦЭМ!$C$33:$C$776,СВЦЭМ!$A$33:$A$776,$A149,СВЦЭМ!$B$33:$B$776,Y$119)+'СЕТ СН'!$I$12+СВЦЭМ!$D$10+'СЕТ СН'!$I$6-'СЕТ СН'!$I$22</f>
        <v>1209.7646837900002</v>
      </c>
    </row>
    <row r="150" spans="1:26" ht="15.75" x14ac:dyDescent="0.2">
      <c r="A150" s="35">
        <f t="shared" si="3"/>
        <v>43616</v>
      </c>
      <c r="B150" s="36">
        <f>SUMIFS(СВЦЭМ!$C$33:$C$776,СВЦЭМ!$A$33:$A$776,$A150,СВЦЭМ!$B$33:$B$776,B$119)+'СЕТ СН'!$I$12+СВЦЭМ!$D$10+'СЕТ СН'!$I$6-'СЕТ СН'!$I$22</f>
        <v>1348.0797918100002</v>
      </c>
      <c r="C150" s="36">
        <f>SUMIFS(СВЦЭМ!$C$33:$C$776,СВЦЭМ!$A$33:$A$776,$A150,СВЦЭМ!$B$33:$B$776,C$119)+'СЕТ СН'!$I$12+СВЦЭМ!$D$10+'СЕТ СН'!$I$6-'СЕТ СН'!$I$22</f>
        <v>1400.7203682200002</v>
      </c>
      <c r="D150" s="36">
        <f>SUMIFS(СВЦЭМ!$C$33:$C$776,СВЦЭМ!$A$33:$A$776,$A150,СВЦЭМ!$B$33:$B$776,D$119)+'СЕТ СН'!$I$12+СВЦЭМ!$D$10+'СЕТ СН'!$I$6-'СЕТ СН'!$I$22</f>
        <v>1470.17795131</v>
      </c>
      <c r="E150" s="36">
        <f>SUMIFS(СВЦЭМ!$C$33:$C$776,СВЦЭМ!$A$33:$A$776,$A150,СВЦЭМ!$B$33:$B$776,E$119)+'СЕТ СН'!$I$12+СВЦЭМ!$D$10+'СЕТ СН'!$I$6-'СЕТ СН'!$I$22</f>
        <v>1461.81904059</v>
      </c>
      <c r="F150" s="36">
        <f>SUMIFS(СВЦЭМ!$C$33:$C$776,СВЦЭМ!$A$33:$A$776,$A150,СВЦЭМ!$B$33:$B$776,F$119)+'СЕТ СН'!$I$12+СВЦЭМ!$D$10+'СЕТ СН'!$I$6-'СЕТ СН'!$I$22</f>
        <v>1454.4684154199999</v>
      </c>
      <c r="G150" s="36">
        <f>SUMIFS(СВЦЭМ!$C$33:$C$776,СВЦЭМ!$A$33:$A$776,$A150,СВЦЭМ!$B$33:$B$776,G$119)+'СЕТ СН'!$I$12+СВЦЭМ!$D$10+'СЕТ СН'!$I$6-'СЕТ СН'!$I$22</f>
        <v>1452.64794768</v>
      </c>
      <c r="H150" s="36">
        <f>SUMIFS(СВЦЭМ!$C$33:$C$776,СВЦЭМ!$A$33:$A$776,$A150,СВЦЭМ!$B$33:$B$776,H$119)+'СЕТ СН'!$I$12+СВЦЭМ!$D$10+'СЕТ СН'!$I$6-'СЕТ СН'!$I$22</f>
        <v>1457.4223086000002</v>
      </c>
      <c r="I150" s="36">
        <f>SUMIFS(СВЦЭМ!$C$33:$C$776,СВЦЭМ!$A$33:$A$776,$A150,СВЦЭМ!$B$33:$B$776,I$119)+'СЕТ СН'!$I$12+СВЦЭМ!$D$10+'СЕТ СН'!$I$6-'СЕТ СН'!$I$22</f>
        <v>1368.6285275</v>
      </c>
      <c r="J150" s="36">
        <f>SUMIFS(СВЦЭМ!$C$33:$C$776,СВЦЭМ!$A$33:$A$776,$A150,СВЦЭМ!$B$33:$B$776,J$119)+'СЕТ СН'!$I$12+СВЦЭМ!$D$10+'СЕТ СН'!$I$6-'СЕТ СН'!$I$22</f>
        <v>1271.4839960300001</v>
      </c>
      <c r="K150" s="36">
        <f>SUMIFS(СВЦЭМ!$C$33:$C$776,СВЦЭМ!$A$33:$A$776,$A150,СВЦЭМ!$B$33:$B$776,K$119)+'СЕТ СН'!$I$12+СВЦЭМ!$D$10+'СЕТ СН'!$I$6-'СЕТ СН'!$I$22</f>
        <v>1217.8014036300001</v>
      </c>
      <c r="L150" s="36">
        <f>SUMIFS(СВЦЭМ!$C$33:$C$776,СВЦЭМ!$A$33:$A$776,$A150,СВЦЭМ!$B$33:$B$776,L$119)+'СЕТ СН'!$I$12+СВЦЭМ!$D$10+'СЕТ СН'!$I$6-'СЕТ СН'!$I$22</f>
        <v>1188.0613105100001</v>
      </c>
      <c r="M150" s="36">
        <f>SUMIFS(СВЦЭМ!$C$33:$C$776,СВЦЭМ!$A$33:$A$776,$A150,СВЦЭМ!$B$33:$B$776,M$119)+'СЕТ СН'!$I$12+СВЦЭМ!$D$10+'СЕТ СН'!$I$6-'СЕТ СН'!$I$22</f>
        <v>1188.5116824900001</v>
      </c>
      <c r="N150" s="36">
        <f>SUMIFS(СВЦЭМ!$C$33:$C$776,СВЦЭМ!$A$33:$A$776,$A150,СВЦЭМ!$B$33:$B$776,N$119)+'СЕТ СН'!$I$12+СВЦЭМ!$D$10+'СЕТ СН'!$I$6-'СЕТ СН'!$I$22</f>
        <v>1182.3161602</v>
      </c>
      <c r="O150" s="36">
        <f>SUMIFS(СВЦЭМ!$C$33:$C$776,СВЦЭМ!$A$33:$A$776,$A150,СВЦЭМ!$B$33:$B$776,O$119)+'СЕТ СН'!$I$12+СВЦЭМ!$D$10+'СЕТ СН'!$I$6-'СЕТ СН'!$I$22</f>
        <v>1176.9379325700002</v>
      </c>
      <c r="P150" s="36">
        <f>SUMIFS(СВЦЭМ!$C$33:$C$776,СВЦЭМ!$A$33:$A$776,$A150,СВЦЭМ!$B$33:$B$776,P$119)+'СЕТ СН'!$I$12+СВЦЭМ!$D$10+'СЕТ СН'!$I$6-'СЕТ СН'!$I$22</f>
        <v>1182.85419301</v>
      </c>
      <c r="Q150" s="36">
        <f>SUMIFS(СВЦЭМ!$C$33:$C$776,СВЦЭМ!$A$33:$A$776,$A150,СВЦЭМ!$B$33:$B$776,Q$119)+'СЕТ СН'!$I$12+СВЦЭМ!$D$10+'СЕТ СН'!$I$6-'СЕТ СН'!$I$22</f>
        <v>1191.48191567</v>
      </c>
      <c r="R150" s="36">
        <f>SUMIFS(СВЦЭМ!$C$33:$C$776,СВЦЭМ!$A$33:$A$776,$A150,СВЦЭМ!$B$33:$B$776,R$119)+'СЕТ СН'!$I$12+СВЦЭМ!$D$10+'СЕТ СН'!$I$6-'СЕТ СН'!$I$22</f>
        <v>1181.82324178</v>
      </c>
      <c r="S150" s="36">
        <f>SUMIFS(СВЦЭМ!$C$33:$C$776,СВЦЭМ!$A$33:$A$776,$A150,СВЦЭМ!$B$33:$B$776,S$119)+'СЕТ СН'!$I$12+СВЦЭМ!$D$10+'СЕТ СН'!$I$6-'СЕТ СН'!$I$22</f>
        <v>1183.584388</v>
      </c>
      <c r="T150" s="36">
        <f>SUMIFS(СВЦЭМ!$C$33:$C$776,СВЦЭМ!$A$33:$A$776,$A150,СВЦЭМ!$B$33:$B$776,T$119)+'СЕТ СН'!$I$12+СВЦЭМ!$D$10+'СЕТ СН'!$I$6-'СЕТ СН'!$I$22</f>
        <v>1185.36421928</v>
      </c>
      <c r="U150" s="36">
        <f>SUMIFS(СВЦЭМ!$C$33:$C$776,СВЦЭМ!$A$33:$A$776,$A150,СВЦЭМ!$B$33:$B$776,U$119)+'СЕТ СН'!$I$12+СВЦЭМ!$D$10+'СЕТ СН'!$I$6-'СЕТ СН'!$I$22</f>
        <v>1179.4294809799999</v>
      </c>
      <c r="V150" s="36">
        <f>SUMIFS(СВЦЭМ!$C$33:$C$776,СВЦЭМ!$A$33:$A$776,$A150,СВЦЭМ!$B$33:$B$776,V$119)+'СЕТ СН'!$I$12+СВЦЭМ!$D$10+'СЕТ СН'!$I$6-'СЕТ СН'!$I$22</f>
        <v>1163.73159192</v>
      </c>
      <c r="W150" s="36">
        <f>SUMIFS(СВЦЭМ!$C$33:$C$776,СВЦЭМ!$A$33:$A$776,$A150,СВЦЭМ!$B$33:$B$776,W$119)+'СЕТ СН'!$I$12+СВЦЭМ!$D$10+'СЕТ СН'!$I$6-'СЕТ СН'!$I$22</f>
        <v>1150.4907965</v>
      </c>
      <c r="X150" s="36">
        <f>SUMIFS(СВЦЭМ!$C$33:$C$776,СВЦЭМ!$A$33:$A$776,$A150,СВЦЭМ!$B$33:$B$776,X$119)+'СЕТ СН'!$I$12+СВЦЭМ!$D$10+'СЕТ СН'!$I$6-'СЕТ СН'!$I$22</f>
        <v>1183.9658424700001</v>
      </c>
      <c r="Y150" s="36">
        <f>SUMIFS(СВЦЭМ!$C$33:$C$776,СВЦЭМ!$A$33:$A$776,$A150,СВЦЭМ!$B$33:$B$776,Y$119)+'СЕТ СН'!$I$12+СВЦЭМ!$D$10+'СЕТ СН'!$I$6-'СЕТ СН'!$I$22</f>
        <v>1246.2542206200001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543077.77470628882</v>
      </c>
      <c r="O155" s="130"/>
      <c r="P155" s="129">
        <f>СВЦЭМ!$D$12+'СЕТ СН'!$F$13-'СЕТ СН'!$G$23</f>
        <v>543077.77470628882</v>
      </c>
      <c r="Q155" s="130"/>
      <c r="R155" s="129">
        <f>СВЦЭМ!$D$12+'СЕТ СН'!$F$13-'СЕТ СН'!$H$23</f>
        <v>543077.77470628882</v>
      </c>
      <c r="S155" s="130"/>
      <c r="T155" s="129">
        <f>СВЦЭМ!$D$12+'СЕТ СН'!$F$13-'СЕТ СН'!$I$23</f>
        <v>543077.77470628882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520758.88</v>
      </c>
      <c r="O159" s="144"/>
      <c r="P159" s="144">
        <f>'СЕТ СН'!$G$7</f>
        <v>803385.3</v>
      </c>
      <c r="Q159" s="144"/>
      <c r="R159" s="144">
        <f>'СЕТ СН'!$H$7</f>
        <v>809867.78</v>
      </c>
      <c r="S159" s="144"/>
      <c r="T159" s="144">
        <f>'СЕТ СН'!$I$7</f>
        <v>512984.38</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SUMIFS(СВЦЭМ!$D$33:$D$776,СВЦЭМ!$A$33:$A$776,$A12,СВЦЭМ!$B$33:$B$776,B$11)+'СЕТ СН'!$F$14+СВЦЭМ!$D$10+'СЕТ СН'!$F$5-'СЕТ СН'!$F$24</f>
        <v>1906.9384272500001</v>
      </c>
      <c r="C12" s="36">
        <f>SUMIFS(СВЦЭМ!$D$33:$D$776,СВЦЭМ!$A$33:$A$776,$A12,СВЦЭМ!$B$33:$B$776,C$11)+'СЕТ СН'!$F$14+СВЦЭМ!$D$10+'СЕТ СН'!$F$5-'СЕТ СН'!$F$24</f>
        <v>1919.4984506999999</v>
      </c>
      <c r="D12" s="36">
        <f>SUMIFS(СВЦЭМ!$D$33:$D$776,СВЦЭМ!$A$33:$A$776,$A12,СВЦЭМ!$B$33:$B$776,D$11)+'СЕТ СН'!$F$14+СВЦЭМ!$D$10+'СЕТ СН'!$F$5-'СЕТ СН'!$F$24</f>
        <v>1937.8094837000001</v>
      </c>
      <c r="E12" s="36">
        <f>SUMIFS(СВЦЭМ!$D$33:$D$776,СВЦЭМ!$A$33:$A$776,$A12,СВЦЭМ!$B$33:$B$776,E$11)+'СЕТ СН'!$F$14+СВЦЭМ!$D$10+'СЕТ СН'!$F$5-'СЕТ СН'!$F$24</f>
        <v>1945.03683847</v>
      </c>
      <c r="F12" s="36">
        <f>SUMIFS(СВЦЭМ!$D$33:$D$776,СВЦЭМ!$A$33:$A$776,$A12,СВЦЭМ!$B$33:$B$776,F$11)+'СЕТ СН'!$F$14+СВЦЭМ!$D$10+'СЕТ СН'!$F$5-'СЕТ СН'!$F$24</f>
        <v>1941.9711909600001</v>
      </c>
      <c r="G12" s="36">
        <f>SUMIFS(СВЦЭМ!$D$33:$D$776,СВЦЭМ!$A$33:$A$776,$A12,СВЦЭМ!$B$33:$B$776,G$11)+'СЕТ СН'!$F$14+СВЦЭМ!$D$10+'СЕТ СН'!$F$5-'СЕТ СН'!$F$24</f>
        <v>1934.2527286</v>
      </c>
      <c r="H12" s="36">
        <f>SUMIFS(СВЦЭМ!$D$33:$D$776,СВЦЭМ!$A$33:$A$776,$A12,СВЦЭМ!$B$33:$B$776,H$11)+'СЕТ СН'!$F$14+СВЦЭМ!$D$10+'СЕТ СН'!$F$5-'СЕТ СН'!$F$24</f>
        <v>1909.7245445600001</v>
      </c>
      <c r="I12" s="36">
        <f>SUMIFS(СВЦЭМ!$D$33:$D$776,СВЦЭМ!$A$33:$A$776,$A12,СВЦЭМ!$B$33:$B$776,I$11)+'СЕТ СН'!$F$14+СВЦЭМ!$D$10+'СЕТ СН'!$F$5-'СЕТ СН'!$F$24</f>
        <v>1880.21245946</v>
      </c>
      <c r="J12" s="36">
        <f>SUMIFS(СВЦЭМ!$D$33:$D$776,СВЦЭМ!$A$33:$A$776,$A12,СВЦЭМ!$B$33:$B$776,J$11)+'СЕТ СН'!$F$14+СВЦЭМ!$D$10+'СЕТ СН'!$F$5-'СЕТ СН'!$F$24</f>
        <v>1847.6690765400001</v>
      </c>
      <c r="K12" s="36">
        <f>SUMIFS(СВЦЭМ!$D$33:$D$776,СВЦЭМ!$A$33:$A$776,$A12,СВЦЭМ!$B$33:$B$776,K$11)+'СЕТ СН'!$F$14+СВЦЭМ!$D$10+'СЕТ СН'!$F$5-'СЕТ СН'!$F$24</f>
        <v>1816.5178373399999</v>
      </c>
      <c r="L12" s="36">
        <f>SUMIFS(СВЦЭМ!$D$33:$D$776,СВЦЭМ!$A$33:$A$776,$A12,СВЦЭМ!$B$33:$B$776,L$11)+'СЕТ СН'!$F$14+СВЦЭМ!$D$10+'СЕТ СН'!$F$5-'СЕТ СН'!$F$24</f>
        <v>1809.59491987</v>
      </c>
      <c r="M12" s="36">
        <f>SUMIFS(СВЦЭМ!$D$33:$D$776,СВЦЭМ!$A$33:$A$776,$A12,СВЦЭМ!$B$33:$B$776,M$11)+'СЕТ СН'!$F$14+СВЦЭМ!$D$10+'СЕТ СН'!$F$5-'СЕТ СН'!$F$24</f>
        <v>1821.31427884</v>
      </c>
      <c r="N12" s="36">
        <f>SUMIFS(СВЦЭМ!$D$33:$D$776,СВЦЭМ!$A$33:$A$776,$A12,СВЦЭМ!$B$33:$B$776,N$11)+'СЕТ СН'!$F$14+СВЦЭМ!$D$10+'СЕТ СН'!$F$5-'СЕТ СН'!$F$24</f>
        <v>1833.0801801699999</v>
      </c>
      <c r="O12" s="36">
        <f>SUMIFS(СВЦЭМ!$D$33:$D$776,СВЦЭМ!$A$33:$A$776,$A12,СВЦЭМ!$B$33:$B$776,O$11)+'СЕТ СН'!$F$14+СВЦЭМ!$D$10+'СЕТ СН'!$F$5-'СЕТ СН'!$F$24</f>
        <v>1833.47954043</v>
      </c>
      <c r="P12" s="36">
        <f>SUMIFS(СВЦЭМ!$D$33:$D$776,СВЦЭМ!$A$33:$A$776,$A12,СВЦЭМ!$B$33:$B$776,P$11)+'СЕТ СН'!$F$14+СВЦЭМ!$D$10+'СЕТ СН'!$F$5-'СЕТ СН'!$F$24</f>
        <v>1838.7530328600001</v>
      </c>
      <c r="Q12" s="36">
        <f>SUMIFS(СВЦЭМ!$D$33:$D$776,СВЦЭМ!$A$33:$A$776,$A12,СВЦЭМ!$B$33:$B$776,Q$11)+'СЕТ СН'!$F$14+СВЦЭМ!$D$10+'СЕТ СН'!$F$5-'СЕТ СН'!$F$24</f>
        <v>1846.4510372100001</v>
      </c>
      <c r="R12" s="36">
        <f>SUMIFS(СВЦЭМ!$D$33:$D$776,СВЦЭМ!$A$33:$A$776,$A12,СВЦЭМ!$B$33:$B$776,R$11)+'СЕТ СН'!$F$14+СВЦЭМ!$D$10+'СЕТ СН'!$F$5-'СЕТ СН'!$F$24</f>
        <v>1844.9375403500001</v>
      </c>
      <c r="S12" s="36">
        <f>SUMIFS(СВЦЭМ!$D$33:$D$776,СВЦЭМ!$A$33:$A$776,$A12,СВЦЭМ!$B$33:$B$776,S$11)+'СЕТ СН'!$F$14+СВЦЭМ!$D$10+'СЕТ СН'!$F$5-'СЕТ СН'!$F$24</f>
        <v>1836.6930675799999</v>
      </c>
      <c r="T12" s="36">
        <f>SUMIFS(СВЦЭМ!$D$33:$D$776,СВЦЭМ!$A$33:$A$776,$A12,СВЦЭМ!$B$33:$B$776,T$11)+'СЕТ СН'!$F$14+СВЦЭМ!$D$10+'СЕТ СН'!$F$5-'СЕТ СН'!$F$24</f>
        <v>1815.45743954</v>
      </c>
      <c r="U12" s="36">
        <f>SUMIFS(СВЦЭМ!$D$33:$D$776,СВЦЭМ!$A$33:$A$776,$A12,СВЦЭМ!$B$33:$B$776,U$11)+'СЕТ СН'!$F$14+СВЦЭМ!$D$10+'СЕТ СН'!$F$5-'СЕТ СН'!$F$24</f>
        <v>1801.7939665700001</v>
      </c>
      <c r="V12" s="36">
        <f>SUMIFS(СВЦЭМ!$D$33:$D$776,СВЦЭМ!$A$33:$A$776,$A12,СВЦЭМ!$B$33:$B$776,V$11)+'СЕТ СН'!$F$14+СВЦЭМ!$D$10+'СЕТ СН'!$F$5-'СЕТ СН'!$F$24</f>
        <v>1778.58780546</v>
      </c>
      <c r="W12" s="36">
        <f>SUMIFS(СВЦЭМ!$D$33:$D$776,СВЦЭМ!$A$33:$A$776,$A12,СВЦЭМ!$B$33:$B$776,W$11)+'СЕТ СН'!$F$14+СВЦЭМ!$D$10+'СЕТ СН'!$F$5-'СЕТ СН'!$F$24</f>
        <v>1785.2888412699999</v>
      </c>
      <c r="X12" s="36">
        <f>SUMIFS(СВЦЭМ!$D$33:$D$776,СВЦЭМ!$A$33:$A$776,$A12,СВЦЭМ!$B$33:$B$776,X$11)+'СЕТ СН'!$F$14+СВЦЭМ!$D$10+'СЕТ СН'!$F$5-'СЕТ СН'!$F$24</f>
        <v>1803.4498642900001</v>
      </c>
      <c r="Y12" s="36">
        <f>SUMIFS(СВЦЭМ!$D$33:$D$776,СВЦЭМ!$A$33:$A$776,$A12,СВЦЭМ!$B$33:$B$776,Y$11)+'СЕТ СН'!$F$14+СВЦЭМ!$D$10+'СЕТ СН'!$F$5-'СЕТ СН'!$F$24</f>
        <v>1798.40411612</v>
      </c>
      <c r="AA12" s="45"/>
    </row>
    <row r="13" spans="1:27" ht="15.75" x14ac:dyDescent="0.2">
      <c r="A13" s="35">
        <f>A12+1</f>
        <v>43587</v>
      </c>
      <c r="B13" s="36">
        <f>SUMIFS(СВЦЭМ!$D$33:$D$776,СВЦЭМ!$A$33:$A$776,$A13,СВЦЭМ!$B$33:$B$776,B$11)+'СЕТ СН'!$F$14+СВЦЭМ!$D$10+'СЕТ СН'!$F$5-'СЕТ СН'!$F$24</f>
        <v>1815.7155486000001</v>
      </c>
      <c r="C13" s="36">
        <f>SUMIFS(СВЦЭМ!$D$33:$D$776,СВЦЭМ!$A$33:$A$776,$A13,СВЦЭМ!$B$33:$B$776,C$11)+'СЕТ СН'!$F$14+СВЦЭМ!$D$10+'СЕТ СН'!$F$5-'СЕТ СН'!$F$24</f>
        <v>1853.29214862</v>
      </c>
      <c r="D13" s="36">
        <f>SUMIFS(СВЦЭМ!$D$33:$D$776,СВЦЭМ!$A$33:$A$776,$A13,СВЦЭМ!$B$33:$B$776,D$11)+'СЕТ СН'!$F$14+СВЦЭМ!$D$10+'СЕТ СН'!$F$5-'СЕТ СН'!$F$24</f>
        <v>1874.2963936900001</v>
      </c>
      <c r="E13" s="36">
        <f>SUMIFS(СВЦЭМ!$D$33:$D$776,СВЦЭМ!$A$33:$A$776,$A13,СВЦЭМ!$B$33:$B$776,E$11)+'СЕТ СН'!$F$14+СВЦЭМ!$D$10+'СЕТ СН'!$F$5-'СЕТ СН'!$F$24</f>
        <v>1887.6535621</v>
      </c>
      <c r="F13" s="36">
        <f>SUMIFS(СВЦЭМ!$D$33:$D$776,СВЦЭМ!$A$33:$A$776,$A13,СВЦЭМ!$B$33:$B$776,F$11)+'СЕТ СН'!$F$14+СВЦЭМ!$D$10+'СЕТ СН'!$F$5-'СЕТ СН'!$F$24</f>
        <v>1902.1565491599999</v>
      </c>
      <c r="G13" s="36">
        <f>SUMIFS(СВЦЭМ!$D$33:$D$776,СВЦЭМ!$A$33:$A$776,$A13,СВЦЭМ!$B$33:$B$776,G$11)+'СЕТ СН'!$F$14+СВЦЭМ!$D$10+'СЕТ СН'!$F$5-'СЕТ СН'!$F$24</f>
        <v>1896.4751953</v>
      </c>
      <c r="H13" s="36">
        <f>SUMIFS(СВЦЭМ!$D$33:$D$776,СВЦЭМ!$A$33:$A$776,$A13,СВЦЭМ!$B$33:$B$776,H$11)+'СЕТ СН'!$F$14+СВЦЭМ!$D$10+'СЕТ СН'!$F$5-'СЕТ СН'!$F$24</f>
        <v>1920.8837746200002</v>
      </c>
      <c r="I13" s="36">
        <f>SUMIFS(СВЦЭМ!$D$33:$D$776,СВЦЭМ!$A$33:$A$776,$A13,СВЦЭМ!$B$33:$B$776,I$11)+'СЕТ СН'!$F$14+СВЦЭМ!$D$10+'СЕТ СН'!$F$5-'СЕТ СН'!$F$24</f>
        <v>1887.2965057700001</v>
      </c>
      <c r="J13" s="36">
        <f>SUMIFS(СВЦЭМ!$D$33:$D$776,СВЦЭМ!$A$33:$A$776,$A13,СВЦЭМ!$B$33:$B$776,J$11)+'СЕТ СН'!$F$14+СВЦЭМ!$D$10+'СЕТ СН'!$F$5-'СЕТ СН'!$F$24</f>
        <v>1836.1130193200001</v>
      </c>
      <c r="K13" s="36">
        <f>SUMIFS(СВЦЭМ!$D$33:$D$776,СВЦЭМ!$A$33:$A$776,$A13,СВЦЭМ!$B$33:$B$776,K$11)+'СЕТ СН'!$F$14+СВЦЭМ!$D$10+'СЕТ СН'!$F$5-'СЕТ СН'!$F$24</f>
        <v>1787.3877978200001</v>
      </c>
      <c r="L13" s="36">
        <f>SUMIFS(СВЦЭМ!$D$33:$D$776,СВЦЭМ!$A$33:$A$776,$A13,СВЦЭМ!$B$33:$B$776,L$11)+'СЕТ СН'!$F$14+СВЦЭМ!$D$10+'СЕТ СН'!$F$5-'СЕТ СН'!$F$24</f>
        <v>1777.44240347</v>
      </c>
      <c r="M13" s="36">
        <f>SUMIFS(СВЦЭМ!$D$33:$D$776,СВЦЭМ!$A$33:$A$776,$A13,СВЦЭМ!$B$33:$B$776,M$11)+'СЕТ СН'!$F$14+СВЦЭМ!$D$10+'СЕТ СН'!$F$5-'СЕТ СН'!$F$24</f>
        <v>1785.6709681100001</v>
      </c>
      <c r="N13" s="36">
        <f>SUMIFS(СВЦЭМ!$D$33:$D$776,СВЦЭМ!$A$33:$A$776,$A13,СВЦЭМ!$B$33:$B$776,N$11)+'СЕТ СН'!$F$14+СВЦЭМ!$D$10+'СЕТ СН'!$F$5-'СЕТ СН'!$F$24</f>
        <v>1804.6442868600002</v>
      </c>
      <c r="O13" s="36">
        <f>SUMIFS(СВЦЭМ!$D$33:$D$776,СВЦЭМ!$A$33:$A$776,$A13,СВЦЭМ!$B$33:$B$776,O$11)+'СЕТ СН'!$F$14+СВЦЭМ!$D$10+'СЕТ СН'!$F$5-'СЕТ СН'!$F$24</f>
        <v>1814.4106245100002</v>
      </c>
      <c r="P13" s="36">
        <f>SUMIFS(СВЦЭМ!$D$33:$D$776,СВЦЭМ!$A$33:$A$776,$A13,СВЦЭМ!$B$33:$B$776,P$11)+'СЕТ СН'!$F$14+СВЦЭМ!$D$10+'СЕТ СН'!$F$5-'СЕТ СН'!$F$24</f>
        <v>1821.29674789</v>
      </c>
      <c r="Q13" s="36">
        <f>SUMIFS(СВЦЭМ!$D$33:$D$776,СВЦЭМ!$A$33:$A$776,$A13,СВЦЭМ!$B$33:$B$776,Q$11)+'СЕТ СН'!$F$14+СВЦЭМ!$D$10+'СЕТ СН'!$F$5-'СЕТ СН'!$F$24</f>
        <v>1827.9175693400002</v>
      </c>
      <c r="R13" s="36">
        <f>SUMIFS(СВЦЭМ!$D$33:$D$776,СВЦЭМ!$A$33:$A$776,$A13,СВЦЭМ!$B$33:$B$776,R$11)+'СЕТ СН'!$F$14+СВЦЭМ!$D$10+'СЕТ СН'!$F$5-'СЕТ СН'!$F$24</f>
        <v>1839.4401984000001</v>
      </c>
      <c r="S13" s="36">
        <f>SUMIFS(СВЦЭМ!$D$33:$D$776,СВЦЭМ!$A$33:$A$776,$A13,СВЦЭМ!$B$33:$B$776,S$11)+'СЕТ СН'!$F$14+СВЦЭМ!$D$10+'СЕТ СН'!$F$5-'СЕТ СН'!$F$24</f>
        <v>1842.5041858300001</v>
      </c>
      <c r="T13" s="36">
        <f>SUMIFS(СВЦЭМ!$D$33:$D$776,СВЦЭМ!$A$33:$A$776,$A13,СВЦЭМ!$B$33:$B$776,T$11)+'СЕТ СН'!$F$14+СВЦЭМ!$D$10+'СЕТ СН'!$F$5-'СЕТ СН'!$F$24</f>
        <v>1838.39438118</v>
      </c>
      <c r="U13" s="36">
        <f>SUMIFS(СВЦЭМ!$D$33:$D$776,СВЦЭМ!$A$33:$A$776,$A13,СВЦЭМ!$B$33:$B$776,U$11)+'СЕТ СН'!$F$14+СВЦЭМ!$D$10+'СЕТ СН'!$F$5-'СЕТ СН'!$F$24</f>
        <v>1837.3392053500002</v>
      </c>
      <c r="V13" s="36">
        <f>SUMIFS(СВЦЭМ!$D$33:$D$776,СВЦЭМ!$A$33:$A$776,$A13,СВЦЭМ!$B$33:$B$776,V$11)+'СЕТ СН'!$F$14+СВЦЭМ!$D$10+'СЕТ СН'!$F$5-'СЕТ СН'!$F$24</f>
        <v>1833.7632573999999</v>
      </c>
      <c r="W13" s="36">
        <f>SUMIFS(СВЦЭМ!$D$33:$D$776,СВЦЭМ!$A$33:$A$776,$A13,СВЦЭМ!$B$33:$B$776,W$11)+'СЕТ СН'!$F$14+СВЦЭМ!$D$10+'СЕТ СН'!$F$5-'СЕТ СН'!$F$24</f>
        <v>1823.3944942799999</v>
      </c>
      <c r="X13" s="36">
        <f>SUMIFS(СВЦЭМ!$D$33:$D$776,СВЦЭМ!$A$33:$A$776,$A13,СВЦЭМ!$B$33:$B$776,X$11)+'СЕТ СН'!$F$14+СВЦЭМ!$D$10+'СЕТ СН'!$F$5-'СЕТ СН'!$F$24</f>
        <v>1838.55555667</v>
      </c>
      <c r="Y13" s="36">
        <f>SUMIFS(СВЦЭМ!$D$33:$D$776,СВЦЭМ!$A$33:$A$776,$A13,СВЦЭМ!$B$33:$B$776,Y$11)+'СЕТ СН'!$F$14+СВЦЭМ!$D$10+'СЕТ СН'!$F$5-'СЕТ СН'!$F$24</f>
        <v>1868.25707083</v>
      </c>
    </row>
    <row r="14" spans="1:27" ht="15.75" x14ac:dyDescent="0.2">
      <c r="A14" s="35">
        <f t="shared" ref="A14:A42" si="0">A13+1</f>
        <v>43588</v>
      </c>
      <c r="B14" s="36">
        <f>SUMIFS(СВЦЭМ!$D$33:$D$776,СВЦЭМ!$A$33:$A$776,$A14,СВЦЭМ!$B$33:$B$776,B$11)+'СЕТ СН'!$F$14+СВЦЭМ!$D$10+'СЕТ СН'!$F$5-'СЕТ СН'!$F$24</f>
        <v>1816.85211714</v>
      </c>
      <c r="C14" s="36">
        <f>SUMIFS(СВЦЭМ!$D$33:$D$776,СВЦЭМ!$A$33:$A$776,$A14,СВЦЭМ!$B$33:$B$776,C$11)+'СЕТ СН'!$F$14+СВЦЭМ!$D$10+'СЕТ СН'!$F$5-'СЕТ СН'!$F$24</f>
        <v>1843.0076820200002</v>
      </c>
      <c r="D14" s="36">
        <f>SUMIFS(СВЦЭМ!$D$33:$D$776,СВЦЭМ!$A$33:$A$776,$A14,СВЦЭМ!$B$33:$B$776,D$11)+'СЕТ СН'!$F$14+СВЦЭМ!$D$10+'СЕТ СН'!$F$5-'СЕТ СН'!$F$24</f>
        <v>1866.75443507</v>
      </c>
      <c r="E14" s="36">
        <f>SUMIFS(СВЦЭМ!$D$33:$D$776,СВЦЭМ!$A$33:$A$776,$A14,СВЦЭМ!$B$33:$B$776,E$11)+'СЕТ СН'!$F$14+СВЦЭМ!$D$10+'СЕТ СН'!$F$5-'СЕТ СН'!$F$24</f>
        <v>1882.7980206100001</v>
      </c>
      <c r="F14" s="36">
        <f>SUMIFS(СВЦЭМ!$D$33:$D$776,СВЦЭМ!$A$33:$A$776,$A14,СВЦЭМ!$B$33:$B$776,F$11)+'СЕТ СН'!$F$14+СВЦЭМ!$D$10+'СЕТ СН'!$F$5-'СЕТ СН'!$F$24</f>
        <v>1883.9027500900002</v>
      </c>
      <c r="G14" s="36">
        <f>SUMIFS(СВЦЭМ!$D$33:$D$776,СВЦЭМ!$A$33:$A$776,$A14,СВЦЭМ!$B$33:$B$776,G$11)+'СЕТ СН'!$F$14+СВЦЭМ!$D$10+'СЕТ СН'!$F$5-'СЕТ СН'!$F$24</f>
        <v>1891.7165177500001</v>
      </c>
      <c r="H14" s="36">
        <f>SUMIFS(СВЦЭМ!$D$33:$D$776,СВЦЭМ!$A$33:$A$776,$A14,СВЦЭМ!$B$33:$B$776,H$11)+'СЕТ СН'!$F$14+СВЦЭМ!$D$10+'СЕТ СН'!$F$5-'СЕТ СН'!$F$24</f>
        <v>1886.2397902800001</v>
      </c>
      <c r="I14" s="36">
        <f>SUMIFS(СВЦЭМ!$D$33:$D$776,СВЦЭМ!$A$33:$A$776,$A14,СВЦЭМ!$B$33:$B$776,I$11)+'СЕТ СН'!$F$14+СВЦЭМ!$D$10+'СЕТ СН'!$F$5-'СЕТ СН'!$F$24</f>
        <v>1839.7636281300001</v>
      </c>
      <c r="J14" s="36">
        <f>SUMIFS(СВЦЭМ!$D$33:$D$776,СВЦЭМ!$A$33:$A$776,$A14,СВЦЭМ!$B$33:$B$776,J$11)+'СЕТ СН'!$F$14+СВЦЭМ!$D$10+'СЕТ СН'!$F$5-'СЕТ СН'!$F$24</f>
        <v>1807.2111973000001</v>
      </c>
      <c r="K14" s="36">
        <f>SUMIFS(СВЦЭМ!$D$33:$D$776,СВЦЭМ!$A$33:$A$776,$A14,СВЦЭМ!$B$33:$B$776,K$11)+'СЕТ СН'!$F$14+СВЦЭМ!$D$10+'СЕТ СН'!$F$5-'СЕТ СН'!$F$24</f>
        <v>1779.5171499500002</v>
      </c>
      <c r="L14" s="36">
        <f>SUMIFS(СВЦЭМ!$D$33:$D$776,СВЦЭМ!$A$33:$A$776,$A14,СВЦЭМ!$B$33:$B$776,L$11)+'СЕТ СН'!$F$14+СВЦЭМ!$D$10+'СЕТ СН'!$F$5-'СЕТ СН'!$F$24</f>
        <v>1781.8917143900001</v>
      </c>
      <c r="M14" s="36">
        <f>SUMIFS(СВЦЭМ!$D$33:$D$776,СВЦЭМ!$A$33:$A$776,$A14,СВЦЭМ!$B$33:$B$776,M$11)+'СЕТ СН'!$F$14+СВЦЭМ!$D$10+'СЕТ СН'!$F$5-'СЕТ СН'!$F$24</f>
        <v>1783.72937488</v>
      </c>
      <c r="N14" s="36">
        <f>SUMIFS(СВЦЭМ!$D$33:$D$776,СВЦЭМ!$A$33:$A$776,$A14,СВЦЭМ!$B$33:$B$776,N$11)+'СЕТ СН'!$F$14+СВЦЭМ!$D$10+'СЕТ СН'!$F$5-'СЕТ СН'!$F$24</f>
        <v>1794.35484294</v>
      </c>
      <c r="O14" s="36">
        <f>SUMIFS(СВЦЭМ!$D$33:$D$776,СВЦЭМ!$A$33:$A$776,$A14,СВЦЭМ!$B$33:$B$776,O$11)+'СЕТ СН'!$F$14+СВЦЭМ!$D$10+'СЕТ СН'!$F$5-'СЕТ СН'!$F$24</f>
        <v>1815.99431359</v>
      </c>
      <c r="P14" s="36">
        <f>SUMIFS(СВЦЭМ!$D$33:$D$776,СВЦЭМ!$A$33:$A$776,$A14,СВЦЭМ!$B$33:$B$776,P$11)+'СЕТ СН'!$F$14+СВЦЭМ!$D$10+'СЕТ СН'!$F$5-'СЕТ СН'!$F$24</f>
        <v>1848.0030442100001</v>
      </c>
      <c r="Q14" s="36">
        <f>SUMIFS(СВЦЭМ!$D$33:$D$776,СВЦЭМ!$A$33:$A$776,$A14,СВЦЭМ!$B$33:$B$776,Q$11)+'СЕТ СН'!$F$14+СВЦЭМ!$D$10+'СЕТ СН'!$F$5-'СЕТ СН'!$F$24</f>
        <v>1867.1203469100001</v>
      </c>
      <c r="R14" s="36">
        <f>SUMIFS(СВЦЭМ!$D$33:$D$776,СВЦЭМ!$A$33:$A$776,$A14,СВЦЭМ!$B$33:$B$776,R$11)+'СЕТ СН'!$F$14+СВЦЭМ!$D$10+'СЕТ СН'!$F$5-'СЕТ СН'!$F$24</f>
        <v>1846.17441702</v>
      </c>
      <c r="S14" s="36">
        <f>SUMIFS(СВЦЭМ!$D$33:$D$776,СВЦЭМ!$A$33:$A$776,$A14,СВЦЭМ!$B$33:$B$776,S$11)+'СЕТ СН'!$F$14+СВЦЭМ!$D$10+'СЕТ СН'!$F$5-'СЕТ СН'!$F$24</f>
        <v>1848.1718776100001</v>
      </c>
      <c r="T14" s="36">
        <f>SUMIFS(СВЦЭМ!$D$33:$D$776,СВЦЭМ!$A$33:$A$776,$A14,СВЦЭМ!$B$33:$B$776,T$11)+'СЕТ СН'!$F$14+СВЦЭМ!$D$10+'СЕТ СН'!$F$5-'СЕТ СН'!$F$24</f>
        <v>1842.6996483600001</v>
      </c>
      <c r="U14" s="36">
        <f>SUMIFS(СВЦЭМ!$D$33:$D$776,СВЦЭМ!$A$33:$A$776,$A14,СВЦЭМ!$B$33:$B$776,U$11)+'СЕТ СН'!$F$14+СВЦЭМ!$D$10+'СЕТ СН'!$F$5-'СЕТ СН'!$F$24</f>
        <v>1828.39743247</v>
      </c>
      <c r="V14" s="36">
        <f>SUMIFS(СВЦЭМ!$D$33:$D$776,СВЦЭМ!$A$33:$A$776,$A14,СВЦЭМ!$B$33:$B$776,V$11)+'СЕТ СН'!$F$14+СВЦЭМ!$D$10+'СЕТ СН'!$F$5-'СЕТ СН'!$F$24</f>
        <v>1806.7518916700001</v>
      </c>
      <c r="W14" s="36">
        <f>SUMIFS(СВЦЭМ!$D$33:$D$776,СВЦЭМ!$A$33:$A$776,$A14,СВЦЭМ!$B$33:$B$776,W$11)+'СЕТ СН'!$F$14+СВЦЭМ!$D$10+'СЕТ СН'!$F$5-'СЕТ СН'!$F$24</f>
        <v>1790.0663535399999</v>
      </c>
      <c r="X14" s="36">
        <f>SUMIFS(СВЦЭМ!$D$33:$D$776,СВЦЭМ!$A$33:$A$776,$A14,СВЦЭМ!$B$33:$B$776,X$11)+'СЕТ СН'!$F$14+СВЦЭМ!$D$10+'СЕТ СН'!$F$5-'СЕТ СН'!$F$24</f>
        <v>1814.11875689</v>
      </c>
      <c r="Y14" s="36">
        <f>SUMIFS(СВЦЭМ!$D$33:$D$776,СВЦЭМ!$A$33:$A$776,$A14,СВЦЭМ!$B$33:$B$776,Y$11)+'СЕТ СН'!$F$14+СВЦЭМ!$D$10+'СЕТ СН'!$F$5-'СЕТ СН'!$F$24</f>
        <v>1815.55763785</v>
      </c>
    </row>
    <row r="15" spans="1:27" ht="15.75" x14ac:dyDescent="0.2">
      <c r="A15" s="35">
        <f t="shared" si="0"/>
        <v>43589</v>
      </c>
      <c r="B15" s="36">
        <f>SUMIFS(СВЦЭМ!$D$33:$D$776,СВЦЭМ!$A$33:$A$776,$A15,СВЦЭМ!$B$33:$B$776,B$11)+'СЕТ СН'!$F$14+СВЦЭМ!$D$10+'СЕТ СН'!$F$5-'СЕТ СН'!$F$24</f>
        <v>1846.2046760400001</v>
      </c>
      <c r="C15" s="36">
        <f>SUMIFS(СВЦЭМ!$D$33:$D$776,СВЦЭМ!$A$33:$A$776,$A15,СВЦЭМ!$B$33:$B$776,C$11)+'СЕТ СН'!$F$14+СВЦЭМ!$D$10+'СЕТ СН'!$F$5-'СЕТ СН'!$F$24</f>
        <v>1878.4534734399999</v>
      </c>
      <c r="D15" s="36">
        <f>SUMIFS(СВЦЭМ!$D$33:$D$776,СВЦЭМ!$A$33:$A$776,$A15,СВЦЭМ!$B$33:$B$776,D$11)+'СЕТ СН'!$F$14+СВЦЭМ!$D$10+'СЕТ СН'!$F$5-'СЕТ СН'!$F$24</f>
        <v>1911.73263395</v>
      </c>
      <c r="E15" s="36">
        <f>SUMIFS(СВЦЭМ!$D$33:$D$776,СВЦЭМ!$A$33:$A$776,$A15,СВЦЭМ!$B$33:$B$776,E$11)+'СЕТ СН'!$F$14+СВЦЭМ!$D$10+'СЕТ СН'!$F$5-'СЕТ СН'!$F$24</f>
        <v>1921.46280219</v>
      </c>
      <c r="F15" s="36">
        <f>SUMIFS(СВЦЭМ!$D$33:$D$776,СВЦЭМ!$A$33:$A$776,$A15,СВЦЭМ!$B$33:$B$776,F$11)+'СЕТ СН'!$F$14+СВЦЭМ!$D$10+'СЕТ СН'!$F$5-'СЕТ СН'!$F$24</f>
        <v>1928.4692811700002</v>
      </c>
      <c r="G15" s="36">
        <f>SUMIFS(СВЦЭМ!$D$33:$D$776,СВЦЭМ!$A$33:$A$776,$A15,СВЦЭМ!$B$33:$B$776,G$11)+'СЕТ СН'!$F$14+СВЦЭМ!$D$10+'СЕТ СН'!$F$5-'СЕТ СН'!$F$24</f>
        <v>1926.15194552</v>
      </c>
      <c r="H15" s="36">
        <f>SUMIFS(СВЦЭМ!$D$33:$D$776,СВЦЭМ!$A$33:$A$776,$A15,СВЦЭМ!$B$33:$B$776,H$11)+'СЕТ СН'!$F$14+СВЦЭМ!$D$10+'СЕТ СН'!$F$5-'СЕТ СН'!$F$24</f>
        <v>1897.8323742100001</v>
      </c>
      <c r="I15" s="36">
        <f>SUMIFS(СВЦЭМ!$D$33:$D$776,СВЦЭМ!$A$33:$A$776,$A15,СВЦЭМ!$B$33:$B$776,I$11)+'СЕТ СН'!$F$14+СВЦЭМ!$D$10+'СЕТ СН'!$F$5-'СЕТ СН'!$F$24</f>
        <v>1865.0504331500001</v>
      </c>
      <c r="J15" s="36">
        <f>SUMIFS(СВЦЭМ!$D$33:$D$776,СВЦЭМ!$A$33:$A$776,$A15,СВЦЭМ!$B$33:$B$776,J$11)+'СЕТ СН'!$F$14+СВЦЭМ!$D$10+'СЕТ СН'!$F$5-'СЕТ СН'!$F$24</f>
        <v>1827.6564902700002</v>
      </c>
      <c r="K15" s="36">
        <f>SUMIFS(СВЦЭМ!$D$33:$D$776,СВЦЭМ!$A$33:$A$776,$A15,СВЦЭМ!$B$33:$B$776,K$11)+'СЕТ СН'!$F$14+СВЦЭМ!$D$10+'СЕТ СН'!$F$5-'СЕТ СН'!$F$24</f>
        <v>1796.27182801</v>
      </c>
      <c r="L15" s="36">
        <f>SUMIFS(СВЦЭМ!$D$33:$D$776,СВЦЭМ!$A$33:$A$776,$A15,СВЦЭМ!$B$33:$B$776,L$11)+'СЕТ СН'!$F$14+СВЦЭМ!$D$10+'СЕТ СН'!$F$5-'СЕТ СН'!$F$24</f>
        <v>1792.77833732</v>
      </c>
      <c r="M15" s="36">
        <f>SUMIFS(СВЦЭМ!$D$33:$D$776,СВЦЭМ!$A$33:$A$776,$A15,СВЦЭМ!$B$33:$B$776,M$11)+'СЕТ СН'!$F$14+СВЦЭМ!$D$10+'СЕТ СН'!$F$5-'СЕТ СН'!$F$24</f>
        <v>1802.6462585700001</v>
      </c>
      <c r="N15" s="36">
        <f>SUMIFS(СВЦЭМ!$D$33:$D$776,СВЦЭМ!$A$33:$A$776,$A15,СВЦЭМ!$B$33:$B$776,N$11)+'СЕТ СН'!$F$14+СВЦЭМ!$D$10+'СЕТ СН'!$F$5-'СЕТ СН'!$F$24</f>
        <v>1815.6257083</v>
      </c>
      <c r="O15" s="36">
        <f>SUMIFS(СВЦЭМ!$D$33:$D$776,СВЦЭМ!$A$33:$A$776,$A15,СВЦЭМ!$B$33:$B$776,O$11)+'СЕТ СН'!$F$14+СВЦЭМ!$D$10+'СЕТ СН'!$F$5-'СЕТ СН'!$F$24</f>
        <v>1827.2363562099999</v>
      </c>
      <c r="P15" s="36">
        <f>SUMIFS(СВЦЭМ!$D$33:$D$776,СВЦЭМ!$A$33:$A$776,$A15,СВЦЭМ!$B$33:$B$776,P$11)+'СЕТ СН'!$F$14+СВЦЭМ!$D$10+'СЕТ СН'!$F$5-'СЕТ СН'!$F$24</f>
        <v>1833.8345040500001</v>
      </c>
      <c r="Q15" s="36">
        <f>SUMIFS(СВЦЭМ!$D$33:$D$776,СВЦЭМ!$A$33:$A$776,$A15,СВЦЭМ!$B$33:$B$776,Q$11)+'СЕТ СН'!$F$14+СВЦЭМ!$D$10+'СЕТ СН'!$F$5-'СЕТ СН'!$F$24</f>
        <v>1843.0273236400001</v>
      </c>
      <c r="R15" s="36">
        <f>SUMIFS(СВЦЭМ!$D$33:$D$776,СВЦЭМ!$A$33:$A$776,$A15,СВЦЭМ!$B$33:$B$776,R$11)+'СЕТ СН'!$F$14+СВЦЭМ!$D$10+'СЕТ СН'!$F$5-'СЕТ СН'!$F$24</f>
        <v>1849.7970783400001</v>
      </c>
      <c r="S15" s="36">
        <f>SUMIFS(СВЦЭМ!$D$33:$D$776,СВЦЭМ!$A$33:$A$776,$A15,СВЦЭМ!$B$33:$B$776,S$11)+'СЕТ СН'!$F$14+СВЦЭМ!$D$10+'СЕТ СН'!$F$5-'СЕТ СН'!$F$24</f>
        <v>1856.56662366</v>
      </c>
      <c r="T15" s="36">
        <f>SUMIFS(СВЦЭМ!$D$33:$D$776,СВЦЭМ!$A$33:$A$776,$A15,СВЦЭМ!$B$33:$B$776,T$11)+'СЕТ СН'!$F$14+СВЦЭМ!$D$10+'СЕТ СН'!$F$5-'СЕТ СН'!$F$24</f>
        <v>1836.2024473400002</v>
      </c>
      <c r="U15" s="36">
        <f>SUMIFS(СВЦЭМ!$D$33:$D$776,СВЦЭМ!$A$33:$A$776,$A15,СВЦЭМ!$B$33:$B$776,U$11)+'СЕТ СН'!$F$14+СВЦЭМ!$D$10+'СЕТ СН'!$F$5-'СЕТ СН'!$F$24</f>
        <v>1795.5459521500002</v>
      </c>
      <c r="V15" s="36">
        <f>SUMIFS(СВЦЭМ!$D$33:$D$776,СВЦЭМ!$A$33:$A$776,$A15,СВЦЭМ!$B$33:$B$776,V$11)+'СЕТ СН'!$F$14+СВЦЭМ!$D$10+'СЕТ СН'!$F$5-'СЕТ СН'!$F$24</f>
        <v>1769.06890967</v>
      </c>
      <c r="W15" s="36">
        <f>SUMIFS(СВЦЭМ!$D$33:$D$776,СВЦЭМ!$A$33:$A$776,$A15,СВЦЭМ!$B$33:$B$776,W$11)+'СЕТ СН'!$F$14+СВЦЭМ!$D$10+'СЕТ СН'!$F$5-'СЕТ СН'!$F$24</f>
        <v>1781.5553784700001</v>
      </c>
      <c r="X15" s="36">
        <f>SUMIFS(СВЦЭМ!$D$33:$D$776,СВЦЭМ!$A$33:$A$776,$A15,СВЦЭМ!$B$33:$B$776,X$11)+'СЕТ СН'!$F$14+СВЦЭМ!$D$10+'СЕТ СН'!$F$5-'СЕТ СН'!$F$24</f>
        <v>1782.87360997</v>
      </c>
      <c r="Y15" s="36">
        <f>SUMIFS(СВЦЭМ!$D$33:$D$776,СВЦЭМ!$A$33:$A$776,$A15,СВЦЭМ!$B$33:$B$776,Y$11)+'СЕТ СН'!$F$14+СВЦЭМ!$D$10+'СЕТ СН'!$F$5-'СЕТ СН'!$F$24</f>
        <v>1792.1068916900001</v>
      </c>
    </row>
    <row r="16" spans="1:27" ht="15.75" x14ac:dyDescent="0.2">
      <c r="A16" s="35">
        <f t="shared" si="0"/>
        <v>43590</v>
      </c>
      <c r="B16" s="36">
        <f>SUMIFS(СВЦЭМ!$D$33:$D$776,СВЦЭМ!$A$33:$A$776,$A16,СВЦЭМ!$B$33:$B$776,B$11)+'СЕТ СН'!$F$14+СВЦЭМ!$D$10+'СЕТ СН'!$F$5-'СЕТ СН'!$F$24</f>
        <v>1847.3851916399999</v>
      </c>
      <c r="C16" s="36">
        <f>SUMIFS(СВЦЭМ!$D$33:$D$776,СВЦЭМ!$A$33:$A$776,$A16,СВЦЭМ!$B$33:$B$776,C$11)+'СЕТ СН'!$F$14+СВЦЭМ!$D$10+'СЕТ СН'!$F$5-'СЕТ СН'!$F$24</f>
        <v>1891.3663945500002</v>
      </c>
      <c r="D16" s="36">
        <f>SUMIFS(СВЦЭМ!$D$33:$D$776,СВЦЭМ!$A$33:$A$776,$A16,СВЦЭМ!$B$33:$B$776,D$11)+'СЕТ СН'!$F$14+СВЦЭМ!$D$10+'СЕТ СН'!$F$5-'СЕТ СН'!$F$24</f>
        <v>1925.4240967400001</v>
      </c>
      <c r="E16" s="36">
        <f>SUMIFS(СВЦЭМ!$D$33:$D$776,СВЦЭМ!$A$33:$A$776,$A16,СВЦЭМ!$B$33:$B$776,E$11)+'СЕТ СН'!$F$14+СВЦЭМ!$D$10+'СЕТ СН'!$F$5-'СЕТ СН'!$F$24</f>
        <v>1941.08728494</v>
      </c>
      <c r="F16" s="36">
        <f>SUMIFS(СВЦЭМ!$D$33:$D$776,СВЦЭМ!$A$33:$A$776,$A16,СВЦЭМ!$B$33:$B$776,F$11)+'СЕТ СН'!$F$14+СВЦЭМ!$D$10+'СЕТ СН'!$F$5-'СЕТ СН'!$F$24</f>
        <v>1954.7398249500002</v>
      </c>
      <c r="G16" s="36">
        <f>SUMIFS(СВЦЭМ!$D$33:$D$776,СВЦЭМ!$A$33:$A$776,$A16,СВЦЭМ!$B$33:$B$776,G$11)+'СЕТ СН'!$F$14+СВЦЭМ!$D$10+'СЕТ СН'!$F$5-'СЕТ СН'!$F$24</f>
        <v>1945.8311342900001</v>
      </c>
      <c r="H16" s="36">
        <f>SUMIFS(СВЦЭМ!$D$33:$D$776,СВЦЭМ!$A$33:$A$776,$A16,СВЦЭМ!$B$33:$B$776,H$11)+'СЕТ СН'!$F$14+СВЦЭМ!$D$10+'СЕТ СН'!$F$5-'СЕТ СН'!$F$24</f>
        <v>1919.6522376100002</v>
      </c>
      <c r="I16" s="36">
        <f>SUMIFS(СВЦЭМ!$D$33:$D$776,СВЦЭМ!$A$33:$A$776,$A16,СВЦЭМ!$B$33:$B$776,I$11)+'СЕТ СН'!$F$14+СВЦЭМ!$D$10+'СЕТ СН'!$F$5-'СЕТ СН'!$F$24</f>
        <v>1872.56836256</v>
      </c>
      <c r="J16" s="36">
        <f>SUMIFS(СВЦЭМ!$D$33:$D$776,СВЦЭМ!$A$33:$A$776,$A16,СВЦЭМ!$B$33:$B$776,J$11)+'СЕТ СН'!$F$14+СВЦЭМ!$D$10+'СЕТ СН'!$F$5-'СЕТ СН'!$F$24</f>
        <v>1830.4083824300001</v>
      </c>
      <c r="K16" s="36">
        <f>SUMIFS(СВЦЭМ!$D$33:$D$776,СВЦЭМ!$A$33:$A$776,$A16,СВЦЭМ!$B$33:$B$776,K$11)+'СЕТ СН'!$F$14+СВЦЭМ!$D$10+'СЕТ СН'!$F$5-'СЕТ СН'!$F$24</f>
        <v>1828.9639863699999</v>
      </c>
      <c r="L16" s="36">
        <f>SUMIFS(СВЦЭМ!$D$33:$D$776,СВЦЭМ!$A$33:$A$776,$A16,СВЦЭМ!$B$33:$B$776,L$11)+'СЕТ СН'!$F$14+СВЦЭМ!$D$10+'СЕТ СН'!$F$5-'СЕТ СН'!$F$24</f>
        <v>1828.5882158700001</v>
      </c>
      <c r="M16" s="36">
        <f>SUMIFS(СВЦЭМ!$D$33:$D$776,СВЦЭМ!$A$33:$A$776,$A16,СВЦЭМ!$B$33:$B$776,M$11)+'СЕТ СН'!$F$14+СВЦЭМ!$D$10+'СЕТ СН'!$F$5-'СЕТ СН'!$F$24</f>
        <v>1822.22102825</v>
      </c>
      <c r="N16" s="36">
        <f>SUMIFS(СВЦЭМ!$D$33:$D$776,СВЦЭМ!$A$33:$A$776,$A16,СВЦЭМ!$B$33:$B$776,N$11)+'СЕТ СН'!$F$14+СВЦЭМ!$D$10+'СЕТ СН'!$F$5-'СЕТ СН'!$F$24</f>
        <v>1826.4075856899999</v>
      </c>
      <c r="O16" s="36">
        <f>SUMIFS(СВЦЭМ!$D$33:$D$776,СВЦЭМ!$A$33:$A$776,$A16,СВЦЭМ!$B$33:$B$776,O$11)+'СЕТ СН'!$F$14+СВЦЭМ!$D$10+'СЕТ СН'!$F$5-'СЕТ СН'!$F$24</f>
        <v>1821.6526467399999</v>
      </c>
      <c r="P16" s="36">
        <f>SUMIFS(СВЦЭМ!$D$33:$D$776,СВЦЭМ!$A$33:$A$776,$A16,СВЦЭМ!$B$33:$B$776,P$11)+'СЕТ СН'!$F$14+СВЦЭМ!$D$10+'СЕТ СН'!$F$5-'СЕТ СН'!$F$24</f>
        <v>1829.32224812</v>
      </c>
      <c r="Q16" s="36">
        <f>SUMIFS(СВЦЭМ!$D$33:$D$776,СВЦЭМ!$A$33:$A$776,$A16,СВЦЭМ!$B$33:$B$776,Q$11)+'СЕТ СН'!$F$14+СВЦЭМ!$D$10+'СЕТ СН'!$F$5-'СЕТ СН'!$F$24</f>
        <v>1830.5594781100001</v>
      </c>
      <c r="R16" s="36">
        <f>SUMIFS(СВЦЭМ!$D$33:$D$776,СВЦЭМ!$A$33:$A$776,$A16,СВЦЭМ!$B$33:$B$776,R$11)+'СЕТ СН'!$F$14+СВЦЭМ!$D$10+'СЕТ СН'!$F$5-'СЕТ СН'!$F$24</f>
        <v>1818.01392867</v>
      </c>
      <c r="S16" s="36">
        <f>SUMIFS(СВЦЭМ!$D$33:$D$776,СВЦЭМ!$A$33:$A$776,$A16,СВЦЭМ!$B$33:$B$776,S$11)+'СЕТ СН'!$F$14+СВЦЭМ!$D$10+'СЕТ СН'!$F$5-'СЕТ СН'!$F$24</f>
        <v>1816.34503292</v>
      </c>
      <c r="T16" s="36">
        <f>SUMIFS(СВЦЭМ!$D$33:$D$776,СВЦЭМ!$A$33:$A$776,$A16,СВЦЭМ!$B$33:$B$776,T$11)+'СЕТ СН'!$F$14+СВЦЭМ!$D$10+'СЕТ СН'!$F$5-'СЕТ СН'!$F$24</f>
        <v>1822.1224043699999</v>
      </c>
      <c r="U16" s="36">
        <f>SUMIFS(СВЦЭМ!$D$33:$D$776,СВЦЭМ!$A$33:$A$776,$A16,СВЦЭМ!$B$33:$B$776,U$11)+'СЕТ СН'!$F$14+СВЦЭМ!$D$10+'СЕТ СН'!$F$5-'СЕТ СН'!$F$24</f>
        <v>1812.7801583700002</v>
      </c>
      <c r="V16" s="36">
        <f>SUMIFS(СВЦЭМ!$D$33:$D$776,СВЦЭМ!$A$33:$A$776,$A16,СВЦЭМ!$B$33:$B$776,V$11)+'СЕТ СН'!$F$14+СВЦЭМ!$D$10+'СЕТ СН'!$F$5-'СЕТ СН'!$F$24</f>
        <v>1777.5157712</v>
      </c>
      <c r="W16" s="36">
        <f>SUMIFS(СВЦЭМ!$D$33:$D$776,СВЦЭМ!$A$33:$A$776,$A16,СВЦЭМ!$B$33:$B$776,W$11)+'СЕТ СН'!$F$14+СВЦЭМ!$D$10+'СЕТ СН'!$F$5-'СЕТ СН'!$F$24</f>
        <v>1770.7281827700001</v>
      </c>
      <c r="X16" s="36">
        <f>SUMIFS(СВЦЭМ!$D$33:$D$776,СВЦЭМ!$A$33:$A$776,$A16,СВЦЭМ!$B$33:$B$776,X$11)+'СЕТ СН'!$F$14+СВЦЭМ!$D$10+'СЕТ СН'!$F$5-'СЕТ СН'!$F$24</f>
        <v>1789.50448435</v>
      </c>
      <c r="Y16" s="36">
        <f>SUMIFS(СВЦЭМ!$D$33:$D$776,СВЦЭМ!$A$33:$A$776,$A16,СВЦЭМ!$B$33:$B$776,Y$11)+'СЕТ СН'!$F$14+СВЦЭМ!$D$10+'СЕТ СН'!$F$5-'СЕТ СН'!$F$24</f>
        <v>1828.69198211</v>
      </c>
    </row>
    <row r="17" spans="1:25" ht="15.75" x14ac:dyDescent="0.2">
      <c r="A17" s="35">
        <f t="shared" si="0"/>
        <v>43591</v>
      </c>
      <c r="B17" s="36">
        <f>SUMIFS(СВЦЭМ!$D$33:$D$776,СВЦЭМ!$A$33:$A$776,$A17,СВЦЭМ!$B$33:$B$776,B$11)+'СЕТ СН'!$F$14+СВЦЭМ!$D$10+'СЕТ СН'!$F$5-'СЕТ СН'!$F$24</f>
        <v>1917.3653829899999</v>
      </c>
      <c r="C17" s="36">
        <f>SUMIFS(СВЦЭМ!$D$33:$D$776,СВЦЭМ!$A$33:$A$776,$A17,СВЦЭМ!$B$33:$B$776,C$11)+'СЕТ СН'!$F$14+СВЦЭМ!$D$10+'СЕТ СН'!$F$5-'СЕТ СН'!$F$24</f>
        <v>1974.8267782800001</v>
      </c>
      <c r="D17" s="36">
        <f>SUMIFS(СВЦЭМ!$D$33:$D$776,СВЦЭМ!$A$33:$A$776,$A17,СВЦЭМ!$B$33:$B$776,D$11)+'СЕТ СН'!$F$14+СВЦЭМ!$D$10+'СЕТ СН'!$F$5-'СЕТ СН'!$F$24</f>
        <v>2002.4769438200001</v>
      </c>
      <c r="E17" s="36">
        <f>SUMIFS(СВЦЭМ!$D$33:$D$776,СВЦЭМ!$A$33:$A$776,$A17,СВЦЭМ!$B$33:$B$776,E$11)+'СЕТ СН'!$F$14+СВЦЭМ!$D$10+'СЕТ СН'!$F$5-'СЕТ СН'!$F$24</f>
        <v>2016.16883409</v>
      </c>
      <c r="F17" s="36">
        <f>SUMIFS(СВЦЭМ!$D$33:$D$776,СВЦЭМ!$A$33:$A$776,$A17,СВЦЭМ!$B$33:$B$776,F$11)+'СЕТ СН'!$F$14+СВЦЭМ!$D$10+'СЕТ СН'!$F$5-'СЕТ СН'!$F$24</f>
        <v>2005.5227915600001</v>
      </c>
      <c r="G17" s="36">
        <f>SUMIFS(СВЦЭМ!$D$33:$D$776,СВЦЭМ!$A$33:$A$776,$A17,СВЦЭМ!$B$33:$B$776,G$11)+'СЕТ СН'!$F$14+СВЦЭМ!$D$10+'СЕТ СН'!$F$5-'СЕТ СН'!$F$24</f>
        <v>1976.9663126099999</v>
      </c>
      <c r="H17" s="36">
        <f>SUMIFS(СВЦЭМ!$D$33:$D$776,СВЦЭМ!$A$33:$A$776,$A17,СВЦЭМ!$B$33:$B$776,H$11)+'СЕТ СН'!$F$14+СВЦЭМ!$D$10+'СЕТ СН'!$F$5-'СЕТ СН'!$F$24</f>
        <v>1916.40936474</v>
      </c>
      <c r="I17" s="36">
        <f>SUMIFS(СВЦЭМ!$D$33:$D$776,СВЦЭМ!$A$33:$A$776,$A17,СВЦЭМ!$B$33:$B$776,I$11)+'СЕТ СН'!$F$14+СВЦЭМ!$D$10+'СЕТ СН'!$F$5-'СЕТ СН'!$F$24</f>
        <v>1863.2702013000001</v>
      </c>
      <c r="J17" s="36">
        <f>SUMIFS(СВЦЭМ!$D$33:$D$776,СВЦЭМ!$A$33:$A$776,$A17,СВЦЭМ!$B$33:$B$776,J$11)+'СЕТ СН'!$F$14+СВЦЭМ!$D$10+'СЕТ СН'!$F$5-'СЕТ СН'!$F$24</f>
        <v>1836.3898322499999</v>
      </c>
      <c r="K17" s="36">
        <f>SUMIFS(СВЦЭМ!$D$33:$D$776,СВЦЭМ!$A$33:$A$776,$A17,СВЦЭМ!$B$33:$B$776,K$11)+'СЕТ СН'!$F$14+СВЦЭМ!$D$10+'СЕТ СН'!$F$5-'СЕТ СН'!$F$24</f>
        <v>1824.29260705</v>
      </c>
      <c r="L17" s="36">
        <f>SUMIFS(СВЦЭМ!$D$33:$D$776,СВЦЭМ!$A$33:$A$776,$A17,СВЦЭМ!$B$33:$B$776,L$11)+'СЕТ СН'!$F$14+СВЦЭМ!$D$10+'СЕТ СН'!$F$5-'СЕТ СН'!$F$24</f>
        <v>1814.8887580400001</v>
      </c>
      <c r="M17" s="36">
        <f>SUMIFS(СВЦЭМ!$D$33:$D$776,СВЦЭМ!$A$33:$A$776,$A17,СВЦЭМ!$B$33:$B$776,M$11)+'СЕТ СН'!$F$14+СВЦЭМ!$D$10+'СЕТ СН'!$F$5-'СЕТ СН'!$F$24</f>
        <v>1809.9575160500001</v>
      </c>
      <c r="N17" s="36">
        <f>SUMIFS(СВЦЭМ!$D$33:$D$776,СВЦЭМ!$A$33:$A$776,$A17,СВЦЭМ!$B$33:$B$776,N$11)+'СЕТ СН'!$F$14+СВЦЭМ!$D$10+'СЕТ СН'!$F$5-'СЕТ СН'!$F$24</f>
        <v>1818.5521293000002</v>
      </c>
      <c r="O17" s="36">
        <f>SUMIFS(СВЦЭМ!$D$33:$D$776,СВЦЭМ!$A$33:$A$776,$A17,СВЦЭМ!$B$33:$B$776,O$11)+'СЕТ СН'!$F$14+СВЦЭМ!$D$10+'СЕТ СН'!$F$5-'СЕТ СН'!$F$24</f>
        <v>1815.65180113</v>
      </c>
      <c r="P17" s="36">
        <f>SUMIFS(СВЦЭМ!$D$33:$D$776,СВЦЭМ!$A$33:$A$776,$A17,СВЦЭМ!$B$33:$B$776,P$11)+'СЕТ СН'!$F$14+СВЦЭМ!$D$10+'СЕТ СН'!$F$5-'СЕТ СН'!$F$24</f>
        <v>1833.9395645</v>
      </c>
      <c r="Q17" s="36">
        <f>SUMIFS(СВЦЭМ!$D$33:$D$776,СВЦЭМ!$A$33:$A$776,$A17,СВЦЭМ!$B$33:$B$776,Q$11)+'СЕТ СН'!$F$14+СВЦЭМ!$D$10+'СЕТ СН'!$F$5-'СЕТ СН'!$F$24</f>
        <v>1845.4599699400001</v>
      </c>
      <c r="R17" s="36">
        <f>SUMIFS(СВЦЭМ!$D$33:$D$776,СВЦЭМ!$A$33:$A$776,$A17,СВЦЭМ!$B$33:$B$776,R$11)+'СЕТ СН'!$F$14+СВЦЭМ!$D$10+'СЕТ СН'!$F$5-'СЕТ СН'!$F$24</f>
        <v>1839.8354274200001</v>
      </c>
      <c r="S17" s="36">
        <f>SUMIFS(СВЦЭМ!$D$33:$D$776,СВЦЭМ!$A$33:$A$776,$A17,СВЦЭМ!$B$33:$B$776,S$11)+'СЕТ СН'!$F$14+СВЦЭМ!$D$10+'СЕТ СН'!$F$5-'СЕТ СН'!$F$24</f>
        <v>1830.88200753</v>
      </c>
      <c r="T17" s="36">
        <f>SUMIFS(СВЦЭМ!$D$33:$D$776,СВЦЭМ!$A$33:$A$776,$A17,СВЦЭМ!$B$33:$B$776,T$11)+'СЕТ СН'!$F$14+СВЦЭМ!$D$10+'СЕТ СН'!$F$5-'СЕТ СН'!$F$24</f>
        <v>1824.3325803800001</v>
      </c>
      <c r="U17" s="36">
        <f>SUMIFS(СВЦЭМ!$D$33:$D$776,СВЦЭМ!$A$33:$A$776,$A17,СВЦЭМ!$B$33:$B$776,U$11)+'СЕТ СН'!$F$14+СВЦЭМ!$D$10+'СЕТ СН'!$F$5-'СЕТ СН'!$F$24</f>
        <v>1799.3801424799999</v>
      </c>
      <c r="V17" s="36">
        <f>SUMIFS(СВЦЭМ!$D$33:$D$776,СВЦЭМ!$A$33:$A$776,$A17,СВЦЭМ!$B$33:$B$776,V$11)+'СЕТ СН'!$F$14+СВЦЭМ!$D$10+'СЕТ СН'!$F$5-'СЕТ СН'!$F$24</f>
        <v>1793.8490995100001</v>
      </c>
      <c r="W17" s="36">
        <f>SUMIFS(СВЦЭМ!$D$33:$D$776,СВЦЭМ!$A$33:$A$776,$A17,СВЦЭМ!$B$33:$B$776,W$11)+'СЕТ СН'!$F$14+СВЦЭМ!$D$10+'СЕТ СН'!$F$5-'СЕТ СН'!$F$24</f>
        <v>1788.5735876600002</v>
      </c>
      <c r="X17" s="36">
        <f>SUMIFS(СВЦЭМ!$D$33:$D$776,СВЦЭМ!$A$33:$A$776,$A17,СВЦЭМ!$B$33:$B$776,X$11)+'СЕТ СН'!$F$14+СВЦЭМ!$D$10+'СЕТ СН'!$F$5-'СЕТ СН'!$F$24</f>
        <v>1804.4700858199999</v>
      </c>
      <c r="Y17" s="36">
        <f>SUMIFS(СВЦЭМ!$D$33:$D$776,СВЦЭМ!$A$33:$A$776,$A17,СВЦЭМ!$B$33:$B$776,Y$11)+'СЕТ СН'!$F$14+СВЦЭМ!$D$10+'СЕТ СН'!$F$5-'СЕТ СН'!$F$24</f>
        <v>1867.0300732999999</v>
      </c>
    </row>
    <row r="18" spans="1:25" ht="15.75" x14ac:dyDescent="0.2">
      <c r="A18" s="35">
        <f t="shared" si="0"/>
        <v>43592</v>
      </c>
      <c r="B18" s="36">
        <f>SUMIFS(СВЦЭМ!$D$33:$D$776,СВЦЭМ!$A$33:$A$776,$A18,СВЦЭМ!$B$33:$B$776,B$11)+'СЕТ СН'!$F$14+СВЦЭМ!$D$10+'СЕТ СН'!$F$5-'СЕТ СН'!$F$24</f>
        <v>1898.3111754800002</v>
      </c>
      <c r="C18" s="36">
        <f>SUMIFS(СВЦЭМ!$D$33:$D$776,СВЦЭМ!$A$33:$A$776,$A18,СВЦЭМ!$B$33:$B$776,C$11)+'СЕТ СН'!$F$14+СВЦЭМ!$D$10+'СЕТ СН'!$F$5-'СЕТ СН'!$F$24</f>
        <v>1924.40309613</v>
      </c>
      <c r="D18" s="36">
        <f>SUMIFS(СВЦЭМ!$D$33:$D$776,СВЦЭМ!$A$33:$A$776,$A18,СВЦЭМ!$B$33:$B$776,D$11)+'СЕТ СН'!$F$14+СВЦЭМ!$D$10+'СЕТ СН'!$F$5-'СЕТ СН'!$F$24</f>
        <v>1934.51857627</v>
      </c>
      <c r="E18" s="36">
        <f>SUMIFS(СВЦЭМ!$D$33:$D$776,СВЦЭМ!$A$33:$A$776,$A18,СВЦЭМ!$B$33:$B$776,E$11)+'СЕТ СН'!$F$14+СВЦЭМ!$D$10+'СЕТ СН'!$F$5-'СЕТ СН'!$F$24</f>
        <v>1941.02622987</v>
      </c>
      <c r="F18" s="36">
        <f>SUMIFS(СВЦЭМ!$D$33:$D$776,СВЦЭМ!$A$33:$A$776,$A18,СВЦЭМ!$B$33:$B$776,F$11)+'СЕТ СН'!$F$14+СВЦЭМ!$D$10+'СЕТ СН'!$F$5-'СЕТ СН'!$F$24</f>
        <v>1939.93477037</v>
      </c>
      <c r="G18" s="36">
        <f>SUMIFS(СВЦЭМ!$D$33:$D$776,СВЦЭМ!$A$33:$A$776,$A18,СВЦЭМ!$B$33:$B$776,G$11)+'СЕТ СН'!$F$14+СВЦЭМ!$D$10+'СЕТ СН'!$F$5-'СЕТ СН'!$F$24</f>
        <v>1922.14826186</v>
      </c>
      <c r="H18" s="36">
        <f>SUMIFS(СВЦЭМ!$D$33:$D$776,СВЦЭМ!$A$33:$A$776,$A18,СВЦЭМ!$B$33:$B$776,H$11)+'СЕТ СН'!$F$14+СВЦЭМ!$D$10+'СЕТ СН'!$F$5-'СЕТ СН'!$F$24</f>
        <v>1882.8530712800002</v>
      </c>
      <c r="I18" s="36">
        <f>SUMIFS(СВЦЭМ!$D$33:$D$776,СВЦЭМ!$A$33:$A$776,$A18,СВЦЭМ!$B$33:$B$776,I$11)+'СЕТ СН'!$F$14+СВЦЭМ!$D$10+'СЕТ СН'!$F$5-'СЕТ СН'!$F$24</f>
        <v>1830.9580265</v>
      </c>
      <c r="J18" s="36">
        <f>SUMIFS(СВЦЭМ!$D$33:$D$776,СВЦЭМ!$A$33:$A$776,$A18,СВЦЭМ!$B$33:$B$776,J$11)+'СЕТ СН'!$F$14+СВЦЭМ!$D$10+'СЕТ СН'!$F$5-'СЕТ СН'!$F$24</f>
        <v>1811.4072383600001</v>
      </c>
      <c r="K18" s="36">
        <f>SUMIFS(СВЦЭМ!$D$33:$D$776,СВЦЭМ!$A$33:$A$776,$A18,СВЦЭМ!$B$33:$B$776,K$11)+'СЕТ СН'!$F$14+СВЦЭМ!$D$10+'СЕТ СН'!$F$5-'СЕТ СН'!$F$24</f>
        <v>1819.2855298200002</v>
      </c>
      <c r="L18" s="36">
        <f>SUMIFS(СВЦЭМ!$D$33:$D$776,СВЦЭМ!$A$33:$A$776,$A18,СВЦЭМ!$B$33:$B$776,L$11)+'СЕТ СН'!$F$14+СВЦЭМ!$D$10+'СЕТ СН'!$F$5-'СЕТ СН'!$F$24</f>
        <v>1811.1599536600002</v>
      </c>
      <c r="M18" s="36">
        <f>SUMIFS(СВЦЭМ!$D$33:$D$776,СВЦЭМ!$A$33:$A$776,$A18,СВЦЭМ!$B$33:$B$776,M$11)+'СЕТ СН'!$F$14+СВЦЭМ!$D$10+'СЕТ СН'!$F$5-'СЕТ СН'!$F$24</f>
        <v>1818.8884684100001</v>
      </c>
      <c r="N18" s="36">
        <f>SUMIFS(СВЦЭМ!$D$33:$D$776,СВЦЭМ!$A$33:$A$776,$A18,СВЦЭМ!$B$33:$B$776,N$11)+'СЕТ СН'!$F$14+СВЦЭМ!$D$10+'СЕТ СН'!$F$5-'СЕТ СН'!$F$24</f>
        <v>1826.5450176200002</v>
      </c>
      <c r="O18" s="36">
        <f>SUMIFS(СВЦЭМ!$D$33:$D$776,СВЦЭМ!$A$33:$A$776,$A18,СВЦЭМ!$B$33:$B$776,O$11)+'СЕТ СН'!$F$14+СВЦЭМ!$D$10+'СЕТ СН'!$F$5-'СЕТ СН'!$F$24</f>
        <v>1806.19226884</v>
      </c>
      <c r="P18" s="36">
        <f>SUMIFS(СВЦЭМ!$D$33:$D$776,СВЦЭМ!$A$33:$A$776,$A18,СВЦЭМ!$B$33:$B$776,P$11)+'СЕТ СН'!$F$14+СВЦЭМ!$D$10+'СЕТ СН'!$F$5-'СЕТ СН'!$F$24</f>
        <v>1812.76272079</v>
      </c>
      <c r="Q18" s="36">
        <f>SUMIFS(СВЦЭМ!$D$33:$D$776,СВЦЭМ!$A$33:$A$776,$A18,СВЦЭМ!$B$33:$B$776,Q$11)+'СЕТ СН'!$F$14+СВЦЭМ!$D$10+'СЕТ СН'!$F$5-'СЕТ СН'!$F$24</f>
        <v>1823.5080656099999</v>
      </c>
      <c r="R18" s="36">
        <f>SUMIFS(СВЦЭМ!$D$33:$D$776,СВЦЭМ!$A$33:$A$776,$A18,СВЦЭМ!$B$33:$B$776,R$11)+'СЕТ СН'!$F$14+СВЦЭМ!$D$10+'СЕТ СН'!$F$5-'СЕТ СН'!$F$24</f>
        <v>1826.5209162400001</v>
      </c>
      <c r="S18" s="36">
        <f>SUMIFS(СВЦЭМ!$D$33:$D$776,СВЦЭМ!$A$33:$A$776,$A18,СВЦЭМ!$B$33:$B$776,S$11)+'СЕТ СН'!$F$14+СВЦЭМ!$D$10+'СЕТ СН'!$F$5-'СЕТ СН'!$F$24</f>
        <v>1826.2333769700001</v>
      </c>
      <c r="T18" s="36">
        <f>SUMIFS(СВЦЭМ!$D$33:$D$776,СВЦЭМ!$A$33:$A$776,$A18,СВЦЭМ!$B$33:$B$776,T$11)+'СЕТ СН'!$F$14+СВЦЭМ!$D$10+'СЕТ СН'!$F$5-'СЕТ СН'!$F$24</f>
        <v>1810.8030590000001</v>
      </c>
      <c r="U18" s="36">
        <f>SUMIFS(СВЦЭМ!$D$33:$D$776,СВЦЭМ!$A$33:$A$776,$A18,СВЦЭМ!$B$33:$B$776,U$11)+'СЕТ СН'!$F$14+СВЦЭМ!$D$10+'СЕТ СН'!$F$5-'СЕТ СН'!$F$24</f>
        <v>1819.1149892799999</v>
      </c>
      <c r="V18" s="36">
        <f>SUMIFS(СВЦЭМ!$D$33:$D$776,СВЦЭМ!$A$33:$A$776,$A18,СВЦЭМ!$B$33:$B$776,V$11)+'СЕТ СН'!$F$14+СВЦЭМ!$D$10+'СЕТ СН'!$F$5-'СЕТ СН'!$F$24</f>
        <v>1811.57154042</v>
      </c>
      <c r="W18" s="36">
        <f>SUMIFS(СВЦЭМ!$D$33:$D$776,СВЦЭМ!$A$33:$A$776,$A18,СВЦЭМ!$B$33:$B$776,W$11)+'СЕТ СН'!$F$14+СВЦЭМ!$D$10+'СЕТ СН'!$F$5-'СЕТ СН'!$F$24</f>
        <v>1791.78687825</v>
      </c>
      <c r="X18" s="36">
        <f>SUMIFS(СВЦЭМ!$D$33:$D$776,СВЦЭМ!$A$33:$A$776,$A18,СВЦЭМ!$B$33:$B$776,X$11)+'СЕТ СН'!$F$14+СВЦЭМ!$D$10+'СЕТ СН'!$F$5-'СЕТ СН'!$F$24</f>
        <v>1821.6536451699999</v>
      </c>
      <c r="Y18" s="36">
        <f>SUMIFS(СВЦЭМ!$D$33:$D$776,СВЦЭМ!$A$33:$A$776,$A18,СВЦЭМ!$B$33:$B$776,Y$11)+'СЕТ СН'!$F$14+СВЦЭМ!$D$10+'СЕТ СН'!$F$5-'СЕТ СН'!$F$24</f>
        <v>1830.3697839599999</v>
      </c>
    </row>
    <row r="19" spans="1:25" ht="15.75" x14ac:dyDescent="0.2">
      <c r="A19" s="35">
        <f t="shared" si="0"/>
        <v>43593</v>
      </c>
      <c r="B19" s="36">
        <f>SUMIFS(СВЦЭМ!$D$33:$D$776,СВЦЭМ!$A$33:$A$776,$A19,СВЦЭМ!$B$33:$B$776,B$11)+'СЕТ СН'!$F$14+СВЦЭМ!$D$10+'СЕТ СН'!$F$5-'СЕТ СН'!$F$24</f>
        <v>1865.2351762100002</v>
      </c>
      <c r="C19" s="36">
        <f>SUMIFS(СВЦЭМ!$D$33:$D$776,СВЦЭМ!$A$33:$A$776,$A19,СВЦЭМ!$B$33:$B$776,C$11)+'СЕТ СН'!$F$14+СВЦЭМ!$D$10+'СЕТ СН'!$F$5-'СЕТ СН'!$F$24</f>
        <v>1884.3929054300002</v>
      </c>
      <c r="D19" s="36">
        <f>SUMIFS(СВЦЭМ!$D$33:$D$776,СВЦЭМ!$A$33:$A$776,$A19,СВЦЭМ!$B$33:$B$776,D$11)+'СЕТ СН'!$F$14+СВЦЭМ!$D$10+'СЕТ СН'!$F$5-'СЕТ СН'!$F$24</f>
        <v>1884.81675223</v>
      </c>
      <c r="E19" s="36">
        <f>SUMIFS(СВЦЭМ!$D$33:$D$776,СВЦЭМ!$A$33:$A$776,$A19,СВЦЭМ!$B$33:$B$776,E$11)+'СЕТ СН'!$F$14+СВЦЭМ!$D$10+'СЕТ СН'!$F$5-'СЕТ СН'!$F$24</f>
        <v>1891.8380109499999</v>
      </c>
      <c r="F19" s="36">
        <f>SUMIFS(СВЦЭМ!$D$33:$D$776,СВЦЭМ!$A$33:$A$776,$A19,СВЦЭМ!$B$33:$B$776,F$11)+'СЕТ СН'!$F$14+СВЦЭМ!$D$10+'СЕТ СН'!$F$5-'СЕТ СН'!$F$24</f>
        <v>1889.5208782899999</v>
      </c>
      <c r="G19" s="36">
        <f>SUMIFS(СВЦЭМ!$D$33:$D$776,СВЦЭМ!$A$33:$A$776,$A19,СВЦЭМ!$B$33:$B$776,G$11)+'СЕТ СН'!$F$14+СВЦЭМ!$D$10+'СЕТ СН'!$F$5-'СЕТ СН'!$F$24</f>
        <v>1869.4731023100001</v>
      </c>
      <c r="H19" s="36">
        <f>SUMIFS(СВЦЭМ!$D$33:$D$776,СВЦЭМ!$A$33:$A$776,$A19,СВЦЭМ!$B$33:$B$776,H$11)+'СЕТ СН'!$F$14+СВЦЭМ!$D$10+'СЕТ СН'!$F$5-'СЕТ СН'!$F$24</f>
        <v>1851.11271822</v>
      </c>
      <c r="I19" s="36">
        <f>SUMIFS(СВЦЭМ!$D$33:$D$776,СВЦЭМ!$A$33:$A$776,$A19,СВЦЭМ!$B$33:$B$776,I$11)+'СЕТ СН'!$F$14+СВЦЭМ!$D$10+'СЕТ СН'!$F$5-'СЕТ СН'!$F$24</f>
        <v>1827.3358169600001</v>
      </c>
      <c r="J19" s="36">
        <f>SUMIFS(СВЦЭМ!$D$33:$D$776,СВЦЭМ!$A$33:$A$776,$A19,СВЦЭМ!$B$33:$B$776,J$11)+'СЕТ СН'!$F$14+СВЦЭМ!$D$10+'СЕТ СН'!$F$5-'СЕТ СН'!$F$24</f>
        <v>1814.6864792400002</v>
      </c>
      <c r="K19" s="36">
        <f>SUMIFS(СВЦЭМ!$D$33:$D$776,СВЦЭМ!$A$33:$A$776,$A19,СВЦЭМ!$B$33:$B$776,K$11)+'СЕТ СН'!$F$14+СВЦЭМ!$D$10+'СЕТ СН'!$F$5-'СЕТ СН'!$F$24</f>
        <v>1820.53476684</v>
      </c>
      <c r="L19" s="36">
        <f>SUMIFS(СВЦЭМ!$D$33:$D$776,СВЦЭМ!$A$33:$A$776,$A19,СВЦЭМ!$B$33:$B$776,L$11)+'СЕТ СН'!$F$14+СВЦЭМ!$D$10+'СЕТ СН'!$F$5-'СЕТ СН'!$F$24</f>
        <v>1827.81572276</v>
      </c>
      <c r="M19" s="36">
        <f>SUMIFS(СВЦЭМ!$D$33:$D$776,СВЦЭМ!$A$33:$A$776,$A19,СВЦЭМ!$B$33:$B$776,M$11)+'СЕТ СН'!$F$14+СВЦЭМ!$D$10+'СЕТ СН'!$F$5-'СЕТ СН'!$F$24</f>
        <v>1829.8915548800001</v>
      </c>
      <c r="N19" s="36">
        <f>SUMIFS(СВЦЭМ!$D$33:$D$776,СВЦЭМ!$A$33:$A$776,$A19,СВЦЭМ!$B$33:$B$776,N$11)+'СЕТ СН'!$F$14+СВЦЭМ!$D$10+'СЕТ СН'!$F$5-'СЕТ СН'!$F$24</f>
        <v>1830.7048818600001</v>
      </c>
      <c r="O19" s="36">
        <f>SUMIFS(СВЦЭМ!$D$33:$D$776,СВЦЭМ!$A$33:$A$776,$A19,СВЦЭМ!$B$33:$B$776,O$11)+'СЕТ СН'!$F$14+СВЦЭМ!$D$10+'СЕТ СН'!$F$5-'СЕТ СН'!$F$24</f>
        <v>1824.6230564699999</v>
      </c>
      <c r="P19" s="36">
        <f>SUMIFS(СВЦЭМ!$D$33:$D$776,СВЦЭМ!$A$33:$A$776,$A19,СВЦЭМ!$B$33:$B$776,P$11)+'СЕТ СН'!$F$14+СВЦЭМ!$D$10+'СЕТ СН'!$F$5-'СЕТ СН'!$F$24</f>
        <v>1835.0978562099999</v>
      </c>
      <c r="Q19" s="36">
        <f>SUMIFS(СВЦЭМ!$D$33:$D$776,СВЦЭМ!$A$33:$A$776,$A19,СВЦЭМ!$B$33:$B$776,Q$11)+'СЕТ СН'!$F$14+СВЦЭМ!$D$10+'СЕТ СН'!$F$5-'СЕТ СН'!$F$24</f>
        <v>1837.5272027400001</v>
      </c>
      <c r="R19" s="36">
        <f>SUMIFS(СВЦЭМ!$D$33:$D$776,СВЦЭМ!$A$33:$A$776,$A19,СВЦЭМ!$B$33:$B$776,R$11)+'СЕТ СН'!$F$14+СВЦЭМ!$D$10+'СЕТ СН'!$F$5-'СЕТ СН'!$F$24</f>
        <v>1836.05564413</v>
      </c>
      <c r="S19" s="36">
        <f>SUMIFS(СВЦЭМ!$D$33:$D$776,СВЦЭМ!$A$33:$A$776,$A19,СВЦЭМ!$B$33:$B$776,S$11)+'СЕТ СН'!$F$14+СВЦЭМ!$D$10+'СЕТ СН'!$F$5-'СЕТ СН'!$F$24</f>
        <v>1840.5328361700001</v>
      </c>
      <c r="T19" s="36">
        <f>SUMIFS(СВЦЭМ!$D$33:$D$776,СВЦЭМ!$A$33:$A$776,$A19,СВЦЭМ!$B$33:$B$776,T$11)+'СЕТ СН'!$F$14+СВЦЭМ!$D$10+'СЕТ СН'!$F$5-'СЕТ СН'!$F$24</f>
        <v>1832.3501222</v>
      </c>
      <c r="U19" s="36">
        <f>SUMIFS(СВЦЭМ!$D$33:$D$776,СВЦЭМ!$A$33:$A$776,$A19,СВЦЭМ!$B$33:$B$776,U$11)+'СЕТ СН'!$F$14+СВЦЭМ!$D$10+'СЕТ СН'!$F$5-'СЕТ СН'!$F$24</f>
        <v>1822.7012040100001</v>
      </c>
      <c r="V19" s="36">
        <f>SUMIFS(СВЦЭМ!$D$33:$D$776,СВЦЭМ!$A$33:$A$776,$A19,СВЦЭМ!$B$33:$B$776,V$11)+'СЕТ СН'!$F$14+СВЦЭМ!$D$10+'СЕТ СН'!$F$5-'СЕТ СН'!$F$24</f>
        <v>1817.5971936300002</v>
      </c>
      <c r="W19" s="36">
        <f>SUMIFS(СВЦЭМ!$D$33:$D$776,СВЦЭМ!$A$33:$A$776,$A19,СВЦЭМ!$B$33:$B$776,W$11)+'СЕТ СН'!$F$14+СВЦЭМ!$D$10+'СЕТ СН'!$F$5-'СЕТ СН'!$F$24</f>
        <v>1808.0398051400002</v>
      </c>
      <c r="X19" s="36">
        <f>SUMIFS(СВЦЭМ!$D$33:$D$776,СВЦЭМ!$A$33:$A$776,$A19,СВЦЭМ!$B$33:$B$776,X$11)+'СЕТ СН'!$F$14+СВЦЭМ!$D$10+'СЕТ СН'!$F$5-'СЕТ СН'!$F$24</f>
        <v>1820.0783968000001</v>
      </c>
      <c r="Y19" s="36">
        <f>SUMIFS(СВЦЭМ!$D$33:$D$776,СВЦЭМ!$A$33:$A$776,$A19,СВЦЭМ!$B$33:$B$776,Y$11)+'СЕТ СН'!$F$14+СВЦЭМ!$D$10+'СЕТ СН'!$F$5-'СЕТ СН'!$F$24</f>
        <v>1843.1134233500002</v>
      </c>
    </row>
    <row r="20" spans="1:25" ht="15.75" x14ac:dyDescent="0.2">
      <c r="A20" s="35">
        <f t="shared" si="0"/>
        <v>43594</v>
      </c>
      <c r="B20" s="36">
        <f>SUMIFS(СВЦЭМ!$D$33:$D$776,СВЦЭМ!$A$33:$A$776,$A20,СВЦЭМ!$B$33:$B$776,B$11)+'СЕТ СН'!$F$14+СВЦЭМ!$D$10+'СЕТ СН'!$F$5-'СЕТ СН'!$F$24</f>
        <v>1824.02151099</v>
      </c>
      <c r="C20" s="36">
        <f>SUMIFS(СВЦЭМ!$D$33:$D$776,СВЦЭМ!$A$33:$A$776,$A20,СВЦЭМ!$B$33:$B$776,C$11)+'СЕТ СН'!$F$14+СВЦЭМ!$D$10+'СЕТ СН'!$F$5-'СЕТ СН'!$F$24</f>
        <v>1837.8243507100001</v>
      </c>
      <c r="D20" s="36">
        <f>SUMIFS(СВЦЭМ!$D$33:$D$776,СВЦЭМ!$A$33:$A$776,$A20,СВЦЭМ!$B$33:$B$776,D$11)+'СЕТ СН'!$F$14+СВЦЭМ!$D$10+'СЕТ СН'!$F$5-'СЕТ СН'!$F$24</f>
        <v>1840.4354457500001</v>
      </c>
      <c r="E20" s="36">
        <f>SUMIFS(СВЦЭМ!$D$33:$D$776,СВЦЭМ!$A$33:$A$776,$A20,СВЦЭМ!$B$33:$B$776,E$11)+'СЕТ СН'!$F$14+СВЦЭМ!$D$10+'СЕТ СН'!$F$5-'СЕТ СН'!$F$24</f>
        <v>1846.1007586200001</v>
      </c>
      <c r="F20" s="36">
        <f>SUMIFS(СВЦЭМ!$D$33:$D$776,СВЦЭМ!$A$33:$A$776,$A20,СВЦЭМ!$B$33:$B$776,F$11)+'СЕТ СН'!$F$14+СВЦЭМ!$D$10+'СЕТ СН'!$F$5-'СЕТ СН'!$F$24</f>
        <v>1847.6157609300001</v>
      </c>
      <c r="G20" s="36">
        <f>SUMIFS(СВЦЭМ!$D$33:$D$776,СВЦЭМ!$A$33:$A$776,$A20,СВЦЭМ!$B$33:$B$776,G$11)+'СЕТ СН'!$F$14+СВЦЭМ!$D$10+'СЕТ СН'!$F$5-'СЕТ СН'!$F$24</f>
        <v>1849.42512915</v>
      </c>
      <c r="H20" s="36">
        <f>SUMIFS(СВЦЭМ!$D$33:$D$776,СВЦЭМ!$A$33:$A$776,$A20,СВЦЭМ!$B$33:$B$776,H$11)+'СЕТ СН'!$F$14+СВЦЭМ!$D$10+'СЕТ СН'!$F$5-'СЕТ СН'!$F$24</f>
        <v>1837.2528171200001</v>
      </c>
      <c r="I20" s="36">
        <f>SUMIFS(СВЦЭМ!$D$33:$D$776,СВЦЭМ!$A$33:$A$776,$A20,СВЦЭМ!$B$33:$B$776,I$11)+'СЕТ СН'!$F$14+СВЦЭМ!$D$10+'СЕТ СН'!$F$5-'СЕТ СН'!$F$24</f>
        <v>1806.2685620000002</v>
      </c>
      <c r="J20" s="36">
        <f>SUMIFS(СВЦЭМ!$D$33:$D$776,СВЦЭМ!$A$33:$A$776,$A20,СВЦЭМ!$B$33:$B$776,J$11)+'СЕТ СН'!$F$14+СВЦЭМ!$D$10+'СЕТ СН'!$F$5-'СЕТ СН'!$F$24</f>
        <v>1778.1173916100001</v>
      </c>
      <c r="K20" s="36">
        <f>SUMIFS(СВЦЭМ!$D$33:$D$776,СВЦЭМ!$A$33:$A$776,$A20,СВЦЭМ!$B$33:$B$776,K$11)+'СЕТ СН'!$F$14+СВЦЭМ!$D$10+'СЕТ СН'!$F$5-'СЕТ СН'!$F$24</f>
        <v>1767.5165644399999</v>
      </c>
      <c r="L20" s="36">
        <f>SUMIFS(СВЦЭМ!$D$33:$D$776,СВЦЭМ!$A$33:$A$776,$A20,СВЦЭМ!$B$33:$B$776,L$11)+'СЕТ СН'!$F$14+СВЦЭМ!$D$10+'СЕТ СН'!$F$5-'СЕТ СН'!$F$24</f>
        <v>1788.18082129</v>
      </c>
      <c r="M20" s="36">
        <f>SUMIFS(СВЦЭМ!$D$33:$D$776,СВЦЭМ!$A$33:$A$776,$A20,СВЦЭМ!$B$33:$B$776,M$11)+'СЕТ СН'!$F$14+СВЦЭМ!$D$10+'СЕТ СН'!$F$5-'СЕТ СН'!$F$24</f>
        <v>1816.2801006899999</v>
      </c>
      <c r="N20" s="36">
        <f>SUMIFS(СВЦЭМ!$D$33:$D$776,СВЦЭМ!$A$33:$A$776,$A20,СВЦЭМ!$B$33:$B$776,N$11)+'СЕТ СН'!$F$14+СВЦЭМ!$D$10+'СЕТ СН'!$F$5-'СЕТ СН'!$F$24</f>
        <v>1855.5531818500001</v>
      </c>
      <c r="O20" s="36">
        <f>SUMIFS(СВЦЭМ!$D$33:$D$776,СВЦЭМ!$A$33:$A$776,$A20,СВЦЭМ!$B$33:$B$776,O$11)+'СЕТ СН'!$F$14+СВЦЭМ!$D$10+'СЕТ СН'!$F$5-'СЕТ СН'!$F$24</f>
        <v>1861.62227024</v>
      </c>
      <c r="P20" s="36">
        <f>SUMIFS(СВЦЭМ!$D$33:$D$776,СВЦЭМ!$A$33:$A$776,$A20,СВЦЭМ!$B$33:$B$776,P$11)+'СЕТ СН'!$F$14+СВЦЭМ!$D$10+'СЕТ СН'!$F$5-'СЕТ СН'!$F$24</f>
        <v>1870.1912898</v>
      </c>
      <c r="Q20" s="36">
        <f>SUMIFS(СВЦЭМ!$D$33:$D$776,СВЦЭМ!$A$33:$A$776,$A20,СВЦЭМ!$B$33:$B$776,Q$11)+'СЕТ СН'!$F$14+СВЦЭМ!$D$10+'СЕТ СН'!$F$5-'СЕТ СН'!$F$24</f>
        <v>1875.59376879</v>
      </c>
      <c r="R20" s="36">
        <f>SUMIFS(СВЦЭМ!$D$33:$D$776,СВЦЭМ!$A$33:$A$776,$A20,СВЦЭМ!$B$33:$B$776,R$11)+'СЕТ СН'!$F$14+СВЦЭМ!$D$10+'СЕТ СН'!$F$5-'СЕТ СН'!$F$24</f>
        <v>1876.47839479</v>
      </c>
      <c r="S20" s="36">
        <f>SUMIFS(СВЦЭМ!$D$33:$D$776,СВЦЭМ!$A$33:$A$776,$A20,СВЦЭМ!$B$33:$B$776,S$11)+'СЕТ СН'!$F$14+СВЦЭМ!$D$10+'СЕТ СН'!$F$5-'СЕТ СН'!$F$24</f>
        <v>1877.34802246</v>
      </c>
      <c r="T20" s="36">
        <f>SUMIFS(СВЦЭМ!$D$33:$D$776,СВЦЭМ!$A$33:$A$776,$A20,СВЦЭМ!$B$33:$B$776,T$11)+'СЕТ СН'!$F$14+СВЦЭМ!$D$10+'СЕТ СН'!$F$5-'СЕТ СН'!$F$24</f>
        <v>1874.0491697800001</v>
      </c>
      <c r="U20" s="36">
        <f>SUMIFS(СВЦЭМ!$D$33:$D$776,СВЦЭМ!$A$33:$A$776,$A20,СВЦЭМ!$B$33:$B$776,U$11)+'СЕТ СН'!$F$14+СВЦЭМ!$D$10+'СЕТ СН'!$F$5-'СЕТ СН'!$F$24</f>
        <v>1856.44927542</v>
      </c>
      <c r="V20" s="36">
        <f>SUMIFS(СВЦЭМ!$D$33:$D$776,СВЦЭМ!$A$33:$A$776,$A20,СВЦЭМ!$B$33:$B$776,V$11)+'СЕТ СН'!$F$14+СВЦЭМ!$D$10+'СЕТ СН'!$F$5-'СЕТ СН'!$F$24</f>
        <v>1813.0342534500001</v>
      </c>
      <c r="W20" s="36">
        <f>SUMIFS(СВЦЭМ!$D$33:$D$776,СВЦЭМ!$A$33:$A$776,$A20,СВЦЭМ!$B$33:$B$776,W$11)+'СЕТ СН'!$F$14+СВЦЭМ!$D$10+'СЕТ СН'!$F$5-'СЕТ СН'!$F$24</f>
        <v>1792.5783151700002</v>
      </c>
      <c r="X20" s="36">
        <f>SUMIFS(СВЦЭМ!$D$33:$D$776,СВЦЭМ!$A$33:$A$776,$A20,СВЦЭМ!$B$33:$B$776,X$11)+'СЕТ СН'!$F$14+СВЦЭМ!$D$10+'СЕТ СН'!$F$5-'СЕТ СН'!$F$24</f>
        <v>1821.94753242</v>
      </c>
      <c r="Y20" s="36">
        <f>SUMIFS(СВЦЭМ!$D$33:$D$776,СВЦЭМ!$A$33:$A$776,$A20,СВЦЭМ!$B$33:$B$776,Y$11)+'СЕТ СН'!$F$14+СВЦЭМ!$D$10+'СЕТ СН'!$F$5-'СЕТ СН'!$F$24</f>
        <v>1810.0501640800001</v>
      </c>
    </row>
    <row r="21" spans="1:25" ht="15.75" x14ac:dyDescent="0.2">
      <c r="A21" s="35">
        <f t="shared" si="0"/>
        <v>43595</v>
      </c>
      <c r="B21" s="36">
        <f>SUMIFS(СВЦЭМ!$D$33:$D$776,СВЦЭМ!$A$33:$A$776,$A21,СВЦЭМ!$B$33:$B$776,B$11)+'СЕТ СН'!$F$14+СВЦЭМ!$D$10+'СЕТ СН'!$F$5-'СЕТ СН'!$F$24</f>
        <v>1830.6584673900002</v>
      </c>
      <c r="C21" s="36">
        <f>SUMIFS(СВЦЭМ!$D$33:$D$776,СВЦЭМ!$A$33:$A$776,$A21,СВЦЭМ!$B$33:$B$776,C$11)+'СЕТ СН'!$F$14+СВЦЭМ!$D$10+'СЕТ СН'!$F$5-'СЕТ СН'!$F$24</f>
        <v>1880.70338971</v>
      </c>
      <c r="D21" s="36">
        <f>SUMIFS(СВЦЭМ!$D$33:$D$776,СВЦЭМ!$A$33:$A$776,$A21,СВЦЭМ!$B$33:$B$776,D$11)+'СЕТ СН'!$F$14+СВЦЭМ!$D$10+'СЕТ СН'!$F$5-'СЕТ СН'!$F$24</f>
        <v>1894.3972267300001</v>
      </c>
      <c r="E21" s="36">
        <f>SUMIFS(СВЦЭМ!$D$33:$D$776,СВЦЭМ!$A$33:$A$776,$A21,СВЦЭМ!$B$33:$B$776,E$11)+'СЕТ СН'!$F$14+СВЦЭМ!$D$10+'СЕТ СН'!$F$5-'СЕТ СН'!$F$24</f>
        <v>1912.42711467</v>
      </c>
      <c r="F21" s="36">
        <f>SUMIFS(СВЦЭМ!$D$33:$D$776,СВЦЭМ!$A$33:$A$776,$A21,СВЦЭМ!$B$33:$B$776,F$11)+'СЕТ СН'!$F$14+СВЦЭМ!$D$10+'СЕТ СН'!$F$5-'СЕТ СН'!$F$24</f>
        <v>1929.52757582</v>
      </c>
      <c r="G21" s="36">
        <f>SUMIFS(СВЦЭМ!$D$33:$D$776,СВЦЭМ!$A$33:$A$776,$A21,СВЦЭМ!$B$33:$B$776,G$11)+'СЕТ СН'!$F$14+СВЦЭМ!$D$10+'СЕТ СН'!$F$5-'СЕТ СН'!$F$24</f>
        <v>1928.1299002600001</v>
      </c>
      <c r="H21" s="36">
        <f>SUMIFS(СВЦЭМ!$D$33:$D$776,СВЦЭМ!$A$33:$A$776,$A21,СВЦЭМ!$B$33:$B$776,H$11)+'СЕТ СН'!$F$14+СВЦЭМ!$D$10+'СЕТ СН'!$F$5-'СЕТ СН'!$F$24</f>
        <v>1918.2089625200001</v>
      </c>
      <c r="I21" s="36">
        <f>SUMIFS(СВЦЭМ!$D$33:$D$776,СВЦЭМ!$A$33:$A$776,$A21,СВЦЭМ!$B$33:$B$776,I$11)+'СЕТ СН'!$F$14+СВЦЭМ!$D$10+'СЕТ СН'!$F$5-'СЕТ СН'!$F$24</f>
        <v>1888.8114164200001</v>
      </c>
      <c r="J21" s="36">
        <f>SUMIFS(СВЦЭМ!$D$33:$D$776,СВЦЭМ!$A$33:$A$776,$A21,СВЦЭМ!$B$33:$B$776,J$11)+'СЕТ СН'!$F$14+СВЦЭМ!$D$10+'СЕТ СН'!$F$5-'СЕТ СН'!$F$24</f>
        <v>1849.97469933</v>
      </c>
      <c r="K21" s="36">
        <f>SUMIFS(СВЦЭМ!$D$33:$D$776,СВЦЭМ!$A$33:$A$776,$A21,СВЦЭМ!$B$33:$B$776,K$11)+'СЕТ СН'!$F$14+СВЦЭМ!$D$10+'СЕТ СН'!$F$5-'СЕТ СН'!$F$24</f>
        <v>1822.28357729</v>
      </c>
      <c r="L21" s="36">
        <f>SUMIFS(СВЦЭМ!$D$33:$D$776,СВЦЭМ!$A$33:$A$776,$A21,СВЦЭМ!$B$33:$B$776,L$11)+'СЕТ СН'!$F$14+СВЦЭМ!$D$10+'СЕТ СН'!$F$5-'СЕТ СН'!$F$24</f>
        <v>1814.6217710599999</v>
      </c>
      <c r="M21" s="36">
        <f>SUMIFS(СВЦЭМ!$D$33:$D$776,СВЦЭМ!$A$33:$A$776,$A21,СВЦЭМ!$B$33:$B$776,M$11)+'СЕТ СН'!$F$14+СВЦЭМ!$D$10+'СЕТ СН'!$F$5-'СЕТ СН'!$F$24</f>
        <v>1812.9302406199999</v>
      </c>
      <c r="N21" s="36">
        <f>SUMIFS(СВЦЭМ!$D$33:$D$776,СВЦЭМ!$A$33:$A$776,$A21,СВЦЭМ!$B$33:$B$776,N$11)+'СЕТ СН'!$F$14+СВЦЭМ!$D$10+'СЕТ СН'!$F$5-'СЕТ СН'!$F$24</f>
        <v>1827.1733784800001</v>
      </c>
      <c r="O21" s="36">
        <f>SUMIFS(СВЦЭМ!$D$33:$D$776,СВЦЭМ!$A$33:$A$776,$A21,СВЦЭМ!$B$33:$B$776,O$11)+'СЕТ СН'!$F$14+СВЦЭМ!$D$10+'СЕТ СН'!$F$5-'СЕТ СН'!$F$24</f>
        <v>1850.1184073700001</v>
      </c>
      <c r="P21" s="36">
        <f>SUMIFS(СВЦЭМ!$D$33:$D$776,СВЦЭМ!$A$33:$A$776,$A21,СВЦЭМ!$B$33:$B$776,P$11)+'СЕТ СН'!$F$14+СВЦЭМ!$D$10+'СЕТ СН'!$F$5-'СЕТ СН'!$F$24</f>
        <v>1858.09330161</v>
      </c>
      <c r="Q21" s="36">
        <f>SUMIFS(СВЦЭМ!$D$33:$D$776,СВЦЭМ!$A$33:$A$776,$A21,СВЦЭМ!$B$33:$B$776,Q$11)+'СЕТ СН'!$F$14+СВЦЭМ!$D$10+'СЕТ СН'!$F$5-'СЕТ СН'!$F$24</f>
        <v>1874.8244474100002</v>
      </c>
      <c r="R21" s="36">
        <f>SUMIFS(СВЦЭМ!$D$33:$D$776,СВЦЭМ!$A$33:$A$776,$A21,СВЦЭМ!$B$33:$B$776,R$11)+'СЕТ СН'!$F$14+СВЦЭМ!$D$10+'СЕТ СН'!$F$5-'СЕТ СН'!$F$24</f>
        <v>1884.1008333100001</v>
      </c>
      <c r="S21" s="36">
        <f>SUMIFS(СВЦЭМ!$D$33:$D$776,СВЦЭМ!$A$33:$A$776,$A21,СВЦЭМ!$B$33:$B$776,S$11)+'СЕТ СН'!$F$14+СВЦЭМ!$D$10+'СЕТ СН'!$F$5-'СЕТ СН'!$F$24</f>
        <v>1886.6209937600001</v>
      </c>
      <c r="T21" s="36">
        <f>SUMIFS(СВЦЭМ!$D$33:$D$776,СВЦЭМ!$A$33:$A$776,$A21,СВЦЭМ!$B$33:$B$776,T$11)+'СЕТ СН'!$F$14+СВЦЭМ!$D$10+'СЕТ СН'!$F$5-'СЕТ СН'!$F$24</f>
        <v>1872.5723325500001</v>
      </c>
      <c r="U21" s="36">
        <f>SUMIFS(СВЦЭМ!$D$33:$D$776,СВЦЭМ!$A$33:$A$776,$A21,СВЦЭМ!$B$33:$B$776,U$11)+'СЕТ СН'!$F$14+СВЦЭМ!$D$10+'СЕТ СН'!$F$5-'СЕТ СН'!$F$24</f>
        <v>1852.5293185200001</v>
      </c>
      <c r="V21" s="36">
        <f>SUMIFS(СВЦЭМ!$D$33:$D$776,СВЦЭМ!$A$33:$A$776,$A21,СВЦЭМ!$B$33:$B$776,V$11)+'СЕТ СН'!$F$14+СВЦЭМ!$D$10+'СЕТ СН'!$F$5-'СЕТ СН'!$F$24</f>
        <v>1820.8758664100001</v>
      </c>
      <c r="W21" s="36">
        <f>SUMIFS(СВЦЭМ!$D$33:$D$776,СВЦЭМ!$A$33:$A$776,$A21,СВЦЭМ!$B$33:$B$776,W$11)+'СЕТ СН'!$F$14+СВЦЭМ!$D$10+'СЕТ СН'!$F$5-'СЕТ СН'!$F$24</f>
        <v>1801.9997481099999</v>
      </c>
      <c r="X21" s="36">
        <f>SUMIFS(СВЦЭМ!$D$33:$D$776,СВЦЭМ!$A$33:$A$776,$A21,СВЦЭМ!$B$33:$B$776,X$11)+'СЕТ СН'!$F$14+СВЦЭМ!$D$10+'СЕТ СН'!$F$5-'СЕТ СН'!$F$24</f>
        <v>1823.5065907600001</v>
      </c>
      <c r="Y21" s="36">
        <f>SUMIFS(СВЦЭМ!$D$33:$D$776,СВЦЭМ!$A$33:$A$776,$A21,СВЦЭМ!$B$33:$B$776,Y$11)+'СЕТ СН'!$F$14+СВЦЭМ!$D$10+'СЕТ СН'!$F$5-'СЕТ СН'!$F$24</f>
        <v>1854.8049266200001</v>
      </c>
    </row>
    <row r="22" spans="1:25" ht="15.75" x14ac:dyDescent="0.2">
      <c r="A22" s="35">
        <f t="shared" si="0"/>
        <v>43596</v>
      </c>
      <c r="B22" s="36">
        <f>SUMIFS(СВЦЭМ!$D$33:$D$776,СВЦЭМ!$A$33:$A$776,$A22,СВЦЭМ!$B$33:$B$776,B$11)+'СЕТ СН'!$F$14+СВЦЭМ!$D$10+'СЕТ СН'!$F$5-'СЕТ СН'!$F$24</f>
        <v>1896.0614723799999</v>
      </c>
      <c r="C22" s="36">
        <f>SUMIFS(СВЦЭМ!$D$33:$D$776,СВЦЭМ!$A$33:$A$776,$A22,СВЦЭМ!$B$33:$B$776,C$11)+'СЕТ СН'!$F$14+СВЦЭМ!$D$10+'СЕТ СН'!$F$5-'СЕТ СН'!$F$24</f>
        <v>1911.81568333</v>
      </c>
      <c r="D22" s="36">
        <f>SUMIFS(СВЦЭМ!$D$33:$D$776,СВЦЭМ!$A$33:$A$776,$A22,СВЦЭМ!$B$33:$B$776,D$11)+'СЕТ СН'!$F$14+СВЦЭМ!$D$10+'СЕТ СН'!$F$5-'СЕТ СН'!$F$24</f>
        <v>1942.0569579400001</v>
      </c>
      <c r="E22" s="36">
        <f>SUMIFS(СВЦЭМ!$D$33:$D$776,СВЦЭМ!$A$33:$A$776,$A22,СВЦЭМ!$B$33:$B$776,E$11)+'СЕТ СН'!$F$14+СВЦЭМ!$D$10+'СЕТ СН'!$F$5-'СЕТ СН'!$F$24</f>
        <v>1937.02959476</v>
      </c>
      <c r="F22" s="36">
        <f>SUMIFS(СВЦЭМ!$D$33:$D$776,СВЦЭМ!$A$33:$A$776,$A22,СВЦЭМ!$B$33:$B$776,F$11)+'СЕТ СН'!$F$14+СВЦЭМ!$D$10+'СЕТ СН'!$F$5-'СЕТ СН'!$F$24</f>
        <v>1959.4991001600001</v>
      </c>
      <c r="G22" s="36">
        <f>SUMIFS(СВЦЭМ!$D$33:$D$776,СВЦЭМ!$A$33:$A$776,$A22,СВЦЭМ!$B$33:$B$776,G$11)+'СЕТ СН'!$F$14+СВЦЭМ!$D$10+'СЕТ СН'!$F$5-'СЕТ СН'!$F$24</f>
        <v>1959.2398829200001</v>
      </c>
      <c r="H22" s="36">
        <f>SUMIFS(СВЦЭМ!$D$33:$D$776,СВЦЭМ!$A$33:$A$776,$A22,СВЦЭМ!$B$33:$B$776,H$11)+'СЕТ СН'!$F$14+СВЦЭМ!$D$10+'СЕТ СН'!$F$5-'СЕТ СН'!$F$24</f>
        <v>1882.2041835300001</v>
      </c>
      <c r="I22" s="36">
        <f>SUMIFS(СВЦЭМ!$D$33:$D$776,СВЦЭМ!$A$33:$A$776,$A22,СВЦЭМ!$B$33:$B$776,I$11)+'СЕТ СН'!$F$14+СВЦЭМ!$D$10+'СЕТ СН'!$F$5-'СЕТ СН'!$F$24</f>
        <v>1843.3840764800002</v>
      </c>
      <c r="J22" s="36">
        <f>SUMIFS(СВЦЭМ!$D$33:$D$776,СВЦЭМ!$A$33:$A$776,$A22,СВЦЭМ!$B$33:$B$776,J$11)+'СЕТ СН'!$F$14+СВЦЭМ!$D$10+'СЕТ СН'!$F$5-'СЕТ СН'!$F$24</f>
        <v>1743.5986821900001</v>
      </c>
      <c r="K22" s="36">
        <f>SUMIFS(СВЦЭМ!$D$33:$D$776,СВЦЭМ!$A$33:$A$776,$A22,СВЦЭМ!$B$33:$B$776,K$11)+'СЕТ СН'!$F$14+СВЦЭМ!$D$10+'СЕТ СН'!$F$5-'СЕТ СН'!$F$24</f>
        <v>1669.62908984</v>
      </c>
      <c r="L22" s="36">
        <f>SUMIFS(СВЦЭМ!$D$33:$D$776,СВЦЭМ!$A$33:$A$776,$A22,СВЦЭМ!$B$33:$B$776,L$11)+'СЕТ СН'!$F$14+СВЦЭМ!$D$10+'СЕТ СН'!$F$5-'СЕТ СН'!$F$24</f>
        <v>1644.8253021999999</v>
      </c>
      <c r="M22" s="36">
        <f>SUMIFS(СВЦЭМ!$D$33:$D$776,СВЦЭМ!$A$33:$A$776,$A22,СВЦЭМ!$B$33:$B$776,M$11)+'СЕТ СН'!$F$14+СВЦЭМ!$D$10+'СЕТ СН'!$F$5-'СЕТ СН'!$F$24</f>
        <v>1645.34548743</v>
      </c>
      <c r="N22" s="36">
        <f>SUMIFS(СВЦЭМ!$D$33:$D$776,СВЦЭМ!$A$33:$A$776,$A22,СВЦЭМ!$B$33:$B$776,N$11)+'СЕТ СН'!$F$14+СВЦЭМ!$D$10+'СЕТ СН'!$F$5-'СЕТ СН'!$F$24</f>
        <v>1656.5465207699999</v>
      </c>
      <c r="O22" s="36">
        <f>SUMIFS(СВЦЭМ!$D$33:$D$776,СВЦЭМ!$A$33:$A$776,$A22,СВЦЭМ!$B$33:$B$776,O$11)+'СЕТ СН'!$F$14+СВЦЭМ!$D$10+'СЕТ СН'!$F$5-'СЕТ СН'!$F$24</f>
        <v>1662.3562023300001</v>
      </c>
      <c r="P22" s="36">
        <f>SUMIFS(СВЦЭМ!$D$33:$D$776,СВЦЭМ!$A$33:$A$776,$A22,СВЦЭМ!$B$33:$B$776,P$11)+'СЕТ СН'!$F$14+СВЦЭМ!$D$10+'СЕТ СН'!$F$5-'СЕТ СН'!$F$24</f>
        <v>1669.3197233000001</v>
      </c>
      <c r="Q22" s="36">
        <f>SUMIFS(СВЦЭМ!$D$33:$D$776,СВЦЭМ!$A$33:$A$776,$A22,СВЦЭМ!$B$33:$B$776,Q$11)+'СЕТ СН'!$F$14+СВЦЭМ!$D$10+'СЕТ СН'!$F$5-'СЕТ СН'!$F$24</f>
        <v>1674.4922831200001</v>
      </c>
      <c r="R22" s="36">
        <f>SUMIFS(СВЦЭМ!$D$33:$D$776,СВЦЭМ!$A$33:$A$776,$A22,СВЦЭМ!$B$33:$B$776,R$11)+'СЕТ СН'!$F$14+СВЦЭМ!$D$10+'СЕТ СН'!$F$5-'СЕТ СН'!$F$24</f>
        <v>1670.8840396700002</v>
      </c>
      <c r="S22" s="36">
        <f>SUMIFS(СВЦЭМ!$D$33:$D$776,СВЦЭМ!$A$33:$A$776,$A22,СВЦЭМ!$B$33:$B$776,S$11)+'СЕТ СН'!$F$14+СВЦЭМ!$D$10+'СЕТ СН'!$F$5-'СЕТ СН'!$F$24</f>
        <v>1672.6841553100001</v>
      </c>
      <c r="T22" s="36">
        <f>SUMIFS(СВЦЭМ!$D$33:$D$776,СВЦЭМ!$A$33:$A$776,$A22,СВЦЭМ!$B$33:$B$776,T$11)+'СЕТ СН'!$F$14+СВЦЭМ!$D$10+'СЕТ СН'!$F$5-'СЕТ СН'!$F$24</f>
        <v>1662.6255996800001</v>
      </c>
      <c r="U22" s="36">
        <f>SUMIFS(СВЦЭМ!$D$33:$D$776,СВЦЭМ!$A$33:$A$776,$A22,СВЦЭМ!$B$33:$B$776,U$11)+'СЕТ СН'!$F$14+СВЦЭМ!$D$10+'СЕТ СН'!$F$5-'СЕТ СН'!$F$24</f>
        <v>1650.0658593100002</v>
      </c>
      <c r="V22" s="36">
        <f>SUMIFS(СВЦЭМ!$D$33:$D$776,СВЦЭМ!$A$33:$A$776,$A22,СВЦЭМ!$B$33:$B$776,V$11)+'СЕТ СН'!$F$14+СВЦЭМ!$D$10+'СЕТ СН'!$F$5-'СЕТ СН'!$F$24</f>
        <v>1641.2930322100001</v>
      </c>
      <c r="W22" s="36">
        <f>SUMIFS(СВЦЭМ!$D$33:$D$776,СВЦЭМ!$A$33:$A$776,$A22,СВЦЭМ!$B$33:$B$776,W$11)+'СЕТ СН'!$F$14+СВЦЭМ!$D$10+'СЕТ СН'!$F$5-'СЕТ СН'!$F$24</f>
        <v>1652.41081962</v>
      </c>
      <c r="X22" s="36">
        <f>SUMIFS(СВЦЭМ!$D$33:$D$776,СВЦЭМ!$A$33:$A$776,$A22,СВЦЭМ!$B$33:$B$776,X$11)+'СЕТ СН'!$F$14+СВЦЭМ!$D$10+'СЕТ СН'!$F$5-'СЕТ СН'!$F$24</f>
        <v>1672.7935603300002</v>
      </c>
      <c r="Y22" s="36">
        <f>SUMIFS(СВЦЭМ!$D$33:$D$776,СВЦЭМ!$A$33:$A$776,$A22,СВЦЭМ!$B$33:$B$776,Y$11)+'СЕТ СН'!$F$14+СВЦЭМ!$D$10+'СЕТ СН'!$F$5-'СЕТ СН'!$F$24</f>
        <v>1745.54397412</v>
      </c>
    </row>
    <row r="23" spans="1:25" ht="15.75" x14ac:dyDescent="0.2">
      <c r="A23" s="35">
        <f t="shared" si="0"/>
        <v>43597</v>
      </c>
      <c r="B23" s="36">
        <f>SUMIFS(СВЦЭМ!$D$33:$D$776,СВЦЭМ!$A$33:$A$776,$A23,СВЦЭМ!$B$33:$B$776,B$11)+'СЕТ СН'!$F$14+СВЦЭМ!$D$10+'СЕТ СН'!$F$5-'СЕТ СН'!$F$24</f>
        <v>1824.0267441599999</v>
      </c>
      <c r="C23" s="36">
        <f>SUMIFS(СВЦЭМ!$D$33:$D$776,СВЦЭМ!$A$33:$A$776,$A23,СВЦЭМ!$B$33:$B$776,C$11)+'СЕТ СН'!$F$14+СВЦЭМ!$D$10+'СЕТ СН'!$F$5-'СЕТ СН'!$F$24</f>
        <v>1915.3080759100001</v>
      </c>
      <c r="D23" s="36">
        <f>SUMIFS(СВЦЭМ!$D$33:$D$776,СВЦЭМ!$A$33:$A$776,$A23,СВЦЭМ!$B$33:$B$776,D$11)+'СЕТ СН'!$F$14+СВЦЭМ!$D$10+'СЕТ СН'!$F$5-'СЕТ СН'!$F$24</f>
        <v>1994.20758557</v>
      </c>
      <c r="E23" s="36">
        <f>SUMIFS(СВЦЭМ!$D$33:$D$776,СВЦЭМ!$A$33:$A$776,$A23,СВЦЭМ!$B$33:$B$776,E$11)+'СЕТ СН'!$F$14+СВЦЭМ!$D$10+'СЕТ СН'!$F$5-'СЕТ СН'!$F$24</f>
        <v>1989.0530399899999</v>
      </c>
      <c r="F23" s="36">
        <f>SUMIFS(СВЦЭМ!$D$33:$D$776,СВЦЭМ!$A$33:$A$776,$A23,СВЦЭМ!$B$33:$B$776,F$11)+'СЕТ СН'!$F$14+СВЦЭМ!$D$10+'СЕТ СН'!$F$5-'СЕТ СН'!$F$24</f>
        <v>1993.7863229899999</v>
      </c>
      <c r="G23" s="36">
        <f>SUMIFS(СВЦЭМ!$D$33:$D$776,СВЦЭМ!$A$33:$A$776,$A23,СВЦЭМ!$B$33:$B$776,G$11)+'СЕТ СН'!$F$14+СВЦЭМ!$D$10+'СЕТ СН'!$F$5-'СЕТ СН'!$F$24</f>
        <v>2009.56355687</v>
      </c>
      <c r="H23" s="36">
        <f>SUMIFS(СВЦЭМ!$D$33:$D$776,СВЦЭМ!$A$33:$A$776,$A23,СВЦЭМ!$B$33:$B$776,H$11)+'СЕТ СН'!$F$14+СВЦЭМ!$D$10+'СЕТ СН'!$F$5-'СЕТ СН'!$F$24</f>
        <v>1952.3458023000001</v>
      </c>
      <c r="I23" s="36">
        <f>SUMIFS(СВЦЭМ!$D$33:$D$776,СВЦЭМ!$A$33:$A$776,$A23,СВЦЭМ!$B$33:$B$776,I$11)+'СЕТ СН'!$F$14+СВЦЭМ!$D$10+'СЕТ СН'!$F$5-'СЕТ СН'!$F$24</f>
        <v>1865.5893881000002</v>
      </c>
      <c r="J23" s="36">
        <f>SUMIFS(СВЦЭМ!$D$33:$D$776,СВЦЭМ!$A$33:$A$776,$A23,СВЦЭМ!$B$33:$B$776,J$11)+'СЕТ СН'!$F$14+СВЦЭМ!$D$10+'СЕТ СН'!$F$5-'СЕТ СН'!$F$24</f>
        <v>1780.3803705800001</v>
      </c>
      <c r="K23" s="36">
        <f>SUMIFS(СВЦЭМ!$D$33:$D$776,СВЦЭМ!$A$33:$A$776,$A23,СВЦЭМ!$B$33:$B$776,K$11)+'СЕТ СН'!$F$14+СВЦЭМ!$D$10+'СЕТ СН'!$F$5-'СЕТ СН'!$F$24</f>
        <v>1692.6501738400002</v>
      </c>
      <c r="L23" s="36">
        <f>SUMIFS(СВЦЭМ!$D$33:$D$776,СВЦЭМ!$A$33:$A$776,$A23,СВЦЭМ!$B$33:$B$776,L$11)+'СЕТ СН'!$F$14+СВЦЭМ!$D$10+'СЕТ СН'!$F$5-'СЕТ СН'!$F$24</f>
        <v>1648.29327717</v>
      </c>
      <c r="M23" s="36">
        <f>SUMIFS(СВЦЭМ!$D$33:$D$776,СВЦЭМ!$A$33:$A$776,$A23,СВЦЭМ!$B$33:$B$776,M$11)+'СЕТ СН'!$F$14+СВЦЭМ!$D$10+'СЕТ СН'!$F$5-'СЕТ СН'!$F$24</f>
        <v>1633.35396765</v>
      </c>
      <c r="N23" s="36">
        <f>SUMIFS(СВЦЭМ!$D$33:$D$776,СВЦЭМ!$A$33:$A$776,$A23,СВЦЭМ!$B$33:$B$776,N$11)+'СЕТ СН'!$F$14+СВЦЭМ!$D$10+'СЕТ СН'!$F$5-'СЕТ СН'!$F$24</f>
        <v>1639.44189422</v>
      </c>
      <c r="O23" s="36">
        <f>SUMIFS(СВЦЭМ!$D$33:$D$776,СВЦЭМ!$A$33:$A$776,$A23,СВЦЭМ!$B$33:$B$776,O$11)+'СЕТ СН'!$F$14+СВЦЭМ!$D$10+'СЕТ СН'!$F$5-'СЕТ СН'!$F$24</f>
        <v>1645.4905000000001</v>
      </c>
      <c r="P23" s="36">
        <f>SUMIFS(СВЦЭМ!$D$33:$D$776,СВЦЭМ!$A$33:$A$776,$A23,СВЦЭМ!$B$33:$B$776,P$11)+'СЕТ СН'!$F$14+СВЦЭМ!$D$10+'СЕТ СН'!$F$5-'СЕТ СН'!$F$24</f>
        <v>1655.4102118800001</v>
      </c>
      <c r="Q23" s="36">
        <f>SUMIFS(СВЦЭМ!$D$33:$D$776,СВЦЭМ!$A$33:$A$776,$A23,СВЦЭМ!$B$33:$B$776,Q$11)+'СЕТ СН'!$F$14+СВЦЭМ!$D$10+'СЕТ СН'!$F$5-'СЕТ СН'!$F$24</f>
        <v>1669.2856494900002</v>
      </c>
      <c r="R23" s="36">
        <f>SUMIFS(СВЦЭМ!$D$33:$D$776,СВЦЭМ!$A$33:$A$776,$A23,СВЦЭМ!$B$33:$B$776,R$11)+'СЕТ СН'!$F$14+СВЦЭМ!$D$10+'СЕТ СН'!$F$5-'СЕТ СН'!$F$24</f>
        <v>1667.6569947200001</v>
      </c>
      <c r="S23" s="36">
        <f>SUMIFS(СВЦЭМ!$D$33:$D$776,СВЦЭМ!$A$33:$A$776,$A23,СВЦЭМ!$B$33:$B$776,S$11)+'СЕТ СН'!$F$14+СВЦЭМ!$D$10+'СЕТ СН'!$F$5-'СЕТ СН'!$F$24</f>
        <v>1659.4876477800001</v>
      </c>
      <c r="T23" s="36">
        <f>SUMIFS(СВЦЭМ!$D$33:$D$776,СВЦЭМ!$A$33:$A$776,$A23,СВЦЭМ!$B$33:$B$776,T$11)+'СЕТ СН'!$F$14+СВЦЭМ!$D$10+'СЕТ СН'!$F$5-'СЕТ СН'!$F$24</f>
        <v>1644.53147855</v>
      </c>
      <c r="U23" s="36">
        <f>SUMIFS(СВЦЭМ!$D$33:$D$776,СВЦЭМ!$A$33:$A$776,$A23,СВЦЭМ!$B$33:$B$776,U$11)+'СЕТ СН'!$F$14+СВЦЭМ!$D$10+'СЕТ СН'!$F$5-'СЕТ СН'!$F$24</f>
        <v>1622.7005989300001</v>
      </c>
      <c r="V23" s="36">
        <f>SUMIFS(СВЦЭМ!$D$33:$D$776,СВЦЭМ!$A$33:$A$776,$A23,СВЦЭМ!$B$33:$B$776,V$11)+'СЕТ СН'!$F$14+СВЦЭМ!$D$10+'СЕТ СН'!$F$5-'СЕТ СН'!$F$24</f>
        <v>1600.0879330800001</v>
      </c>
      <c r="W23" s="36">
        <f>SUMIFS(СВЦЭМ!$D$33:$D$776,СВЦЭМ!$A$33:$A$776,$A23,СВЦЭМ!$B$33:$B$776,W$11)+'СЕТ СН'!$F$14+СВЦЭМ!$D$10+'СЕТ СН'!$F$5-'СЕТ СН'!$F$24</f>
        <v>1602.51282618</v>
      </c>
      <c r="X23" s="36">
        <f>SUMIFS(СВЦЭМ!$D$33:$D$776,СВЦЭМ!$A$33:$A$776,$A23,СВЦЭМ!$B$33:$B$776,X$11)+'СЕТ СН'!$F$14+СВЦЭМ!$D$10+'СЕТ СН'!$F$5-'СЕТ СН'!$F$24</f>
        <v>1634.93828816</v>
      </c>
      <c r="Y23" s="36">
        <f>SUMIFS(СВЦЭМ!$D$33:$D$776,СВЦЭМ!$A$33:$A$776,$A23,СВЦЭМ!$B$33:$B$776,Y$11)+'СЕТ СН'!$F$14+СВЦЭМ!$D$10+'СЕТ СН'!$F$5-'СЕТ СН'!$F$24</f>
        <v>1707.0490297800002</v>
      </c>
    </row>
    <row r="24" spans="1:25" ht="15.75" x14ac:dyDescent="0.2">
      <c r="A24" s="35">
        <f t="shared" si="0"/>
        <v>43598</v>
      </c>
      <c r="B24" s="36">
        <f>SUMIFS(СВЦЭМ!$D$33:$D$776,СВЦЭМ!$A$33:$A$776,$A24,СВЦЭМ!$B$33:$B$776,B$11)+'СЕТ СН'!$F$14+СВЦЭМ!$D$10+'СЕТ СН'!$F$5-'СЕТ СН'!$F$24</f>
        <v>1731.2743313800001</v>
      </c>
      <c r="C24" s="36">
        <f>SUMIFS(СВЦЭМ!$D$33:$D$776,СВЦЭМ!$A$33:$A$776,$A24,СВЦЭМ!$B$33:$B$776,C$11)+'СЕТ СН'!$F$14+СВЦЭМ!$D$10+'СЕТ СН'!$F$5-'СЕТ СН'!$F$24</f>
        <v>1823.7182944199999</v>
      </c>
      <c r="D24" s="36">
        <f>SUMIFS(СВЦЭМ!$D$33:$D$776,СВЦЭМ!$A$33:$A$776,$A24,СВЦЭМ!$B$33:$B$776,D$11)+'СЕТ СН'!$F$14+СВЦЭМ!$D$10+'СЕТ СН'!$F$5-'СЕТ СН'!$F$24</f>
        <v>1918.3090222599999</v>
      </c>
      <c r="E24" s="36">
        <f>SUMIFS(СВЦЭМ!$D$33:$D$776,СВЦЭМ!$A$33:$A$776,$A24,СВЦЭМ!$B$33:$B$776,E$11)+'СЕТ СН'!$F$14+СВЦЭМ!$D$10+'СЕТ СН'!$F$5-'СЕТ СН'!$F$24</f>
        <v>1929.8342956800002</v>
      </c>
      <c r="F24" s="36">
        <f>SUMIFS(СВЦЭМ!$D$33:$D$776,СВЦЭМ!$A$33:$A$776,$A24,СВЦЭМ!$B$33:$B$776,F$11)+'СЕТ СН'!$F$14+СВЦЭМ!$D$10+'СЕТ СН'!$F$5-'СЕТ СН'!$F$24</f>
        <v>1939.8682466300002</v>
      </c>
      <c r="G24" s="36">
        <f>SUMIFS(СВЦЭМ!$D$33:$D$776,СВЦЭМ!$A$33:$A$776,$A24,СВЦЭМ!$B$33:$B$776,G$11)+'СЕТ СН'!$F$14+СВЦЭМ!$D$10+'СЕТ СН'!$F$5-'СЕТ СН'!$F$24</f>
        <v>1937.0448880900001</v>
      </c>
      <c r="H24" s="36">
        <f>SUMIFS(СВЦЭМ!$D$33:$D$776,СВЦЭМ!$A$33:$A$776,$A24,СВЦЭМ!$B$33:$B$776,H$11)+'СЕТ СН'!$F$14+СВЦЭМ!$D$10+'СЕТ СН'!$F$5-'СЕТ СН'!$F$24</f>
        <v>1873.9394509399999</v>
      </c>
      <c r="I24" s="36">
        <f>SUMIFS(СВЦЭМ!$D$33:$D$776,СВЦЭМ!$A$33:$A$776,$A24,СВЦЭМ!$B$33:$B$776,I$11)+'СЕТ СН'!$F$14+СВЦЭМ!$D$10+'СЕТ СН'!$F$5-'СЕТ СН'!$F$24</f>
        <v>1782.8495206100001</v>
      </c>
      <c r="J24" s="36">
        <f>SUMIFS(СВЦЭМ!$D$33:$D$776,СВЦЭМ!$A$33:$A$776,$A24,СВЦЭМ!$B$33:$B$776,J$11)+'СЕТ СН'!$F$14+СВЦЭМ!$D$10+'СЕТ СН'!$F$5-'СЕТ СН'!$F$24</f>
        <v>1724.79010008</v>
      </c>
      <c r="K24" s="36">
        <f>SUMIFS(СВЦЭМ!$D$33:$D$776,СВЦЭМ!$A$33:$A$776,$A24,СВЦЭМ!$B$33:$B$776,K$11)+'СЕТ СН'!$F$14+СВЦЭМ!$D$10+'СЕТ СН'!$F$5-'СЕТ СН'!$F$24</f>
        <v>1701.0359521700002</v>
      </c>
      <c r="L24" s="36">
        <f>SUMIFS(СВЦЭМ!$D$33:$D$776,СВЦЭМ!$A$33:$A$776,$A24,СВЦЭМ!$B$33:$B$776,L$11)+'СЕТ СН'!$F$14+СВЦЭМ!$D$10+'СЕТ СН'!$F$5-'СЕТ СН'!$F$24</f>
        <v>1678.3387265400002</v>
      </c>
      <c r="M24" s="36">
        <f>SUMIFS(СВЦЭМ!$D$33:$D$776,СВЦЭМ!$A$33:$A$776,$A24,СВЦЭМ!$B$33:$B$776,M$11)+'СЕТ СН'!$F$14+СВЦЭМ!$D$10+'СЕТ СН'!$F$5-'СЕТ СН'!$F$24</f>
        <v>1676.0082917499999</v>
      </c>
      <c r="N24" s="36">
        <f>SUMIFS(СВЦЭМ!$D$33:$D$776,СВЦЭМ!$A$33:$A$776,$A24,СВЦЭМ!$B$33:$B$776,N$11)+'СЕТ СН'!$F$14+СВЦЭМ!$D$10+'СЕТ СН'!$F$5-'СЕТ СН'!$F$24</f>
        <v>1670.76880843</v>
      </c>
      <c r="O24" s="36">
        <f>SUMIFS(СВЦЭМ!$D$33:$D$776,СВЦЭМ!$A$33:$A$776,$A24,СВЦЭМ!$B$33:$B$776,O$11)+'СЕТ СН'!$F$14+СВЦЭМ!$D$10+'СЕТ СН'!$F$5-'СЕТ СН'!$F$24</f>
        <v>1678.9744048500002</v>
      </c>
      <c r="P24" s="36">
        <f>SUMIFS(СВЦЭМ!$D$33:$D$776,СВЦЭМ!$A$33:$A$776,$A24,СВЦЭМ!$B$33:$B$776,P$11)+'СЕТ СН'!$F$14+СВЦЭМ!$D$10+'СЕТ СН'!$F$5-'СЕТ СН'!$F$24</f>
        <v>1687.4201398300002</v>
      </c>
      <c r="Q24" s="36">
        <f>SUMIFS(СВЦЭМ!$D$33:$D$776,СВЦЭМ!$A$33:$A$776,$A24,СВЦЭМ!$B$33:$B$776,Q$11)+'СЕТ СН'!$F$14+СВЦЭМ!$D$10+'СЕТ СН'!$F$5-'СЕТ СН'!$F$24</f>
        <v>1682.57315681</v>
      </c>
      <c r="R24" s="36">
        <f>SUMIFS(СВЦЭМ!$D$33:$D$776,СВЦЭМ!$A$33:$A$776,$A24,СВЦЭМ!$B$33:$B$776,R$11)+'СЕТ СН'!$F$14+СВЦЭМ!$D$10+'СЕТ СН'!$F$5-'СЕТ СН'!$F$24</f>
        <v>1689.5848928300002</v>
      </c>
      <c r="S24" s="36">
        <f>SUMIFS(СВЦЭМ!$D$33:$D$776,СВЦЭМ!$A$33:$A$776,$A24,СВЦЭМ!$B$33:$B$776,S$11)+'СЕТ СН'!$F$14+СВЦЭМ!$D$10+'СЕТ СН'!$F$5-'СЕТ СН'!$F$24</f>
        <v>1691.6953485600002</v>
      </c>
      <c r="T24" s="36">
        <f>SUMIFS(СВЦЭМ!$D$33:$D$776,СВЦЭМ!$A$33:$A$776,$A24,СВЦЭМ!$B$33:$B$776,T$11)+'СЕТ СН'!$F$14+СВЦЭМ!$D$10+'СЕТ СН'!$F$5-'СЕТ СН'!$F$24</f>
        <v>1681.9776703699999</v>
      </c>
      <c r="U24" s="36">
        <f>SUMIFS(СВЦЭМ!$D$33:$D$776,СВЦЭМ!$A$33:$A$776,$A24,СВЦЭМ!$B$33:$B$776,U$11)+'СЕТ СН'!$F$14+СВЦЭМ!$D$10+'СЕТ СН'!$F$5-'СЕТ СН'!$F$24</f>
        <v>1682.4600687100001</v>
      </c>
      <c r="V24" s="36">
        <f>SUMIFS(СВЦЭМ!$D$33:$D$776,СВЦЭМ!$A$33:$A$776,$A24,СВЦЭМ!$B$33:$B$776,V$11)+'СЕТ СН'!$F$14+СВЦЭМ!$D$10+'СЕТ СН'!$F$5-'СЕТ СН'!$F$24</f>
        <v>1685.4132434000001</v>
      </c>
      <c r="W24" s="36">
        <f>SUMIFS(СВЦЭМ!$D$33:$D$776,СВЦЭМ!$A$33:$A$776,$A24,СВЦЭМ!$B$33:$B$776,W$11)+'СЕТ СН'!$F$14+СВЦЭМ!$D$10+'СЕТ СН'!$F$5-'СЕТ СН'!$F$24</f>
        <v>1667.6117301200002</v>
      </c>
      <c r="X24" s="36">
        <f>SUMIFS(СВЦЭМ!$D$33:$D$776,СВЦЭМ!$A$33:$A$776,$A24,СВЦЭМ!$B$33:$B$776,X$11)+'СЕТ СН'!$F$14+СВЦЭМ!$D$10+'СЕТ СН'!$F$5-'СЕТ СН'!$F$24</f>
        <v>1702.0082208200001</v>
      </c>
      <c r="Y24" s="36">
        <f>SUMIFS(СВЦЭМ!$D$33:$D$776,СВЦЭМ!$A$33:$A$776,$A24,СВЦЭМ!$B$33:$B$776,Y$11)+'СЕТ СН'!$F$14+СВЦЭМ!$D$10+'СЕТ СН'!$F$5-'СЕТ СН'!$F$24</f>
        <v>1757.2042377299999</v>
      </c>
    </row>
    <row r="25" spans="1:25" ht="15.75" x14ac:dyDescent="0.2">
      <c r="A25" s="35">
        <f t="shared" si="0"/>
        <v>43599</v>
      </c>
      <c r="B25" s="36">
        <f>SUMIFS(СВЦЭМ!$D$33:$D$776,СВЦЭМ!$A$33:$A$776,$A25,СВЦЭМ!$B$33:$B$776,B$11)+'СЕТ СН'!$F$14+СВЦЭМ!$D$10+'СЕТ СН'!$F$5-'СЕТ СН'!$F$24</f>
        <v>1840.22719082</v>
      </c>
      <c r="C25" s="36">
        <f>SUMIFS(СВЦЭМ!$D$33:$D$776,СВЦЭМ!$A$33:$A$776,$A25,СВЦЭМ!$B$33:$B$776,C$11)+'СЕТ СН'!$F$14+СВЦЭМ!$D$10+'СЕТ СН'!$F$5-'СЕТ СН'!$F$24</f>
        <v>1946.2616815199999</v>
      </c>
      <c r="D25" s="36">
        <f>SUMIFS(СВЦЭМ!$D$33:$D$776,СВЦЭМ!$A$33:$A$776,$A25,СВЦЭМ!$B$33:$B$776,D$11)+'СЕТ СН'!$F$14+СВЦЭМ!$D$10+'СЕТ СН'!$F$5-'СЕТ СН'!$F$24</f>
        <v>2034.7292361499999</v>
      </c>
      <c r="E25" s="36">
        <f>SUMIFS(СВЦЭМ!$D$33:$D$776,СВЦЭМ!$A$33:$A$776,$A25,СВЦЭМ!$B$33:$B$776,E$11)+'СЕТ СН'!$F$14+СВЦЭМ!$D$10+'СЕТ СН'!$F$5-'СЕТ СН'!$F$24</f>
        <v>2039.9506297299999</v>
      </c>
      <c r="F25" s="36">
        <f>SUMIFS(СВЦЭМ!$D$33:$D$776,СВЦЭМ!$A$33:$A$776,$A25,СВЦЭМ!$B$33:$B$776,F$11)+'СЕТ СН'!$F$14+СВЦЭМ!$D$10+'СЕТ СН'!$F$5-'СЕТ СН'!$F$24</f>
        <v>2040.2110655900001</v>
      </c>
      <c r="G25" s="36">
        <f>SUMIFS(СВЦЭМ!$D$33:$D$776,СВЦЭМ!$A$33:$A$776,$A25,СВЦЭМ!$B$33:$B$776,G$11)+'СЕТ СН'!$F$14+СВЦЭМ!$D$10+'СЕТ СН'!$F$5-'СЕТ СН'!$F$24</f>
        <v>2019.2394706099999</v>
      </c>
      <c r="H25" s="36">
        <f>SUMIFS(СВЦЭМ!$D$33:$D$776,СВЦЭМ!$A$33:$A$776,$A25,СВЦЭМ!$B$33:$B$776,H$11)+'СЕТ СН'!$F$14+СВЦЭМ!$D$10+'СЕТ СН'!$F$5-'СЕТ СН'!$F$24</f>
        <v>1906.8087968499999</v>
      </c>
      <c r="I25" s="36">
        <f>SUMIFS(СВЦЭМ!$D$33:$D$776,СВЦЭМ!$A$33:$A$776,$A25,СВЦЭМ!$B$33:$B$776,I$11)+'СЕТ СН'!$F$14+СВЦЭМ!$D$10+'СЕТ СН'!$F$5-'СЕТ СН'!$F$24</f>
        <v>1792.35141748</v>
      </c>
      <c r="J25" s="36">
        <f>SUMIFS(СВЦЭМ!$D$33:$D$776,СВЦЭМ!$A$33:$A$776,$A25,СВЦЭМ!$B$33:$B$776,J$11)+'СЕТ СН'!$F$14+СВЦЭМ!$D$10+'СЕТ СН'!$F$5-'СЕТ СН'!$F$24</f>
        <v>1734.8903439800001</v>
      </c>
      <c r="K25" s="36">
        <f>SUMIFS(СВЦЭМ!$D$33:$D$776,СВЦЭМ!$A$33:$A$776,$A25,СВЦЭМ!$B$33:$B$776,K$11)+'СЕТ СН'!$F$14+СВЦЭМ!$D$10+'СЕТ СН'!$F$5-'СЕТ СН'!$F$24</f>
        <v>1676.1732529599999</v>
      </c>
      <c r="L25" s="36">
        <f>SUMIFS(СВЦЭМ!$D$33:$D$776,СВЦЭМ!$A$33:$A$776,$A25,СВЦЭМ!$B$33:$B$776,L$11)+'СЕТ СН'!$F$14+СВЦЭМ!$D$10+'СЕТ СН'!$F$5-'СЕТ СН'!$F$24</f>
        <v>1660.79629647</v>
      </c>
      <c r="M25" s="36">
        <f>SUMIFS(СВЦЭМ!$D$33:$D$776,СВЦЭМ!$A$33:$A$776,$A25,СВЦЭМ!$B$33:$B$776,M$11)+'СЕТ СН'!$F$14+СВЦЭМ!$D$10+'СЕТ СН'!$F$5-'СЕТ СН'!$F$24</f>
        <v>1656.4555140500001</v>
      </c>
      <c r="N25" s="36">
        <f>SUMIFS(СВЦЭМ!$D$33:$D$776,СВЦЭМ!$A$33:$A$776,$A25,СВЦЭМ!$B$33:$B$776,N$11)+'СЕТ СН'!$F$14+СВЦЭМ!$D$10+'СЕТ СН'!$F$5-'СЕТ СН'!$F$24</f>
        <v>1661.2134513300002</v>
      </c>
      <c r="O25" s="36">
        <f>SUMIFS(СВЦЭМ!$D$33:$D$776,СВЦЭМ!$A$33:$A$776,$A25,СВЦЭМ!$B$33:$B$776,O$11)+'СЕТ СН'!$F$14+СВЦЭМ!$D$10+'СЕТ СН'!$F$5-'СЕТ СН'!$F$24</f>
        <v>1669.1409032800002</v>
      </c>
      <c r="P25" s="36">
        <f>SUMIFS(СВЦЭМ!$D$33:$D$776,СВЦЭМ!$A$33:$A$776,$A25,СВЦЭМ!$B$33:$B$776,P$11)+'СЕТ СН'!$F$14+СВЦЭМ!$D$10+'СЕТ СН'!$F$5-'СЕТ СН'!$F$24</f>
        <v>1679.5695968</v>
      </c>
      <c r="Q25" s="36">
        <f>SUMIFS(СВЦЭМ!$D$33:$D$776,СВЦЭМ!$A$33:$A$776,$A25,СВЦЭМ!$B$33:$B$776,Q$11)+'СЕТ СН'!$F$14+СВЦЭМ!$D$10+'СЕТ СН'!$F$5-'СЕТ СН'!$F$24</f>
        <v>1681.7040718400001</v>
      </c>
      <c r="R25" s="36">
        <f>SUMIFS(СВЦЭМ!$D$33:$D$776,СВЦЭМ!$A$33:$A$776,$A25,СВЦЭМ!$B$33:$B$776,R$11)+'СЕТ СН'!$F$14+СВЦЭМ!$D$10+'СЕТ СН'!$F$5-'СЕТ СН'!$F$24</f>
        <v>1675.957312</v>
      </c>
      <c r="S25" s="36">
        <f>SUMIFS(СВЦЭМ!$D$33:$D$776,СВЦЭМ!$A$33:$A$776,$A25,СВЦЭМ!$B$33:$B$776,S$11)+'СЕТ СН'!$F$14+СВЦЭМ!$D$10+'СЕТ СН'!$F$5-'СЕТ СН'!$F$24</f>
        <v>1677.20547648</v>
      </c>
      <c r="T25" s="36">
        <f>SUMIFS(СВЦЭМ!$D$33:$D$776,СВЦЭМ!$A$33:$A$776,$A25,СВЦЭМ!$B$33:$B$776,T$11)+'СЕТ СН'!$F$14+СВЦЭМ!$D$10+'СЕТ СН'!$F$5-'СЕТ СН'!$F$24</f>
        <v>1673.6766049600001</v>
      </c>
      <c r="U25" s="36">
        <f>SUMIFS(СВЦЭМ!$D$33:$D$776,СВЦЭМ!$A$33:$A$776,$A25,СВЦЭМ!$B$33:$B$776,U$11)+'СЕТ СН'!$F$14+СВЦЭМ!$D$10+'СЕТ СН'!$F$5-'СЕТ СН'!$F$24</f>
        <v>1654.0852128700001</v>
      </c>
      <c r="V25" s="36">
        <f>SUMIFS(СВЦЭМ!$D$33:$D$776,СВЦЭМ!$A$33:$A$776,$A25,СВЦЭМ!$B$33:$B$776,V$11)+'СЕТ СН'!$F$14+СВЦЭМ!$D$10+'СЕТ СН'!$F$5-'СЕТ СН'!$F$24</f>
        <v>1643.76607231</v>
      </c>
      <c r="W25" s="36">
        <f>SUMIFS(СВЦЭМ!$D$33:$D$776,СВЦЭМ!$A$33:$A$776,$A25,СВЦЭМ!$B$33:$B$776,W$11)+'СЕТ СН'!$F$14+СВЦЭМ!$D$10+'СЕТ СН'!$F$5-'СЕТ СН'!$F$24</f>
        <v>1656.7807870400002</v>
      </c>
      <c r="X25" s="36">
        <f>SUMIFS(СВЦЭМ!$D$33:$D$776,СВЦЭМ!$A$33:$A$776,$A25,СВЦЭМ!$B$33:$B$776,X$11)+'СЕТ СН'!$F$14+СВЦЭМ!$D$10+'СЕТ СН'!$F$5-'СЕТ СН'!$F$24</f>
        <v>1637.3572393600002</v>
      </c>
      <c r="Y25" s="36">
        <f>SUMIFS(СВЦЭМ!$D$33:$D$776,СВЦЭМ!$A$33:$A$776,$A25,СВЦЭМ!$B$33:$B$776,Y$11)+'СЕТ СН'!$F$14+СВЦЭМ!$D$10+'СЕТ СН'!$F$5-'СЕТ СН'!$F$24</f>
        <v>1703.22587944</v>
      </c>
    </row>
    <row r="26" spans="1:25" ht="15.75" x14ac:dyDescent="0.2">
      <c r="A26" s="35">
        <f t="shared" si="0"/>
        <v>43600</v>
      </c>
      <c r="B26" s="36">
        <f>SUMIFS(СВЦЭМ!$D$33:$D$776,СВЦЭМ!$A$33:$A$776,$A26,СВЦЭМ!$B$33:$B$776,B$11)+'СЕТ СН'!$F$14+СВЦЭМ!$D$10+'СЕТ СН'!$F$5-'СЕТ СН'!$F$24</f>
        <v>1776.36060073</v>
      </c>
      <c r="C26" s="36">
        <f>SUMIFS(СВЦЭМ!$D$33:$D$776,СВЦЭМ!$A$33:$A$776,$A26,СВЦЭМ!$B$33:$B$776,C$11)+'СЕТ СН'!$F$14+СВЦЭМ!$D$10+'СЕТ СН'!$F$5-'СЕТ СН'!$F$24</f>
        <v>1852.0083956200001</v>
      </c>
      <c r="D26" s="36">
        <f>SUMIFS(СВЦЭМ!$D$33:$D$776,СВЦЭМ!$A$33:$A$776,$A26,СВЦЭМ!$B$33:$B$776,D$11)+'СЕТ СН'!$F$14+СВЦЭМ!$D$10+'СЕТ СН'!$F$5-'СЕТ СН'!$F$24</f>
        <v>1934.9189663100001</v>
      </c>
      <c r="E26" s="36">
        <f>SUMIFS(СВЦЭМ!$D$33:$D$776,СВЦЭМ!$A$33:$A$776,$A26,СВЦЭМ!$B$33:$B$776,E$11)+'СЕТ СН'!$F$14+СВЦЭМ!$D$10+'СЕТ СН'!$F$5-'СЕТ СН'!$F$24</f>
        <v>1946.1855529700001</v>
      </c>
      <c r="F26" s="36">
        <f>SUMIFS(СВЦЭМ!$D$33:$D$776,СВЦЭМ!$A$33:$A$776,$A26,СВЦЭМ!$B$33:$B$776,F$11)+'СЕТ СН'!$F$14+СВЦЭМ!$D$10+'СЕТ СН'!$F$5-'СЕТ СН'!$F$24</f>
        <v>1956.5942720200001</v>
      </c>
      <c r="G26" s="36">
        <f>SUMIFS(СВЦЭМ!$D$33:$D$776,СВЦЭМ!$A$33:$A$776,$A26,СВЦЭМ!$B$33:$B$776,G$11)+'СЕТ СН'!$F$14+СВЦЭМ!$D$10+'СЕТ СН'!$F$5-'СЕТ СН'!$F$24</f>
        <v>1946.8306283000002</v>
      </c>
      <c r="H26" s="36">
        <f>SUMIFS(СВЦЭМ!$D$33:$D$776,СВЦЭМ!$A$33:$A$776,$A26,СВЦЭМ!$B$33:$B$776,H$11)+'СЕТ СН'!$F$14+СВЦЭМ!$D$10+'СЕТ СН'!$F$5-'СЕТ СН'!$F$24</f>
        <v>1856.9257326500001</v>
      </c>
      <c r="I26" s="36">
        <f>SUMIFS(СВЦЭМ!$D$33:$D$776,СВЦЭМ!$A$33:$A$776,$A26,СВЦЭМ!$B$33:$B$776,I$11)+'СЕТ СН'!$F$14+СВЦЭМ!$D$10+'СЕТ СН'!$F$5-'СЕТ СН'!$F$24</f>
        <v>1772.57928685</v>
      </c>
      <c r="J26" s="36">
        <f>SUMIFS(СВЦЭМ!$D$33:$D$776,СВЦЭМ!$A$33:$A$776,$A26,СВЦЭМ!$B$33:$B$776,J$11)+'СЕТ СН'!$F$14+СВЦЭМ!$D$10+'СЕТ СН'!$F$5-'СЕТ СН'!$F$24</f>
        <v>1717.1431391900001</v>
      </c>
      <c r="K26" s="36">
        <f>SUMIFS(СВЦЭМ!$D$33:$D$776,СВЦЭМ!$A$33:$A$776,$A26,СВЦЭМ!$B$33:$B$776,K$11)+'СЕТ СН'!$F$14+СВЦЭМ!$D$10+'СЕТ СН'!$F$5-'СЕТ СН'!$F$24</f>
        <v>1667.15800107</v>
      </c>
      <c r="L26" s="36">
        <f>SUMIFS(СВЦЭМ!$D$33:$D$776,СВЦЭМ!$A$33:$A$776,$A26,СВЦЭМ!$B$33:$B$776,L$11)+'СЕТ СН'!$F$14+СВЦЭМ!$D$10+'СЕТ СН'!$F$5-'СЕТ СН'!$F$24</f>
        <v>1651.7820718200001</v>
      </c>
      <c r="M26" s="36">
        <f>SUMIFS(СВЦЭМ!$D$33:$D$776,СВЦЭМ!$A$33:$A$776,$A26,СВЦЭМ!$B$33:$B$776,M$11)+'СЕТ СН'!$F$14+СВЦЭМ!$D$10+'СЕТ СН'!$F$5-'СЕТ СН'!$F$24</f>
        <v>1661.74907717</v>
      </c>
      <c r="N26" s="36">
        <f>SUMIFS(СВЦЭМ!$D$33:$D$776,СВЦЭМ!$A$33:$A$776,$A26,СВЦЭМ!$B$33:$B$776,N$11)+'СЕТ СН'!$F$14+СВЦЭМ!$D$10+'СЕТ СН'!$F$5-'СЕТ СН'!$F$24</f>
        <v>1656.8255262299999</v>
      </c>
      <c r="O26" s="36">
        <f>SUMIFS(СВЦЭМ!$D$33:$D$776,СВЦЭМ!$A$33:$A$776,$A26,СВЦЭМ!$B$33:$B$776,O$11)+'СЕТ СН'!$F$14+СВЦЭМ!$D$10+'СЕТ СН'!$F$5-'СЕТ СН'!$F$24</f>
        <v>1669.41866172</v>
      </c>
      <c r="P26" s="36">
        <f>SUMIFS(СВЦЭМ!$D$33:$D$776,СВЦЭМ!$A$33:$A$776,$A26,СВЦЭМ!$B$33:$B$776,P$11)+'СЕТ СН'!$F$14+СВЦЭМ!$D$10+'СЕТ СН'!$F$5-'СЕТ СН'!$F$24</f>
        <v>1674.5458825800001</v>
      </c>
      <c r="Q26" s="36">
        <f>SUMIFS(СВЦЭМ!$D$33:$D$776,СВЦЭМ!$A$33:$A$776,$A26,СВЦЭМ!$B$33:$B$776,Q$11)+'СЕТ СН'!$F$14+СВЦЭМ!$D$10+'СЕТ СН'!$F$5-'СЕТ СН'!$F$24</f>
        <v>1671.4282861700001</v>
      </c>
      <c r="R26" s="36">
        <f>SUMIFS(СВЦЭМ!$D$33:$D$776,СВЦЭМ!$A$33:$A$776,$A26,СВЦЭМ!$B$33:$B$776,R$11)+'СЕТ СН'!$F$14+СВЦЭМ!$D$10+'СЕТ СН'!$F$5-'СЕТ СН'!$F$24</f>
        <v>1673.87490705</v>
      </c>
      <c r="S26" s="36">
        <f>SUMIFS(СВЦЭМ!$D$33:$D$776,СВЦЭМ!$A$33:$A$776,$A26,СВЦЭМ!$B$33:$B$776,S$11)+'СЕТ СН'!$F$14+СВЦЭМ!$D$10+'СЕТ СН'!$F$5-'СЕТ СН'!$F$24</f>
        <v>1692.1880260299999</v>
      </c>
      <c r="T26" s="36">
        <f>SUMIFS(СВЦЭМ!$D$33:$D$776,СВЦЭМ!$A$33:$A$776,$A26,СВЦЭМ!$B$33:$B$776,T$11)+'СЕТ СН'!$F$14+СВЦЭМ!$D$10+'СЕТ СН'!$F$5-'СЕТ СН'!$F$24</f>
        <v>1690.8954502500001</v>
      </c>
      <c r="U26" s="36">
        <f>SUMIFS(СВЦЭМ!$D$33:$D$776,СВЦЭМ!$A$33:$A$776,$A26,СВЦЭМ!$B$33:$B$776,U$11)+'СЕТ СН'!$F$14+СВЦЭМ!$D$10+'СЕТ СН'!$F$5-'СЕТ СН'!$F$24</f>
        <v>1681.6899019000002</v>
      </c>
      <c r="V26" s="36">
        <f>SUMIFS(СВЦЭМ!$D$33:$D$776,СВЦЭМ!$A$33:$A$776,$A26,СВЦЭМ!$B$33:$B$776,V$11)+'СЕТ СН'!$F$14+СВЦЭМ!$D$10+'СЕТ СН'!$F$5-'СЕТ СН'!$F$24</f>
        <v>1670.5045135400001</v>
      </c>
      <c r="W26" s="36">
        <f>SUMIFS(СВЦЭМ!$D$33:$D$776,СВЦЭМ!$A$33:$A$776,$A26,СВЦЭМ!$B$33:$B$776,W$11)+'СЕТ СН'!$F$14+СВЦЭМ!$D$10+'СЕТ СН'!$F$5-'СЕТ СН'!$F$24</f>
        <v>1672.00399657</v>
      </c>
      <c r="X26" s="36">
        <f>SUMIFS(СВЦЭМ!$D$33:$D$776,СВЦЭМ!$A$33:$A$776,$A26,СВЦЭМ!$B$33:$B$776,X$11)+'СЕТ СН'!$F$14+СВЦЭМ!$D$10+'СЕТ СН'!$F$5-'СЕТ СН'!$F$24</f>
        <v>1675.66778729</v>
      </c>
      <c r="Y26" s="36">
        <f>SUMIFS(СВЦЭМ!$D$33:$D$776,СВЦЭМ!$A$33:$A$776,$A26,СВЦЭМ!$B$33:$B$776,Y$11)+'СЕТ СН'!$F$14+СВЦЭМ!$D$10+'СЕТ СН'!$F$5-'СЕТ СН'!$F$24</f>
        <v>1749.1320287600001</v>
      </c>
    </row>
    <row r="27" spans="1:25" ht="15.75" x14ac:dyDescent="0.2">
      <c r="A27" s="35">
        <f t="shared" si="0"/>
        <v>43601</v>
      </c>
      <c r="B27" s="36">
        <f>SUMIFS(СВЦЭМ!$D$33:$D$776,СВЦЭМ!$A$33:$A$776,$A27,СВЦЭМ!$B$33:$B$776,B$11)+'СЕТ СН'!$F$14+СВЦЭМ!$D$10+'СЕТ СН'!$F$5-'СЕТ СН'!$F$24</f>
        <v>1789.9255712900001</v>
      </c>
      <c r="C27" s="36">
        <f>SUMIFS(СВЦЭМ!$D$33:$D$776,СВЦЭМ!$A$33:$A$776,$A27,СВЦЭМ!$B$33:$B$776,C$11)+'СЕТ СН'!$F$14+СВЦЭМ!$D$10+'СЕТ СН'!$F$5-'СЕТ СН'!$F$24</f>
        <v>1898.5915488999999</v>
      </c>
      <c r="D27" s="36">
        <f>SUMIFS(СВЦЭМ!$D$33:$D$776,СВЦЭМ!$A$33:$A$776,$A27,СВЦЭМ!$B$33:$B$776,D$11)+'СЕТ СН'!$F$14+СВЦЭМ!$D$10+'СЕТ СН'!$F$5-'СЕТ СН'!$F$24</f>
        <v>1963.81238631</v>
      </c>
      <c r="E27" s="36">
        <f>SUMIFS(СВЦЭМ!$D$33:$D$776,СВЦЭМ!$A$33:$A$776,$A27,СВЦЭМ!$B$33:$B$776,E$11)+'СЕТ СН'!$F$14+СВЦЭМ!$D$10+'СЕТ СН'!$F$5-'СЕТ СН'!$F$24</f>
        <v>1980.0780871400002</v>
      </c>
      <c r="F27" s="36">
        <f>SUMIFS(СВЦЭМ!$D$33:$D$776,СВЦЭМ!$A$33:$A$776,$A27,СВЦЭМ!$B$33:$B$776,F$11)+'СЕТ СН'!$F$14+СВЦЭМ!$D$10+'СЕТ СН'!$F$5-'СЕТ СН'!$F$24</f>
        <v>1983.66505693</v>
      </c>
      <c r="G27" s="36">
        <f>SUMIFS(СВЦЭМ!$D$33:$D$776,СВЦЭМ!$A$33:$A$776,$A27,СВЦЭМ!$B$33:$B$776,G$11)+'СЕТ СН'!$F$14+СВЦЭМ!$D$10+'СЕТ СН'!$F$5-'СЕТ СН'!$F$24</f>
        <v>1965.39887032</v>
      </c>
      <c r="H27" s="36">
        <f>SUMIFS(СВЦЭМ!$D$33:$D$776,СВЦЭМ!$A$33:$A$776,$A27,СВЦЭМ!$B$33:$B$776,H$11)+'СЕТ СН'!$F$14+СВЦЭМ!$D$10+'СЕТ СН'!$F$5-'СЕТ СН'!$F$24</f>
        <v>1888.2804540900001</v>
      </c>
      <c r="I27" s="36">
        <f>SUMIFS(СВЦЭМ!$D$33:$D$776,СВЦЭМ!$A$33:$A$776,$A27,СВЦЭМ!$B$33:$B$776,I$11)+'СЕТ СН'!$F$14+СВЦЭМ!$D$10+'СЕТ СН'!$F$5-'СЕТ СН'!$F$24</f>
        <v>1763.9262612100001</v>
      </c>
      <c r="J27" s="36">
        <f>SUMIFS(СВЦЭМ!$D$33:$D$776,СВЦЭМ!$A$33:$A$776,$A27,СВЦЭМ!$B$33:$B$776,J$11)+'СЕТ СН'!$F$14+СВЦЭМ!$D$10+'СЕТ СН'!$F$5-'СЕТ СН'!$F$24</f>
        <v>1713.8297741400002</v>
      </c>
      <c r="K27" s="36">
        <f>SUMIFS(СВЦЭМ!$D$33:$D$776,СВЦЭМ!$A$33:$A$776,$A27,СВЦЭМ!$B$33:$B$776,K$11)+'СЕТ СН'!$F$14+СВЦЭМ!$D$10+'СЕТ СН'!$F$5-'СЕТ СН'!$F$24</f>
        <v>1658.66951531</v>
      </c>
      <c r="L27" s="36">
        <f>SUMIFS(СВЦЭМ!$D$33:$D$776,СВЦЭМ!$A$33:$A$776,$A27,СВЦЭМ!$B$33:$B$776,L$11)+'СЕТ СН'!$F$14+СВЦЭМ!$D$10+'СЕТ СН'!$F$5-'СЕТ СН'!$F$24</f>
        <v>1638.24333075</v>
      </c>
      <c r="M27" s="36">
        <f>SUMIFS(СВЦЭМ!$D$33:$D$776,СВЦЭМ!$A$33:$A$776,$A27,СВЦЭМ!$B$33:$B$776,M$11)+'СЕТ СН'!$F$14+СВЦЭМ!$D$10+'СЕТ СН'!$F$5-'СЕТ СН'!$F$24</f>
        <v>1643.5904539799999</v>
      </c>
      <c r="N27" s="36">
        <f>SUMIFS(СВЦЭМ!$D$33:$D$776,СВЦЭМ!$A$33:$A$776,$A27,СВЦЭМ!$B$33:$B$776,N$11)+'СЕТ СН'!$F$14+СВЦЭМ!$D$10+'СЕТ СН'!$F$5-'СЕТ СН'!$F$24</f>
        <v>1643.18185752</v>
      </c>
      <c r="O27" s="36">
        <f>SUMIFS(СВЦЭМ!$D$33:$D$776,СВЦЭМ!$A$33:$A$776,$A27,СВЦЭМ!$B$33:$B$776,O$11)+'СЕТ СН'!$F$14+СВЦЭМ!$D$10+'СЕТ СН'!$F$5-'СЕТ СН'!$F$24</f>
        <v>1644.93314953</v>
      </c>
      <c r="P27" s="36">
        <f>SUMIFS(СВЦЭМ!$D$33:$D$776,СВЦЭМ!$A$33:$A$776,$A27,СВЦЭМ!$B$33:$B$776,P$11)+'СЕТ СН'!$F$14+СВЦЭМ!$D$10+'СЕТ СН'!$F$5-'СЕТ СН'!$F$24</f>
        <v>1644.0802891400001</v>
      </c>
      <c r="Q27" s="36">
        <f>SUMIFS(СВЦЭМ!$D$33:$D$776,СВЦЭМ!$A$33:$A$776,$A27,СВЦЭМ!$B$33:$B$776,Q$11)+'СЕТ СН'!$F$14+СВЦЭМ!$D$10+'СЕТ СН'!$F$5-'СЕТ СН'!$F$24</f>
        <v>1645.40866413</v>
      </c>
      <c r="R27" s="36">
        <f>SUMIFS(СВЦЭМ!$D$33:$D$776,СВЦЭМ!$A$33:$A$776,$A27,СВЦЭМ!$B$33:$B$776,R$11)+'СЕТ СН'!$F$14+СВЦЭМ!$D$10+'СЕТ СН'!$F$5-'СЕТ СН'!$F$24</f>
        <v>1645.5151397899999</v>
      </c>
      <c r="S27" s="36">
        <f>SUMIFS(СВЦЭМ!$D$33:$D$776,СВЦЭМ!$A$33:$A$776,$A27,СВЦЭМ!$B$33:$B$776,S$11)+'СЕТ СН'!$F$14+СВЦЭМ!$D$10+'СЕТ СН'!$F$5-'СЕТ СН'!$F$24</f>
        <v>1646.6500624300002</v>
      </c>
      <c r="T27" s="36">
        <f>SUMIFS(СВЦЭМ!$D$33:$D$776,СВЦЭМ!$A$33:$A$776,$A27,СВЦЭМ!$B$33:$B$776,T$11)+'СЕТ СН'!$F$14+СВЦЭМ!$D$10+'СЕТ СН'!$F$5-'СЕТ СН'!$F$24</f>
        <v>1641.90183832</v>
      </c>
      <c r="U27" s="36">
        <f>SUMIFS(СВЦЭМ!$D$33:$D$776,СВЦЭМ!$A$33:$A$776,$A27,СВЦЭМ!$B$33:$B$776,U$11)+'СЕТ СН'!$F$14+СВЦЭМ!$D$10+'СЕТ СН'!$F$5-'СЕТ СН'!$F$24</f>
        <v>1635.0994574599999</v>
      </c>
      <c r="V27" s="36">
        <f>SUMIFS(СВЦЭМ!$D$33:$D$776,СВЦЭМ!$A$33:$A$776,$A27,СВЦЭМ!$B$33:$B$776,V$11)+'СЕТ СН'!$F$14+СВЦЭМ!$D$10+'СЕТ СН'!$F$5-'СЕТ СН'!$F$24</f>
        <v>1625.8228432300002</v>
      </c>
      <c r="W27" s="36">
        <f>SUMIFS(СВЦЭМ!$D$33:$D$776,СВЦЭМ!$A$33:$A$776,$A27,СВЦЭМ!$B$33:$B$776,W$11)+'СЕТ СН'!$F$14+СВЦЭМ!$D$10+'СЕТ СН'!$F$5-'СЕТ СН'!$F$24</f>
        <v>1612.7503739799999</v>
      </c>
      <c r="X27" s="36">
        <f>SUMIFS(СВЦЭМ!$D$33:$D$776,СВЦЭМ!$A$33:$A$776,$A27,СВЦЭМ!$B$33:$B$776,X$11)+'СЕТ СН'!$F$14+СВЦЭМ!$D$10+'СЕТ СН'!$F$5-'СЕТ СН'!$F$24</f>
        <v>1637.66499135</v>
      </c>
      <c r="Y27" s="36">
        <f>SUMIFS(СВЦЭМ!$D$33:$D$776,СВЦЭМ!$A$33:$A$776,$A27,СВЦЭМ!$B$33:$B$776,Y$11)+'СЕТ СН'!$F$14+СВЦЭМ!$D$10+'СЕТ СН'!$F$5-'СЕТ СН'!$F$24</f>
        <v>1725.3067711100002</v>
      </c>
    </row>
    <row r="28" spans="1:25" ht="15.75" x14ac:dyDescent="0.2">
      <c r="A28" s="35">
        <f t="shared" si="0"/>
        <v>43602</v>
      </c>
      <c r="B28" s="36">
        <f>SUMIFS(СВЦЭМ!$D$33:$D$776,СВЦЭМ!$A$33:$A$776,$A28,СВЦЭМ!$B$33:$B$776,B$11)+'СЕТ СН'!$F$14+СВЦЭМ!$D$10+'СЕТ СН'!$F$5-'СЕТ СН'!$F$24</f>
        <v>1833.3251203499999</v>
      </c>
      <c r="C28" s="36">
        <f>SUMIFS(СВЦЭМ!$D$33:$D$776,СВЦЭМ!$A$33:$A$776,$A28,СВЦЭМ!$B$33:$B$776,C$11)+'СЕТ СН'!$F$14+СВЦЭМ!$D$10+'СЕТ СН'!$F$5-'СЕТ СН'!$F$24</f>
        <v>1926.5794770900002</v>
      </c>
      <c r="D28" s="36">
        <f>SUMIFS(СВЦЭМ!$D$33:$D$776,СВЦЭМ!$A$33:$A$776,$A28,СВЦЭМ!$B$33:$B$776,D$11)+'СЕТ СН'!$F$14+СВЦЭМ!$D$10+'СЕТ СН'!$F$5-'СЕТ СН'!$F$24</f>
        <v>1991.0440235599999</v>
      </c>
      <c r="E28" s="36">
        <f>SUMIFS(СВЦЭМ!$D$33:$D$776,СВЦЭМ!$A$33:$A$776,$A28,СВЦЭМ!$B$33:$B$776,E$11)+'СЕТ СН'!$F$14+СВЦЭМ!$D$10+'СЕТ СН'!$F$5-'СЕТ СН'!$F$24</f>
        <v>2007.1116411</v>
      </c>
      <c r="F28" s="36">
        <f>SUMIFS(СВЦЭМ!$D$33:$D$776,СВЦЭМ!$A$33:$A$776,$A28,СВЦЭМ!$B$33:$B$776,F$11)+'СЕТ СН'!$F$14+СВЦЭМ!$D$10+'СЕТ СН'!$F$5-'СЕТ СН'!$F$24</f>
        <v>2010.20343714</v>
      </c>
      <c r="G28" s="36">
        <f>SUMIFS(СВЦЭМ!$D$33:$D$776,СВЦЭМ!$A$33:$A$776,$A28,СВЦЭМ!$B$33:$B$776,G$11)+'СЕТ СН'!$F$14+СВЦЭМ!$D$10+'СЕТ СН'!$F$5-'СЕТ СН'!$F$24</f>
        <v>1992.5112641300002</v>
      </c>
      <c r="H28" s="36">
        <f>SUMIFS(СВЦЭМ!$D$33:$D$776,СВЦЭМ!$A$33:$A$776,$A28,СВЦЭМ!$B$33:$B$776,H$11)+'СЕТ СН'!$F$14+СВЦЭМ!$D$10+'СЕТ СН'!$F$5-'СЕТ СН'!$F$24</f>
        <v>1916.87677712</v>
      </c>
      <c r="I28" s="36">
        <f>SUMIFS(СВЦЭМ!$D$33:$D$776,СВЦЭМ!$A$33:$A$776,$A28,СВЦЭМ!$B$33:$B$776,I$11)+'СЕТ СН'!$F$14+СВЦЭМ!$D$10+'СЕТ СН'!$F$5-'СЕТ СН'!$F$24</f>
        <v>1796.64057963</v>
      </c>
      <c r="J28" s="36">
        <f>SUMIFS(СВЦЭМ!$D$33:$D$776,СВЦЭМ!$A$33:$A$776,$A28,СВЦЭМ!$B$33:$B$776,J$11)+'СЕТ СН'!$F$14+СВЦЭМ!$D$10+'СЕТ СН'!$F$5-'СЕТ СН'!$F$24</f>
        <v>1706.50193371</v>
      </c>
      <c r="K28" s="36">
        <f>SUMIFS(СВЦЭМ!$D$33:$D$776,СВЦЭМ!$A$33:$A$776,$A28,СВЦЭМ!$B$33:$B$776,K$11)+'СЕТ СН'!$F$14+СВЦЭМ!$D$10+'СЕТ СН'!$F$5-'СЕТ СН'!$F$24</f>
        <v>1634.9019095399999</v>
      </c>
      <c r="L28" s="36">
        <f>SUMIFS(СВЦЭМ!$D$33:$D$776,СВЦЭМ!$A$33:$A$776,$A28,СВЦЭМ!$B$33:$B$776,L$11)+'СЕТ СН'!$F$14+СВЦЭМ!$D$10+'СЕТ СН'!$F$5-'СЕТ СН'!$F$24</f>
        <v>1624.0838850700002</v>
      </c>
      <c r="M28" s="36">
        <f>SUMIFS(СВЦЭМ!$D$33:$D$776,СВЦЭМ!$A$33:$A$776,$A28,СВЦЭМ!$B$33:$B$776,M$11)+'СЕТ СН'!$F$14+СВЦЭМ!$D$10+'СЕТ СН'!$F$5-'СЕТ СН'!$F$24</f>
        <v>1629.5434488999999</v>
      </c>
      <c r="N28" s="36">
        <f>SUMIFS(СВЦЭМ!$D$33:$D$776,СВЦЭМ!$A$33:$A$776,$A28,СВЦЭМ!$B$33:$B$776,N$11)+'СЕТ СН'!$F$14+СВЦЭМ!$D$10+'СЕТ СН'!$F$5-'СЕТ СН'!$F$24</f>
        <v>1629.29745699</v>
      </c>
      <c r="O28" s="36">
        <f>SUMIFS(СВЦЭМ!$D$33:$D$776,СВЦЭМ!$A$33:$A$776,$A28,СВЦЭМ!$B$33:$B$776,O$11)+'СЕТ СН'!$F$14+СВЦЭМ!$D$10+'СЕТ СН'!$F$5-'СЕТ СН'!$F$24</f>
        <v>1632.1354214600001</v>
      </c>
      <c r="P28" s="36">
        <f>SUMIFS(СВЦЭМ!$D$33:$D$776,СВЦЭМ!$A$33:$A$776,$A28,СВЦЭМ!$B$33:$B$776,P$11)+'СЕТ СН'!$F$14+СВЦЭМ!$D$10+'СЕТ СН'!$F$5-'СЕТ СН'!$F$24</f>
        <v>1639.8166830300001</v>
      </c>
      <c r="Q28" s="36">
        <f>SUMIFS(СВЦЭМ!$D$33:$D$776,СВЦЭМ!$A$33:$A$776,$A28,СВЦЭМ!$B$33:$B$776,Q$11)+'СЕТ СН'!$F$14+СВЦЭМ!$D$10+'СЕТ СН'!$F$5-'СЕТ СН'!$F$24</f>
        <v>1639.6161459499999</v>
      </c>
      <c r="R28" s="36">
        <f>SUMIFS(СВЦЭМ!$D$33:$D$776,СВЦЭМ!$A$33:$A$776,$A28,СВЦЭМ!$B$33:$B$776,R$11)+'СЕТ СН'!$F$14+СВЦЭМ!$D$10+'СЕТ СН'!$F$5-'СЕТ СН'!$F$24</f>
        <v>1640.0458140400001</v>
      </c>
      <c r="S28" s="36">
        <f>SUMIFS(СВЦЭМ!$D$33:$D$776,СВЦЭМ!$A$33:$A$776,$A28,СВЦЭМ!$B$33:$B$776,S$11)+'СЕТ СН'!$F$14+СВЦЭМ!$D$10+'СЕТ СН'!$F$5-'СЕТ СН'!$F$24</f>
        <v>1643.0226590100001</v>
      </c>
      <c r="T28" s="36">
        <f>SUMIFS(СВЦЭМ!$D$33:$D$776,СВЦЭМ!$A$33:$A$776,$A28,СВЦЭМ!$B$33:$B$776,T$11)+'СЕТ СН'!$F$14+СВЦЭМ!$D$10+'СЕТ СН'!$F$5-'СЕТ СН'!$F$24</f>
        <v>1643.0113202800001</v>
      </c>
      <c r="U28" s="36">
        <f>SUMIFS(СВЦЭМ!$D$33:$D$776,СВЦЭМ!$A$33:$A$776,$A28,СВЦЭМ!$B$33:$B$776,U$11)+'СЕТ СН'!$F$14+СВЦЭМ!$D$10+'СЕТ СН'!$F$5-'СЕТ СН'!$F$24</f>
        <v>1639.3462647000001</v>
      </c>
      <c r="V28" s="36">
        <f>SUMIFS(СВЦЭМ!$D$33:$D$776,СВЦЭМ!$A$33:$A$776,$A28,СВЦЭМ!$B$33:$B$776,V$11)+'СЕТ СН'!$F$14+СВЦЭМ!$D$10+'СЕТ СН'!$F$5-'СЕТ СН'!$F$24</f>
        <v>1628.12984499</v>
      </c>
      <c r="W28" s="36">
        <f>SUMIFS(СВЦЭМ!$D$33:$D$776,СВЦЭМ!$A$33:$A$776,$A28,СВЦЭМ!$B$33:$B$776,W$11)+'СЕТ СН'!$F$14+СВЦЭМ!$D$10+'СЕТ СН'!$F$5-'СЕТ СН'!$F$24</f>
        <v>1619.7708957700002</v>
      </c>
      <c r="X28" s="36">
        <f>SUMIFS(СВЦЭМ!$D$33:$D$776,СВЦЭМ!$A$33:$A$776,$A28,СВЦЭМ!$B$33:$B$776,X$11)+'СЕТ СН'!$F$14+СВЦЭМ!$D$10+'СЕТ СН'!$F$5-'СЕТ СН'!$F$24</f>
        <v>1640.40959888</v>
      </c>
      <c r="Y28" s="36">
        <f>SUMIFS(СВЦЭМ!$D$33:$D$776,СВЦЭМ!$A$33:$A$776,$A28,СВЦЭМ!$B$33:$B$776,Y$11)+'СЕТ СН'!$F$14+СВЦЭМ!$D$10+'СЕТ СН'!$F$5-'СЕТ СН'!$F$24</f>
        <v>1720.4573101400001</v>
      </c>
    </row>
    <row r="29" spans="1:25" ht="15.75" x14ac:dyDescent="0.2">
      <c r="A29" s="35">
        <f t="shared" si="0"/>
        <v>43603</v>
      </c>
      <c r="B29" s="36">
        <f>SUMIFS(СВЦЭМ!$D$33:$D$776,СВЦЭМ!$A$33:$A$776,$A29,СВЦЭМ!$B$33:$B$776,B$11)+'СЕТ СН'!$F$14+СВЦЭМ!$D$10+'СЕТ СН'!$F$5-'СЕТ СН'!$F$24</f>
        <v>1770.1524435000001</v>
      </c>
      <c r="C29" s="36">
        <f>SUMIFS(СВЦЭМ!$D$33:$D$776,СВЦЭМ!$A$33:$A$776,$A29,СВЦЭМ!$B$33:$B$776,C$11)+'СЕТ СН'!$F$14+СВЦЭМ!$D$10+'СЕТ СН'!$F$5-'СЕТ СН'!$F$24</f>
        <v>1834.5000912700002</v>
      </c>
      <c r="D29" s="36">
        <f>SUMIFS(СВЦЭМ!$D$33:$D$776,СВЦЭМ!$A$33:$A$776,$A29,СВЦЭМ!$B$33:$B$776,D$11)+'СЕТ СН'!$F$14+СВЦЭМ!$D$10+'СЕТ СН'!$F$5-'СЕТ СН'!$F$24</f>
        <v>1909.1126968799999</v>
      </c>
      <c r="E29" s="36">
        <f>SUMIFS(СВЦЭМ!$D$33:$D$776,СВЦЭМ!$A$33:$A$776,$A29,СВЦЭМ!$B$33:$B$776,E$11)+'СЕТ СН'!$F$14+СВЦЭМ!$D$10+'СЕТ СН'!$F$5-'СЕТ СН'!$F$24</f>
        <v>1926.48773347</v>
      </c>
      <c r="F29" s="36">
        <f>SUMIFS(СВЦЭМ!$D$33:$D$776,СВЦЭМ!$A$33:$A$776,$A29,СВЦЭМ!$B$33:$B$776,F$11)+'СЕТ СН'!$F$14+СВЦЭМ!$D$10+'СЕТ СН'!$F$5-'СЕТ СН'!$F$24</f>
        <v>1934.6610403300001</v>
      </c>
      <c r="G29" s="36">
        <f>SUMIFS(СВЦЭМ!$D$33:$D$776,СВЦЭМ!$A$33:$A$776,$A29,СВЦЭМ!$B$33:$B$776,G$11)+'СЕТ СН'!$F$14+СВЦЭМ!$D$10+'СЕТ СН'!$F$5-'СЕТ СН'!$F$24</f>
        <v>1915.2976758700001</v>
      </c>
      <c r="H29" s="36">
        <f>SUMIFS(СВЦЭМ!$D$33:$D$776,СВЦЭМ!$A$33:$A$776,$A29,СВЦЭМ!$B$33:$B$776,H$11)+'СЕТ СН'!$F$14+СВЦЭМ!$D$10+'СЕТ СН'!$F$5-'СЕТ СН'!$F$24</f>
        <v>1835.8558279600002</v>
      </c>
      <c r="I29" s="36">
        <f>SUMIFS(СВЦЭМ!$D$33:$D$776,СВЦЭМ!$A$33:$A$776,$A29,СВЦЭМ!$B$33:$B$776,I$11)+'СЕТ СН'!$F$14+СВЦЭМ!$D$10+'СЕТ СН'!$F$5-'СЕТ СН'!$F$24</f>
        <v>1747.4082135100002</v>
      </c>
      <c r="J29" s="36">
        <f>SUMIFS(СВЦЭМ!$D$33:$D$776,СВЦЭМ!$A$33:$A$776,$A29,СВЦЭМ!$B$33:$B$776,J$11)+'СЕТ СН'!$F$14+СВЦЭМ!$D$10+'СЕТ СН'!$F$5-'СЕТ СН'!$F$24</f>
        <v>1676.1142953900001</v>
      </c>
      <c r="K29" s="36">
        <f>SUMIFS(СВЦЭМ!$D$33:$D$776,СВЦЭМ!$A$33:$A$776,$A29,СВЦЭМ!$B$33:$B$776,K$11)+'СЕТ СН'!$F$14+СВЦЭМ!$D$10+'СЕТ СН'!$F$5-'СЕТ СН'!$F$24</f>
        <v>1612.5053002100001</v>
      </c>
      <c r="L29" s="36">
        <f>SUMIFS(СВЦЭМ!$D$33:$D$776,СВЦЭМ!$A$33:$A$776,$A29,СВЦЭМ!$B$33:$B$776,L$11)+'СЕТ СН'!$F$14+СВЦЭМ!$D$10+'СЕТ СН'!$F$5-'СЕТ СН'!$F$24</f>
        <v>1584.2598395499999</v>
      </c>
      <c r="M29" s="36">
        <f>SUMIFS(СВЦЭМ!$D$33:$D$776,СВЦЭМ!$A$33:$A$776,$A29,СВЦЭМ!$B$33:$B$776,M$11)+'СЕТ СН'!$F$14+СВЦЭМ!$D$10+'СЕТ СН'!$F$5-'СЕТ СН'!$F$24</f>
        <v>1583.80411368</v>
      </c>
      <c r="N29" s="36">
        <f>SUMIFS(СВЦЭМ!$D$33:$D$776,СВЦЭМ!$A$33:$A$776,$A29,СВЦЭМ!$B$33:$B$776,N$11)+'СЕТ СН'!$F$14+СВЦЭМ!$D$10+'СЕТ СН'!$F$5-'СЕТ СН'!$F$24</f>
        <v>1581.93659239</v>
      </c>
      <c r="O29" s="36">
        <f>SUMIFS(СВЦЭМ!$D$33:$D$776,СВЦЭМ!$A$33:$A$776,$A29,СВЦЭМ!$B$33:$B$776,O$11)+'СЕТ СН'!$F$14+СВЦЭМ!$D$10+'СЕТ СН'!$F$5-'СЕТ СН'!$F$24</f>
        <v>1588.15559095</v>
      </c>
      <c r="P29" s="36">
        <f>SUMIFS(СВЦЭМ!$D$33:$D$776,СВЦЭМ!$A$33:$A$776,$A29,СВЦЭМ!$B$33:$B$776,P$11)+'СЕТ СН'!$F$14+СВЦЭМ!$D$10+'СЕТ СН'!$F$5-'СЕТ СН'!$F$24</f>
        <v>1591.6933270100001</v>
      </c>
      <c r="Q29" s="36">
        <f>SUMIFS(СВЦЭМ!$D$33:$D$776,СВЦЭМ!$A$33:$A$776,$A29,СВЦЭМ!$B$33:$B$776,Q$11)+'СЕТ СН'!$F$14+СВЦЭМ!$D$10+'СЕТ СН'!$F$5-'СЕТ СН'!$F$24</f>
        <v>1587.8554818600001</v>
      </c>
      <c r="R29" s="36">
        <f>SUMIFS(СВЦЭМ!$D$33:$D$776,СВЦЭМ!$A$33:$A$776,$A29,СВЦЭМ!$B$33:$B$776,R$11)+'СЕТ СН'!$F$14+СВЦЭМ!$D$10+'СЕТ СН'!$F$5-'СЕТ СН'!$F$24</f>
        <v>1589.7457240900001</v>
      </c>
      <c r="S29" s="36">
        <f>SUMIFS(СВЦЭМ!$D$33:$D$776,СВЦЭМ!$A$33:$A$776,$A29,СВЦЭМ!$B$33:$B$776,S$11)+'СЕТ СН'!$F$14+СВЦЭМ!$D$10+'СЕТ СН'!$F$5-'СЕТ СН'!$F$24</f>
        <v>1589.7510789600001</v>
      </c>
      <c r="T29" s="36">
        <f>SUMIFS(СВЦЭМ!$D$33:$D$776,СВЦЭМ!$A$33:$A$776,$A29,СВЦЭМ!$B$33:$B$776,T$11)+'СЕТ СН'!$F$14+СВЦЭМ!$D$10+'СЕТ СН'!$F$5-'СЕТ СН'!$F$24</f>
        <v>1577.1117233700002</v>
      </c>
      <c r="U29" s="36">
        <f>SUMIFS(СВЦЭМ!$D$33:$D$776,СВЦЭМ!$A$33:$A$776,$A29,СВЦЭМ!$B$33:$B$776,U$11)+'СЕТ СН'!$F$14+СВЦЭМ!$D$10+'СЕТ СН'!$F$5-'СЕТ СН'!$F$24</f>
        <v>1560.8604095600001</v>
      </c>
      <c r="V29" s="36">
        <f>SUMIFS(СВЦЭМ!$D$33:$D$776,СВЦЭМ!$A$33:$A$776,$A29,СВЦЭМ!$B$33:$B$776,V$11)+'СЕТ СН'!$F$14+СВЦЭМ!$D$10+'СЕТ СН'!$F$5-'СЕТ СН'!$F$24</f>
        <v>1547.3173273800001</v>
      </c>
      <c r="W29" s="36">
        <f>SUMIFS(СВЦЭМ!$D$33:$D$776,СВЦЭМ!$A$33:$A$776,$A29,СВЦЭМ!$B$33:$B$776,W$11)+'СЕТ СН'!$F$14+СВЦЭМ!$D$10+'СЕТ СН'!$F$5-'СЕТ СН'!$F$24</f>
        <v>1560.0555702400002</v>
      </c>
      <c r="X29" s="36">
        <f>SUMIFS(СВЦЭМ!$D$33:$D$776,СВЦЭМ!$A$33:$A$776,$A29,СВЦЭМ!$B$33:$B$776,X$11)+'СЕТ СН'!$F$14+СВЦЭМ!$D$10+'СЕТ СН'!$F$5-'СЕТ СН'!$F$24</f>
        <v>1572.4083777599999</v>
      </c>
      <c r="Y29" s="36">
        <f>SUMIFS(СВЦЭМ!$D$33:$D$776,СВЦЭМ!$A$33:$A$776,$A29,СВЦЭМ!$B$33:$B$776,Y$11)+'СЕТ СН'!$F$14+СВЦЭМ!$D$10+'СЕТ СН'!$F$5-'СЕТ СН'!$F$24</f>
        <v>1648.80464424</v>
      </c>
    </row>
    <row r="30" spans="1:25" ht="15.75" x14ac:dyDescent="0.2">
      <c r="A30" s="35">
        <f t="shared" si="0"/>
        <v>43604</v>
      </c>
      <c r="B30" s="36">
        <f>SUMIFS(СВЦЭМ!$D$33:$D$776,СВЦЭМ!$A$33:$A$776,$A30,СВЦЭМ!$B$33:$B$776,B$11)+'СЕТ СН'!$F$14+СВЦЭМ!$D$10+'СЕТ СН'!$F$5-'СЕТ СН'!$F$24</f>
        <v>1750.9448331900001</v>
      </c>
      <c r="C30" s="36">
        <f>SUMIFS(СВЦЭМ!$D$33:$D$776,СВЦЭМ!$A$33:$A$776,$A30,СВЦЭМ!$B$33:$B$776,C$11)+'СЕТ СН'!$F$14+СВЦЭМ!$D$10+'СЕТ СН'!$F$5-'СЕТ СН'!$F$24</f>
        <v>1859.7408530900002</v>
      </c>
      <c r="D30" s="36">
        <f>SUMIFS(СВЦЭМ!$D$33:$D$776,СВЦЭМ!$A$33:$A$776,$A30,СВЦЭМ!$B$33:$B$776,D$11)+'СЕТ СН'!$F$14+СВЦЭМ!$D$10+'СЕТ СН'!$F$5-'СЕТ СН'!$F$24</f>
        <v>1926.5709290200002</v>
      </c>
      <c r="E30" s="36">
        <f>SUMIFS(СВЦЭМ!$D$33:$D$776,СВЦЭМ!$A$33:$A$776,$A30,СВЦЭМ!$B$33:$B$776,E$11)+'СЕТ СН'!$F$14+СВЦЭМ!$D$10+'СЕТ СН'!$F$5-'СЕТ СН'!$F$24</f>
        <v>1947.1374249</v>
      </c>
      <c r="F30" s="36">
        <f>SUMIFS(СВЦЭМ!$D$33:$D$776,СВЦЭМ!$A$33:$A$776,$A30,СВЦЭМ!$B$33:$B$776,F$11)+'СЕТ СН'!$F$14+СВЦЭМ!$D$10+'СЕТ СН'!$F$5-'СЕТ СН'!$F$24</f>
        <v>1968.4817988499999</v>
      </c>
      <c r="G30" s="36">
        <f>SUMIFS(СВЦЭМ!$D$33:$D$776,СВЦЭМ!$A$33:$A$776,$A30,СВЦЭМ!$B$33:$B$776,G$11)+'СЕТ СН'!$F$14+СВЦЭМ!$D$10+'СЕТ СН'!$F$5-'СЕТ СН'!$F$24</f>
        <v>1943.4884444600002</v>
      </c>
      <c r="H30" s="36">
        <f>SUMIFS(СВЦЭМ!$D$33:$D$776,СВЦЭМ!$A$33:$A$776,$A30,СВЦЭМ!$B$33:$B$776,H$11)+'СЕТ СН'!$F$14+СВЦЭМ!$D$10+'СЕТ СН'!$F$5-'СЕТ СН'!$F$24</f>
        <v>1886.03673114</v>
      </c>
      <c r="I30" s="36">
        <f>SUMIFS(СВЦЭМ!$D$33:$D$776,СВЦЭМ!$A$33:$A$776,$A30,СВЦЭМ!$B$33:$B$776,I$11)+'СЕТ СН'!$F$14+СВЦЭМ!$D$10+'СЕТ СН'!$F$5-'СЕТ СН'!$F$24</f>
        <v>1790.5228371000001</v>
      </c>
      <c r="J30" s="36">
        <f>SUMIFS(СВЦЭМ!$D$33:$D$776,СВЦЭМ!$A$33:$A$776,$A30,СВЦЭМ!$B$33:$B$776,J$11)+'СЕТ СН'!$F$14+СВЦЭМ!$D$10+'СЕТ СН'!$F$5-'СЕТ СН'!$F$24</f>
        <v>1679.48900131</v>
      </c>
      <c r="K30" s="36">
        <f>SUMIFS(СВЦЭМ!$D$33:$D$776,СВЦЭМ!$A$33:$A$776,$A30,СВЦЭМ!$B$33:$B$776,K$11)+'СЕТ СН'!$F$14+СВЦЭМ!$D$10+'СЕТ СН'!$F$5-'СЕТ СН'!$F$24</f>
        <v>1600.2004935800001</v>
      </c>
      <c r="L30" s="36">
        <f>SUMIFS(СВЦЭМ!$D$33:$D$776,СВЦЭМ!$A$33:$A$776,$A30,СВЦЭМ!$B$33:$B$776,L$11)+'СЕТ СН'!$F$14+СВЦЭМ!$D$10+'СЕТ СН'!$F$5-'СЕТ СН'!$F$24</f>
        <v>1578.33861056</v>
      </c>
      <c r="M30" s="36">
        <f>SUMIFS(СВЦЭМ!$D$33:$D$776,СВЦЭМ!$A$33:$A$776,$A30,СВЦЭМ!$B$33:$B$776,M$11)+'СЕТ СН'!$F$14+СВЦЭМ!$D$10+'СЕТ СН'!$F$5-'СЕТ СН'!$F$24</f>
        <v>1580.6521991100001</v>
      </c>
      <c r="N30" s="36">
        <f>SUMIFS(СВЦЭМ!$D$33:$D$776,СВЦЭМ!$A$33:$A$776,$A30,СВЦЭМ!$B$33:$B$776,N$11)+'СЕТ СН'!$F$14+СВЦЭМ!$D$10+'СЕТ СН'!$F$5-'СЕТ СН'!$F$24</f>
        <v>1589.9589632900002</v>
      </c>
      <c r="O30" s="36">
        <f>SUMIFS(СВЦЭМ!$D$33:$D$776,СВЦЭМ!$A$33:$A$776,$A30,СВЦЭМ!$B$33:$B$776,O$11)+'СЕТ СН'!$F$14+СВЦЭМ!$D$10+'СЕТ СН'!$F$5-'СЕТ СН'!$F$24</f>
        <v>1603.0526640200001</v>
      </c>
      <c r="P30" s="36">
        <f>SUMIFS(СВЦЭМ!$D$33:$D$776,СВЦЭМ!$A$33:$A$776,$A30,СВЦЭМ!$B$33:$B$776,P$11)+'СЕТ СН'!$F$14+СВЦЭМ!$D$10+'СЕТ СН'!$F$5-'СЕТ СН'!$F$24</f>
        <v>1623.4472882499999</v>
      </c>
      <c r="Q30" s="36">
        <f>SUMIFS(СВЦЭМ!$D$33:$D$776,СВЦЭМ!$A$33:$A$776,$A30,СВЦЭМ!$B$33:$B$776,Q$11)+'СЕТ СН'!$F$14+СВЦЭМ!$D$10+'СЕТ СН'!$F$5-'СЕТ СН'!$F$24</f>
        <v>1617.3960013400001</v>
      </c>
      <c r="R30" s="36">
        <f>SUMIFS(СВЦЭМ!$D$33:$D$776,СВЦЭМ!$A$33:$A$776,$A30,СВЦЭМ!$B$33:$B$776,R$11)+'СЕТ СН'!$F$14+СВЦЭМ!$D$10+'СЕТ СН'!$F$5-'СЕТ СН'!$F$24</f>
        <v>1613.7786589900002</v>
      </c>
      <c r="S30" s="36">
        <f>SUMIFS(СВЦЭМ!$D$33:$D$776,СВЦЭМ!$A$33:$A$776,$A30,СВЦЭМ!$B$33:$B$776,S$11)+'СЕТ СН'!$F$14+СВЦЭМ!$D$10+'СЕТ СН'!$F$5-'СЕТ СН'!$F$24</f>
        <v>1607.82288842</v>
      </c>
      <c r="T30" s="36">
        <f>SUMIFS(СВЦЭМ!$D$33:$D$776,СВЦЭМ!$A$33:$A$776,$A30,СВЦЭМ!$B$33:$B$776,T$11)+'СЕТ СН'!$F$14+СВЦЭМ!$D$10+'СЕТ СН'!$F$5-'СЕТ СН'!$F$24</f>
        <v>1601.61886839</v>
      </c>
      <c r="U30" s="36">
        <f>SUMIFS(СВЦЭМ!$D$33:$D$776,СВЦЭМ!$A$33:$A$776,$A30,СВЦЭМ!$B$33:$B$776,U$11)+'СЕТ СН'!$F$14+СВЦЭМ!$D$10+'СЕТ СН'!$F$5-'СЕТ СН'!$F$24</f>
        <v>1572.0419124099999</v>
      </c>
      <c r="V30" s="36">
        <f>SUMIFS(СВЦЭМ!$D$33:$D$776,СВЦЭМ!$A$33:$A$776,$A30,СВЦЭМ!$B$33:$B$776,V$11)+'СЕТ СН'!$F$14+СВЦЭМ!$D$10+'СЕТ СН'!$F$5-'СЕТ СН'!$F$24</f>
        <v>1548.4377589200001</v>
      </c>
      <c r="W30" s="36">
        <f>SUMIFS(СВЦЭМ!$D$33:$D$776,СВЦЭМ!$A$33:$A$776,$A30,СВЦЭМ!$B$33:$B$776,W$11)+'СЕТ СН'!$F$14+СВЦЭМ!$D$10+'СЕТ СН'!$F$5-'СЕТ СН'!$F$24</f>
        <v>1553.8170530900002</v>
      </c>
      <c r="X30" s="36">
        <f>SUMIFS(СВЦЭМ!$D$33:$D$776,СВЦЭМ!$A$33:$A$776,$A30,СВЦЭМ!$B$33:$B$776,X$11)+'СЕТ СН'!$F$14+СВЦЭМ!$D$10+'СЕТ СН'!$F$5-'СЕТ СН'!$F$24</f>
        <v>1578.4666264000002</v>
      </c>
      <c r="Y30" s="36">
        <f>SUMIFS(СВЦЭМ!$D$33:$D$776,СВЦЭМ!$A$33:$A$776,$A30,СВЦЭМ!$B$33:$B$776,Y$11)+'СЕТ СН'!$F$14+СВЦЭМ!$D$10+'СЕТ СН'!$F$5-'СЕТ СН'!$F$24</f>
        <v>1646.8443010400001</v>
      </c>
    </row>
    <row r="31" spans="1:25" ht="15.75" x14ac:dyDescent="0.2">
      <c r="A31" s="35">
        <f t="shared" si="0"/>
        <v>43605</v>
      </c>
      <c r="B31" s="36">
        <f>SUMIFS(СВЦЭМ!$D$33:$D$776,СВЦЭМ!$A$33:$A$776,$A31,СВЦЭМ!$B$33:$B$776,B$11)+'СЕТ СН'!$F$14+СВЦЭМ!$D$10+'СЕТ СН'!$F$5-'СЕТ СН'!$F$24</f>
        <v>1747.3662549600001</v>
      </c>
      <c r="C31" s="36">
        <f>SUMIFS(СВЦЭМ!$D$33:$D$776,СВЦЭМ!$A$33:$A$776,$A31,СВЦЭМ!$B$33:$B$776,C$11)+'СЕТ СН'!$F$14+СВЦЭМ!$D$10+'СЕТ СН'!$F$5-'СЕТ СН'!$F$24</f>
        <v>1839.7812981400002</v>
      </c>
      <c r="D31" s="36">
        <f>SUMIFS(СВЦЭМ!$D$33:$D$776,СВЦЭМ!$A$33:$A$776,$A31,СВЦЭМ!$B$33:$B$776,D$11)+'СЕТ СН'!$F$14+СВЦЭМ!$D$10+'СЕТ СН'!$F$5-'СЕТ СН'!$F$24</f>
        <v>1909.4244801</v>
      </c>
      <c r="E31" s="36">
        <f>SUMIFS(СВЦЭМ!$D$33:$D$776,СВЦЭМ!$A$33:$A$776,$A31,СВЦЭМ!$B$33:$B$776,E$11)+'СЕТ СН'!$F$14+СВЦЭМ!$D$10+'СЕТ СН'!$F$5-'СЕТ СН'!$F$24</f>
        <v>1912.0496136300001</v>
      </c>
      <c r="F31" s="36">
        <f>SUMIFS(СВЦЭМ!$D$33:$D$776,СВЦЭМ!$A$33:$A$776,$A31,СВЦЭМ!$B$33:$B$776,F$11)+'СЕТ СН'!$F$14+СВЦЭМ!$D$10+'СЕТ СН'!$F$5-'СЕТ СН'!$F$24</f>
        <v>1904.2665872600001</v>
      </c>
      <c r="G31" s="36">
        <f>SUMIFS(СВЦЭМ!$D$33:$D$776,СВЦЭМ!$A$33:$A$776,$A31,СВЦЭМ!$B$33:$B$776,G$11)+'СЕТ СН'!$F$14+СВЦЭМ!$D$10+'СЕТ СН'!$F$5-'СЕТ СН'!$F$24</f>
        <v>1905.2028367299999</v>
      </c>
      <c r="H31" s="36">
        <f>SUMIFS(СВЦЭМ!$D$33:$D$776,СВЦЭМ!$A$33:$A$776,$A31,СВЦЭМ!$B$33:$B$776,H$11)+'СЕТ СН'!$F$14+СВЦЭМ!$D$10+'СЕТ СН'!$F$5-'СЕТ СН'!$F$24</f>
        <v>1827.3414255100001</v>
      </c>
      <c r="I31" s="36">
        <f>SUMIFS(СВЦЭМ!$D$33:$D$776,СВЦЭМ!$A$33:$A$776,$A31,СВЦЭМ!$B$33:$B$776,I$11)+'СЕТ СН'!$F$14+СВЦЭМ!$D$10+'СЕТ СН'!$F$5-'СЕТ СН'!$F$24</f>
        <v>1737.1754345700001</v>
      </c>
      <c r="J31" s="36">
        <f>SUMIFS(СВЦЭМ!$D$33:$D$776,СВЦЭМ!$A$33:$A$776,$A31,СВЦЭМ!$B$33:$B$776,J$11)+'СЕТ СН'!$F$14+СВЦЭМ!$D$10+'СЕТ СН'!$F$5-'СЕТ СН'!$F$24</f>
        <v>1682.1964138500002</v>
      </c>
      <c r="K31" s="36">
        <f>SUMIFS(СВЦЭМ!$D$33:$D$776,СВЦЭМ!$A$33:$A$776,$A31,СВЦЭМ!$B$33:$B$776,K$11)+'СЕТ СН'!$F$14+СВЦЭМ!$D$10+'СЕТ СН'!$F$5-'СЕТ СН'!$F$24</f>
        <v>1639.40625806</v>
      </c>
      <c r="L31" s="36">
        <f>SUMIFS(СВЦЭМ!$D$33:$D$776,СВЦЭМ!$A$33:$A$776,$A31,СВЦЭМ!$B$33:$B$776,L$11)+'СЕТ СН'!$F$14+СВЦЭМ!$D$10+'СЕТ СН'!$F$5-'СЕТ СН'!$F$24</f>
        <v>1622.13263985</v>
      </c>
      <c r="M31" s="36">
        <f>SUMIFS(СВЦЭМ!$D$33:$D$776,СВЦЭМ!$A$33:$A$776,$A31,СВЦЭМ!$B$33:$B$776,M$11)+'СЕТ СН'!$F$14+СВЦЭМ!$D$10+'СЕТ СН'!$F$5-'СЕТ СН'!$F$24</f>
        <v>1614.4271891100002</v>
      </c>
      <c r="N31" s="36">
        <f>SUMIFS(СВЦЭМ!$D$33:$D$776,СВЦЭМ!$A$33:$A$776,$A31,СВЦЭМ!$B$33:$B$776,N$11)+'СЕТ СН'!$F$14+СВЦЭМ!$D$10+'СЕТ СН'!$F$5-'СЕТ СН'!$F$24</f>
        <v>1616.5405803100002</v>
      </c>
      <c r="O31" s="36">
        <f>SUMIFS(СВЦЭМ!$D$33:$D$776,СВЦЭМ!$A$33:$A$776,$A31,СВЦЭМ!$B$33:$B$776,O$11)+'СЕТ СН'!$F$14+СВЦЭМ!$D$10+'СЕТ СН'!$F$5-'СЕТ СН'!$F$24</f>
        <v>1617.5976568000001</v>
      </c>
      <c r="P31" s="36">
        <f>SUMIFS(СВЦЭМ!$D$33:$D$776,СВЦЭМ!$A$33:$A$776,$A31,СВЦЭМ!$B$33:$B$776,P$11)+'СЕТ СН'!$F$14+СВЦЭМ!$D$10+'СЕТ СН'!$F$5-'СЕТ СН'!$F$24</f>
        <v>1623.9346431500001</v>
      </c>
      <c r="Q31" s="36">
        <f>SUMIFS(СВЦЭМ!$D$33:$D$776,СВЦЭМ!$A$33:$A$776,$A31,СВЦЭМ!$B$33:$B$776,Q$11)+'СЕТ СН'!$F$14+СВЦЭМ!$D$10+'СЕТ СН'!$F$5-'СЕТ СН'!$F$24</f>
        <v>1627.1755838300001</v>
      </c>
      <c r="R31" s="36">
        <f>SUMIFS(СВЦЭМ!$D$33:$D$776,СВЦЭМ!$A$33:$A$776,$A31,СВЦЭМ!$B$33:$B$776,R$11)+'СЕТ СН'!$F$14+СВЦЭМ!$D$10+'СЕТ СН'!$F$5-'СЕТ СН'!$F$24</f>
        <v>1629.9303752000001</v>
      </c>
      <c r="S31" s="36">
        <f>SUMIFS(СВЦЭМ!$D$33:$D$776,СВЦЭМ!$A$33:$A$776,$A31,СВЦЭМ!$B$33:$B$776,S$11)+'СЕТ СН'!$F$14+СВЦЭМ!$D$10+'СЕТ СН'!$F$5-'СЕТ СН'!$F$24</f>
        <v>1632.3214101600001</v>
      </c>
      <c r="T31" s="36">
        <f>SUMIFS(СВЦЭМ!$D$33:$D$776,СВЦЭМ!$A$33:$A$776,$A31,СВЦЭМ!$B$33:$B$776,T$11)+'СЕТ СН'!$F$14+СВЦЭМ!$D$10+'СЕТ СН'!$F$5-'СЕТ СН'!$F$24</f>
        <v>1632.2613869900001</v>
      </c>
      <c r="U31" s="36">
        <f>SUMIFS(СВЦЭМ!$D$33:$D$776,СВЦЭМ!$A$33:$A$776,$A31,СВЦЭМ!$B$33:$B$776,U$11)+'СЕТ СН'!$F$14+СВЦЭМ!$D$10+'СЕТ СН'!$F$5-'СЕТ СН'!$F$24</f>
        <v>1632.0676443100001</v>
      </c>
      <c r="V31" s="36">
        <f>SUMIFS(СВЦЭМ!$D$33:$D$776,СВЦЭМ!$A$33:$A$776,$A31,СВЦЭМ!$B$33:$B$776,V$11)+'СЕТ СН'!$F$14+СВЦЭМ!$D$10+'СЕТ СН'!$F$5-'СЕТ СН'!$F$24</f>
        <v>1637.2081994300001</v>
      </c>
      <c r="W31" s="36">
        <f>SUMIFS(СВЦЭМ!$D$33:$D$776,СВЦЭМ!$A$33:$A$776,$A31,СВЦЭМ!$B$33:$B$776,W$11)+'СЕТ СН'!$F$14+СВЦЭМ!$D$10+'СЕТ СН'!$F$5-'СЕТ СН'!$F$24</f>
        <v>1641.8134404800001</v>
      </c>
      <c r="X31" s="36">
        <f>SUMIFS(СВЦЭМ!$D$33:$D$776,СВЦЭМ!$A$33:$A$776,$A31,СВЦЭМ!$B$33:$B$776,X$11)+'СЕТ СН'!$F$14+СВЦЭМ!$D$10+'СЕТ СН'!$F$5-'СЕТ СН'!$F$24</f>
        <v>1649.9062173000002</v>
      </c>
      <c r="Y31" s="36">
        <f>SUMIFS(СВЦЭМ!$D$33:$D$776,СВЦЭМ!$A$33:$A$776,$A31,СВЦЭМ!$B$33:$B$776,Y$11)+'СЕТ СН'!$F$14+СВЦЭМ!$D$10+'СЕТ СН'!$F$5-'СЕТ СН'!$F$24</f>
        <v>1709.6917910400002</v>
      </c>
    </row>
    <row r="32" spans="1:25" ht="15.75" x14ac:dyDescent="0.2">
      <c r="A32" s="35">
        <f t="shared" si="0"/>
        <v>43606</v>
      </c>
      <c r="B32" s="36">
        <f>SUMIFS(СВЦЭМ!$D$33:$D$776,СВЦЭМ!$A$33:$A$776,$A32,СВЦЭМ!$B$33:$B$776,B$11)+'СЕТ СН'!$F$14+СВЦЭМ!$D$10+'СЕТ СН'!$F$5-'СЕТ СН'!$F$24</f>
        <v>1790.3513130700001</v>
      </c>
      <c r="C32" s="36">
        <f>SUMIFS(СВЦЭМ!$D$33:$D$776,СВЦЭМ!$A$33:$A$776,$A32,СВЦЭМ!$B$33:$B$776,C$11)+'СЕТ СН'!$F$14+СВЦЭМ!$D$10+'СЕТ СН'!$F$5-'СЕТ СН'!$F$24</f>
        <v>1868.9765217300001</v>
      </c>
      <c r="D32" s="36">
        <f>SUMIFS(СВЦЭМ!$D$33:$D$776,СВЦЭМ!$A$33:$A$776,$A32,СВЦЭМ!$B$33:$B$776,D$11)+'СЕТ СН'!$F$14+СВЦЭМ!$D$10+'СЕТ СН'!$F$5-'СЕТ СН'!$F$24</f>
        <v>1943.15469379</v>
      </c>
      <c r="E32" s="36">
        <f>SUMIFS(СВЦЭМ!$D$33:$D$776,СВЦЭМ!$A$33:$A$776,$A32,СВЦЭМ!$B$33:$B$776,E$11)+'СЕТ СН'!$F$14+СВЦЭМ!$D$10+'СЕТ СН'!$F$5-'СЕТ СН'!$F$24</f>
        <v>1954.16642987</v>
      </c>
      <c r="F32" s="36">
        <f>SUMIFS(СВЦЭМ!$D$33:$D$776,СВЦЭМ!$A$33:$A$776,$A32,СВЦЭМ!$B$33:$B$776,F$11)+'СЕТ СН'!$F$14+СВЦЭМ!$D$10+'СЕТ СН'!$F$5-'СЕТ СН'!$F$24</f>
        <v>1941.60461983</v>
      </c>
      <c r="G32" s="36">
        <f>SUMIFS(СВЦЭМ!$D$33:$D$776,СВЦЭМ!$A$33:$A$776,$A32,СВЦЭМ!$B$33:$B$776,G$11)+'СЕТ СН'!$F$14+СВЦЭМ!$D$10+'СЕТ СН'!$F$5-'СЕТ СН'!$F$24</f>
        <v>1924.72099678</v>
      </c>
      <c r="H32" s="36">
        <f>SUMIFS(СВЦЭМ!$D$33:$D$776,СВЦЭМ!$A$33:$A$776,$A32,СВЦЭМ!$B$33:$B$776,H$11)+'СЕТ СН'!$F$14+СВЦЭМ!$D$10+'СЕТ СН'!$F$5-'СЕТ СН'!$F$24</f>
        <v>1848.9584278900002</v>
      </c>
      <c r="I32" s="36">
        <f>SUMIFS(СВЦЭМ!$D$33:$D$776,СВЦЭМ!$A$33:$A$776,$A32,СВЦЭМ!$B$33:$B$776,I$11)+'СЕТ СН'!$F$14+СВЦЭМ!$D$10+'СЕТ СН'!$F$5-'СЕТ СН'!$F$24</f>
        <v>1759.0120380000001</v>
      </c>
      <c r="J32" s="36">
        <f>SUMIFS(СВЦЭМ!$D$33:$D$776,СВЦЭМ!$A$33:$A$776,$A32,СВЦЭМ!$B$33:$B$776,J$11)+'СЕТ СН'!$F$14+СВЦЭМ!$D$10+'СЕТ СН'!$F$5-'СЕТ СН'!$F$24</f>
        <v>1669.1457739299999</v>
      </c>
      <c r="K32" s="36">
        <f>SUMIFS(СВЦЭМ!$D$33:$D$776,СВЦЭМ!$A$33:$A$776,$A32,СВЦЭМ!$B$33:$B$776,K$11)+'СЕТ СН'!$F$14+СВЦЭМ!$D$10+'СЕТ СН'!$F$5-'СЕТ СН'!$F$24</f>
        <v>1630.11466389</v>
      </c>
      <c r="L32" s="36">
        <f>SUMIFS(СВЦЭМ!$D$33:$D$776,СВЦЭМ!$A$33:$A$776,$A32,СВЦЭМ!$B$33:$B$776,L$11)+'СЕТ СН'!$F$14+СВЦЭМ!$D$10+'СЕТ СН'!$F$5-'СЕТ СН'!$F$24</f>
        <v>1611.5446583200001</v>
      </c>
      <c r="M32" s="36">
        <f>SUMIFS(СВЦЭМ!$D$33:$D$776,СВЦЭМ!$A$33:$A$776,$A32,СВЦЭМ!$B$33:$B$776,M$11)+'СЕТ СН'!$F$14+СВЦЭМ!$D$10+'СЕТ СН'!$F$5-'СЕТ СН'!$F$24</f>
        <v>1608.9574031000002</v>
      </c>
      <c r="N32" s="36">
        <f>SUMIFS(СВЦЭМ!$D$33:$D$776,СВЦЭМ!$A$33:$A$776,$A32,СВЦЭМ!$B$33:$B$776,N$11)+'СЕТ СН'!$F$14+СВЦЭМ!$D$10+'СЕТ СН'!$F$5-'СЕТ СН'!$F$24</f>
        <v>1606.68759804</v>
      </c>
      <c r="O32" s="36">
        <f>SUMIFS(СВЦЭМ!$D$33:$D$776,СВЦЭМ!$A$33:$A$776,$A32,СВЦЭМ!$B$33:$B$776,O$11)+'СЕТ СН'!$F$14+СВЦЭМ!$D$10+'СЕТ СН'!$F$5-'СЕТ СН'!$F$24</f>
        <v>1609.61350077</v>
      </c>
      <c r="P32" s="36">
        <f>SUMIFS(СВЦЭМ!$D$33:$D$776,СВЦЭМ!$A$33:$A$776,$A32,СВЦЭМ!$B$33:$B$776,P$11)+'СЕТ СН'!$F$14+СВЦЭМ!$D$10+'СЕТ СН'!$F$5-'СЕТ СН'!$F$24</f>
        <v>1617.85401938</v>
      </c>
      <c r="Q32" s="36">
        <f>SUMIFS(СВЦЭМ!$D$33:$D$776,СВЦЭМ!$A$33:$A$776,$A32,СВЦЭМ!$B$33:$B$776,Q$11)+'СЕТ СН'!$F$14+СВЦЭМ!$D$10+'СЕТ СН'!$F$5-'СЕТ СН'!$F$24</f>
        <v>1621.4319090200001</v>
      </c>
      <c r="R32" s="36">
        <f>SUMIFS(СВЦЭМ!$D$33:$D$776,СВЦЭМ!$A$33:$A$776,$A32,СВЦЭМ!$B$33:$B$776,R$11)+'СЕТ СН'!$F$14+СВЦЭМ!$D$10+'СЕТ СН'!$F$5-'СЕТ СН'!$F$24</f>
        <v>1623.0202448099999</v>
      </c>
      <c r="S32" s="36">
        <f>SUMIFS(СВЦЭМ!$D$33:$D$776,СВЦЭМ!$A$33:$A$776,$A32,СВЦЭМ!$B$33:$B$776,S$11)+'СЕТ СН'!$F$14+СВЦЭМ!$D$10+'СЕТ СН'!$F$5-'СЕТ СН'!$F$24</f>
        <v>1623.10120697</v>
      </c>
      <c r="T32" s="36">
        <f>SUMIFS(СВЦЭМ!$D$33:$D$776,СВЦЭМ!$A$33:$A$776,$A32,СВЦЭМ!$B$33:$B$776,T$11)+'СЕТ СН'!$F$14+СВЦЭМ!$D$10+'СЕТ СН'!$F$5-'СЕТ СН'!$F$24</f>
        <v>1617.1344467500001</v>
      </c>
      <c r="U32" s="36">
        <f>SUMIFS(СВЦЭМ!$D$33:$D$776,СВЦЭМ!$A$33:$A$776,$A32,СВЦЭМ!$B$33:$B$776,U$11)+'СЕТ СН'!$F$14+СВЦЭМ!$D$10+'СЕТ СН'!$F$5-'СЕТ СН'!$F$24</f>
        <v>1613.3552256200001</v>
      </c>
      <c r="V32" s="36">
        <f>SUMIFS(СВЦЭМ!$D$33:$D$776,СВЦЭМ!$A$33:$A$776,$A32,СВЦЭМ!$B$33:$B$776,V$11)+'СЕТ СН'!$F$14+СВЦЭМ!$D$10+'СЕТ СН'!$F$5-'СЕТ СН'!$F$24</f>
        <v>1624.6202374700001</v>
      </c>
      <c r="W32" s="36">
        <f>SUMIFS(СВЦЭМ!$D$33:$D$776,СВЦЭМ!$A$33:$A$776,$A32,СВЦЭМ!$B$33:$B$776,W$11)+'СЕТ СН'!$F$14+СВЦЭМ!$D$10+'СЕТ СН'!$F$5-'СЕТ СН'!$F$24</f>
        <v>1631.64539698</v>
      </c>
      <c r="X32" s="36">
        <f>SUMIFS(СВЦЭМ!$D$33:$D$776,СВЦЭМ!$A$33:$A$776,$A32,СВЦЭМ!$B$33:$B$776,X$11)+'СЕТ СН'!$F$14+СВЦЭМ!$D$10+'СЕТ СН'!$F$5-'СЕТ СН'!$F$24</f>
        <v>1636.32175628</v>
      </c>
      <c r="Y32" s="36">
        <f>SUMIFS(СВЦЭМ!$D$33:$D$776,СВЦЭМ!$A$33:$A$776,$A32,СВЦЭМ!$B$33:$B$776,Y$11)+'СЕТ СН'!$F$14+СВЦЭМ!$D$10+'СЕТ СН'!$F$5-'СЕТ СН'!$F$24</f>
        <v>1704.4341069300001</v>
      </c>
    </row>
    <row r="33" spans="1:27" ht="15.75" x14ac:dyDescent="0.2">
      <c r="A33" s="35">
        <f t="shared" si="0"/>
        <v>43607</v>
      </c>
      <c r="B33" s="36">
        <f>SUMIFS(СВЦЭМ!$D$33:$D$776,СВЦЭМ!$A$33:$A$776,$A33,СВЦЭМ!$B$33:$B$776,B$11)+'СЕТ СН'!$F$14+СВЦЭМ!$D$10+'СЕТ СН'!$F$5-'СЕТ СН'!$F$24</f>
        <v>1789.4203501500001</v>
      </c>
      <c r="C33" s="36">
        <f>SUMIFS(СВЦЭМ!$D$33:$D$776,СВЦЭМ!$A$33:$A$776,$A33,СВЦЭМ!$B$33:$B$776,C$11)+'СЕТ СН'!$F$14+СВЦЭМ!$D$10+'СЕТ СН'!$F$5-'СЕТ СН'!$F$24</f>
        <v>1884.3075514900002</v>
      </c>
      <c r="D33" s="36">
        <f>SUMIFS(СВЦЭМ!$D$33:$D$776,СВЦЭМ!$A$33:$A$776,$A33,СВЦЭМ!$B$33:$B$776,D$11)+'СЕТ СН'!$F$14+СВЦЭМ!$D$10+'СЕТ СН'!$F$5-'СЕТ СН'!$F$24</f>
        <v>1933.0338396900001</v>
      </c>
      <c r="E33" s="36">
        <f>SUMIFS(СВЦЭМ!$D$33:$D$776,СВЦЭМ!$A$33:$A$776,$A33,СВЦЭМ!$B$33:$B$776,E$11)+'СЕТ СН'!$F$14+СВЦЭМ!$D$10+'СЕТ СН'!$F$5-'СЕТ СН'!$F$24</f>
        <v>1932.90622781</v>
      </c>
      <c r="F33" s="36">
        <f>SUMIFS(СВЦЭМ!$D$33:$D$776,СВЦЭМ!$A$33:$A$776,$A33,СВЦЭМ!$B$33:$B$776,F$11)+'СЕТ СН'!$F$14+СВЦЭМ!$D$10+'СЕТ СН'!$F$5-'СЕТ СН'!$F$24</f>
        <v>1927.6152130700002</v>
      </c>
      <c r="G33" s="36">
        <f>SUMIFS(СВЦЭМ!$D$33:$D$776,СВЦЭМ!$A$33:$A$776,$A33,СВЦЭМ!$B$33:$B$776,G$11)+'СЕТ СН'!$F$14+СВЦЭМ!$D$10+'СЕТ СН'!$F$5-'СЕТ СН'!$F$24</f>
        <v>1923.3456418200001</v>
      </c>
      <c r="H33" s="36">
        <f>SUMIFS(СВЦЭМ!$D$33:$D$776,СВЦЭМ!$A$33:$A$776,$A33,СВЦЭМ!$B$33:$B$776,H$11)+'СЕТ СН'!$F$14+СВЦЭМ!$D$10+'СЕТ СН'!$F$5-'СЕТ СН'!$F$24</f>
        <v>1835.5496097499999</v>
      </c>
      <c r="I33" s="36">
        <f>SUMIFS(СВЦЭМ!$D$33:$D$776,СВЦЭМ!$A$33:$A$776,$A33,СВЦЭМ!$B$33:$B$776,I$11)+'СЕТ СН'!$F$14+СВЦЭМ!$D$10+'СЕТ СН'!$F$5-'СЕТ СН'!$F$24</f>
        <v>1751.5691420400001</v>
      </c>
      <c r="J33" s="36">
        <f>SUMIFS(СВЦЭМ!$D$33:$D$776,СВЦЭМ!$A$33:$A$776,$A33,СВЦЭМ!$B$33:$B$776,J$11)+'СЕТ СН'!$F$14+СВЦЭМ!$D$10+'СЕТ СН'!$F$5-'СЕТ СН'!$F$24</f>
        <v>1677.1459996000001</v>
      </c>
      <c r="K33" s="36">
        <f>SUMIFS(СВЦЭМ!$D$33:$D$776,СВЦЭМ!$A$33:$A$776,$A33,СВЦЭМ!$B$33:$B$776,K$11)+'СЕТ СН'!$F$14+СВЦЭМ!$D$10+'СЕТ СН'!$F$5-'СЕТ СН'!$F$24</f>
        <v>1637.5291961900002</v>
      </c>
      <c r="L33" s="36">
        <f>SUMIFS(СВЦЭМ!$D$33:$D$776,СВЦЭМ!$A$33:$A$776,$A33,СВЦЭМ!$B$33:$B$776,L$11)+'СЕТ СН'!$F$14+СВЦЭМ!$D$10+'СЕТ СН'!$F$5-'СЕТ СН'!$F$24</f>
        <v>1619.45898455</v>
      </c>
      <c r="M33" s="36">
        <f>SUMIFS(СВЦЭМ!$D$33:$D$776,СВЦЭМ!$A$33:$A$776,$A33,СВЦЭМ!$B$33:$B$776,M$11)+'СЕТ СН'!$F$14+СВЦЭМ!$D$10+'СЕТ СН'!$F$5-'СЕТ СН'!$F$24</f>
        <v>1613.09129766</v>
      </c>
      <c r="N33" s="36">
        <f>SUMIFS(СВЦЭМ!$D$33:$D$776,СВЦЭМ!$A$33:$A$776,$A33,СВЦЭМ!$B$33:$B$776,N$11)+'СЕТ СН'!$F$14+СВЦЭМ!$D$10+'СЕТ СН'!$F$5-'СЕТ СН'!$F$24</f>
        <v>1612.47577671</v>
      </c>
      <c r="O33" s="36">
        <f>SUMIFS(СВЦЭМ!$D$33:$D$776,СВЦЭМ!$A$33:$A$776,$A33,СВЦЭМ!$B$33:$B$776,O$11)+'СЕТ СН'!$F$14+СВЦЭМ!$D$10+'СЕТ СН'!$F$5-'СЕТ СН'!$F$24</f>
        <v>1609.7668570599999</v>
      </c>
      <c r="P33" s="36">
        <f>SUMIFS(СВЦЭМ!$D$33:$D$776,СВЦЭМ!$A$33:$A$776,$A33,СВЦЭМ!$B$33:$B$776,P$11)+'СЕТ СН'!$F$14+СВЦЭМ!$D$10+'СЕТ СН'!$F$5-'СЕТ СН'!$F$24</f>
        <v>1613.4903680800001</v>
      </c>
      <c r="Q33" s="36">
        <f>SUMIFS(СВЦЭМ!$D$33:$D$776,СВЦЭМ!$A$33:$A$776,$A33,СВЦЭМ!$B$33:$B$776,Q$11)+'СЕТ СН'!$F$14+СВЦЭМ!$D$10+'СЕТ СН'!$F$5-'СЕТ СН'!$F$24</f>
        <v>1612.3265540100001</v>
      </c>
      <c r="R33" s="36">
        <f>SUMIFS(СВЦЭМ!$D$33:$D$776,СВЦЭМ!$A$33:$A$776,$A33,СВЦЭМ!$B$33:$B$776,R$11)+'СЕТ СН'!$F$14+СВЦЭМ!$D$10+'СЕТ СН'!$F$5-'СЕТ СН'!$F$24</f>
        <v>1611.5169543000002</v>
      </c>
      <c r="S33" s="36">
        <f>SUMIFS(СВЦЭМ!$D$33:$D$776,СВЦЭМ!$A$33:$A$776,$A33,СВЦЭМ!$B$33:$B$776,S$11)+'СЕТ СН'!$F$14+СВЦЭМ!$D$10+'СЕТ СН'!$F$5-'СЕТ СН'!$F$24</f>
        <v>1612.0483494099999</v>
      </c>
      <c r="T33" s="36">
        <f>SUMIFS(СВЦЭМ!$D$33:$D$776,СВЦЭМ!$A$33:$A$776,$A33,СВЦЭМ!$B$33:$B$776,T$11)+'СЕТ СН'!$F$14+СВЦЭМ!$D$10+'СЕТ СН'!$F$5-'СЕТ СН'!$F$24</f>
        <v>1613.7585244400002</v>
      </c>
      <c r="U33" s="36">
        <f>SUMIFS(СВЦЭМ!$D$33:$D$776,СВЦЭМ!$A$33:$A$776,$A33,СВЦЭМ!$B$33:$B$776,U$11)+'СЕТ СН'!$F$14+СВЦЭМ!$D$10+'СЕТ СН'!$F$5-'СЕТ СН'!$F$24</f>
        <v>1614.89327516</v>
      </c>
      <c r="V33" s="36">
        <f>SUMIFS(СВЦЭМ!$D$33:$D$776,СВЦЭМ!$A$33:$A$776,$A33,СВЦЭМ!$B$33:$B$776,V$11)+'СЕТ СН'!$F$14+СВЦЭМ!$D$10+'СЕТ СН'!$F$5-'СЕТ СН'!$F$24</f>
        <v>1624.6609662599999</v>
      </c>
      <c r="W33" s="36">
        <f>SUMIFS(СВЦЭМ!$D$33:$D$776,СВЦЭМ!$A$33:$A$776,$A33,СВЦЭМ!$B$33:$B$776,W$11)+'СЕТ СН'!$F$14+СВЦЭМ!$D$10+'СЕТ СН'!$F$5-'СЕТ СН'!$F$24</f>
        <v>1629.48514765</v>
      </c>
      <c r="X33" s="36">
        <f>SUMIFS(СВЦЭМ!$D$33:$D$776,СВЦЭМ!$A$33:$A$776,$A33,СВЦЭМ!$B$33:$B$776,X$11)+'СЕТ СН'!$F$14+СВЦЭМ!$D$10+'СЕТ СН'!$F$5-'СЕТ СН'!$F$24</f>
        <v>1634.5652284900002</v>
      </c>
      <c r="Y33" s="36">
        <f>SUMIFS(СВЦЭМ!$D$33:$D$776,СВЦЭМ!$A$33:$A$776,$A33,СВЦЭМ!$B$33:$B$776,Y$11)+'СЕТ СН'!$F$14+СВЦЭМ!$D$10+'СЕТ СН'!$F$5-'СЕТ СН'!$F$24</f>
        <v>1688.0088804500001</v>
      </c>
    </row>
    <row r="34" spans="1:27" ht="15.75" x14ac:dyDescent="0.2">
      <c r="A34" s="35">
        <f t="shared" si="0"/>
        <v>43608</v>
      </c>
      <c r="B34" s="36">
        <f>SUMIFS(СВЦЭМ!$D$33:$D$776,СВЦЭМ!$A$33:$A$776,$A34,СВЦЭМ!$B$33:$B$776,B$11)+'СЕТ СН'!$F$14+СВЦЭМ!$D$10+'СЕТ СН'!$F$5-'СЕТ СН'!$F$24</f>
        <v>1796.30276688</v>
      </c>
      <c r="C34" s="36">
        <f>SUMIFS(СВЦЭМ!$D$33:$D$776,СВЦЭМ!$A$33:$A$776,$A34,СВЦЭМ!$B$33:$B$776,C$11)+'СЕТ СН'!$F$14+СВЦЭМ!$D$10+'СЕТ СН'!$F$5-'СЕТ СН'!$F$24</f>
        <v>1880.4929838</v>
      </c>
      <c r="D34" s="36">
        <f>SUMIFS(СВЦЭМ!$D$33:$D$776,СВЦЭМ!$A$33:$A$776,$A34,СВЦЭМ!$B$33:$B$776,D$11)+'СЕТ СН'!$F$14+СВЦЭМ!$D$10+'СЕТ СН'!$F$5-'СЕТ СН'!$F$24</f>
        <v>1932.2776295000001</v>
      </c>
      <c r="E34" s="36">
        <f>SUMIFS(СВЦЭМ!$D$33:$D$776,СВЦЭМ!$A$33:$A$776,$A34,СВЦЭМ!$B$33:$B$776,E$11)+'СЕТ СН'!$F$14+СВЦЭМ!$D$10+'СЕТ СН'!$F$5-'СЕТ СН'!$F$24</f>
        <v>1938.7842520600002</v>
      </c>
      <c r="F34" s="36">
        <f>SUMIFS(СВЦЭМ!$D$33:$D$776,СВЦЭМ!$A$33:$A$776,$A34,СВЦЭМ!$B$33:$B$776,F$11)+'СЕТ СН'!$F$14+СВЦЭМ!$D$10+'СЕТ СН'!$F$5-'СЕТ СН'!$F$24</f>
        <v>1926.0956808400001</v>
      </c>
      <c r="G34" s="36">
        <f>SUMIFS(СВЦЭМ!$D$33:$D$776,СВЦЭМ!$A$33:$A$776,$A34,СВЦЭМ!$B$33:$B$776,G$11)+'СЕТ СН'!$F$14+СВЦЭМ!$D$10+'СЕТ СН'!$F$5-'СЕТ СН'!$F$24</f>
        <v>1928.7970312299999</v>
      </c>
      <c r="H34" s="36">
        <f>SUMIFS(СВЦЭМ!$D$33:$D$776,СВЦЭМ!$A$33:$A$776,$A34,СВЦЭМ!$B$33:$B$776,H$11)+'СЕТ СН'!$F$14+СВЦЭМ!$D$10+'СЕТ СН'!$F$5-'СЕТ СН'!$F$24</f>
        <v>1847.4304423600001</v>
      </c>
      <c r="I34" s="36">
        <f>SUMIFS(СВЦЭМ!$D$33:$D$776,СВЦЭМ!$A$33:$A$776,$A34,СВЦЭМ!$B$33:$B$776,I$11)+'СЕТ СН'!$F$14+СВЦЭМ!$D$10+'СЕТ СН'!$F$5-'СЕТ СН'!$F$24</f>
        <v>1743.5632655300001</v>
      </c>
      <c r="J34" s="36">
        <f>SUMIFS(СВЦЭМ!$D$33:$D$776,СВЦЭМ!$A$33:$A$776,$A34,СВЦЭМ!$B$33:$B$776,J$11)+'СЕТ СН'!$F$14+СВЦЭМ!$D$10+'СЕТ СН'!$F$5-'СЕТ СН'!$F$24</f>
        <v>1669.6324865199999</v>
      </c>
      <c r="K34" s="36">
        <f>SUMIFS(СВЦЭМ!$D$33:$D$776,СВЦЭМ!$A$33:$A$776,$A34,СВЦЭМ!$B$33:$B$776,K$11)+'СЕТ СН'!$F$14+СВЦЭМ!$D$10+'СЕТ СН'!$F$5-'СЕТ СН'!$F$24</f>
        <v>1629.7528385200001</v>
      </c>
      <c r="L34" s="36">
        <f>SUMIFS(СВЦЭМ!$D$33:$D$776,СВЦЭМ!$A$33:$A$776,$A34,СВЦЭМ!$B$33:$B$776,L$11)+'СЕТ СН'!$F$14+СВЦЭМ!$D$10+'СЕТ СН'!$F$5-'СЕТ СН'!$F$24</f>
        <v>1610.4923664900002</v>
      </c>
      <c r="M34" s="36">
        <f>SUMIFS(СВЦЭМ!$D$33:$D$776,СВЦЭМ!$A$33:$A$776,$A34,СВЦЭМ!$B$33:$B$776,M$11)+'СЕТ СН'!$F$14+СВЦЭМ!$D$10+'СЕТ СН'!$F$5-'СЕТ СН'!$F$24</f>
        <v>1602.96762261</v>
      </c>
      <c r="N34" s="36">
        <f>SUMIFS(СВЦЭМ!$D$33:$D$776,СВЦЭМ!$A$33:$A$776,$A34,СВЦЭМ!$B$33:$B$776,N$11)+'СЕТ СН'!$F$14+СВЦЭМ!$D$10+'СЕТ СН'!$F$5-'СЕТ СН'!$F$24</f>
        <v>1598.9663401299999</v>
      </c>
      <c r="O34" s="36">
        <f>SUMIFS(СВЦЭМ!$D$33:$D$776,СВЦЭМ!$A$33:$A$776,$A34,СВЦЭМ!$B$33:$B$776,O$11)+'СЕТ СН'!$F$14+СВЦЭМ!$D$10+'СЕТ СН'!$F$5-'СЕТ СН'!$F$24</f>
        <v>1591.1850333500001</v>
      </c>
      <c r="P34" s="36">
        <f>SUMIFS(СВЦЭМ!$D$33:$D$776,СВЦЭМ!$A$33:$A$776,$A34,СВЦЭМ!$B$33:$B$776,P$11)+'СЕТ СН'!$F$14+СВЦЭМ!$D$10+'СЕТ СН'!$F$5-'СЕТ СН'!$F$24</f>
        <v>1598.7356507500001</v>
      </c>
      <c r="Q34" s="36">
        <f>SUMIFS(СВЦЭМ!$D$33:$D$776,СВЦЭМ!$A$33:$A$776,$A34,СВЦЭМ!$B$33:$B$776,Q$11)+'СЕТ СН'!$F$14+СВЦЭМ!$D$10+'СЕТ СН'!$F$5-'СЕТ СН'!$F$24</f>
        <v>1603.8523934499999</v>
      </c>
      <c r="R34" s="36">
        <f>SUMIFS(СВЦЭМ!$D$33:$D$776,СВЦЭМ!$A$33:$A$776,$A34,СВЦЭМ!$B$33:$B$776,R$11)+'СЕТ СН'!$F$14+СВЦЭМ!$D$10+'СЕТ СН'!$F$5-'СЕТ СН'!$F$24</f>
        <v>1602.81368019</v>
      </c>
      <c r="S34" s="36">
        <f>SUMIFS(СВЦЭМ!$D$33:$D$776,СВЦЭМ!$A$33:$A$776,$A34,СВЦЭМ!$B$33:$B$776,S$11)+'СЕТ СН'!$F$14+СВЦЭМ!$D$10+'СЕТ СН'!$F$5-'СЕТ СН'!$F$24</f>
        <v>1599.38042139</v>
      </c>
      <c r="T34" s="36">
        <f>SUMIFS(СВЦЭМ!$D$33:$D$776,СВЦЭМ!$A$33:$A$776,$A34,СВЦЭМ!$B$33:$B$776,T$11)+'СЕТ СН'!$F$14+СВЦЭМ!$D$10+'СЕТ СН'!$F$5-'СЕТ СН'!$F$24</f>
        <v>1603.10824056</v>
      </c>
      <c r="U34" s="36">
        <f>SUMIFS(СВЦЭМ!$D$33:$D$776,СВЦЭМ!$A$33:$A$776,$A34,СВЦЭМ!$B$33:$B$776,U$11)+'СЕТ СН'!$F$14+СВЦЭМ!$D$10+'СЕТ СН'!$F$5-'СЕТ СН'!$F$24</f>
        <v>1602.3261159200001</v>
      </c>
      <c r="V34" s="36">
        <f>SUMIFS(СВЦЭМ!$D$33:$D$776,СВЦЭМ!$A$33:$A$776,$A34,СВЦЭМ!$B$33:$B$776,V$11)+'СЕТ СН'!$F$14+СВЦЭМ!$D$10+'СЕТ СН'!$F$5-'СЕТ СН'!$F$24</f>
        <v>1608.3254206400002</v>
      </c>
      <c r="W34" s="36">
        <f>SUMIFS(СВЦЭМ!$D$33:$D$776,СВЦЭМ!$A$33:$A$776,$A34,СВЦЭМ!$B$33:$B$776,W$11)+'СЕТ СН'!$F$14+СВЦЭМ!$D$10+'СЕТ СН'!$F$5-'СЕТ СН'!$F$24</f>
        <v>1612.28390044</v>
      </c>
      <c r="X34" s="36">
        <f>SUMIFS(СВЦЭМ!$D$33:$D$776,СВЦЭМ!$A$33:$A$776,$A34,СВЦЭМ!$B$33:$B$776,X$11)+'СЕТ СН'!$F$14+СВЦЭМ!$D$10+'СЕТ СН'!$F$5-'СЕТ СН'!$F$24</f>
        <v>1623.9440579500001</v>
      </c>
      <c r="Y34" s="36">
        <f>SUMIFS(СВЦЭМ!$D$33:$D$776,СВЦЭМ!$A$33:$A$776,$A34,СВЦЭМ!$B$33:$B$776,Y$11)+'СЕТ СН'!$F$14+СВЦЭМ!$D$10+'СЕТ СН'!$F$5-'СЕТ СН'!$F$24</f>
        <v>1663.7401038600001</v>
      </c>
    </row>
    <row r="35" spans="1:27" ht="15.75" x14ac:dyDescent="0.2">
      <c r="A35" s="35">
        <f t="shared" si="0"/>
        <v>43609</v>
      </c>
      <c r="B35" s="36">
        <f>SUMIFS(СВЦЭМ!$D$33:$D$776,СВЦЭМ!$A$33:$A$776,$A35,СВЦЭМ!$B$33:$B$776,B$11)+'СЕТ СН'!$F$14+СВЦЭМ!$D$10+'СЕТ СН'!$F$5-'СЕТ СН'!$F$24</f>
        <v>1772.01485172</v>
      </c>
      <c r="C35" s="36">
        <f>SUMIFS(СВЦЭМ!$D$33:$D$776,СВЦЭМ!$A$33:$A$776,$A35,СВЦЭМ!$B$33:$B$776,C$11)+'СЕТ СН'!$F$14+СВЦЭМ!$D$10+'СЕТ СН'!$F$5-'СЕТ СН'!$F$24</f>
        <v>1859.80951314</v>
      </c>
      <c r="D35" s="36">
        <f>SUMIFS(СВЦЭМ!$D$33:$D$776,СВЦЭМ!$A$33:$A$776,$A35,СВЦЭМ!$B$33:$B$776,D$11)+'СЕТ СН'!$F$14+СВЦЭМ!$D$10+'СЕТ СН'!$F$5-'СЕТ СН'!$F$24</f>
        <v>1955.0514214300001</v>
      </c>
      <c r="E35" s="36">
        <f>SUMIFS(СВЦЭМ!$D$33:$D$776,СВЦЭМ!$A$33:$A$776,$A35,СВЦЭМ!$B$33:$B$776,E$11)+'СЕТ СН'!$F$14+СВЦЭМ!$D$10+'СЕТ СН'!$F$5-'СЕТ СН'!$F$24</f>
        <v>1972.2104146199999</v>
      </c>
      <c r="F35" s="36">
        <f>SUMIFS(СВЦЭМ!$D$33:$D$776,СВЦЭМ!$A$33:$A$776,$A35,СВЦЭМ!$B$33:$B$776,F$11)+'СЕТ СН'!$F$14+СВЦЭМ!$D$10+'СЕТ СН'!$F$5-'СЕТ СН'!$F$24</f>
        <v>1971.1140911800001</v>
      </c>
      <c r="G35" s="36">
        <f>SUMIFS(СВЦЭМ!$D$33:$D$776,СВЦЭМ!$A$33:$A$776,$A35,СВЦЭМ!$B$33:$B$776,G$11)+'СЕТ СН'!$F$14+СВЦЭМ!$D$10+'СЕТ СН'!$F$5-'СЕТ СН'!$F$24</f>
        <v>1956.09442881</v>
      </c>
      <c r="H35" s="36">
        <f>SUMIFS(СВЦЭМ!$D$33:$D$776,СВЦЭМ!$A$33:$A$776,$A35,СВЦЭМ!$B$33:$B$776,H$11)+'СЕТ СН'!$F$14+СВЦЭМ!$D$10+'СЕТ СН'!$F$5-'СЕТ СН'!$F$24</f>
        <v>1840.9448717400001</v>
      </c>
      <c r="I35" s="36">
        <f>SUMIFS(СВЦЭМ!$D$33:$D$776,СВЦЭМ!$A$33:$A$776,$A35,СВЦЭМ!$B$33:$B$776,I$11)+'СЕТ СН'!$F$14+СВЦЭМ!$D$10+'СЕТ СН'!$F$5-'СЕТ СН'!$F$24</f>
        <v>1743.2064292</v>
      </c>
      <c r="J35" s="36">
        <f>SUMIFS(СВЦЭМ!$D$33:$D$776,СВЦЭМ!$A$33:$A$776,$A35,СВЦЭМ!$B$33:$B$776,J$11)+'СЕТ СН'!$F$14+СВЦЭМ!$D$10+'СЕТ СН'!$F$5-'СЕТ СН'!$F$24</f>
        <v>1683.2688503899999</v>
      </c>
      <c r="K35" s="36">
        <f>SUMIFS(СВЦЭМ!$D$33:$D$776,СВЦЭМ!$A$33:$A$776,$A35,СВЦЭМ!$B$33:$B$776,K$11)+'СЕТ СН'!$F$14+СВЦЭМ!$D$10+'СЕТ СН'!$F$5-'СЕТ СН'!$F$24</f>
        <v>1642.1251738999999</v>
      </c>
      <c r="L35" s="36">
        <f>SUMIFS(СВЦЭМ!$D$33:$D$776,СВЦЭМ!$A$33:$A$776,$A35,СВЦЭМ!$B$33:$B$776,L$11)+'СЕТ СН'!$F$14+СВЦЭМ!$D$10+'СЕТ СН'!$F$5-'СЕТ СН'!$F$24</f>
        <v>1617.7550189100002</v>
      </c>
      <c r="M35" s="36">
        <f>SUMIFS(СВЦЭМ!$D$33:$D$776,СВЦЭМ!$A$33:$A$776,$A35,СВЦЭМ!$B$33:$B$776,M$11)+'СЕТ СН'!$F$14+СВЦЭМ!$D$10+'СЕТ СН'!$F$5-'СЕТ СН'!$F$24</f>
        <v>1609.6915097800002</v>
      </c>
      <c r="N35" s="36">
        <f>SUMIFS(СВЦЭМ!$D$33:$D$776,СВЦЭМ!$A$33:$A$776,$A35,СВЦЭМ!$B$33:$B$776,N$11)+'СЕТ СН'!$F$14+СВЦЭМ!$D$10+'СЕТ СН'!$F$5-'СЕТ СН'!$F$24</f>
        <v>1607.4955190300002</v>
      </c>
      <c r="O35" s="36">
        <f>SUMIFS(СВЦЭМ!$D$33:$D$776,СВЦЭМ!$A$33:$A$776,$A35,СВЦЭМ!$B$33:$B$776,O$11)+'СЕТ СН'!$F$14+СВЦЭМ!$D$10+'СЕТ СН'!$F$5-'СЕТ СН'!$F$24</f>
        <v>1601.26461363</v>
      </c>
      <c r="P35" s="36">
        <f>SUMIFS(СВЦЭМ!$D$33:$D$776,СВЦЭМ!$A$33:$A$776,$A35,СВЦЭМ!$B$33:$B$776,P$11)+'СЕТ СН'!$F$14+СВЦЭМ!$D$10+'СЕТ СН'!$F$5-'СЕТ СН'!$F$24</f>
        <v>1600.2013609999999</v>
      </c>
      <c r="Q35" s="36">
        <f>SUMIFS(СВЦЭМ!$D$33:$D$776,СВЦЭМ!$A$33:$A$776,$A35,СВЦЭМ!$B$33:$B$776,Q$11)+'СЕТ СН'!$F$14+СВЦЭМ!$D$10+'СЕТ СН'!$F$5-'СЕТ СН'!$F$24</f>
        <v>1597.11733299</v>
      </c>
      <c r="R35" s="36">
        <f>SUMIFS(СВЦЭМ!$D$33:$D$776,СВЦЭМ!$A$33:$A$776,$A35,СВЦЭМ!$B$33:$B$776,R$11)+'СЕТ СН'!$F$14+СВЦЭМ!$D$10+'СЕТ СН'!$F$5-'СЕТ СН'!$F$24</f>
        <v>1597.20865353</v>
      </c>
      <c r="S35" s="36">
        <f>SUMIFS(СВЦЭМ!$D$33:$D$776,СВЦЭМ!$A$33:$A$776,$A35,СВЦЭМ!$B$33:$B$776,S$11)+'СЕТ СН'!$F$14+СВЦЭМ!$D$10+'СЕТ СН'!$F$5-'СЕТ СН'!$F$24</f>
        <v>1600.8629777199999</v>
      </c>
      <c r="T35" s="36">
        <f>SUMIFS(СВЦЭМ!$D$33:$D$776,СВЦЭМ!$A$33:$A$776,$A35,СВЦЭМ!$B$33:$B$776,T$11)+'СЕТ СН'!$F$14+СВЦЭМ!$D$10+'СЕТ СН'!$F$5-'СЕТ СН'!$F$24</f>
        <v>1607.87201164</v>
      </c>
      <c r="U35" s="36">
        <f>SUMIFS(СВЦЭМ!$D$33:$D$776,СВЦЭМ!$A$33:$A$776,$A35,СВЦЭМ!$B$33:$B$776,U$11)+'СЕТ СН'!$F$14+СВЦЭМ!$D$10+'СЕТ СН'!$F$5-'СЕТ СН'!$F$24</f>
        <v>1604.5280024799999</v>
      </c>
      <c r="V35" s="36">
        <f>SUMIFS(СВЦЭМ!$D$33:$D$776,СВЦЭМ!$A$33:$A$776,$A35,СВЦЭМ!$B$33:$B$776,V$11)+'СЕТ СН'!$F$14+СВЦЭМ!$D$10+'СЕТ СН'!$F$5-'СЕТ СН'!$F$24</f>
        <v>1609.8304662700002</v>
      </c>
      <c r="W35" s="36">
        <f>SUMIFS(СВЦЭМ!$D$33:$D$776,СВЦЭМ!$A$33:$A$776,$A35,СВЦЭМ!$B$33:$B$776,W$11)+'СЕТ СН'!$F$14+СВЦЭМ!$D$10+'СЕТ СН'!$F$5-'СЕТ СН'!$F$24</f>
        <v>1620.1041960500002</v>
      </c>
      <c r="X35" s="36">
        <f>SUMIFS(СВЦЭМ!$D$33:$D$776,СВЦЭМ!$A$33:$A$776,$A35,СВЦЭМ!$B$33:$B$776,X$11)+'СЕТ СН'!$F$14+СВЦЭМ!$D$10+'СЕТ СН'!$F$5-'СЕТ СН'!$F$24</f>
        <v>1625.9560671500001</v>
      </c>
      <c r="Y35" s="36">
        <f>SUMIFS(СВЦЭМ!$D$33:$D$776,СВЦЭМ!$A$33:$A$776,$A35,СВЦЭМ!$B$33:$B$776,Y$11)+'СЕТ СН'!$F$14+СВЦЭМ!$D$10+'СЕТ СН'!$F$5-'СЕТ СН'!$F$24</f>
        <v>1660.28390302</v>
      </c>
    </row>
    <row r="36" spans="1:27" ht="15.75" x14ac:dyDescent="0.2">
      <c r="A36" s="35">
        <f t="shared" si="0"/>
        <v>43610</v>
      </c>
      <c r="B36" s="36">
        <f>SUMIFS(СВЦЭМ!$D$33:$D$776,СВЦЭМ!$A$33:$A$776,$A36,СВЦЭМ!$B$33:$B$776,B$11)+'СЕТ СН'!$F$14+СВЦЭМ!$D$10+'СЕТ СН'!$F$5-'СЕТ СН'!$F$24</f>
        <v>1740.5293241200002</v>
      </c>
      <c r="C36" s="36">
        <f>SUMIFS(СВЦЭМ!$D$33:$D$776,СВЦЭМ!$A$33:$A$776,$A36,СВЦЭМ!$B$33:$B$776,C$11)+'СЕТ СН'!$F$14+СВЦЭМ!$D$10+'СЕТ СН'!$F$5-'СЕТ СН'!$F$24</f>
        <v>1794.5174317999999</v>
      </c>
      <c r="D36" s="36">
        <f>SUMIFS(СВЦЭМ!$D$33:$D$776,СВЦЭМ!$A$33:$A$776,$A36,СВЦЭМ!$B$33:$B$776,D$11)+'СЕТ СН'!$F$14+СВЦЭМ!$D$10+'СЕТ СН'!$F$5-'СЕТ СН'!$F$24</f>
        <v>1864.2268513900001</v>
      </c>
      <c r="E36" s="36">
        <f>SUMIFS(СВЦЭМ!$D$33:$D$776,СВЦЭМ!$A$33:$A$776,$A36,СВЦЭМ!$B$33:$B$776,E$11)+'СЕТ СН'!$F$14+СВЦЭМ!$D$10+'СЕТ СН'!$F$5-'СЕТ СН'!$F$24</f>
        <v>1885.8608991200001</v>
      </c>
      <c r="F36" s="36">
        <f>SUMIFS(СВЦЭМ!$D$33:$D$776,СВЦЭМ!$A$33:$A$776,$A36,СВЦЭМ!$B$33:$B$776,F$11)+'СЕТ СН'!$F$14+СВЦЭМ!$D$10+'СЕТ СН'!$F$5-'СЕТ СН'!$F$24</f>
        <v>1887.9487004699999</v>
      </c>
      <c r="G36" s="36">
        <f>SUMIFS(СВЦЭМ!$D$33:$D$776,СВЦЭМ!$A$33:$A$776,$A36,СВЦЭМ!$B$33:$B$776,G$11)+'СЕТ СН'!$F$14+СВЦЭМ!$D$10+'СЕТ СН'!$F$5-'СЕТ СН'!$F$24</f>
        <v>1895.23894827</v>
      </c>
      <c r="H36" s="36">
        <f>SUMIFS(СВЦЭМ!$D$33:$D$776,СВЦЭМ!$A$33:$A$776,$A36,СВЦЭМ!$B$33:$B$776,H$11)+'СЕТ СН'!$F$14+СВЦЭМ!$D$10+'СЕТ СН'!$F$5-'СЕТ СН'!$F$24</f>
        <v>1813.3716620600001</v>
      </c>
      <c r="I36" s="36">
        <f>SUMIFS(СВЦЭМ!$D$33:$D$776,СВЦЭМ!$A$33:$A$776,$A36,СВЦЭМ!$B$33:$B$776,I$11)+'СЕТ СН'!$F$14+СВЦЭМ!$D$10+'СЕТ СН'!$F$5-'СЕТ СН'!$F$24</f>
        <v>1734.1202516400001</v>
      </c>
      <c r="J36" s="36">
        <f>SUMIFS(СВЦЭМ!$D$33:$D$776,СВЦЭМ!$A$33:$A$776,$A36,СВЦЭМ!$B$33:$B$776,J$11)+'СЕТ СН'!$F$14+СВЦЭМ!$D$10+'СЕТ СН'!$F$5-'СЕТ СН'!$F$24</f>
        <v>1671.3793644699999</v>
      </c>
      <c r="K36" s="36">
        <f>SUMIFS(СВЦЭМ!$D$33:$D$776,СВЦЭМ!$A$33:$A$776,$A36,СВЦЭМ!$B$33:$B$776,K$11)+'СЕТ СН'!$F$14+СВЦЭМ!$D$10+'СЕТ СН'!$F$5-'СЕТ СН'!$F$24</f>
        <v>1626.6350196000001</v>
      </c>
      <c r="L36" s="36">
        <f>SUMIFS(СВЦЭМ!$D$33:$D$776,СВЦЭМ!$A$33:$A$776,$A36,СВЦЭМ!$B$33:$B$776,L$11)+'СЕТ СН'!$F$14+СВЦЭМ!$D$10+'СЕТ СН'!$F$5-'СЕТ СН'!$F$24</f>
        <v>1614.4991748800001</v>
      </c>
      <c r="M36" s="36">
        <f>SUMIFS(СВЦЭМ!$D$33:$D$776,СВЦЭМ!$A$33:$A$776,$A36,СВЦЭМ!$B$33:$B$776,M$11)+'СЕТ СН'!$F$14+СВЦЭМ!$D$10+'СЕТ СН'!$F$5-'СЕТ СН'!$F$24</f>
        <v>1601.5911128800001</v>
      </c>
      <c r="N36" s="36">
        <f>SUMIFS(СВЦЭМ!$D$33:$D$776,СВЦЭМ!$A$33:$A$776,$A36,СВЦЭМ!$B$33:$B$776,N$11)+'СЕТ СН'!$F$14+СВЦЭМ!$D$10+'СЕТ СН'!$F$5-'СЕТ СН'!$F$24</f>
        <v>1600.8063036000001</v>
      </c>
      <c r="O36" s="36">
        <f>SUMIFS(СВЦЭМ!$D$33:$D$776,СВЦЭМ!$A$33:$A$776,$A36,СВЦЭМ!$B$33:$B$776,O$11)+'СЕТ СН'!$F$14+СВЦЭМ!$D$10+'СЕТ СН'!$F$5-'СЕТ СН'!$F$24</f>
        <v>1595.5173610000002</v>
      </c>
      <c r="P36" s="36">
        <f>SUMIFS(СВЦЭМ!$D$33:$D$776,СВЦЭМ!$A$33:$A$776,$A36,СВЦЭМ!$B$33:$B$776,P$11)+'СЕТ СН'!$F$14+СВЦЭМ!$D$10+'СЕТ СН'!$F$5-'СЕТ СН'!$F$24</f>
        <v>1594.2450183400001</v>
      </c>
      <c r="Q36" s="36">
        <f>SUMIFS(СВЦЭМ!$D$33:$D$776,СВЦЭМ!$A$33:$A$776,$A36,СВЦЭМ!$B$33:$B$776,Q$11)+'СЕТ СН'!$F$14+СВЦЭМ!$D$10+'СЕТ СН'!$F$5-'СЕТ СН'!$F$24</f>
        <v>1592.4006623800001</v>
      </c>
      <c r="R36" s="36">
        <f>SUMIFS(СВЦЭМ!$D$33:$D$776,СВЦЭМ!$A$33:$A$776,$A36,СВЦЭМ!$B$33:$B$776,R$11)+'СЕТ СН'!$F$14+СВЦЭМ!$D$10+'СЕТ СН'!$F$5-'СЕТ СН'!$F$24</f>
        <v>1587.71452307</v>
      </c>
      <c r="S36" s="36">
        <f>SUMIFS(СВЦЭМ!$D$33:$D$776,СВЦЭМ!$A$33:$A$776,$A36,СВЦЭМ!$B$33:$B$776,S$11)+'СЕТ СН'!$F$14+СВЦЭМ!$D$10+'СЕТ СН'!$F$5-'СЕТ СН'!$F$24</f>
        <v>1573.71889943</v>
      </c>
      <c r="T36" s="36">
        <f>SUMIFS(СВЦЭМ!$D$33:$D$776,СВЦЭМ!$A$33:$A$776,$A36,СВЦЭМ!$B$33:$B$776,T$11)+'СЕТ СН'!$F$14+СВЦЭМ!$D$10+'СЕТ СН'!$F$5-'СЕТ СН'!$F$24</f>
        <v>1575.4055787900002</v>
      </c>
      <c r="U36" s="36">
        <f>SUMIFS(СВЦЭМ!$D$33:$D$776,СВЦЭМ!$A$33:$A$776,$A36,СВЦЭМ!$B$33:$B$776,U$11)+'СЕТ СН'!$F$14+СВЦЭМ!$D$10+'СЕТ СН'!$F$5-'СЕТ СН'!$F$24</f>
        <v>1571.0721499400001</v>
      </c>
      <c r="V36" s="36">
        <f>SUMIFS(СВЦЭМ!$D$33:$D$776,СВЦЭМ!$A$33:$A$776,$A36,СВЦЭМ!$B$33:$B$776,V$11)+'СЕТ СН'!$F$14+СВЦЭМ!$D$10+'СЕТ СН'!$F$5-'СЕТ СН'!$F$24</f>
        <v>1564.32772432</v>
      </c>
      <c r="W36" s="36">
        <f>SUMIFS(СВЦЭМ!$D$33:$D$776,СВЦЭМ!$A$33:$A$776,$A36,СВЦЭМ!$B$33:$B$776,W$11)+'СЕТ СН'!$F$14+СВЦЭМ!$D$10+'СЕТ СН'!$F$5-'СЕТ СН'!$F$24</f>
        <v>1580.0417197300001</v>
      </c>
      <c r="X36" s="36">
        <f>SUMIFS(СВЦЭМ!$D$33:$D$776,СВЦЭМ!$A$33:$A$776,$A36,СВЦЭМ!$B$33:$B$776,X$11)+'СЕТ СН'!$F$14+СВЦЭМ!$D$10+'СЕТ СН'!$F$5-'СЕТ СН'!$F$24</f>
        <v>1592.90119742</v>
      </c>
      <c r="Y36" s="36">
        <f>SUMIFS(СВЦЭМ!$D$33:$D$776,СВЦЭМ!$A$33:$A$776,$A36,СВЦЭМ!$B$33:$B$776,Y$11)+'СЕТ СН'!$F$14+СВЦЭМ!$D$10+'СЕТ СН'!$F$5-'СЕТ СН'!$F$24</f>
        <v>1632.2267601600001</v>
      </c>
    </row>
    <row r="37" spans="1:27" ht="15.75" x14ac:dyDescent="0.2">
      <c r="A37" s="35">
        <f t="shared" si="0"/>
        <v>43611</v>
      </c>
      <c r="B37" s="36">
        <f>SUMIFS(СВЦЭМ!$D$33:$D$776,СВЦЭМ!$A$33:$A$776,$A37,СВЦЭМ!$B$33:$B$776,B$11)+'СЕТ СН'!$F$14+СВЦЭМ!$D$10+'СЕТ СН'!$F$5-'СЕТ СН'!$F$24</f>
        <v>1716.0195042700002</v>
      </c>
      <c r="C37" s="36">
        <f>SUMIFS(СВЦЭМ!$D$33:$D$776,СВЦЭМ!$A$33:$A$776,$A37,СВЦЭМ!$B$33:$B$776,C$11)+'СЕТ СН'!$F$14+СВЦЭМ!$D$10+'СЕТ СН'!$F$5-'СЕТ СН'!$F$24</f>
        <v>1822.5686955599999</v>
      </c>
      <c r="D37" s="36">
        <f>SUMIFS(СВЦЭМ!$D$33:$D$776,СВЦЭМ!$A$33:$A$776,$A37,СВЦЭМ!$B$33:$B$776,D$11)+'СЕТ СН'!$F$14+СВЦЭМ!$D$10+'СЕТ СН'!$F$5-'СЕТ СН'!$F$24</f>
        <v>1913.2298672000002</v>
      </c>
      <c r="E37" s="36">
        <f>SUMIFS(СВЦЭМ!$D$33:$D$776,СВЦЭМ!$A$33:$A$776,$A37,СВЦЭМ!$B$33:$B$776,E$11)+'СЕТ СН'!$F$14+СВЦЭМ!$D$10+'СЕТ СН'!$F$5-'СЕТ СН'!$F$24</f>
        <v>1927.0864734000002</v>
      </c>
      <c r="F37" s="36">
        <f>SUMIFS(СВЦЭМ!$D$33:$D$776,СВЦЭМ!$A$33:$A$776,$A37,СВЦЭМ!$B$33:$B$776,F$11)+'СЕТ СН'!$F$14+СВЦЭМ!$D$10+'СЕТ СН'!$F$5-'СЕТ СН'!$F$24</f>
        <v>1925.8022164200001</v>
      </c>
      <c r="G37" s="36">
        <f>SUMIFS(СВЦЭМ!$D$33:$D$776,СВЦЭМ!$A$33:$A$776,$A37,СВЦЭМ!$B$33:$B$776,G$11)+'СЕТ СН'!$F$14+СВЦЭМ!$D$10+'СЕТ СН'!$F$5-'СЕТ СН'!$F$24</f>
        <v>1918.5175285300002</v>
      </c>
      <c r="H37" s="36">
        <f>SUMIFS(СВЦЭМ!$D$33:$D$776,СВЦЭМ!$A$33:$A$776,$A37,СВЦЭМ!$B$33:$B$776,H$11)+'СЕТ СН'!$F$14+СВЦЭМ!$D$10+'СЕТ СН'!$F$5-'СЕТ СН'!$F$24</f>
        <v>1841.3362227600001</v>
      </c>
      <c r="I37" s="36">
        <f>SUMIFS(СВЦЭМ!$D$33:$D$776,СВЦЭМ!$A$33:$A$776,$A37,СВЦЭМ!$B$33:$B$776,I$11)+'СЕТ СН'!$F$14+СВЦЭМ!$D$10+'СЕТ СН'!$F$5-'СЕТ СН'!$F$24</f>
        <v>1742.2877950300001</v>
      </c>
      <c r="J37" s="36">
        <f>SUMIFS(СВЦЭМ!$D$33:$D$776,СВЦЭМ!$A$33:$A$776,$A37,СВЦЭМ!$B$33:$B$776,J$11)+'СЕТ СН'!$F$14+СВЦЭМ!$D$10+'СЕТ СН'!$F$5-'СЕТ СН'!$F$24</f>
        <v>1635.5526236400001</v>
      </c>
      <c r="K37" s="36">
        <f>SUMIFS(СВЦЭМ!$D$33:$D$776,СВЦЭМ!$A$33:$A$776,$A37,СВЦЭМ!$B$33:$B$776,K$11)+'СЕТ СН'!$F$14+СВЦЭМ!$D$10+'СЕТ СН'!$F$5-'СЕТ СН'!$F$24</f>
        <v>1610.1569808300001</v>
      </c>
      <c r="L37" s="36">
        <f>SUMIFS(СВЦЭМ!$D$33:$D$776,СВЦЭМ!$A$33:$A$776,$A37,СВЦЭМ!$B$33:$B$776,L$11)+'СЕТ СН'!$F$14+СВЦЭМ!$D$10+'СЕТ СН'!$F$5-'СЕТ СН'!$F$24</f>
        <v>1612.5257617300001</v>
      </c>
      <c r="M37" s="36">
        <f>SUMIFS(СВЦЭМ!$D$33:$D$776,СВЦЭМ!$A$33:$A$776,$A37,СВЦЭМ!$B$33:$B$776,M$11)+'СЕТ СН'!$F$14+СВЦЭМ!$D$10+'СЕТ СН'!$F$5-'СЕТ СН'!$F$24</f>
        <v>1602.1170556300001</v>
      </c>
      <c r="N37" s="36">
        <f>SUMIFS(СВЦЭМ!$D$33:$D$776,СВЦЭМ!$A$33:$A$776,$A37,СВЦЭМ!$B$33:$B$776,N$11)+'СЕТ СН'!$F$14+СВЦЭМ!$D$10+'СЕТ СН'!$F$5-'СЕТ СН'!$F$24</f>
        <v>1603.0924023800001</v>
      </c>
      <c r="O37" s="36">
        <f>SUMIFS(СВЦЭМ!$D$33:$D$776,СВЦЭМ!$A$33:$A$776,$A37,СВЦЭМ!$B$33:$B$776,O$11)+'СЕТ СН'!$F$14+СВЦЭМ!$D$10+'СЕТ СН'!$F$5-'СЕТ СН'!$F$24</f>
        <v>1600.4208457</v>
      </c>
      <c r="P37" s="36">
        <f>SUMIFS(СВЦЭМ!$D$33:$D$776,СВЦЭМ!$A$33:$A$776,$A37,СВЦЭМ!$B$33:$B$776,P$11)+'СЕТ СН'!$F$14+СВЦЭМ!$D$10+'СЕТ СН'!$F$5-'СЕТ СН'!$F$24</f>
        <v>1601.0724482999999</v>
      </c>
      <c r="Q37" s="36">
        <f>SUMIFS(СВЦЭМ!$D$33:$D$776,СВЦЭМ!$A$33:$A$776,$A37,СВЦЭМ!$B$33:$B$776,Q$11)+'СЕТ СН'!$F$14+СВЦЭМ!$D$10+'СЕТ СН'!$F$5-'СЕТ СН'!$F$24</f>
        <v>1604.61235945</v>
      </c>
      <c r="R37" s="36">
        <f>SUMIFS(СВЦЭМ!$D$33:$D$776,СВЦЭМ!$A$33:$A$776,$A37,СВЦЭМ!$B$33:$B$776,R$11)+'СЕТ СН'!$F$14+СВЦЭМ!$D$10+'СЕТ СН'!$F$5-'СЕТ СН'!$F$24</f>
        <v>1605.3945609299999</v>
      </c>
      <c r="S37" s="36">
        <f>SUMIFS(СВЦЭМ!$D$33:$D$776,СВЦЭМ!$A$33:$A$776,$A37,СВЦЭМ!$B$33:$B$776,S$11)+'СЕТ СН'!$F$14+СВЦЭМ!$D$10+'СЕТ СН'!$F$5-'СЕТ СН'!$F$24</f>
        <v>1549.9684139800002</v>
      </c>
      <c r="T37" s="36">
        <f>SUMIFS(СВЦЭМ!$D$33:$D$776,СВЦЭМ!$A$33:$A$776,$A37,СВЦЭМ!$B$33:$B$776,T$11)+'СЕТ СН'!$F$14+СВЦЭМ!$D$10+'СЕТ СН'!$F$5-'СЕТ СН'!$F$24</f>
        <v>1547.12961561</v>
      </c>
      <c r="U37" s="36">
        <f>SUMIFS(СВЦЭМ!$D$33:$D$776,СВЦЭМ!$A$33:$A$776,$A37,СВЦЭМ!$B$33:$B$776,U$11)+'СЕТ СН'!$F$14+СВЦЭМ!$D$10+'СЕТ СН'!$F$5-'СЕТ СН'!$F$24</f>
        <v>1535.5182612600001</v>
      </c>
      <c r="V37" s="36">
        <f>SUMIFS(СВЦЭМ!$D$33:$D$776,СВЦЭМ!$A$33:$A$776,$A37,СВЦЭМ!$B$33:$B$776,V$11)+'СЕТ СН'!$F$14+СВЦЭМ!$D$10+'СЕТ СН'!$F$5-'СЕТ СН'!$F$24</f>
        <v>1540.7028317500001</v>
      </c>
      <c r="W37" s="36">
        <f>SUMIFS(СВЦЭМ!$D$33:$D$776,СВЦЭМ!$A$33:$A$776,$A37,СВЦЭМ!$B$33:$B$776,W$11)+'СЕТ СН'!$F$14+СВЦЭМ!$D$10+'СЕТ СН'!$F$5-'СЕТ СН'!$F$24</f>
        <v>1567.0478799699999</v>
      </c>
      <c r="X37" s="36">
        <f>SUMIFS(СВЦЭМ!$D$33:$D$776,СВЦЭМ!$A$33:$A$776,$A37,СВЦЭМ!$B$33:$B$776,X$11)+'СЕТ СН'!$F$14+СВЦЭМ!$D$10+'СЕТ СН'!$F$5-'СЕТ СН'!$F$24</f>
        <v>1561.7596027500001</v>
      </c>
      <c r="Y37" s="36">
        <f>SUMIFS(СВЦЭМ!$D$33:$D$776,СВЦЭМ!$A$33:$A$776,$A37,СВЦЭМ!$B$33:$B$776,Y$11)+'СЕТ СН'!$F$14+СВЦЭМ!$D$10+'СЕТ СН'!$F$5-'СЕТ СН'!$F$24</f>
        <v>1590.0136859300001</v>
      </c>
    </row>
    <row r="38" spans="1:27" ht="15.75" x14ac:dyDescent="0.2">
      <c r="A38" s="35">
        <f t="shared" si="0"/>
        <v>43612</v>
      </c>
      <c r="B38" s="36">
        <f>SUMIFS(СВЦЭМ!$D$33:$D$776,СВЦЭМ!$A$33:$A$776,$A38,СВЦЭМ!$B$33:$B$776,B$11)+'СЕТ СН'!$F$14+СВЦЭМ!$D$10+'СЕТ СН'!$F$5-'СЕТ СН'!$F$24</f>
        <v>1726.7781275699999</v>
      </c>
      <c r="C38" s="36">
        <f>SUMIFS(СВЦЭМ!$D$33:$D$776,СВЦЭМ!$A$33:$A$776,$A38,СВЦЭМ!$B$33:$B$776,C$11)+'СЕТ СН'!$F$14+СВЦЭМ!$D$10+'СЕТ СН'!$F$5-'СЕТ СН'!$F$24</f>
        <v>1784.81965296</v>
      </c>
      <c r="D38" s="36">
        <f>SUMIFS(СВЦЭМ!$D$33:$D$776,СВЦЭМ!$A$33:$A$776,$A38,СВЦЭМ!$B$33:$B$776,D$11)+'СЕТ СН'!$F$14+СВЦЭМ!$D$10+'СЕТ СН'!$F$5-'СЕТ СН'!$F$24</f>
        <v>1853.1838583700001</v>
      </c>
      <c r="E38" s="36">
        <f>SUMIFS(СВЦЭМ!$D$33:$D$776,СВЦЭМ!$A$33:$A$776,$A38,СВЦЭМ!$B$33:$B$776,E$11)+'СЕТ СН'!$F$14+СВЦЭМ!$D$10+'СЕТ СН'!$F$5-'СЕТ СН'!$F$24</f>
        <v>1870.46877348</v>
      </c>
      <c r="F38" s="36">
        <f>SUMIFS(СВЦЭМ!$D$33:$D$776,СВЦЭМ!$A$33:$A$776,$A38,СВЦЭМ!$B$33:$B$776,F$11)+'СЕТ СН'!$F$14+СВЦЭМ!$D$10+'СЕТ СН'!$F$5-'СЕТ СН'!$F$24</f>
        <v>1881.1279761599999</v>
      </c>
      <c r="G38" s="36">
        <f>SUMIFS(СВЦЭМ!$D$33:$D$776,СВЦЭМ!$A$33:$A$776,$A38,СВЦЭМ!$B$33:$B$776,G$11)+'СЕТ СН'!$F$14+СВЦЭМ!$D$10+'СЕТ СН'!$F$5-'СЕТ СН'!$F$24</f>
        <v>1873.2395925599999</v>
      </c>
      <c r="H38" s="36">
        <f>SUMIFS(СВЦЭМ!$D$33:$D$776,СВЦЭМ!$A$33:$A$776,$A38,СВЦЭМ!$B$33:$B$776,H$11)+'СЕТ СН'!$F$14+СВЦЭМ!$D$10+'СЕТ СН'!$F$5-'СЕТ СН'!$F$24</f>
        <v>1783.16251981</v>
      </c>
      <c r="I38" s="36">
        <f>SUMIFS(СВЦЭМ!$D$33:$D$776,СВЦЭМ!$A$33:$A$776,$A38,СВЦЭМ!$B$33:$B$776,I$11)+'СЕТ СН'!$F$14+СВЦЭМ!$D$10+'СЕТ СН'!$F$5-'СЕТ СН'!$F$24</f>
        <v>1733.6196757900002</v>
      </c>
      <c r="J38" s="36">
        <f>SUMIFS(СВЦЭМ!$D$33:$D$776,СВЦЭМ!$A$33:$A$776,$A38,СВЦЭМ!$B$33:$B$776,J$11)+'СЕТ СН'!$F$14+СВЦЭМ!$D$10+'СЕТ СН'!$F$5-'СЕТ СН'!$F$24</f>
        <v>1690.5087328200002</v>
      </c>
      <c r="K38" s="36">
        <f>SUMIFS(СВЦЭМ!$D$33:$D$776,СВЦЭМ!$A$33:$A$776,$A38,СВЦЭМ!$B$33:$B$776,K$11)+'СЕТ СН'!$F$14+СВЦЭМ!$D$10+'СЕТ СН'!$F$5-'СЕТ СН'!$F$24</f>
        <v>1628.4341721400001</v>
      </c>
      <c r="L38" s="36">
        <f>SUMIFS(СВЦЭМ!$D$33:$D$776,СВЦЭМ!$A$33:$A$776,$A38,СВЦЭМ!$B$33:$B$776,L$11)+'СЕТ СН'!$F$14+СВЦЭМ!$D$10+'СЕТ СН'!$F$5-'СЕТ СН'!$F$24</f>
        <v>1618.39026044</v>
      </c>
      <c r="M38" s="36">
        <f>SUMIFS(СВЦЭМ!$D$33:$D$776,СВЦЭМ!$A$33:$A$776,$A38,СВЦЭМ!$B$33:$B$776,M$11)+'СЕТ СН'!$F$14+СВЦЭМ!$D$10+'СЕТ СН'!$F$5-'СЕТ СН'!$F$24</f>
        <v>1608.2922637400002</v>
      </c>
      <c r="N38" s="36">
        <f>SUMIFS(СВЦЭМ!$D$33:$D$776,СВЦЭМ!$A$33:$A$776,$A38,СВЦЭМ!$B$33:$B$776,N$11)+'СЕТ СН'!$F$14+СВЦЭМ!$D$10+'СЕТ СН'!$F$5-'СЕТ СН'!$F$24</f>
        <v>1597.14884284</v>
      </c>
      <c r="O38" s="36">
        <f>SUMIFS(СВЦЭМ!$D$33:$D$776,СВЦЭМ!$A$33:$A$776,$A38,СВЦЭМ!$B$33:$B$776,O$11)+'СЕТ СН'!$F$14+СВЦЭМ!$D$10+'СЕТ СН'!$F$5-'СЕТ СН'!$F$24</f>
        <v>1610.3702986600001</v>
      </c>
      <c r="P38" s="36">
        <f>SUMIFS(СВЦЭМ!$D$33:$D$776,СВЦЭМ!$A$33:$A$776,$A38,СВЦЭМ!$B$33:$B$776,P$11)+'СЕТ СН'!$F$14+СВЦЭМ!$D$10+'СЕТ СН'!$F$5-'СЕТ СН'!$F$24</f>
        <v>1609.56854948</v>
      </c>
      <c r="Q38" s="36">
        <f>SUMIFS(СВЦЭМ!$D$33:$D$776,СВЦЭМ!$A$33:$A$776,$A38,СВЦЭМ!$B$33:$B$776,Q$11)+'СЕТ СН'!$F$14+СВЦЭМ!$D$10+'СЕТ СН'!$F$5-'СЕТ СН'!$F$24</f>
        <v>1603.3761603299999</v>
      </c>
      <c r="R38" s="36">
        <f>SUMIFS(СВЦЭМ!$D$33:$D$776,СВЦЭМ!$A$33:$A$776,$A38,СВЦЭМ!$B$33:$B$776,R$11)+'СЕТ СН'!$F$14+СВЦЭМ!$D$10+'СЕТ СН'!$F$5-'СЕТ СН'!$F$24</f>
        <v>1602.10092104</v>
      </c>
      <c r="S38" s="36">
        <f>SUMIFS(СВЦЭМ!$D$33:$D$776,СВЦЭМ!$A$33:$A$776,$A38,СВЦЭМ!$B$33:$B$776,S$11)+'СЕТ СН'!$F$14+СВЦЭМ!$D$10+'СЕТ СН'!$F$5-'СЕТ СН'!$F$24</f>
        <v>1609.2557403400001</v>
      </c>
      <c r="T38" s="36">
        <f>SUMIFS(СВЦЭМ!$D$33:$D$776,СВЦЭМ!$A$33:$A$776,$A38,СВЦЭМ!$B$33:$B$776,T$11)+'СЕТ СН'!$F$14+СВЦЭМ!$D$10+'СЕТ СН'!$F$5-'СЕТ СН'!$F$24</f>
        <v>1606.98456932</v>
      </c>
      <c r="U38" s="36">
        <f>SUMIFS(СВЦЭМ!$D$33:$D$776,СВЦЭМ!$A$33:$A$776,$A38,СВЦЭМ!$B$33:$B$776,U$11)+'СЕТ СН'!$F$14+СВЦЭМ!$D$10+'СЕТ СН'!$F$5-'СЕТ СН'!$F$24</f>
        <v>1599.8132278600001</v>
      </c>
      <c r="V38" s="36">
        <f>SUMIFS(СВЦЭМ!$D$33:$D$776,СВЦЭМ!$A$33:$A$776,$A38,СВЦЭМ!$B$33:$B$776,V$11)+'СЕТ СН'!$F$14+СВЦЭМ!$D$10+'СЕТ СН'!$F$5-'СЕТ СН'!$F$24</f>
        <v>1590.90758525</v>
      </c>
      <c r="W38" s="36">
        <f>SUMIFS(СВЦЭМ!$D$33:$D$776,СВЦЭМ!$A$33:$A$776,$A38,СВЦЭМ!$B$33:$B$776,W$11)+'СЕТ СН'!$F$14+СВЦЭМ!$D$10+'СЕТ СН'!$F$5-'СЕТ СН'!$F$24</f>
        <v>1556.44773295</v>
      </c>
      <c r="X38" s="36">
        <f>SUMIFS(СВЦЭМ!$D$33:$D$776,СВЦЭМ!$A$33:$A$776,$A38,СВЦЭМ!$B$33:$B$776,X$11)+'СЕТ СН'!$F$14+СВЦЭМ!$D$10+'СЕТ СН'!$F$5-'СЕТ СН'!$F$24</f>
        <v>1573.8661071500001</v>
      </c>
      <c r="Y38" s="36">
        <f>SUMIFS(СВЦЭМ!$D$33:$D$776,СВЦЭМ!$A$33:$A$776,$A38,СВЦЭМ!$B$33:$B$776,Y$11)+'СЕТ СН'!$F$14+СВЦЭМ!$D$10+'СЕТ СН'!$F$5-'СЕТ СН'!$F$24</f>
        <v>1652.46615907</v>
      </c>
    </row>
    <row r="39" spans="1:27" ht="15.75" x14ac:dyDescent="0.2">
      <c r="A39" s="35">
        <f t="shared" si="0"/>
        <v>43613</v>
      </c>
      <c r="B39" s="36">
        <f>SUMIFS(СВЦЭМ!$D$33:$D$776,СВЦЭМ!$A$33:$A$776,$A39,СВЦЭМ!$B$33:$B$776,B$11)+'СЕТ СН'!$F$14+СВЦЭМ!$D$10+'СЕТ СН'!$F$5-'СЕТ СН'!$F$24</f>
        <v>1771.7012554400001</v>
      </c>
      <c r="C39" s="36">
        <f>SUMIFS(СВЦЭМ!$D$33:$D$776,СВЦЭМ!$A$33:$A$776,$A39,СВЦЭМ!$B$33:$B$776,C$11)+'СЕТ СН'!$F$14+СВЦЭМ!$D$10+'СЕТ СН'!$F$5-'СЕТ СН'!$F$24</f>
        <v>1853.32502045</v>
      </c>
      <c r="D39" s="36">
        <f>SUMIFS(СВЦЭМ!$D$33:$D$776,СВЦЭМ!$A$33:$A$776,$A39,СВЦЭМ!$B$33:$B$776,D$11)+'СЕТ СН'!$F$14+СВЦЭМ!$D$10+'СЕТ СН'!$F$5-'СЕТ СН'!$F$24</f>
        <v>1945.7147128500001</v>
      </c>
      <c r="E39" s="36">
        <f>SUMIFS(СВЦЭМ!$D$33:$D$776,СВЦЭМ!$A$33:$A$776,$A39,СВЦЭМ!$B$33:$B$776,E$11)+'СЕТ СН'!$F$14+СВЦЭМ!$D$10+'СЕТ СН'!$F$5-'СЕТ СН'!$F$24</f>
        <v>1960.57153371</v>
      </c>
      <c r="F39" s="36">
        <f>SUMIFS(СВЦЭМ!$D$33:$D$776,СВЦЭМ!$A$33:$A$776,$A39,СВЦЭМ!$B$33:$B$776,F$11)+'СЕТ СН'!$F$14+СВЦЭМ!$D$10+'СЕТ СН'!$F$5-'СЕТ СН'!$F$24</f>
        <v>1960.6792843799999</v>
      </c>
      <c r="G39" s="36">
        <f>SUMIFS(СВЦЭМ!$D$33:$D$776,СВЦЭМ!$A$33:$A$776,$A39,СВЦЭМ!$B$33:$B$776,G$11)+'СЕТ СН'!$F$14+СВЦЭМ!$D$10+'СЕТ СН'!$F$5-'СЕТ СН'!$F$24</f>
        <v>1968.0769272100001</v>
      </c>
      <c r="H39" s="36">
        <f>SUMIFS(СВЦЭМ!$D$33:$D$776,СВЦЭМ!$A$33:$A$776,$A39,СВЦЭМ!$B$33:$B$776,H$11)+'СЕТ СН'!$F$14+СВЦЭМ!$D$10+'СЕТ СН'!$F$5-'СЕТ СН'!$F$24</f>
        <v>1886.7972445800001</v>
      </c>
      <c r="I39" s="36">
        <f>SUMIFS(СВЦЭМ!$D$33:$D$776,СВЦЭМ!$A$33:$A$776,$A39,СВЦЭМ!$B$33:$B$776,I$11)+'СЕТ СН'!$F$14+СВЦЭМ!$D$10+'СЕТ СН'!$F$5-'СЕТ СН'!$F$24</f>
        <v>1764.8442165400002</v>
      </c>
      <c r="J39" s="36">
        <f>SUMIFS(СВЦЭМ!$D$33:$D$776,СВЦЭМ!$A$33:$A$776,$A39,СВЦЭМ!$B$33:$B$776,J$11)+'СЕТ СН'!$F$14+СВЦЭМ!$D$10+'СЕТ СН'!$F$5-'СЕТ СН'!$F$24</f>
        <v>1666.1304649900001</v>
      </c>
      <c r="K39" s="36">
        <f>SUMIFS(СВЦЭМ!$D$33:$D$776,СВЦЭМ!$A$33:$A$776,$A39,СВЦЭМ!$B$33:$B$776,K$11)+'СЕТ СН'!$F$14+СВЦЭМ!$D$10+'СЕТ СН'!$F$5-'СЕТ СН'!$F$24</f>
        <v>1599.8374878300001</v>
      </c>
      <c r="L39" s="36">
        <f>SUMIFS(СВЦЭМ!$D$33:$D$776,СВЦЭМ!$A$33:$A$776,$A39,СВЦЭМ!$B$33:$B$776,L$11)+'СЕТ СН'!$F$14+СВЦЭМ!$D$10+'СЕТ СН'!$F$5-'СЕТ СН'!$F$24</f>
        <v>1571.57886151</v>
      </c>
      <c r="M39" s="36">
        <f>SUMIFS(СВЦЭМ!$D$33:$D$776,СВЦЭМ!$A$33:$A$776,$A39,СВЦЭМ!$B$33:$B$776,M$11)+'СЕТ СН'!$F$14+СВЦЭМ!$D$10+'СЕТ СН'!$F$5-'СЕТ СН'!$F$24</f>
        <v>1564.77840436</v>
      </c>
      <c r="N39" s="36">
        <f>SUMIFS(СВЦЭМ!$D$33:$D$776,СВЦЭМ!$A$33:$A$776,$A39,СВЦЭМ!$B$33:$B$776,N$11)+'СЕТ СН'!$F$14+СВЦЭМ!$D$10+'СЕТ СН'!$F$5-'СЕТ СН'!$F$24</f>
        <v>1565.3935062300002</v>
      </c>
      <c r="O39" s="36">
        <f>SUMIFS(СВЦЭМ!$D$33:$D$776,СВЦЭМ!$A$33:$A$776,$A39,СВЦЭМ!$B$33:$B$776,O$11)+'СЕТ СН'!$F$14+СВЦЭМ!$D$10+'СЕТ СН'!$F$5-'СЕТ СН'!$F$24</f>
        <v>1560.51856817</v>
      </c>
      <c r="P39" s="36">
        <f>SUMIFS(СВЦЭМ!$D$33:$D$776,СВЦЭМ!$A$33:$A$776,$A39,СВЦЭМ!$B$33:$B$776,P$11)+'СЕТ СН'!$F$14+СВЦЭМ!$D$10+'СЕТ СН'!$F$5-'СЕТ СН'!$F$24</f>
        <v>1562.8616327</v>
      </c>
      <c r="Q39" s="36">
        <f>SUMIFS(СВЦЭМ!$D$33:$D$776,СВЦЭМ!$A$33:$A$776,$A39,СВЦЭМ!$B$33:$B$776,Q$11)+'СЕТ СН'!$F$14+СВЦЭМ!$D$10+'СЕТ СН'!$F$5-'СЕТ СН'!$F$24</f>
        <v>1562.56890907</v>
      </c>
      <c r="R39" s="36">
        <f>SUMIFS(СВЦЭМ!$D$33:$D$776,СВЦЭМ!$A$33:$A$776,$A39,СВЦЭМ!$B$33:$B$776,R$11)+'СЕТ СН'!$F$14+СВЦЭМ!$D$10+'СЕТ СН'!$F$5-'СЕТ СН'!$F$24</f>
        <v>1570.5914252800001</v>
      </c>
      <c r="S39" s="36">
        <f>SUMIFS(СВЦЭМ!$D$33:$D$776,СВЦЭМ!$A$33:$A$776,$A39,СВЦЭМ!$B$33:$B$776,S$11)+'СЕТ СН'!$F$14+СВЦЭМ!$D$10+'СЕТ СН'!$F$5-'СЕТ СН'!$F$24</f>
        <v>1577.33042054</v>
      </c>
      <c r="T39" s="36">
        <f>SUMIFS(СВЦЭМ!$D$33:$D$776,СВЦЭМ!$A$33:$A$776,$A39,СВЦЭМ!$B$33:$B$776,T$11)+'СЕТ СН'!$F$14+СВЦЭМ!$D$10+'СЕТ СН'!$F$5-'СЕТ СН'!$F$24</f>
        <v>1578.9662444300002</v>
      </c>
      <c r="U39" s="36">
        <f>SUMIFS(СВЦЭМ!$D$33:$D$776,СВЦЭМ!$A$33:$A$776,$A39,СВЦЭМ!$B$33:$B$776,U$11)+'СЕТ СН'!$F$14+СВЦЭМ!$D$10+'СЕТ СН'!$F$5-'СЕТ СН'!$F$24</f>
        <v>1594.6384415800001</v>
      </c>
      <c r="V39" s="36">
        <f>SUMIFS(СВЦЭМ!$D$33:$D$776,СВЦЭМ!$A$33:$A$776,$A39,СВЦЭМ!$B$33:$B$776,V$11)+'СЕТ СН'!$F$14+СВЦЭМ!$D$10+'СЕТ СН'!$F$5-'СЕТ СН'!$F$24</f>
        <v>1600.6392434600002</v>
      </c>
      <c r="W39" s="36">
        <f>SUMIFS(СВЦЭМ!$D$33:$D$776,СВЦЭМ!$A$33:$A$776,$A39,СВЦЭМ!$B$33:$B$776,W$11)+'СЕТ СН'!$F$14+СВЦЭМ!$D$10+'СЕТ СН'!$F$5-'СЕТ СН'!$F$24</f>
        <v>1584.99605537</v>
      </c>
      <c r="X39" s="36">
        <f>SUMIFS(СВЦЭМ!$D$33:$D$776,СВЦЭМ!$A$33:$A$776,$A39,СВЦЭМ!$B$33:$B$776,X$11)+'СЕТ СН'!$F$14+СВЦЭМ!$D$10+'СЕТ СН'!$F$5-'СЕТ СН'!$F$24</f>
        <v>1620.95512295</v>
      </c>
      <c r="Y39" s="36">
        <f>SUMIFS(СВЦЭМ!$D$33:$D$776,СВЦЭМ!$A$33:$A$776,$A39,СВЦЭМ!$B$33:$B$776,Y$11)+'СЕТ СН'!$F$14+СВЦЭМ!$D$10+'СЕТ СН'!$F$5-'СЕТ СН'!$F$24</f>
        <v>1688.39226469</v>
      </c>
    </row>
    <row r="40" spans="1:27" ht="15.75" x14ac:dyDescent="0.2">
      <c r="A40" s="35">
        <f t="shared" si="0"/>
        <v>43614</v>
      </c>
      <c r="B40" s="36">
        <f>SUMIFS(СВЦЭМ!$D$33:$D$776,СВЦЭМ!$A$33:$A$776,$A40,СВЦЭМ!$B$33:$B$776,B$11)+'СЕТ СН'!$F$14+СВЦЭМ!$D$10+'СЕТ СН'!$F$5-'СЕТ СН'!$F$24</f>
        <v>1836.1473930300001</v>
      </c>
      <c r="C40" s="36">
        <f>SUMIFS(СВЦЭМ!$D$33:$D$776,СВЦЭМ!$A$33:$A$776,$A40,СВЦЭМ!$B$33:$B$776,C$11)+'СЕТ СН'!$F$14+СВЦЭМ!$D$10+'СЕТ СН'!$F$5-'СЕТ СН'!$F$24</f>
        <v>1927.41509793</v>
      </c>
      <c r="D40" s="36">
        <f>SUMIFS(СВЦЭМ!$D$33:$D$776,СВЦЭМ!$A$33:$A$776,$A40,СВЦЭМ!$B$33:$B$776,D$11)+'СЕТ СН'!$F$14+СВЦЭМ!$D$10+'СЕТ СН'!$F$5-'СЕТ СН'!$F$24</f>
        <v>1955.6272373500001</v>
      </c>
      <c r="E40" s="36">
        <f>SUMIFS(СВЦЭМ!$D$33:$D$776,СВЦЭМ!$A$33:$A$776,$A40,СВЦЭМ!$B$33:$B$776,E$11)+'СЕТ СН'!$F$14+СВЦЭМ!$D$10+'СЕТ СН'!$F$5-'СЕТ СН'!$F$24</f>
        <v>1946.9493863299999</v>
      </c>
      <c r="F40" s="36">
        <f>SUMIFS(СВЦЭМ!$D$33:$D$776,СВЦЭМ!$A$33:$A$776,$A40,СВЦЭМ!$B$33:$B$776,F$11)+'СЕТ СН'!$F$14+СВЦЭМ!$D$10+'СЕТ СН'!$F$5-'СЕТ СН'!$F$24</f>
        <v>1943.53846909</v>
      </c>
      <c r="G40" s="36">
        <f>SUMIFS(СВЦЭМ!$D$33:$D$776,СВЦЭМ!$A$33:$A$776,$A40,СВЦЭМ!$B$33:$B$776,G$11)+'СЕТ СН'!$F$14+СВЦЭМ!$D$10+'СЕТ СН'!$F$5-'СЕТ СН'!$F$24</f>
        <v>1948.7637804300002</v>
      </c>
      <c r="H40" s="36">
        <f>SUMIFS(СВЦЭМ!$D$33:$D$776,СВЦЭМ!$A$33:$A$776,$A40,СВЦЭМ!$B$33:$B$776,H$11)+'СЕТ СН'!$F$14+СВЦЭМ!$D$10+'СЕТ СН'!$F$5-'СЕТ СН'!$F$24</f>
        <v>1938.30765716</v>
      </c>
      <c r="I40" s="36">
        <f>SUMIFS(СВЦЭМ!$D$33:$D$776,СВЦЭМ!$A$33:$A$776,$A40,СВЦЭМ!$B$33:$B$776,I$11)+'СЕТ СН'!$F$14+СВЦЭМ!$D$10+'СЕТ СН'!$F$5-'СЕТ СН'!$F$24</f>
        <v>1835.39916447</v>
      </c>
      <c r="J40" s="36">
        <f>SUMIFS(СВЦЭМ!$D$33:$D$776,СВЦЭМ!$A$33:$A$776,$A40,СВЦЭМ!$B$33:$B$776,J$11)+'СЕТ СН'!$F$14+СВЦЭМ!$D$10+'СЕТ СН'!$F$5-'СЕТ СН'!$F$24</f>
        <v>1739.2348355500001</v>
      </c>
      <c r="K40" s="36">
        <f>SUMIFS(СВЦЭМ!$D$33:$D$776,СВЦЭМ!$A$33:$A$776,$A40,СВЦЭМ!$B$33:$B$776,K$11)+'СЕТ СН'!$F$14+СВЦЭМ!$D$10+'СЕТ СН'!$F$5-'СЕТ СН'!$F$24</f>
        <v>1674.5341354400002</v>
      </c>
      <c r="L40" s="36">
        <f>SUMIFS(СВЦЭМ!$D$33:$D$776,СВЦЭМ!$A$33:$A$776,$A40,СВЦЭМ!$B$33:$B$776,L$11)+'СЕТ СН'!$F$14+СВЦЭМ!$D$10+'СЕТ СН'!$F$5-'СЕТ СН'!$F$24</f>
        <v>1662.5950524</v>
      </c>
      <c r="M40" s="36">
        <f>SUMIFS(СВЦЭМ!$D$33:$D$776,СВЦЭМ!$A$33:$A$776,$A40,СВЦЭМ!$B$33:$B$776,M$11)+'СЕТ СН'!$F$14+СВЦЭМ!$D$10+'СЕТ СН'!$F$5-'СЕТ СН'!$F$24</f>
        <v>1669.8901179600002</v>
      </c>
      <c r="N40" s="36">
        <f>SUMIFS(СВЦЭМ!$D$33:$D$776,СВЦЭМ!$A$33:$A$776,$A40,СВЦЭМ!$B$33:$B$776,N$11)+'СЕТ СН'!$F$14+СВЦЭМ!$D$10+'СЕТ СН'!$F$5-'СЕТ СН'!$F$24</f>
        <v>1669.8009178699999</v>
      </c>
      <c r="O40" s="36">
        <f>SUMIFS(СВЦЭМ!$D$33:$D$776,СВЦЭМ!$A$33:$A$776,$A40,СВЦЭМ!$B$33:$B$776,O$11)+'СЕТ СН'!$F$14+СВЦЭМ!$D$10+'СЕТ СН'!$F$5-'СЕТ СН'!$F$24</f>
        <v>1665.2738494300002</v>
      </c>
      <c r="P40" s="36">
        <f>SUMIFS(СВЦЭМ!$D$33:$D$776,СВЦЭМ!$A$33:$A$776,$A40,СВЦЭМ!$B$33:$B$776,P$11)+'СЕТ СН'!$F$14+СВЦЭМ!$D$10+'СЕТ СН'!$F$5-'СЕТ СН'!$F$24</f>
        <v>1679.50113248</v>
      </c>
      <c r="Q40" s="36">
        <f>SUMIFS(СВЦЭМ!$D$33:$D$776,СВЦЭМ!$A$33:$A$776,$A40,СВЦЭМ!$B$33:$B$776,Q$11)+'СЕТ СН'!$F$14+СВЦЭМ!$D$10+'СЕТ СН'!$F$5-'СЕТ СН'!$F$24</f>
        <v>1672.6119242899999</v>
      </c>
      <c r="R40" s="36">
        <f>SUMIFS(СВЦЭМ!$D$33:$D$776,СВЦЭМ!$A$33:$A$776,$A40,СВЦЭМ!$B$33:$B$776,R$11)+'СЕТ СН'!$F$14+СВЦЭМ!$D$10+'СЕТ СН'!$F$5-'СЕТ СН'!$F$24</f>
        <v>1668.7767322700001</v>
      </c>
      <c r="S40" s="36">
        <f>SUMIFS(СВЦЭМ!$D$33:$D$776,СВЦЭМ!$A$33:$A$776,$A40,СВЦЭМ!$B$33:$B$776,S$11)+'СЕТ СН'!$F$14+СВЦЭМ!$D$10+'СЕТ СН'!$F$5-'СЕТ СН'!$F$24</f>
        <v>1676.0486917799999</v>
      </c>
      <c r="T40" s="36">
        <f>SUMIFS(СВЦЭМ!$D$33:$D$776,СВЦЭМ!$A$33:$A$776,$A40,СВЦЭМ!$B$33:$B$776,T$11)+'СЕТ СН'!$F$14+СВЦЭМ!$D$10+'СЕТ СН'!$F$5-'СЕТ СН'!$F$24</f>
        <v>1668.2877372800001</v>
      </c>
      <c r="U40" s="36">
        <f>SUMIFS(СВЦЭМ!$D$33:$D$776,СВЦЭМ!$A$33:$A$776,$A40,СВЦЭМ!$B$33:$B$776,U$11)+'СЕТ СН'!$F$14+СВЦЭМ!$D$10+'СЕТ СН'!$F$5-'СЕТ СН'!$F$24</f>
        <v>1649.07056272</v>
      </c>
      <c r="V40" s="36">
        <f>SUMIFS(СВЦЭМ!$D$33:$D$776,СВЦЭМ!$A$33:$A$776,$A40,СВЦЭМ!$B$33:$B$776,V$11)+'СЕТ СН'!$F$14+СВЦЭМ!$D$10+'СЕТ СН'!$F$5-'СЕТ СН'!$F$24</f>
        <v>1640.60095019</v>
      </c>
      <c r="W40" s="36">
        <f>SUMIFS(СВЦЭМ!$D$33:$D$776,СВЦЭМ!$A$33:$A$776,$A40,СВЦЭМ!$B$33:$B$776,W$11)+'СЕТ СН'!$F$14+СВЦЭМ!$D$10+'СЕТ СН'!$F$5-'СЕТ СН'!$F$24</f>
        <v>1643.0143210199999</v>
      </c>
      <c r="X40" s="36">
        <f>SUMIFS(СВЦЭМ!$D$33:$D$776,СВЦЭМ!$A$33:$A$776,$A40,СВЦЭМ!$B$33:$B$776,X$11)+'СЕТ СН'!$F$14+СВЦЭМ!$D$10+'СЕТ СН'!$F$5-'СЕТ СН'!$F$24</f>
        <v>1680.4660162</v>
      </c>
      <c r="Y40" s="36">
        <f>SUMIFS(СВЦЭМ!$D$33:$D$776,СВЦЭМ!$A$33:$A$776,$A40,СВЦЭМ!$B$33:$B$776,Y$11)+'СЕТ СН'!$F$14+СВЦЭМ!$D$10+'СЕТ СН'!$F$5-'СЕТ СН'!$F$24</f>
        <v>1766.83546793</v>
      </c>
    </row>
    <row r="41" spans="1:27" ht="15.75" x14ac:dyDescent="0.2">
      <c r="A41" s="35">
        <f t="shared" si="0"/>
        <v>43615</v>
      </c>
      <c r="B41" s="36">
        <f>SUMIFS(СВЦЭМ!$D$33:$D$776,СВЦЭМ!$A$33:$A$776,$A41,СВЦЭМ!$B$33:$B$776,B$11)+'СЕТ СН'!$F$14+СВЦЭМ!$D$10+'СЕТ СН'!$F$5-'СЕТ СН'!$F$24</f>
        <v>1874.2422394600001</v>
      </c>
      <c r="C41" s="36">
        <f>SUMIFS(СВЦЭМ!$D$33:$D$776,СВЦЭМ!$A$33:$A$776,$A41,СВЦЭМ!$B$33:$B$776,C$11)+'СЕТ СН'!$F$14+СВЦЭМ!$D$10+'СЕТ СН'!$F$5-'СЕТ СН'!$F$24</f>
        <v>1910.5301586800001</v>
      </c>
      <c r="D41" s="36">
        <f>SUMIFS(СВЦЭМ!$D$33:$D$776,СВЦЭМ!$A$33:$A$776,$A41,СВЦЭМ!$B$33:$B$776,D$11)+'СЕТ СН'!$F$14+СВЦЭМ!$D$10+'СЕТ СН'!$F$5-'СЕТ СН'!$F$24</f>
        <v>1965.5513552000002</v>
      </c>
      <c r="E41" s="36">
        <f>SUMIFS(СВЦЭМ!$D$33:$D$776,СВЦЭМ!$A$33:$A$776,$A41,СВЦЭМ!$B$33:$B$776,E$11)+'СЕТ СН'!$F$14+СВЦЭМ!$D$10+'СЕТ СН'!$F$5-'СЕТ СН'!$F$24</f>
        <v>1954.9204023000002</v>
      </c>
      <c r="F41" s="36">
        <f>SUMIFS(СВЦЭМ!$D$33:$D$776,СВЦЭМ!$A$33:$A$776,$A41,СВЦЭМ!$B$33:$B$776,F$11)+'СЕТ СН'!$F$14+СВЦЭМ!$D$10+'СЕТ СН'!$F$5-'СЕТ СН'!$F$24</f>
        <v>1953.83358221</v>
      </c>
      <c r="G41" s="36">
        <f>SUMIFS(СВЦЭМ!$D$33:$D$776,СВЦЭМ!$A$33:$A$776,$A41,СВЦЭМ!$B$33:$B$776,G$11)+'СЕТ СН'!$F$14+СВЦЭМ!$D$10+'СЕТ СН'!$F$5-'СЕТ СН'!$F$24</f>
        <v>1967.7521902799999</v>
      </c>
      <c r="H41" s="36">
        <f>SUMIFS(СВЦЭМ!$D$33:$D$776,СВЦЭМ!$A$33:$A$776,$A41,СВЦЭМ!$B$33:$B$776,H$11)+'СЕТ СН'!$F$14+СВЦЭМ!$D$10+'СЕТ СН'!$F$5-'СЕТ СН'!$F$24</f>
        <v>1969.2601438000002</v>
      </c>
      <c r="I41" s="36">
        <f>SUMIFS(СВЦЭМ!$D$33:$D$776,СВЦЭМ!$A$33:$A$776,$A41,СВЦЭМ!$B$33:$B$776,I$11)+'СЕТ СН'!$F$14+СВЦЭМ!$D$10+'СЕТ СН'!$F$5-'СЕТ СН'!$F$24</f>
        <v>1872.2239045199999</v>
      </c>
      <c r="J41" s="36">
        <f>SUMIFS(СВЦЭМ!$D$33:$D$776,СВЦЭМ!$A$33:$A$776,$A41,СВЦЭМ!$B$33:$B$776,J$11)+'СЕТ СН'!$F$14+СВЦЭМ!$D$10+'СЕТ СН'!$F$5-'СЕТ СН'!$F$24</f>
        <v>1784.67111398</v>
      </c>
      <c r="K41" s="36">
        <f>SUMIFS(СВЦЭМ!$D$33:$D$776,СВЦЭМ!$A$33:$A$776,$A41,СВЦЭМ!$B$33:$B$776,K$11)+'СЕТ СН'!$F$14+СВЦЭМ!$D$10+'СЕТ СН'!$F$5-'СЕТ СН'!$F$24</f>
        <v>1707.4165099900001</v>
      </c>
      <c r="L41" s="36">
        <f>SUMIFS(СВЦЭМ!$D$33:$D$776,СВЦЭМ!$A$33:$A$776,$A41,СВЦЭМ!$B$33:$B$776,L$11)+'СЕТ СН'!$F$14+СВЦЭМ!$D$10+'СЕТ СН'!$F$5-'СЕТ СН'!$F$24</f>
        <v>1696.6210181900001</v>
      </c>
      <c r="M41" s="36">
        <f>SUMIFS(СВЦЭМ!$D$33:$D$776,СВЦЭМ!$A$33:$A$776,$A41,СВЦЭМ!$B$33:$B$776,M$11)+'СЕТ СН'!$F$14+СВЦЭМ!$D$10+'СЕТ СН'!$F$5-'СЕТ СН'!$F$24</f>
        <v>1710.23660442</v>
      </c>
      <c r="N41" s="36">
        <f>SUMIFS(СВЦЭМ!$D$33:$D$776,СВЦЭМ!$A$33:$A$776,$A41,СВЦЭМ!$B$33:$B$776,N$11)+'СЕТ СН'!$F$14+СВЦЭМ!$D$10+'СЕТ СН'!$F$5-'СЕТ СН'!$F$24</f>
        <v>1699.6988394099999</v>
      </c>
      <c r="O41" s="36">
        <f>SUMIFS(СВЦЭМ!$D$33:$D$776,СВЦЭМ!$A$33:$A$776,$A41,СВЦЭМ!$B$33:$B$776,O$11)+'СЕТ СН'!$F$14+СВЦЭМ!$D$10+'СЕТ СН'!$F$5-'СЕТ СН'!$F$24</f>
        <v>1689.0209909300002</v>
      </c>
      <c r="P41" s="36">
        <f>SUMIFS(СВЦЭМ!$D$33:$D$776,СВЦЭМ!$A$33:$A$776,$A41,СВЦЭМ!$B$33:$B$776,P$11)+'СЕТ СН'!$F$14+СВЦЭМ!$D$10+'СЕТ СН'!$F$5-'СЕТ СН'!$F$24</f>
        <v>1690.66461559</v>
      </c>
      <c r="Q41" s="36">
        <f>SUMIFS(СВЦЭМ!$D$33:$D$776,СВЦЭМ!$A$33:$A$776,$A41,СВЦЭМ!$B$33:$B$776,Q$11)+'СЕТ СН'!$F$14+СВЦЭМ!$D$10+'СЕТ СН'!$F$5-'СЕТ СН'!$F$24</f>
        <v>1711.30508796</v>
      </c>
      <c r="R41" s="36">
        <f>SUMIFS(СВЦЭМ!$D$33:$D$776,СВЦЭМ!$A$33:$A$776,$A41,СВЦЭМ!$B$33:$B$776,R$11)+'СЕТ СН'!$F$14+СВЦЭМ!$D$10+'СЕТ СН'!$F$5-'СЕТ СН'!$F$24</f>
        <v>1704.2892724500002</v>
      </c>
      <c r="S41" s="36">
        <f>SUMIFS(СВЦЭМ!$D$33:$D$776,СВЦЭМ!$A$33:$A$776,$A41,СВЦЭМ!$B$33:$B$776,S$11)+'СЕТ СН'!$F$14+СВЦЭМ!$D$10+'СЕТ СН'!$F$5-'СЕТ СН'!$F$24</f>
        <v>1706.9857873599999</v>
      </c>
      <c r="T41" s="36">
        <f>SUMIFS(СВЦЭМ!$D$33:$D$776,СВЦЭМ!$A$33:$A$776,$A41,СВЦЭМ!$B$33:$B$776,T$11)+'СЕТ СН'!$F$14+СВЦЭМ!$D$10+'СЕТ СН'!$F$5-'СЕТ СН'!$F$24</f>
        <v>1715.1553492</v>
      </c>
      <c r="U41" s="36">
        <f>SUMIFS(СВЦЭМ!$D$33:$D$776,СВЦЭМ!$A$33:$A$776,$A41,СВЦЭМ!$B$33:$B$776,U$11)+'СЕТ СН'!$F$14+СВЦЭМ!$D$10+'СЕТ СН'!$F$5-'СЕТ СН'!$F$24</f>
        <v>1699.5595985499999</v>
      </c>
      <c r="V41" s="36">
        <f>SUMIFS(СВЦЭМ!$D$33:$D$776,СВЦЭМ!$A$33:$A$776,$A41,СВЦЭМ!$B$33:$B$776,V$11)+'СЕТ СН'!$F$14+СВЦЭМ!$D$10+'СЕТ СН'!$F$5-'СЕТ СН'!$F$24</f>
        <v>1681.97197203</v>
      </c>
      <c r="W41" s="36">
        <f>SUMIFS(СВЦЭМ!$D$33:$D$776,СВЦЭМ!$A$33:$A$776,$A41,СВЦЭМ!$B$33:$B$776,W$11)+'СЕТ СН'!$F$14+СВЦЭМ!$D$10+'СЕТ СН'!$F$5-'СЕТ СН'!$F$24</f>
        <v>1653.3942611900002</v>
      </c>
      <c r="X41" s="36">
        <f>SUMIFS(СВЦЭМ!$D$33:$D$776,СВЦЭМ!$A$33:$A$776,$A41,СВЦЭМ!$B$33:$B$776,X$11)+'СЕТ СН'!$F$14+СВЦЭМ!$D$10+'СЕТ СН'!$F$5-'СЕТ СН'!$F$24</f>
        <v>1647.6815241300001</v>
      </c>
      <c r="Y41" s="36">
        <f>SUMIFS(СВЦЭМ!$D$33:$D$776,СВЦЭМ!$A$33:$A$776,$A41,СВЦЭМ!$B$33:$B$776,Y$11)+'СЕТ СН'!$F$14+СВЦЭМ!$D$10+'СЕТ СН'!$F$5-'СЕТ СН'!$F$24</f>
        <v>1716.97875322</v>
      </c>
    </row>
    <row r="42" spans="1:27" ht="15.75" x14ac:dyDescent="0.2">
      <c r="A42" s="35">
        <f t="shared" si="0"/>
        <v>43616</v>
      </c>
      <c r="B42" s="36">
        <f>SUMIFS(СВЦЭМ!$D$33:$D$776,СВЦЭМ!$A$33:$A$776,$A42,СВЦЭМ!$B$33:$B$776,B$11)+'СЕТ СН'!$F$14+СВЦЭМ!$D$10+'СЕТ СН'!$F$5-'СЕТ СН'!$F$24</f>
        <v>1844.72470703</v>
      </c>
      <c r="C42" s="36">
        <f>SUMIFS(СВЦЭМ!$D$33:$D$776,СВЦЭМ!$A$33:$A$776,$A42,СВЦЭМ!$B$33:$B$776,C$11)+'СЕТ СН'!$F$14+СВЦЭМ!$D$10+'СЕТ СН'!$F$5-'СЕТ СН'!$F$24</f>
        <v>1897.2722088700002</v>
      </c>
      <c r="D42" s="36">
        <f>SUMIFS(СВЦЭМ!$D$33:$D$776,СВЦЭМ!$A$33:$A$776,$A42,СВЦЭМ!$B$33:$B$776,D$11)+'СЕТ СН'!$F$14+СВЦЭМ!$D$10+'СЕТ СН'!$F$5-'СЕТ СН'!$F$24</f>
        <v>1965.47695664</v>
      </c>
      <c r="E42" s="36">
        <f>SUMIFS(СВЦЭМ!$D$33:$D$776,СВЦЭМ!$A$33:$A$776,$A42,СВЦЭМ!$B$33:$B$776,E$11)+'СЕТ СН'!$F$14+СВЦЭМ!$D$10+'СЕТ СН'!$F$5-'СЕТ СН'!$F$24</f>
        <v>1958.1787384300001</v>
      </c>
      <c r="F42" s="36">
        <f>SUMIFS(СВЦЭМ!$D$33:$D$776,СВЦЭМ!$A$33:$A$776,$A42,СВЦЭМ!$B$33:$B$776,F$11)+'СЕТ СН'!$F$14+СВЦЭМ!$D$10+'СЕТ СН'!$F$5-'СЕТ СН'!$F$24</f>
        <v>1951.6044521700001</v>
      </c>
      <c r="G42" s="36">
        <f>SUMIFS(СВЦЭМ!$D$33:$D$776,СВЦЭМ!$A$33:$A$776,$A42,СВЦЭМ!$B$33:$B$776,G$11)+'СЕТ СН'!$F$14+СВЦЭМ!$D$10+'СЕТ СН'!$F$5-'СЕТ СН'!$F$24</f>
        <v>1960.7818212400002</v>
      </c>
      <c r="H42" s="36">
        <f>SUMIFS(СВЦЭМ!$D$33:$D$776,СВЦЭМ!$A$33:$A$776,$A42,СВЦЭМ!$B$33:$B$776,H$11)+'СЕТ СН'!$F$14+СВЦЭМ!$D$10+'СЕТ СН'!$F$5-'СЕТ СН'!$F$24</f>
        <v>1962.2766215700001</v>
      </c>
      <c r="I42" s="36">
        <f>SUMIFS(СВЦЭМ!$D$33:$D$776,СВЦЭМ!$A$33:$A$776,$A42,СВЦЭМ!$B$33:$B$776,I$11)+'СЕТ СН'!$F$14+СВЦЭМ!$D$10+'СЕТ СН'!$F$5-'СЕТ СН'!$F$24</f>
        <v>1870.5753919799999</v>
      </c>
      <c r="J42" s="36">
        <f>SUMIFS(СВЦЭМ!$D$33:$D$776,СВЦЭМ!$A$33:$A$776,$A42,СВЦЭМ!$B$33:$B$776,J$11)+'СЕТ СН'!$F$14+СВЦЭМ!$D$10+'СЕТ СН'!$F$5-'СЕТ СН'!$F$24</f>
        <v>1774.9024163200002</v>
      </c>
      <c r="K42" s="36">
        <f>SUMIFS(СВЦЭМ!$D$33:$D$776,СВЦЭМ!$A$33:$A$776,$A42,СВЦЭМ!$B$33:$B$776,K$11)+'СЕТ СН'!$F$14+СВЦЭМ!$D$10+'СЕТ СН'!$F$5-'СЕТ СН'!$F$24</f>
        <v>1721.7427613899999</v>
      </c>
      <c r="L42" s="36">
        <f>SUMIFS(СВЦЭМ!$D$33:$D$776,СВЦЭМ!$A$33:$A$776,$A42,СВЦЭМ!$B$33:$B$776,L$11)+'СЕТ СН'!$F$14+СВЦЭМ!$D$10+'СЕТ СН'!$F$5-'СЕТ СН'!$F$24</f>
        <v>1691.5002404900001</v>
      </c>
      <c r="M42" s="36">
        <f>SUMIFS(СВЦЭМ!$D$33:$D$776,СВЦЭМ!$A$33:$A$776,$A42,СВЦЭМ!$B$33:$B$776,M$11)+'СЕТ СН'!$F$14+СВЦЭМ!$D$10+'СЕТ СН'!$F$5-'СЕТ СН'!$F$24</f>
        <v>1690.1506741100002</v>
      </c>
      <c r="N42" s="36">
        <f>SUMIFS(СВЦЭМ!$D$33:$D$776,СВЦЭМ!$A$33:$A$776,$A42,СВЦЭМ!$B$33:$B$776,N$11)+'СЕТ СН'!$F$14+СВЦЭМ!$D$10+'СЕТ СН'!$F$5-'СЕТ СН'!$F$24</f>
        <v>1685.3600957900001</v>
      </c>
      <c r="O42" s="36">
        <f>SUMIFS(СВЦЭМ!$D$33:$D$776,СВЦЭМ!$A$33:$A$776,$A42,СВЦЭМ!$B$33:$B$776,O$11)+'СЕТ СН'!$F$14+СВЦЭМ!$D$10+'СЕТ СН'!$F$5-'СЕТ СН'!$F$24</f>
        <v>1684.7164729599999</v>
      </c>
      <c r="P42" s="36">
        <f>SUMIFS(СВЦЭМ!$D$33:$D$776,СВЦЭМ!$A$33:$A$776,$A42,СВЦЭМ!$B$33:$B$776,P$11)+'СЕТ СН'!$F$14+СВЦЭМ!$D$10+'СЕТ СН'!$F$5-'СЕТ СН'!$F$24</f>
        <v>1685.59319901</v>
      </c>
      <c r="Q42" s="36">
        <f>SUMIFS(СВЦЭМ!$D$33:$D$776,СВЦЭМ!$A$33:$A$776,$A42,СВЦЭМ!$B$33:$B$776,Q$11)+'СЕТ СН'!$F$14+СВЦЭМ!$D$10+'СЕТ СН'!$F$5-'СЕТ СН'!$F$24</f>
        <v>1693.92608369</v>
      </c>
      <c r="R42" s="36">
        <f>SUMIFS(СВЦЭМ!$D$33:$D$776,СВЦЭМ!$A$33:$A$776,$A42,СВЦЭМ!$B$33:$B$776,R$11)+'СЕТ СН'!$F$14+СВЦЭМ!$D$10+'СЕТ СН'!$F$5-'СЕТ СН'!$F$24</f>
        <v>1683.4933363600001</v>
      </c>
      <c r="S42" s="36">
        <f>SUMIFS(СВЦЭМ!$D$33:$D$776,СВЦЭМ!$A$33:$A$776,$A42,СВЦЭМ!$B$33:$B$776,S$11)+'СЕТ СН'!$F$14+СВЦЭМ!$D$10+'СЕТ СН'!$F$5-'СЕТ СН'!$F$24</f>
        <v>1684.5798470300001</v>
      </c>
      <c r="T42" s="36">
        <f>SUMIFS(СВЦЭМ!$D$33:$D$776,СВЦЭМ!$A$33:$A$776,$A42,СВЦЭМ!$B$33:$B$776,T$11)+'СЕТ СН'!$F$14+СВЦЭМ!$D$10+'СЕТ СН'!$F$5-'СЕТ СН'!$F$24</f>
        <v>1687.4078573500001</v>
      </c>
      <c r="U42" s="36">
        <f>SUMIFS(СВЦЭМ!$D$33:$D$776,СВЦЭМ!$A$33:$A$776,$A42,СВЦЭМ!$B$33:$B$776,U$11)+'СЕТ СН'!$F$14+СВЦЭМ!$D$10+'СЕТ СН'!$F$5-'СЕТ СН'!$F$24</f>
        <v>1682.0001278300001</v>
      </c>
      <c r="V42" s="36">
        <f>SUMIFS(СВЦЭМ!$D$33:$D$776,СВЦЭМ!$A$33:$A$776,$A42,СВЦЭМ!$B$33:$B$776,V$11)+'СЕТ СН'!$F$14+СВЦЭМ!$D$10+'СЕТ СН'!$F$5-'СЕТ СН'!$F$24</f>
        <v>1664.5475088400001</v>
      </c>
      <c r="W42" s="36">
        <f>SUMIFS(СВЦЭМ!$D$33:$D$776,СВЦЭМ!$A$33:$A$776,$A42,СВЦЭМ!$B$33:$B$776,W$11)+'СЕТ СН'!$F$14+СВЦЭМ!$D$10+'СЕТ СН'!$F$5-'СЕТ СН'!$F$24</f>
        <v>1651.5270994900002</v>
      </c>
      <c r="X42" s="36">
        <f>SUMIFS(СВЦЭМ!$D$33:$D$776,СВЦЭМ!$A$33:$A$776,$A42,СВЦЭМ!$B$33:$B$776,X$11)+'СЕТ СН'!$F$14+СВЦЭМ!$D$10+'СЕТ СН'!$F$5-'СЕТ СН'!$F$24</f>
        <v>1685.5757140200001</v>
      </c>
      <c r="Y42" s="36">
        <f>SUMIFS(СВЦЭМ!$D$33:$D$776,СВЦЭМ!$A$33:$A$776,$A42,СВЦЭМ!$B$33:$B$776,Y$11)+'СЕТ СН'!$F$14+СВЦЭМ!$D$10+'СЕТ СН'!$F$5-'СЕТ СН'!$F$24</f>
        <v>1747.0344690300001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01.05.2019</v>
      </c>
      <c r="B48" s="36">
        <f>SUMIFS(СВЦЭМ!$D$33:$D$776,СВЦЭМ!$A$33:$A$776,$A48,СВЦЭМ!$B$33:$B$776,B$47)+'СЕТ СН'!$G$14+СВЦЭМ!$D$10+'СЕТ СН'!$G$5-'СЕТ СН'!$G$24</f>
        <v>2658.6084272499997</v>
      </c>
      <c r="C48" s="36">
        <f>SUMIFS(СВЦЭМ!$D$33:$D$776,СВЦЭМ!$A$33:$A$776,$A48,СВЦЭМ!$B$33:$B$776,C$47)+'СЕТ СН'!$G$14+СВЦЭМ!$D$10+'СЕТ СН'!$G$5-'СЕТ СН'!$G$24</f>
        <v>2671.1684507</v>
      </c>
      <c r="D48" s="36">
        <f>SUMIFS(СВЦЭМ!$D$33:$D$776,СВЦЭМ!$A$33:$A$776,$A48,СВЦЭМ!$B$33:$B$776,D$47)+'СЕТ СН'!$G$14+СВЦЭМ!$D$10+'СЕТ СН'!$G$5-'СЕТ СН'!$G$24</f>
        <v>2689.4794836999999</v>
      </c>
      <c r="E48" s="36">
        <f>SUMIFS(СВЦЭМ!$D$33:$D$776,СВЦЭМ!$A$33:$A$776,$A48,СВЦЭМ!$B$33:$B$776,E$47)+'СЕТ СН'!$G$14+СВЦЭМ!$D$10+'СЕТ СН'!$G$5-'СЕТ СН'!$G$24</f>
        <v>2696.7068384699996</v>
      </c>
      <c r="F48" s="36">
        <f>SUMIFS(СВЦЭМ!$D$33:$D$776,СВЦЭМ!$A$33:$A$776,$A48,СВЦЭМ!$B$33:$B$776,F$47)+'СЕТ СН'!$G$14+СВЦЭМ!$D$10+'СЕТ СН'!$G$5-'СЕТ СН'!$G$24</f>
        <v>2693.6411909600001</v>
      </c>
      <c r="G48" s="36">
        <f>SUMIFS(СВЦЭМ!$D$33:$D$776,СВЦЭМ!$A$33:$A$776,$A48,СВЦЭМ!$B$33:$B$776,G$47)+'СЕТ СН'!$G$14+СВЦЭМ!$D$10+'СЕТ СН'!$G$5-'СЕТ СН'!$G$24</f>
        <v>2685.9227286</v>
      </c>
      <c r="H48" s="36">
        <f>SUMIFS(СВЦЭМ!$D$33:$D$776,СВЦЭМ!$A$33:$A$776,$A48,СВЦЭМ!$B$33:$B$776,H$47)+'СЕТ СН'!$G$14+СВЦЭМ!$D$10+'СЕТ СН'!$G$5-'СЕТ СН'!$G$24</f>
        <v>2661.3945445599998</v>
      </c>
      <c r="I48" s="36">
        <f>SUMIFS(СВЦЭМ!$D$33:$D$776,СВЦЭМ!$A$33:$A$776,$A48,СВЦЭМ!$B$33:$B$776,I$47)+'СЕТ СН'!$G$14+СВЦЭМ!$D$10+'СЕТ СН'!$G$5-'СЕТ СН'!$G$24</f>
        <v>2631.8824594600001</v>
      </c>
      <c r="J48" s="36">
        <f>SUMIFS(СВЦЭМ!$D$33:$D$776,СВЦЭМ!$A$33:$A$776,$A48,СВЦЭМ!$B$33:$B$776,J$47)+'СЕТ СН'!$G$14+СВЦЭМ!$D$10+'СЕТ СН'!$G$5-'СЕТ СН'!$G$24</f>
        <v>2599.33907654</v>
      </c>
      <c r="K48" s="36">
        <f>SUMIFS(СВЦЭМ!$D$33:$D$776,СВЦЭМ!$A$33:$A$776,$A48,СВЦЭМ!$B$33:$B$776,K$47)+'СЕТ СН'!$G$14+СВЦЭМ!$D$10+'СЕТ СН'!$G$5-'СЕТ СН'!$G$24</f>
        <v>2568.18783734</v>
      </c>
      <c r="L48" s="36">
        <f>SUMIFS(СВЦЭМ!$D$33:$D$776,СВЦЭМ!$A$33:$A$776,$A48,СВЦЭМ!$B$33:$B$776,L$47)+'СЕТ СН'!$G$14+СВЦЭМ!$D$10+'СЕТ СН'!$G$5-'СЕТ СН'!$G$24</f>
        <v>2561.2649198700001</v>
      </c>
      <c r="M48" s="36">
        <f>SUMIFS(СВЦЭМ!$D$33:$D$776,СВЦЭМ!$A$33:$A$776,$A48,СВЦЭМ!$B$33:$B$776,M$47)+'СЕТ СН'!$G$14+СВЦЭМ!$D$10+'СЕТ СН'!$G$5-'СЕТ СН'!$G$24</f>
        <v>2572.9842788400001</v>
      </c>
      <c r="N48" s="36">
        <f>SUMIFS(СВЦЭМ!$D$33:$D$776,СВЦЭМ!$A$33:$A$776,$A48,СВЦЭМ!$B$33:$B$776,N$47)+'СЕТ СН'!$G$14+СВЦЭМ!$D$10+'СЕТ СН'!$G$5-'СЕТ СН'!$G$24</f>
        <v>2584.75018017</v>
      </c>
      <c r="O48" s="36">
        <f>SUMIFS(СВЦЭМ!$D$33:$D$776,СВЦЭМ!$A$33:$A$776,$A48,СВЦЭМ!$B$33:$B$776,O$47)+'СЕТ СН'!$G$14+СВЦЭМ!$D$10+'СЕТ СН'!$G$5-'СЕТ СН'!$G$24</f>
        <v>2585.1495404299999</v>
      </c>
      <c r="P48" s="36">
        <f>SUMIFS(СВЦЭМ!$D$33:$D$776,СВЦЭМ!$A$33:$A$776,$A48,СВЦЭМ!$B$33:$B$776,P$47)+'СЕТ СН'!$G$14+СВЦЭМ!$D$10+'СЕТ СН'!$G$5-'СЕТ СН'!$G$24</f>
        <v>2590.4230328599997</v>
      </c>
      <c r="Q48" s="36">
        <f>SUMIFS(СВЦЭМ!$D$33:$D$776,СВЦЭМ!$A$33:$A$776,$A48,СВЦЭМ!$B$33:$B$776,Q$47)+'СЕТ СН'!$G$14+СВЦЭМ!$D$10+'СЕТ СН'!$G$5-'СЕТ СН'!$G$24</f>
        <v>2598.1210372099999</v>
      </c>
      <c r="R48" s="36">
        <f>SUMIFS(СВЦЭМ!$D$33:$D$776,СВЦЭМ!$A$33:$A$776,$A48,СВЦЭМ!$B$33:$B$776,R$47)+'СЕТ СН'!$G$14+СВЦЭМ!$D$10+'СЕТ СН'!$G$5-'СЕТ СН'!$G$24</f>
        <v>2596.6075403499999</v>
      </c>
      <c r="S48" s="36">
        <f>SUMIFS(СВЦЭМ!$D$33:$D$776,СВЦЭМ!$A$33:$A$776,$A48,СВЦЭМ!$B$33:$B$776,S$47)+'СЕТ СН'!$G$14+СВЦЭМ!$D$10+'СЕТ СН'!$G$5-'СЕТ СН'!$G$24</f>
        <v>2588.36306758</v>
      </c>
      <c r="T48" s="36">
        <f>SUMIFS(СВЦЭМ!$D$33:$D$776,СВЦЭМ!$A$33:$A$776,$A48,СВЦЭМ!$B$33:$B$776,T$47)+'СЕТ СН'!$G$14+СВЦЭМ!$D$10+'СЕТ СН'!$G$5-'СЕТ СН'!$G$24</f>
        <v>2567.1274395400001</v>
      </c>
      <c r="U48" s="36">
        <f>SUMIFS(СВЦЭМ!$D$33:$D$776,СВЦЭМ!$A$33:$A$776,$A48,СВЦЭМ!$B$33:$B$776,U$47)+'СЕТ СН'!$G$14+СВЦЭМ!$D$10+'СЕТ СН'!$G$5-'СЕТ СН'!$G$24</f>
        <v>2553.4639665699997</v>
      </c>
      <c r="V48" s="36">
        <f>SUMIFS(СВЦЭМ!$D$33:$D$776,СВЦЭМ!$A$33:$A$776,$A48,СВЦЭМ!$B$33:$B$776,V$47)+'СЕТ СН'!$G$14+СВЦЭМ!$D$10+'СЕТ СН'!$G$5-'СЕТ СН'!$G$24</f>
        <v>2530.2578054599999</v>
      </c>
      <c r="W48" s="36">
        <f>SUMIFS(СВЦЭМ!$D$33:$D$776,СВЦЭМ!$A$33:$A$776,$A48,СВЦЭМ!$B$33:$B$776,W$47)+'СЕТ СН'!$G$14+СВЦЭМ!$D$10+'СЕТ СН'!$G$5-'СЕТ СН'!$G$24</f>
        <v>2536.95884127</v>
      </c>
      <c r="X48" s="36">
        <f>SUMIFS(СВЦЭМ!$D$33:$D$776,СВЦЭМ!$A$33:$A$776,$A48,СВЦЭМ!$B$33:$B$776,X$47)+'СЕТ СН'!$G$14+СВЦЭМ!$D$10+'СЕТ СН'!$G$5-'СЕТ СН'!$G$24</f>
        <v>2555.1198642899999</v>
      </c>
      <c r="Y48" s="36">
        <f>SUMIFS(СВЦЭМ!$D$33:$D$776,СВЦЭМ!$A$33:$A$776,$A48,СВЦЭМ!$B$33:$B$776,Y$47)+'СЕТ СН'!$G$14+СВЦЭМ!$D$10+'СЕТ СН'!$G$5-'СЕТ СН'!$G$24</f>
        <v>2550.0741161199999</v>
      </c>
      <c r="AA48" s="45"/>
    </row>
    <row r="49" spans="1:25" ht="15.75" x14ac:dyDescent="0.2">
      <c r="A49" s="35">
        <f>A48+1</f>
        <v>43587</v>
      </c>
      <c r="B49" s="36">
        <f>SUMIFS(СВЦЭМ!$D$33:$D$776,СВЦЭМ!$A$33:$A$776,$A49,СВЦЭМ!$B$33:$B$776,B$47)+'СЕТ СН'!$G$14+СВЦЭМ!$D$10+'СЕТ СН'!$G$5-'СЕТ СН'!$G$24</f>
        <v>2567.3855485999998</v>
      </c>
      <c r="C49" s="36">
        <f>SUMIFS(СВЦЭМ!$D$33:$D$776,СВЦЭМ!$A$33:$A$776,$A49,СВЦЭМ!$B$33:$B$776,C$47)+'СЕТ СН'!$G$14+СВЦЭМ!$D$10+'СЕТ СН'!$G$5-'СЕТ СН'!$G$24</f>
        <v>2604.9621486199999</v>
      </c>
      <c r="D49" s="36">
        <f>SUMIFS(СВЦЭМ!$D$33:$D$776,СВЦЭМ!$A$33:$A$776,$A49,СВЦЭМ!$B$33:$B$776,D$47)+'СЕТ СН'!$G$14+СВЦЭМ!$D$10+'СЕТ СН'!$G$5-'СЕТ СН'!$G$24</f>
        <v>2625.9663936899997</v>
      </c>
      <c r="E49" s="36">
        <f>SUMIFS(СВЦЭМ!$D$33:$D$776,СВЦЭМ!$A$33:$A$776,$A49,СВЦЭМ!$B$33:$B$776,E$47)+'СЕТ СН'!$G$14+СВЦЭМ!$D$10+'СЕТ СН'!$G$5-'СЕТ СН'!$G$24</f>
        <v>2639.3235620999999</v>
      </c>
      <c r="F49" s="36">
        <f>SUMIFS(СВЦЭМ!$D$33:$D$776,СВЦЭМ!$A$33:$A$776,$A49,СВЦЭМ!$B$33:$B$776,F$47)+'СЕТ СН'!$G$14+СВЦЭМ!$D$10+'СЕТ СН'!$G$5-'СЕТ СН'!$G$24</f>
        <v>2653.82654916</v>
      </c>
      <c r="G49" s="36">
        <f>SUMIFS(СВЦЭМ!$D$33:$D$776,СВЦЭМ!$A$33:$A$776,$A49,СВЦЭМ!$B$33:$B$776,G$47)+'СЕТ СН'!$G$14+СВЦЭМ!$D$10+'СЕТ СН'!$G$5-'СЕТ СН'!$G$24</f>
        <v>2648.1451953000001</v>
      </c>
      <c r="H49" s="36">
        <f>SUMIFS(СВЦЭМ!$D$33:$D$776,СВЦЭМ!$A$33:$A$776,$A49,СВЦЭМ!$B$33:$B$776,H$47)+'СЕТ СН'!$G$14+СВЦЭМ!$D$10+'СЕТ СН'!$G$5-'СЕТ СН'!$G$24</f>
        <v>2672.5537746199998</v>
      </c>
      <c r="I49" s="36">
        <f>SUMIFS(СВЦЭМ!$D$33:$D$776,СВЦЭМ!$A$33:$A$776,$A49,СВЦЭМ!$B$33:$B$776,I$47)+'СЕТ СН'!$G$14+СВЦЭМ!$D$10+'СЕТ СН'!$G$5-'СЕТ СН'!$G$24</f>
        <v>2638.9665057699999</v>
      </c>
      <c r="J49" s="36">
        <f>SUMIFS(СВЦЭМ!$D$33:$D$776,СВЦЭМ!$A$33:$A$776,$A49,СВЦЭМ!$B$33:$B$776,J$47)+'СЕТ СН'!$G$14+СВЦЭМ!$D$10+'СЕТ СН'!$G$5-'СЕТ СН'!$G$24</f>
        <v>2587.7830193199998</v>
      </c>
      <c r="K49" s="36">
        <f>SUMIFS(СВЦЭМ!$D$33:$D$776,СВЦЭМ!$A$33:$A$776,$A49,СВЦЭМ!$B$33:$B$776,K$47)+'СЕТ СН'!$G$14+СВЦЭМ!$D$10+'СЕТ СН'!$G$5-'СЕТ СН'!$G$24</f>
        <v>2539.0577978199999</v>
      </c>
      <c r="L49" s="36">
        <f>SUMIFS(СВЦЭМ!$D$33:$D$776,СВЦЭМ!$A$33:$A$776,$A49,СВЦЭМ!$B$33:$B$776,L$47)+'СЕТ СН'!$G$14+СВЦЭМ!$D$10+'СЕТ СН'!$G$5-'СЕТ СН'!$G$24</f>
        <v>2529.1124034699997</v>
      </c>
      <c r="M49" s="36">
        <f>SUMIFS(СВЦЭМ!$D$33:$D$776,СВЦЭМ!$A$33:$A$776,$A49,СВЦЭМ!$B$33:$B$776,M$47)+'СЕТ СН'!$G$14+СВЦЭМ!$D$10+'СЕТ СН'!$G$5-'СЕТ СН'!$G$24</f>
        <v>2537.3409681100002</v>
      </c>
      <c r="N49" s="36">
        <f>SUMIFS(СВЦЭМ!$D$33:$D$776,СВЦЭМ!$A$33:$A$776,$A49,СВЦЭМ!$B$33:$B$776,N$47)+'СЕТ СН'!$G$14+СВЦЭМ!$D$10+'СЕТ СН'!$G$5-'СЕТ СН'!$G$24</f>
        <v>2556.3142868599998</v>
      </c>
      <c r="O49" s="36">
        <f>SUMIFS(СВЦЭМ!$D$33:$D$776,СВЦЭМ!$A$33:$A$776,$A49,СВЦЭМ!$B$33:$B$776,O$47)+'СЕТ СН'!$G$14+СВЦЭМ!$D$10+'СЕТ СН'!$G$5-'СЕТ СН'!$G$24</f>
        <v>2566.0806245099998</v>
      </c>
      <c r="P49" s="36">
        <f>SUMIFS(СВЦЭМ!$D$33:$D$776,СВЦЭМ!$A$33:$A$776,$A49,СВЦЭМ!$B$33:$B$776,P$47)+'СЕТ СН'!$G$14+СВЦЭМ!$D$10+'СЕТ СН'!$G$5-'СЕТ СН'!$G$24</f>
        <v>2572.9667478900001</v>
      </c>
      <c r="Q49" s="36">
        <f>SUMIFS(СВЦЭМ!$D$33:$D$776,СВЦЭМ!$A$33:$A$776,$A49,СВЦЭМ!$B$33:$B$776,Q$47)+'СЕТ СН'!$G$14+СВЦЭМ!$D$10+'СЕТ СН'!$G$5-'СЕТ СН'!$G$24</f>
        <v>2579.5875693399998</v>
      </c>
      <c r="R49" s="36">
        <f>SUMIFS(СВЦЭМ!$D$33:$D$776,СВЦЭМ!$A$33:$A$776,$A49,СВЦЭМ!$B$33:$B$776,R$47)+'СЕТ СН'!$G$14+СВЦЭМ!$D$10+'СЕТ СН'!$G$5-'СЕТ СН'!$G$24</f>
        <v>2591.1101983999997</v>
      </c>
      <c r="S49" s="36">
        <f>SUMIFS(СВЦЭМ!$D$33:$D$776,СВЦЭМ!$A$33:$A$776,$A49,СВЦЭМ!$B$33:$B$776,S$47)+'СЕТ СН'!$G$14+СВЦЭМ!$D$10+'СЕТ СН'!$G$5-'СЕТ СН'!$G$24</f>
        <v>2594.1741858300002</v>
      </c>
      <c r="T49" s="36">
        <f>SUMIFS(СВЦЭМ!$D$33:$D$776,СВЦЭМ!$A$33:$A$776,$A49,СВЦЭМ!$B$33:$B$776,T$47)+'СЕТ СН'!$G$14+СВЦЭМ!$D$10+'СЕТ СН'!$G$5-'СЕТ СН'!$G$24</f>
        <v>2590.0643811800001</v>
      </c>
      <c r="U49" s="36">
        <f>SUMIFS(СВЦЭМ!$D$33:$D$776,СВЦЭМ!$A$33:$A$776,$A49,СВЦЭМ!$B$33:$B$776,U$47)+'СЕТ СН'!$G$14+СВЦЭМ!$D$10+'СЕТ СН'!$G$5-'СЕТ СН'!$G$24</f>
        <v>2589.0092053499998</v>
      </c>
      <c r="V49" s="36">
        <f>SUMIFS(СВЦЭМ!$D$33:$D$776,СВЦЭМ!$A$33:$A$776,$A49,СВЦЭМ!$B$33:$B$776,V$47)+'СЕТ СН'!$G$14+СВЦЭМ!$D$10+'СЕТ СН'!$G$5-'СЕТ СН'!$G$24</f>
        <v>2585.4332574</v>
      </c>
      <c r="W49" s="36">
        <f>SUMIFS(СВЦЭМ!$D$33:$D$776,СВЦЭМ!$A$33:$A$776,$A49,СВЦЭМ!$B$33:$B$776,W$47)+'СЕТ СН'!$G$14+СВЦЭМ!$D$10+'СЕТ СН'!$G$5-'СЕТ СН'!$G$24</f>
        <v>2575.06449428</v>
      </c>
      <c r="X49" s="36">
        <f>SUMIFS(СВЦЭМ!$D$33:$D$776,СВЦЭМ!$A$33:$A$776,$A49,СВЦЭМ!$B$33:$B$776,X$47)+'СЕТ СН'!$G$14+СВЦЭМ!$D$10+'СЕТ СН'!$G$5-'СЕТ СН'!$G$24</f>
        <v>2590.2255566700001</v>
      </c>
      <c r="Y49" s="36">
        <f>SUMIFS(СВЦЭМ!$D$33:$D$776,СВЦЭМ!$A$33:$A$776,$A49,СВЦЭМ!$B$33:$B$776,Y$47)+'СЕТ СН'!$G$14+СВЦЭМ!$D$10+'СЕТ СН'!$G$5-'СЕТ СН'!$G$24</f>
        <v>2619.92707083</v>
      </c>
    </row>
    <row r="50" spans="1:25" ht="15.75" x14ac:dyDescent="0.2">
      <c r="A50" s="35">
        <f t="shared" ref="A50:A78" si="1">A49+1</f>
        <v>43588</v>
      </c>
      <c r="B50" s="36">
        <f>SUMIFS(СВЦЭМ!$D$33:$D$776,СВЦЭМ!$A$33:$A$776,$A50,СВЦЭМ!$B$33:$B$776,B$47)+'СЕТ СН'!$G$14+СВЦЭМ!$D$10+'СЕТ СН'!$G$5-'СЕТ СН'!$G$24</f>
        <v>2568.5221171399999</v>
      </c>
      <c r="C50" s="36">
        <f>SUMIFS(СВЦЭМ!$D$33:$D$776,СВЦЭМ!$A$33:$A$776,$A50,СВЦЭМ!$B$33:$B$776,C$47)+'СЕТ СН'!$G$14+СВЦЭМ!$D$10+'СЕТ СН'!$G$5-'СЕТ СН'!$G$24</f>
        <v>2594.6776820199998</v>
      </c>
      <c r="D50" s="36">
        <f>SUMIFS(СВЦЭМ!$D$33:$D$776,СВЦЭМ!$A$33:$A$776,$A50,СВЦЭМ!$B$33:$B$776,D$47)+'СЕТ СН'!$G$14+СВЦЭМ!$D$10+'СЕТ СН'!$G$5-'СЕТ СН'!$G$24</f>
        <v>2618.4244350700001</v>
      </c>
      <c r="E50" s="36">
        <f>SUMIFS(СВЦЭМ!$D$33:$D$776,СВЦЭМ!$A$33:$A$776,$A50,СВЦЭМ!$B$33:$B$776,E$47)+'СЕТ СН'!$G$14+СВЦЭМ!$D$10+'СЕТ СН'!$G$5-'СЕТ СН'!$G$24</f>
        <v>2634.4680206100002</v>
      </c>
      <c r="F50" s="36">
        <f>SUMIFS(СВЦЭМ!$D$33:$D$776,СВЦЭМ!$A$33:$A$776,$A50,СВЦЭМ!$B$33:$B$776,F$47)+'СЕТ СН'!$G$14+СВЦЭМ!$D$10+'СЕТ СН'!$G$5-'СЕТ СН'!$G$24</f>
        <v>2635.5727500899998</v>
      </c>
      <c r="G50" s="36">
        <f>SUMIFS(СВЦЭМ!$D$33:$D$776,СВЦЭМ!$A$33:$A$776,$A50,СВЦЭМ!$B$33:$B$776,G$47)+'СЕТ СН'!$G$14+СВЦЭМ!$D$10+'СЕТ СН'!$G$5-'СЕТ СН'!$G$24</f>
        <v>2643.3865177500002</v>
      </c>
      <c r="H50" s="36">
        <f>SUMIFS(СВЦЭМ!$D$33:$D$776,СВЦЭМ!$A$33:$A$776,$A50,СВЦЭМ!$B$33:$B$776,H$47)+'СЕТ СН'!$G$14+СВЦЭМ!$D$10+'СЕТ СН'!$G$5-'СЕТ СН'!$G$24</f>
        <v>2637.9097902799999</v>
      </c>
      <c r="I50" s="36">
        <f>SUMIFS(СВЦЭМ!$D$33:$D$776,СВЦЭМ!$A$33:$A$776,$A50,СВЦЭМ!$B$33:$B$776,I$47)+'СЕТ СН'!$G$14+СВЦЭМ!$D$10+'СЕТ СН'!$G$5-'СЕТ СН'!$G$24</f>
        <v>2591.4336281299998</v>
      </c>
      <c r="J50" s="36">
        <f>SUMIFS(СВЦЭМ!$D$33:$D$776,СВЦЭМ!$A$33:$A$776,$A50,СВЦЭМ!$B$33:$B$776,J$47)+'СЕТ СН'!$G$14+СВЦЭМ!$D$10+'СЕТ СН'!$G$5-'СЕТ СН'!$G$24</f>
        <v>2558.8811973000002</v>
      </c>
      <c r="K50" s="36">
        <f>SUMIFS(СВЦЭМ!$D$33:$D$776,СВЦЭМ!$A$33:$A$776,$A50,СВЦЭМ!$B$33:$B$776,K$47)+'СЕТ СН'!$G$14+СВЦЭМ!$D$10+'СЕТ СН'!$G$5-'СЕТ СН'!$G$24</f>
        <v>2531.1871499499998</v>
      </c>
      <c r="L50" s="36">
        <f>SUMIFS(СВЦЭМ!$D$33:$D$776,СВЦЭМ!$A$33:$A$776,$A50,СВЦЭМ!$B$33:$B$776,L$47)+'СЕТ СН'!$G$14+СВЦЭМ!$D$10+'СЕТ СН'!$G$5-'СЕТ СН'!$G$24</f>
        <v>2533.5617143899999</v>
      </c>
      <c r="M50" s="36">
        <f>SUMIFS(СВЦЭМ!$D$33:$D$776,СВЦЭМ!$A$33:$A$776,$A50,СВЦЭМ!$B$33:$B$776,M$47)+'СЕТ СН'!$G$14+СВЦЭМ!$D$10+'СЕТ СН'!$G$5-'СЕТ СН'!$G$24</f>
        <v>2535.3993748799999</v>
      </c>
      <c r="N50" s="36">
        <f>SUMIFS(СВЦЭМ!$D$33:$D$776,СВЦЭМ!$A$33:$A$776,$A50,СВЦЭМ!$B$33:$B$776,N$47)+'СЕТ СН'!$G$14+СВЦЭМ!$D$10+'СЕТ СН'!$G$5-'СЕТ СН'!$G$24</f>
        <v>2546.0248429399999</v>
      </c>
      <c r="O50" s="36">
        <f>SUMIFS(СВЦЭМ!$D$33:$D$776,СВЦЭМ!$A$33:$A$776,$A50,СВЦЭМ!$B$33:$B$776,O$47)+'СЕТ СН'!$G$14+СВЦЭМ!$D$10+'СЕТ СН'!$G$5-'СЕТ СН'!$G$24</f>
        <v>2567.6643135899999</v>
      </c>
      <c r="P50" s="36">
        <f>SUMIFS(СВЦЭМ!$D$33:$D$776,СВЦЭМ!$A$33:$A$776,$A50,СВЦЭМ!$B$33:$B$776,P$47)+'СЕТ СН'!$G$14+СВЦЭМ!$D$10+'СЕТ СН'!$G$5-'СЕТ СН'!$G$24</f>
        <v>2599.6730442099997</v>
      </c>
      <c r="Q50" s="36">
        <f>SUMIFS(СВЦЭМ!$D$33:$D$776,СВЦЭМ!$A$33:$A$776,$A50,СВЦЭМ!$B$33:$B$776,Q$47)+'СЕТ СН'!$G$14+СВЦЭМ!$D$10+'СЕТ СН'!$G$5-'СЕТ СН'!$G$24</f>
        <v>2618.7903469100002</v>
      </c>
      <c r="R50" s="36">
        <f>SUMIFS(СВЦЭМ!$D$33:$D$776,СВЦЭМ!$A$33:$A$776,$A50,СВЦЭМ!$B$33:$B$776,R$47)+'СЕТ СН'!$G$14+СВЦЭМ!$D$10+'СЕТ СН'!$G$5-'СЕТ СН'!$G$24</f>
        <v>2597.84441702</v>
      </c>
      <c r="S50" s="36">
        <f>SUMIFS(СВЦЭМ!$D$33:$D$776,СВЦЭМ!$A$33:$A$776,$A50,СВЦЭМ!$B$33:$B$776,S$47)+'СЕТ СН'!$G$14+СВЦЭМ!$D$10+'СЕТ СН'!$G$5-'СЕТ СН'!$G$24</f>
        <v>2599.8418776099998</v>
      </c>
      <c r="T50" s="36">
        <f>SUMIFS(СВЦЭМ!$D$33:$D$776,СВЦЭМ!$A$33:$A$776,$A50,СВЦЭМ!$B$33:$B$776,T$47)+'СЕТ СН'!$G$14+СВЦЭМ!$D$10+'СЕТ СН'!$G$5-'СЕТ СН'!$G$24</f>
        <v>2594.3696483599997</v>
      </c>
      <c r="U50" s="36">
        <f>SUMIFS(СВЦЭМ!$D$33:$D$776,СВЦЭМ!$A$33:$A$776,$A50,СВЦЭМ!$B$33:$B$776,U$47)+'СЕТ СН'!$G$14+СВЦЭМ!$D$10+'СЕТ СН'!$G$5-'СЕТ СН'!$G$24</f>
        <v>2580.0674324699999</v>
      </c>
      <c r="V50" s="36">
        <f>SUMIFS(СВЦЭМ!$D$33:$D$776,СВЦЭМ!$A$33:$A$776,$A50,СВЦЭМ!$B$33:$B$776,V$47)+'СЕТ СН'!$G$14+СВЦЭМ!$D$10+'СЕТ СН'!$G$5-'СЕТ СН'!$G$24</f>
        <v>2558.4218916700002</v>
      </c>
      <c r="W50" s="36">
        <f>SUMIFS(СВЦЭМ!$D$33:$D$776,СВЦЭМ!$A$33:$A$776,$A50,СВЦЭМ!$B$33:$B$776,W$47)+'СЕТ СН'!$G$14+СВЦЭМ!$D$10+'СЕТ СН'!$G$5-'СЕТ СН'!$G$24</f>
        <v>2541.73635354</v>
      </c>
      <c r="X50" s="36">
        <f>SUMIFS(СВЦЭМ!$D$33:$D$776,СВЦЭМ!$A$33:$A$776,$A50,СВЦЭМ!$B$33:$B$776,X$47)+'СЕТ СН'!$G$14+СВЦЭМ!$D$10+'СЕТ СН'!$G$5-'СЕТ СН'!$G$24</f>
        <v>2565.7887568900001</v>
      </c>
      <c r="Y50" s="36">
        <f>SUMIFS(СВЦЭМ!$D$33:$D$776,СВЦЭМ!$A$33:$A$776,$A50,СВЦЭМ!$B$33:$B$776,Y$47)+'СЕТ СН'!$G$14+СВЦЭМ!$D$10+'СЕТ СН'!$G$5-'СЕТ СН'!$G$24</f>
        <v>2567.2276378500001</v>
      </c>
    </row>
    <row r="51" spans="1:25" ht="15.75" x14ac:dyDescent="0.2">
      <c r="A51" s="35">
        <f t="shared" si="1"/>
        <v>43589</v>
      </c>
      <c r="B51" s="36">
        <f>SUMIFS(СВЦЭМ!$D$33:$D$776,СВЦЭМ!$A$33:$A$776,$A51,СВЦЭМ!$B$33:$B$776,B$47)+'СЕТ СН'!$G$14+СВЦЭМ!$D$10+'СЕТ СН'!$G$5-'СЕТ СН'!$G$24</f>
        <v>2597.8746760399999</v>
      </c>
      <c r="C51" s="36">
        <f>SUMIFS(СВЦЭМ!$D$33:$D$776,СВЦЭМ!$A$33:$A$776,$A51,СВЦЭМ!$B$33:$B$776,C$47)+'СЕТ СН'!$G$14+СВЦЭМ!$D$10+'СЕТ СН'!$G$5-'СЕТ СН'!$G$24</f>
        <v>2630.12347344</v>
      </c>
      <c r="D51" s="36">
        <f>SUMIFS(СВЦЭМ!$D$33:$D$776,СВЦЭМ!$A$33:$A$776,$A51,СВЦЭМ!$B$33:$B$776,D$47)+'СЕТ СН'!$G$14+СВЦЭМ!$D$10+'СЕТ СН'!$G$5-'СЕТ СН'!$G$24</f>
        <v>2663.4026339499997</v>
      </c>
      <c r="E51" s="36">
        <f>SUMIFS(СВЦЭМ!$D$33:$D$776,СВЦЭМ!$A$33:$A$776,$A51,СВЦЭМ!$B$33:$B$776,E$47)+'СЕТ СН'!$G$14+СВЦЭМ!$D$10+'СЕТ СН'!$G$5-'СЕТ СН'!$G$24</f>
        <v>2673.1328021899999</v>
      </c>
      <c r="F51" s="36">
        <f>SUMIFS(СВЦЭМ!$D$33:$D$776,СВЦЭМ!$A$33:$A$776,$A51,СВЦЭМ!$B$33:$B$776,F$47)+'СЕТ СН'!$G$14+СВЦЭМ!$D$10+'СЕТ СН'!$G$5-'СЕТ СН'!$G$24</f>
        <v>2680.1392811699998</v>
      </c>
      <c r="G51" s="36">
        <f>SUMIFS(СВЦЭМ!$D$33:$D$776,СВЦЭМ!$A$33:$A$776,$A51,СВЦЭМ!$B$33:$B$776,G$47)+'СЕТ СН'!$G$14+СВЦЭМ!$D$10+'СЕТ СН'!$G$5-'СЕТ СН'!$G$24</f>
        <v>2677.8219455199996</v>
      </c>
      <c r="H51" s="36">
        <f>SUMIFS(СВЦЭМ!$D$33:$D$776,СВЦЭМ!$A$33:$A$776,$A51,СВЦЭМ!$B$33:$B$776,H$47)+'СЕТ СН'!$G$14+СВЦЭМ!$D$10+'СЕТ СН'!$G$5-'СЕТ СН'!$G$24</f>
        <v>2649.5023742099997</v>
      </c>
      <c r="I51" s="36">
        <f>SUMIFS(СВЦЭМ!$D$33:$D$776,СВЦЭМ!$A$33:$A$776,$A51,СВЦЭМ!$B$33:$B$776,I$47)+'СЕТ СН'!$G$14+СВЦЭМ!$D$10+'СЕТ СН'!$G$5-'СЕТ СН'!$G$24</f>
        <v>2616.7204331499997</v>
      </c>
      <c r="J51" s="36">
        <f>SUMIFS(СВЦЭМ!$D$33:$D$776,СВЦЭМ!$A$33:$A$776,$A51,СВЦЭМ!$B$33:$B$776,J$47)+'СЕТ СН'!$G$14+СВЦЭМ!$D$10+'СЕТ СН'!$G$5-'СЕТ СН'!$G$24</f>
        <v>2579.3264902699998</v>
      </c>
      <c r="K51" s="36">
        <f>SUMIFS(СВЦЭМ!$D$33:$D$776,СВЦЭМ!$A$33:$A$776,$A51,СВЦЭМ!$B$33:$B$776,K$47)+'СЕТ СН'!$G$14+СВЦЭМ!$D$10+'СЕТ СН'!$G$5-'СЕТ СН'!$G$24</f>
        <v>2547.9418280099999</v>
      </c>
      <c r="L51" s="36">
        <f>SUMIFS(СВЦЭМ!$D$33:$D$776,СВЦЭМ!$A$33:$A$776,$A51,СВЦЭМ!$B$33:$B$776,L$47)+'СЕТ СН'!$G$14+СВЦЭМ!$D$10+'СЕТ СН'!$G$5-'СЕТ СН'!$G$24</f>
        <v>2544.4483373200001</v>
      </c>
      <c r="M51" s="36">
        <f>SUMIFS(СВЦЭМ!$D$33:$D$776,СВЦЭМ!$A$33:$A$776,$A51,СВЦЭМ!$B$33:$B$776,M$47)+'СЕТ СН'!$G$14+СВЦЭМ!$D$10+'СЕТ СН'!$G$5-'СЕТ СН'!$G$24</f>
        <v>2554.3162585700002</v>
      </c>
      <c r="N51" s="36">
        <f>SUMIFS(СВЦЭМ!$D$33:$D$776,СВЦЭМ!$A$33:$A$776,$A51,СВЦЭМ!$B$33:$B$776,N$47)+'СЕТ СН'!$G$14+СВЦЭМ!$D$10+'СЕТ СН'!$G$5-'СЕТ СН'!$G$24</f>
        <v>2567.2957083000001</v>
      </c>
      <c r="O51" s="36">
        <f>SUMIFS(СВЦЭМ!$D$33:$D$776,СВЦЭМ!$A$33:$A$776,$A51,СВЦЭМ!$B$33:$B$776,O$47)+'СЕТ СН'!$G$14+СВЦЭМ!$D$10+'СЕТ СН'!$G$5-'СЕТ СН'!$G$24</f>
        <v>2578.90635621</v>
      </c>
      <c r="P51" s="36">
        <f>SUMIFS(СВЦЭМ!$D$33:$D$776,СВЦЭМ!$A$33:$A$776,$A51,СВЦЭМ!$B$33:$B$776,P$47)+'СЕТ СН'!$G$14+СВЦЭМ!$D$10+'СЕТ СН'!$G$5-'СЕТ СН'!$G$24</f>
        <v>2585.5045040499999</v>
      </c>
      <c r="Q51" s="36">
        <f>SUMIFS(СВЦЭМ!$D$33:$D$776,СВЦЭМ!$A$33:$A$776,$A51,СВЦЭМ!$B$33:$B$776,Q$47)+'СЕТ СН'!$G$14+СВЦЭМ!$D$10+'СЕТ СН'!$G$5-'СЕТ СН'!$G$24</f>
        <v>2594.6973236399999</v>
      </c>
      <c r="R51" s="36">
        <f>SUMIFS(СВЦЭМ!$D$33:$D$776,СВЦЭМ!$A$33:$A$776,$A51,СВЦЭМ!$B$33:$B$776,R$47)+'СЕТ СН'!$G$14+СВЦЭМ!$D$10+'СЕТ СН'!$G$5-'СЕТ СН'!$G$24</f>
        <v>2601.4670783399997</v>
      </c>
      <c r="S51" s="36">
        <f>SUMIFS(СВЦЭМ!$D$33:$D$776,СВЦЭМ!$A$33:$A$776,$A51,СВЦЭМ!$B$33:$B$776,S$47)+'СЕТ СН'!$G$14+СВЦЭМ!$D$10+'СЕТ СН'!$G$5-'СЕТ СН'!$G$24</f>
        <v>2608.2366236600001</v>
      </c>
      <c r="T51" s="36">
        <f>SUMIFS(СВЦЭМ!$D$33:$D$776,СВЦЭМ!$A$33:$A$776,$A51,СВЦЭМ!$B$33:$B$776,T$47)+'СЕТ СН'!$G$14+СВЦЭМ!$D$10+'СЕТ СН'!$G$5-'СЕТ СН'!$G$24</f>
        <v>2587.8724473399998</v>
      </c>
      <c r="U51" s="36">
        <f>SUMIFS(СВЦЭМ!$D$33:$D$776,СВЦЭМ!$A$33:$A$776,$A51,СВЦЭМ!$B$33:$B$776,U$47)+'СЕТ СН'!$G$14+СВЦЭМ!$D$10+'СЕТ СН'!$G$5-'СЕТ СН'!$G$24</f>
        <v>2547.2159521499998</v>
      </c>
      <c r="V51" s="36">
        <f>SUMIFS(СВЦЭМ!$D$33:$D$776,СВЦЭМ!$A$33:$A$776,$A51,СВЦЭМ!$B$33:$B$776,V$47)+'СЕТ СН'!$G$14+СВЦЭМ!$D$10+'СЕТ СН'!$G$5-'СЕТ СН'!$G$24</f>
        <v>2520.7389096699999</v>
      </c>
      <c r="W51" s="36">
        <f>SUMIFS(СВЦЭМ!$D$33:$D$776,СВЦЭМ!$A$33:$A$776,$A51,СВЦЭМ!$B$33:$B$776,W$47)+'СЕТ СН'!$G$14+СВЦЭМ!$D$10+'СЕТ СН'!$G$5-'СЕТ СН'!$G$24</f>
        <v>2533.2253784699997</v>
      </c>
      <c r="X51" s="36">
        <f>SUMIFS(СВЦЭМ!$D$33:$D$776,СВЦЭМ!$A$33:$A$776,$A51,СВЦЭМ!$B$33:$B$776,X$47)+'СЕТ СН'!$G$14+СВЦЭМ!$D$10+'СЕТ СН'!$G$5-'СЕТ СН'!$G$24</f>
        <v>2534.54360997</v>
      </c>
      <c r="Y51" s="36">
        <f>SUMIFS(СВЦЭМ!$D$33:$D$776,СВЦЭМ!$A$33:$A$776,$A51,СВЦЭМ!$B$33:$B$776,Y$47)+'СЕТ СН'!$G$14+СВЦЭМ!$D$10+'СЕТ СН'!$G$5-'СЕТ СН'!$G$24</f>
        <v>2543.77689169</v>
      </c>
    </row>
    <row r="52" spans="1:25" ht="15.75" x14ac:dyDescent="0.2">
      <c r="A52" s="35">
        <f t="shared" si="1"/>
        <v>43590</v>
      </c>
      <c r="B52" s="36">
        <f>SUMIFS(СВЦЭМ!$D$33:$D$776,СВЦЭМ!$A$33:$A$776,$A52,СВЦЭМ!$B$33:$B$776,B$47)+'СЕТ СН'!$G$14+СВЦЭМ!$D$10+'СЕТ СН'!$G$5-'СЕТ СН'!$G$24</f>
        <v>2599.05519164</v>
      </c>
      <c r="C52" s="36">
        <f>SUMIFS(СВЦЭМ!$D$33:$D$776,СВЦЭМ!$A$33:$A$776,$A52,СВЦЭМ!$B$33:$B$776,C$47)+'СЕТ СН'!$G$14+СВЦЭМ!$D$10+'СЕТ СН'!$G$5-'СЕТ СН'!$G$24</f>
        <v>2643.0363945499998</v>
      </c>
      <c r="D52" s="36">
        <f>SUMIFS(СВЦЭМ!$D$33:$D$776,СВЦЭМ!$A$33:$A$776,$A52,СВЦЭМ!$B$33:$B$776,D$47)+'СЕТ СН'!$G$14+СВЦЭМ!$D$10+'СЕТ СН'!$G$5-'СЕТ СН'!$G$24</f>
        <v>2677.0940967400002</v>
      </c>
      <c r="E52" s="36">
        <f>SUMIFS(СВЦЭМ!$D$33:$D$776,СВЦЭМ!$A$33:$A$776,$A52,СВЦЭМ!$B$33:$B$776,E$47)+'СЕТ СН'!$G$14+СВЦЭМ!$D$10+'СЕТ СН'!$G$5-'СЕТ СН'!$G$24</f>
        <v>2692.7572849399999</v>
      </c>
      <c r="F52" s="36">
        <f>SUMIFS(СВЦЭМ!$D$33:$D$776,СВЦЭМ!$A$33:$A$776,$A52,СВЦЭМ!$B$33:$B$776,F$47)+'СЕТ СН'!$G$14+СВЦЭМ!$D$10+'СЕТ СН'!$G$5-'СЕТ СН'!$G$24</f>
        <v>2706.4098249499998</v>
      </c>
      <c r="G52" s="36">
        <f>SUMIFS(СВЦЭМ!$D$33:$D$776,СВЦЭМ!$A$33:$A$776,$A52,СВЦЭМ!$B$33:$B$776,G$47)+'СЕТ СН'!$G$14+СВЦЭМ!$D$10+'СЕТ СН'!$G$5-'СЕТ СН'!$G$24</f>
        <v>2697.5011342899998</v>
      </c>
      <c r="H52" s="36">
        <f>SUMIFS(СВЦЭМ!$D$33:$D$776,СВЦЭМ!$A$33:$A$776,$A52,СВЦЭМ!$B$33:$B$776,H$47)+'СЕТ СН'!$G$14+СВЦЭМ!$D$10+'СЕТ СН'!$G$5-'СЕТ СН'!$G$24</f>
        <v>2671.3222376099998</v>
      </c>
      <c r="I52" s="36">
        <f>SUMIFS(СВЦЭМ!$D$33:$D$776,СВЦЭМ!$A$33:$A$776,$A52,СВЦЭМ!$B$33:$B$776,I$47)+'СЕТ СН'!$G$14+СВЦЭМ!$D$10+'СЕТ СН'!$G$5-'СЕТ СН'!$G$24</f>
        <v>2624.23836256</v>
      </c>
      <c r="J52" s="36">
        <f>SUMIFS(СВЦЭМ!$D$33:$D$776,СВЦЭМ!$A$33:$A$776,$A52,СВЦЭМ!$B$33:$B$776,J$47)+'СЕТ СН'!$G$14+СВЦЭМ!$D$10+'СЕТ СН'!$G$5-'СЕТ СН'!$G$24</f>
        <v>2582.0783824299997</v>
      </c>
      <c r="K52" s="36">
        <f>SUMIFS(СВЦЭМ!$D$33:$D$776,СВЦЭМ!$A$33:$A$776,$A52,СВЦЭМ!$B$33:$B$776,K$47)+'СЕТ СН'!$G$14+СВЦЭМ!$D$10+'СЕТ СН'!$G$5-'СЕТ СН'!$G$24</f>
        <v>2580.63398637</v>
      </c>
      <c r="L52" s="36">
        <f>SUMIFS(СВЦЭМ!$D$33:$D$776,СВЦЭМ!$A$33:$A$776,$A52,СВЦЭМ!$B$33:$B$776,L$47)+'СЕТ СН'!$G$14+СВЦЭМ!$D$10+'СЕТ СН'!$G$5-'СЕТ СН'!$G$24</f>
        <v>2580.2582158699997</v>
      </c>
      <c r="M52" s="36">
        <f>SUMIFS(СВЦЭМ!$D$33:$D$776,СВЦЭМ!$A$33:$A$776,$A52,СВЦЭМ!$B$33:$B$776,M$47)+'СЕТ СН'!$G$14+СВЦЭМ!$D$10+'СЕТ СН'!$G$5-'СЕТ СН'!$G$24</f>
        <v>2573.8910282500001</v>
      </c>
      <c r="N52" s="36">
        <f>SUMIFS(СВЦЭМ!$D$33:$D$776,СВЦЭМ!$A$33:$A$776,$A52,СВЦЭМ!$B$33:$B$776,N$47)+'СЕТ СН'!$G$14+СВЦЭМ!$D$10+'СЕТ СН'!$G$5-'СЕТ СН'!$G$24</f>
        <v>2578.07758569</v>
      </c>
      <c r="O52" s="36">
        <f>SUMIFS(СВЦЭМ!$D$33:$D$776,СВЦЭМ!$A$33:$A$776,$A52,СВЦЭМ!$B$33:$B$776,O$47)+'СЕТ СН'!$G$14+СВЦЭМ!$D$10+'СЕТ СН'!$G$5-'СЕТ СН'!$G$24</f>
        <v>2573.32264674</v>
      </c>
      <c r="P52" s="36">
        <f>SUMIFS(СВЦЭМ!$D$33:$D$776,СВЦЭМ!$A$33:$A$776,$A52,СВЦЭМ!$B$33:$B$776,P$47)+'СЕТ СН'!$G$14+СВЦЭМ!$D$10+'СЕТ СН'!$G$5-'СЕТ СН'!$G$24</f>
        <v>2580.9922481200001</v>
      </c>
      <c r="Q52" s="36">
        <f>SUMIFS(СВЦЭМ!$D$33:$D$776,СВЦЭМ!$A$33:$A$776,$A52,СВЦЭМ!$B$33:$B$776,Q$47)+'СЕТ СН'!$G$14+СВЦЭМ!$D$10+'СЕТ СН'!$G$5-'СЕТ СН'!$G$24</f>
        <v>2582.2294781099999</v>
      </c>
      <c r="R52" s="36">
        <f>SUMIFS(СВЦЭМ!$D$33:$D$776,СВЦЭМ!$A$33:$A$776,$A52,СВЦЭМ!$B$33:$B$776,R$47)+'СЕТ СН'!$G$14+СВЦЭМ!$D$10+'СЕТ СН'!$G$5-'СЕТ СН'!$G$24</f>
        <v>2569.6839286699997</v>
      </c>
      <c r="S52" s="36">
        <f>SUMIFS(СВЦЭМ!$D$33:$D$776,СВЦЭМ!$A$33:$A$776,$A52,СВЦЭМ!$B$33:$B$776,S$47)+'СЕТ СН'!$G$14+СВЦЭМ!$D$10+'СЕТ СН'!$G$5-'СЕТ СН'!$G$24</f>
        <v>2568.0150329200001</v>
      </c>
      <c r="T52" s="36">
        <f>SUMIFS(СВЦЭМ!$D$33:$D$776,СВЦЭМ!$A$33:$A$776,$A52,СВЦЭМ!$B$33:$B$776,T$47)+'СЕТ СН'!$G$14+СВЦЭМ!$D$10+'СЕТ СН'!$G$5-'СЕТ СН'!$G$24</f>
        <v>2573.79240437</v>
      </c>
      <c r="U52" s="36">
        <f>SUMIFS(СВЦЭМ!$D$33:$D$776,СВЦЭМ!$A$33:$A$776,$A52,СВЦЭМ!$B$33:$B$776,U$47)+'СЕТ СН'!$G$14+СВЦЭМ!$D$10+'СЕТ СН'!$G$5-'СЕТ СН'!$G$24</f>
        <v>2564.4501583699998</v>
      </c>
      <c r="V52" s="36">
        <f>SUMIFS(СВЦЭМ!$D$33:$D$776,СВЦЭМ!$A$33:$A$776,$A52,СВЦЭМ!$B$33:$B$776,V$47)+'СЕТ СН'!$G$14+СВЦЭМ!$D$10+'СЕТ СН'!$G$5-'СЕТ СН'!$G$24</f>
        <v>2529.1857712000001</v>
      </c>
      <c r="W52" s="36">
        <f>SUMIFS(СВЦЭМ!$D$33:$D$776,СВЦЭМ!$A$33:$A$776,$A52,СВЦЭМ!$B$33:$B$776,W$47)+'СЕТ СН'!$G$14+СВЦЭМ!$D$10+'СЕТ СН'!$G$5-'СЕТ СН'!$G$24</f>
        <v>2522.3981827699999</v>
      </c>
      <c r="X52" s="36">
        <f>SUMIFS(СВЦЭМ!$D$33:$D$776,СВЦЭМ!$A$33:$A$776,$A52,СВЦЭМ!$B$33:$B$776,X$47)+'СЕТ СН'!$G$14+СВЦЭМ!$D$10+'СЕТ СН'!$G$5-'СЕТ СН'!$G$24</f>
        <v>2541.1744843500001</v>
      </c>
      <c r="Y52" s="36">
        <f>SUMIFS(СВЦЭМ!$D$33:$D$776,СВЦЭМ!$A$33:$A$776,$A52,СВЦЭМ!$B$33:$B$776,Y$47)+'СЕТ СН'!$G$14+СВЦЭМ!$D$10+'СЕТ СН'!$G$5-'СЕТ СН'!$G$24</f>
        <v>2580.3619821100001</v>
      </c>
    </row>
    <row r="53" spans="1:25" ht="15.75" x14ac:dyDescent="0.2">
      <c r="A53" s="35">
        <f t="shared" si="1"/>
        <v>43591</v>
      </c>
      <c r="B53" s="36">
        <f>SUMIFS(СВЦЭМ!$D$33:$D$776,СВЦЭМ!$A$33:$A$776,$A53,СВЦЭМ!$B$33:$B$776,B$47)+'СЕТ СН'!$G$14+СВЦЭМ!$D$10+'СЕТ СН'!$G$5-'СЕТ СН'!$G$24</f>
        <v>2669.03538299</v>
      </c>
      <c r="C53" s="36">
        <f>SUMIFS(СВЦЭМ!$D$33:$D$776,СВЦЭМ!$A$33:$A$776,$A53,СВЦЭМ!$B$33:$B$776,C$47)+'СЕТ СН'!$G$14+СВЦЭМ!$D$10+'СЕТ СН'!$G$5-'СЕТ СН'!$G$24</f>
        <v>2726.4967782799999</v>
      </c>
      <c r="D53" s="36">
        <f>SUMIFS(СВЦЭМ!$D$33:$D$776,СВЦЭМ!$A$33:$A$776,$A53,СВЦЭМ!$B$33:$B$776,D$47)+'СЕТ СН'!$G$14+СВЦЭМ!$D$10+'СЕТ СН'!$G$5-'СЕТ СН'!$G$24</f>
        <v>2754.1469438200002</v>
      </c>
      <c r="E53" s="36">
        <f>SUMIFS(СВЦЭМ!$D$33:$D$776,СВЦЭМ!$A$33:$A$776,$A53,СВЦЭМ!$B$33:$B$776,E$47)+'СЕТ СН'!$G$14+СВЦЭМ!$D$10+'СЕТ СН'!$G$5-'СЕТ СН'!$G$24</f>
        <v>2767.8388340900001</v>
      </c>
      <c r="F53" s="36">
        <f>SUMIFS(СВЦЭМ!$D$33:$D$776,СВЦЭМ!$A$33:$A$776,$A53,СВЦЭМ!$B$33:$B$776,F$47)+'СЕТ СН'!$G$14+СВЦЭМ!$D$10+'СЕТ СН'!$G$5-'СЕТ СН'!$G$24</f>
        <v>2757.1927915599999</v>
      </c>
      <c r="G53" s="36">
        <f>SUMIFS(СВЦЭМ!$D$33:$D$776,СВЦЭМ!$A$33:$A$776,$A53,СВЦЭМ!$B$33:$B$776,G$47)+'СЕТ СН'!$G$14+СВЦЭМ!$D$10+'СЕТ СН'!$G$5-'СЕТ СН'!$G$24</f>
        <v>2728.63631261</v>
      </c>
      <c r="H53" s="36">
        <f>SUMIFS(СВЦЭМ!$D$33:$D$776,СВЦЭМ!$A$33:$A$776,$A53,СВЦЭМ!$B$33:$B$776,H$47)+'СЕТ СН'!$G$14+СВЦЭМ!$D$10+'СЕТ СН'!$G$5-'СЕТ СН'!$G$24</f>
        <v>2668.0793647399996</v>
      </c>
      <c r="I53" s="36">
        <f>SUMIFS(СВЦЭМ!$D$33:$D$776,СВЦЭМ!$A$33:$A$776,$A53,СВЦЭМ!$B$33:$B$776,I$47)+'СЕТ СН'!$G$14+СВЦЭМ!$D$10+'СЕТ СН'!$G$5-'СЕТ СН'!$G$24</f>
        <v>2614.9402012999999</v>
      </c>
      <c r="J53" s="36">
        <f>SUMIFS(СВЦЭМ!$D$33:$D$776,СВЦЭМ!$A$33:$A$776,$A53,СВЦЭМ!$B$33:$B$776,J$47)+'СЕТ СН'!$G$14+СВЦЭМ!$D$10+'СЕТ СН'!$G$5-'СЕТ СН'!$G$24</f>
        <v>2588.05983225</v>
      </c>
      <c r="K53" s="36">
        <f>SUMIFS(СВЦЭМ!$D$33:$D$776,СВЦЭМ!$A$33:$A$776,$A53,СВЦЭМ!$B$33:$B$776,K$47)+'СЕТ СН'!$G$14+СВЦЭМ!$D$10+'СЕТ СН'!$G$5-'СЕТ СН'!$G$24</f>
        <v>2575.9626070499999</v>
      </c>
      <c r="L53" s="36">
        <f>SUMIFS(СВЦЭМ!$D$33:$D$776,СВЦЭМ!$A$33:$A$776,$A53,СВЦЭМ!$B$33:$B$776,L$47)+'СЕТ СН'!$G$14+СВЦЭМ!$D$10+'СЕТ СН'!$G$5-'СЕТ СН'!$G$24</f>
        <v>2566.5587580399997</v>
      </c>
      <c r="M53" s="36">
        <f>SUMIFS(СВЦЭМ!$D$33:$D$776,СВЦЭМ!$A$33:$A$776,$A53,СВЦЭМ!$B$33:$B$776,M$47)+'СЕТ СН'!$G$14+СВЦЭМ!$D$10+'СЕТ СН'!$G$5-'СЕТ СН'!$G$24</f>
        <v>2561.6275160499999</v>
      </c>
      <c r="N53" s="36">
        <f>SUMIFS(СВЦЭМ!$D$33:$D$776,СВЦЭМ!$A$33:$A$776,$A53,СВЦЭМ!$B$33:$B$776,N$47)+'СЕТ СН'!$G$14+СВЦЭМ!$D$10+'СЕТ СН'!$G$5-'СЕТ СН'!$G$24</f>
        <v>2570.2221292999998</v>
      </c>
      <c r="O53" s="36">
        <f>SUMIFS(СВЦЭМ!$D$33:$D$776,СВЦЭМ!$A$33:$A$776,$A53,СВЦЭМ!$B$33:$B$776,O$47)+'СЕТ СН'!$G$14+СВЦЭМ!$D$10+'СЕТ СН'!$G$5-'СЕТ СН'!$G$24</f>
        <v>2567.32180113</v>
      </c>
      <c r="P53" s="36">
        <f>SUMIFS(СВЦЭМ!$D$33:$D$776,СВЦЭМ!$A$33:$A$776,$A53,СВЦЭМ!$B$33:$B$776,P$47)+'СЕТ СН'!$G$14+СВЦЭМ!$D$10+'СЕТ СН'!$G$5-'СЕТ СН'!$G$24</f>
        <v>2585.6095645</v>
      </c>
      <c r="Q53" s="36">
        <f>SUMIFS(СВЦЭМ!$D$33:$D$776,СВЦЭМ!$A$33:$A$776,$A53,СВЦЭМ!$B$33:$B$776,Q$47)+'СЕТ СН'!$G$14+СВЦЭМ!$D$10+'СЕТ СН'!$G$5-'СЕТ СН'!$G$24</f>
        <v>2597.1299699399997</v>
      </c>
      <c r="R53" s="36">
        <f>SUMIFS(СВЦЭМ!$D$33:$D$776,СВЦЭМ!$A$33:$A$776,$A53,СВЦЭМ!$B$33:$B$776,R$47)+'СЕТ СН'!$G$14+СВЦЭМ!$D$10+'СЕТ СН'!$G$5-'СЕТ СН'!$G$24</f>
        <v>2591.5054274200002</v>
      </c>
      <c r="S53" s="36">
        <f>SUMIFS(СВЦЭМ!$D$33:$D$776,СВЦЭМ!$A$33:$A$776,$A53,СВЦЭМ!$B$33:$B$776,S$47)+'СЕТ СН'!$G$14+СВЦЭМ!$D$10+'СЕТ СН'!$G$5-'СЕТ СН'!$G$24</f>
        <v>2582.5520075300001</v>
      </c>
      <c r="T53" s="36">
        <f>SUMIFS(СВЦЭМ!$D$33:$D$776,СВЦЭМ!$A$33:$A$776,$A53,СВЦЭМ!$B$33:$B$776,T$47)+'СЕТ СН'!$G$14+СВЦЭМ!$D$10+'СЕТ СН'!$G$5-'СЕТ СН'!$G$24</f>
        <v>2576.0025803799999</v>
      </c>
      <c r="U53" s="36">
        <f>SUMIFS(СВЦЭМ!$D$33:$D$776,СВЦЭМ!$A$33:$A$776,$A53,СВЦЭМ!$B$33:$B$776,U$47)+'СЕТ СН'!$G$14+СВЦЭМ!$D$10+'СЕТ СН'!$G$5-'СЕТ СН'!$G$24</f>
        <v>2551.05014248</v>
      </c>
      <c r="V53" s="36">
        <f>SUMIFS(СВЦЭМ!$D$33:$D$776,СВЦЭМ!$A$33:$A$776,$A53,СВЦЭМ!$B$33:$B$776,V$47)+'СЕТ СН'!$G$14+СВЦЭМ!$D$10+'СЕТ СН'!$G$5-'СЕТ СН'!$G$24</f>
        <v>2545.5190995100002</v>
      </c>
      <c r="W53" s="36">
        <f>SUMIFS(СВЦЭМ!$D$33:$D$776,СВЦЭМ!$A$33:$A$776,$A53,СВЦЭМ!$B$33:$B$776,W$47)+'СЕТ СН'!$G$14+СВЦЭМ!$D$10+'СЕТ СН'!$G$5-'СЕТ СН'!$G$24</f>
        <v>2540.2435876599998</v>
      </c>
      <c r="X53" s="36">
        <f>SUMIFS(СВЦЭМ!$D$33:$D$776,СВЦЭМ!$A$33:$A$776,$A53,СВЦЭМ!$B$33:$B$776,X$47)+'СЕТ СН'!$G$14+СВЦЭМ!$D$10+'СЕТ СН'!$G$5-'СЕТ СН'!$G$24</f>
        <v>2556.14008582</v>
      </c>
      <c r="Y53" s="36">
        <f>SUMIFS(СВЦЭМ!$D$33:$D$776,СВЦЭМ!$A$33:$A$776,$A53,СВЦЭМ!$B$33:$B$776,Y$47)+'СЕТ СН'!$G$14+СВЦЭМ!$D$10+'СЕТ СН'!$G$5-'СЕТ СН'!$G$24</f>
        <v>2618.7000733</v>
      </c>
    </row>
    <row r="54" spans="1:25" ht="15.75" x14ac:dyDescent="0.2">
      <c r="A54" s="35">
        <f t="shared" si="1"/>
        <v>43592</v>
      </c>
      <c r="B54" s="36">
        <f>SUMIFS(СВЦЭМ!$D$33:$D$776,СВЦЭМ!$A$33:$A$776,$A54,СВЦЭМ!$B$33:$B$776,B$47)+'СЕТ СН'!$G$14+СВЦЭМ!$D$10+'СЕТ СН'!$G$5-'СЕТ СН'!$G$24</f>
        <v>2649.9811754799998</v>
      </c>
      <c r="C54" s="36">
        <f>SUMIFS(СВЦЭМ!$D$33:$D$776,СВЦЭМ!$A$33:$A$776,$A54,СВЦЭМ!$B$33:$B$776,C$47)+'СЕТ СН'!$G$14+СВЦЭМ!$D$10+'СЕТ СН'!$G$5-'СЕТ СН'!$G$24</f>
        <v>2676.0730961300001</v>
      </c>
      <c r="D54" s="36">
        <f>SUMIFS(СВЦЭМ!$D$33:$D$776,СВЦЭМ!$A$33:$A$776,$A54,СВЦЭМ!$B$33:$B$776,D$47)+'СЕТ СН'!$G$14+СВЦЭМ!$D$10+'СЕТ СН'!$G$5-'СЕТ СН'!$G$24</f>
        <v>2686.1885762699999</v>
      </c>
      <c r="E54" s="36">
        <f>SUMIFS(СВЦЭМ!$D$33:$D$776,СВЦЭМ!$A$33:$A$776,$A54,СВЦЭМ!$B$33:$B$776,E$47)+'СЕТ СН'!$G$14+СВЦЭМ!$D$10+'СЕТ СН'!$G$5-'СЕТ СН'!$G$24</f>
        <v>2692.69622987</v>
      </c>
      <c r="F54" s="36">
        <f>SUMIFS(СВЦЭМ!$D$33:$D$776,СВЦЭМ!$A$33:$A$776,$A54,СВЦЭМ!$B$33:$B$776,F$47)+'СЕТ СН'!$G$14+СВЦЭМ!$D$10+'СЕТ СН'!$G$5-'СЕТ СН'!$G$24</f>
        <v>2691.6047703699996</v>
      </c>
      <c r="G54" s="36">
        <f>SUMIFS(СВЦЭМ!$D$33:$D$776,СВЦЭМ!$A$33:$A$776,$A54,СВЦЭМ!$B$33:$B$776,G$47)+'СЕТ СН'!$G$14+СВЦЭМ!$D$10+'СЕТ СН'!$G$5-'СЕТ СН'!$G$24</f>
        <v>2673.8182618599999</v>
      </c>
      <c r="H54" s="36">
        <f>SUMIFS(СВЦЭМ!$D$33:$D$776,СВЦЭМ!$A$33:$A$776,$A54,СВЦЭМ!$B$33:$B$776,H$47)+'СЕТ СН'!$G$14+СВЦЭМ!$D$10+'СЕТ СН'!$G$5-'СЕТ СН'!$G$24</f>
        <v>2634.5230712799998</v>
      </c>
      <c r="I54" s="36">
        <f>SUMIFS(СВЦЭМ!$D$33:$D$776,СВЦЭМ!$A$33:$A$776,$A54,СВЦЭМ!$B$33:$B$776,I$47)+'СЕТ СН'!$G$14+СВЦЭМ!$D$10+'СЕТ СН'!$G$5-'СЕТ СН'!$G$24</f>
        <v>2582.6280265</v>
      </c>
      <c r="J54" s="36">
        <f>SUMIFS(СВЦЭМ!$D$33:$D$776,СВЦЭМ!$A$33:$A$776,$A54,СВЦЭМ!$B$33:$B$776,J$47)+'СЕТ СН'!$G$14+СВЦЭМ!$D$10+'СЕТ СН'!$G$5-'СЕТ СН'!$G$24</f>
        <v>2563.0772383599997</v>
      </c>
      <c r="K54" s="36">
        <f>SUMIFS(СВЦЭМ!$D$33:$D$776,СВЦЭМ!$A$33:$A$776,$A54,СВЦЭМ!$B$33:$B$776,K$47)+'СЕТ СН'!$G$14+СВЦЭМ!$D$10+'СЕТ СН'!$G$5-'СЕТ СН'!$G$24</f>
        <v>2570.9555298199998</v>
      </c>
      <c r="L54" s="36">
        <f>SUMIFS(СВЦЭМ!$D$33:$D$776,СВЦЭМ!$A$33:$A$776,$A54,СВЦЭМ!$B$33:$B$776,L$47)+'СЕТ СН'!$G$14+СВЦЭМ!$D$10+'СЕТ СН'!$G$5-'СЕТ СН'!$G$24</f>
        <v>2562.8299536599998</v>
      </c>
      <c r="M54" s="36">
        <f>SUMIFS(СВЦЭМ!$D$33:$D$776,СВЦЭМ!$A$33:$A$776,$A54,СВЦЭМ!$B$33:$B$776,M$47)+'СЕТ СН'!$G$14+СВЦЭМ!$D$10+'СЕТ СН'!$G$5-'СЕТ СН'!$G$24</f>
        <v>2570.5584684099999</v>
      </c>
      <c r="N54" s="36">
        <f>SUMIFS(СВЦЭМ!$D$33:$D$776,СВЦЭМ!$A$33:$A$776,$A54,СВЦЭМ!$B$33:$B$776,N$47)+'СЕТ СН'!$G$14+СВЦЭМ!$D$10+'СЕТ СН'!$G$5-'СЕТ СН'!$G$24</f>
        <v>2578.2150176199998</v>
      </c>
      <c r="O54" s="36">
        <f>SUMIFS(СВЦЭМ!$D$33:$D$776,СВЦЭМ!$A$33:$A$776,$A54,СВЦЭМ!$B$33:$B$776,O$47)+'СЕТ СН'!$G$14+СВЦЭМ!$D$10+'СЕТ СН'!$G$5-'СЕТ СН'!$G$24</f>
        <v>2557.8622688400001</v>
      </c>
      <c r="P54" s="36">
        <f>SUMIFS(СВЦЭМ!$D$33:$D$776,СВЦЭМ!$A$33:$A$776,$A54,СВЦЭМ!$B$33:$B$776,P$47)+'СЕТ СН'!$G$14+СВЦЭМ!$D$10+'СЕТ СН'!$G$5-'СЕТ СН'!$G$24</f>
        <v>2564.4327207899996</v>
      </c>
      <c r="Q54" s="36">
        <f>SUMIFS(СВЦЭМ!$D$33:$D$776,СВЦЭМ!$A$33:$A$776,$A54,СВЦЭМ!$B$33:$B$776,Q$47)+'СЕТ СН'!$G$14+СВЦЭМ!$D$10+'СЕТ СН'!$G$5-'СЕТ СН'!$G$24</f>
        <v>2575.17806561</v>
      </c>
      <c r="R54" s="36">
        <f>SUMIFS(СВЦЭМ!$D$33:$D$776,СВЦЭМ!$A$33:$A$776,$A54,СВЦЭМ!$B$33:$B$776,R$47)+'СЕТ СН'!$G$14+СВЦЭМ!$D$10+'СЕТ СН'!$G$5-'СЕТ СН'!$G$24</f>
        <v>2578.1909162399998</v>
      </c>
      <c r="S54" s="36">
        <f>SUMIFS(СВЦЭМ!$D$33:$D$776,СВЦЭМ!$A$33:$A$776,$A54,СВЦЭМ!$B$33:$B$776,S$47)+'СЕТ СН'!$G$14+СВЦЭМ!$D$10+'СЕТ СН'!$G$5-'СЕТ СН'!$G$24</f>
        <v>2577.90337697</v>
      </c>
      <c r="T54" s="36">
        <f>SUMIFS(СВЦЭМ!$D$33:$D$776,СВЦЭМ!$A$33:$A$776,$A54,СВЦЭМ!$B$33:$B$776,T$47)+'СЕТ СН'!$G$14+СВЦЭМ!$D$10+'СЕТ СН'!$G$5-'СЕТ СН'!$G$24</f>
        <v>2562.4730589999999</v>
      </c>
      <c r="U54" s="36">
        <f>SUMIFS(СВЦЭМ!$D$33:$D$776,СВЦЭМ!$A$33:$A$776,$A54,СВЦЭМ!$B$33:$B$776,U$47)+'СЕТ СН'!$G$14+СВЦЭМ!$D$10+'СЕТ СН'!$G$5-'СЕТ СН'!$G$24</f>
        <v>2570.78498928</v>
      </c>
      <c r="V54" s="36">
        <f>SUMIFS(СВЦЭМ!$D$33:$D$776,СВЦЭМ!$A$33:$A$776,$A54,СВЦЭМ!$B$33:$B$776,V$47)+'СЕТ СН'!$G$14+СВЦЭМ!$D$10+'СЕТ СН'!$G$5-'СЕТ СН'!$G$24</f>
        <v>2563.2415404200001</v>
      </c>
      <c r="W54" s="36">
        <f>SUMIFS(СВЦЭМ!$D$33:$D$776,СВЦЭМ!$A$33:$A$776,$A54,СВЦЭМ!$B$33:$B$776,W$47)+'СЕТ СН'!$G$14+СВЦЭМ!$D$10+'СЕТ СН'!$G$5-'СЕТ СН'!$G$24</f>
        <v>2543.45687825</v>
      </c>
      <c r="X54" s="36">
        <f>SUMIFS(СВЦЭМ!$D$33:$D$776,СВЦЭМ!$A$33:$A$776,$A54,СВЦЭМ!$B$33:$B$776,X$47)+'СЕТ СН'!$G$14+СВЦЭМ!$D$10+'СЕТ СН'!$G$5-'СЕТ СН'!$G$24</f>
        <v>2573.32364517</v>
      </c>
      <c r="Y54" s="36">
        <f>SUMIFS(СВЦЭМ!$D$33:$D$776,СВЦЭМ!$A$33:$A$776,$A54,СВЦЭМ!$B$33:$B$776,Y$47)+'СЕТ СН'!$G$14+СВЦЭМ!$D$10+'СЕТ СН'!$G$5-'СЕТ СН'!$G$24</f>
        <v>2582.03978396</v>
      </c>
    </row>
    <row r="55" spans="1:25" ht="15.75" x14ac:dyDescent="0.2">
      <c r="A55" s="35">
        <f t="shared" si="1"/>
        <v>43593</v>
      </c>
      <c r="B55" s="36">
        <f>SUMIFS(СВЦЭМ!$D$33:$D$776,СВЦЭМ!$A$33:$A$776,$A55,СВЦЭМ!$B$33:$B$776,B$47)+'СЕТ СН'!$G$14+СВЦЭМ!$D$10+'СЕТ СН'!$G$5-'СЕТ СН'!$G$24</f>
        <v>2616.9051762099998</v>
      </c>
      <c r="C55" s="36">
        <f>SUMIFS(СВЦЭМ!$D$33:$D$776,СВЦЭМ!$A$33:$A$776,$A55,СВЦЭМ!$B$33:$B$776,C$47)+'СЕТ СН'!$G$14+СВЦЭМ!$D$10+'СЕТ СН'!$G$5-'СЕТ СН'!$G$24</f>
        <v>2636.0629054299998</v>
      </c>
      <c r="D55" s="36">
        <f>SUMIFS(СВЦЭМ!$D$33:$D$776,СВЦЭМ!$A$33:$A$776,$A55,СВЦЭМ!$B$33:$B$776,D$47)+'СЕТ СН'!$G$14+СВЦЭМ!$D$10+'СЕТ СН'!$G$5-'СЕТ СН'!$G$24</f>
        <v>2636.4867522300001</v>
      </c>
      <c r="E55" s="36">
        <f>SUMIFS(СВЦЭМ!$D$33:$D$776,СВЦЭМ!$A$33:$A$776,$A55,СВЦЭМ!$B$33:$B$776,E$47)+'СЕТ СН'!$G$14+СВЦЭМ!$D$10+'СЕТ СН'!$G$5-'СЕТ СН'!$G$24</f>
        <v>2643.50801095</v>
      </c>
      <c r="F55" s="36">
        <f>SUMIFS(СВЦЭМ!$D$33:$D$776,СВЦЭМ!$A$33:$A$776,$A55,СВЦЭМ!$B$33:$B$776,F$47)+'СЕТ СН'!$G$14+СВЦЭМ!$D$10+'СЕТ СН'!$G$5-'СЕТ СН'!$G$24</f>
        <v>2641.19087829</v>
      </c>
      <c r="G55" s="36">
        <f>SUMIFS(СВЦЭМ!$D$33:$D$776,СВЦЭМ!$A$33:$A$776,$A55,СВЦЭМ!$B$33:$B$776,G$47)+'СЕТ СН'!$G$14+СВЦЭМ!$D$10+'СЕТ СН'!$G$5-'СЕТ СН'!$G$24</f>
        <v>2621.1431023099999</v>
      </c>
      <c r="H55" s="36">
        <f>SUMIFS(СВЦЭМ!$D$33:$D$776,СВЦЭМ!$A$33:$A$776,$A55,СВЦЭМ!$B$33:$B$776,H$47)+'СЕТ СН'!$G$14+СВЦЭМ!$D$10+'СЕТ СН'!$G$5-'СЕТ СН'!$G$24</f>
        <v>2602.7827182199999</v>
      </c>
      <c r="I55" s="36">
        <f>SUMIFS(СВЦЭМ!$D$33:$D$776,СВЦЭМ!$A$33:$A$776,$A55,СВЦЭМ!$B$33:$B$776,I$47)+'СЕТ СН'!$G$14+СВЦЭМ!$D$10+'СЕТ СН'!$G$5-'СЕТ СН'!$G$24</f>
        <v>2579.0058169599997</v>
      </c>
      <c r="J55" s="36">
        <f>SUMIFS(СВЦЭМ!$D$33:$D$776,СВЦЭМ!$A$33:$A$776,$A55,СВЦЭМ!$B$33:$B$776,J$47)+'СЕТ СН'!$G$14+СВЦЭМ!$D$10+'СЕТ СН'!$G$5-'СЕТ СН'!$G$24</f>
        <v>2566.3564792399998</v>
      </c>
      <c r="K55" s="36">
        <f>SUMIFS(СВЦЭМ!$D$33:$D$776,СВЦЭМ!$A$33:$A$776,$A55,СВЦЭМ!$B$33:$B$776,K$47)+'СЕТ СН'!$G$14+СВЦЭМ!$D$10+'СЕТ СН'!$G$5-'СЕТ СН'!$G$24</f>
        <v>2572.20476684</v>
      </c>
      <c r="L55" s="36">
        <f>SUMIFS(СВЦЭМ!$D$33:$D$776,СВЦЭМ!$A$33:$A$776,$A55,СВЦЭМ!$B$33:$B$776,L$47)+'СЕТ СН'!$G$14+СВЦЭМ!$D$10+'СЕТ СН'!$G$5-'СЕТ СН'!$G$24</f>
        <v>2579.48572276</v>
      </c>
      <c r="M55" s="36">
        <f>SUMIFS(СВЦЭМ!$D$33:$D$776,СВЦЭМ!$A$33:$A$776,$A55,СВЦЭМ!$B$33:$B$776,M$47)+'СЕТ СН'!$G$14+СВЦЭМ!$D$10+'СЕТ СН'!$G$5-'СЕТ СН'!$G$24</f>
        <v>2581.5615548799997</v>
      </c>
      <c r="N55" s="36">
        <f>SUMIFS(СВЦЭМ!$D$33:$D$776,СВЦЭМ!$A$33:$A$776,$A55,СВЦЭМ!$B$33:$B$776,N$47)+'СЕТ СН'!$G$14+СВЦЭМ!$D$10+'СЕТ СН'!$G$5-'СЕТ СН'!$G$24</f>
        <v>2582.3748818599997</v>
      </c>
      <c r="O55" s="36">
        <f>SUMIFS(СВЦЭМ!$D$33:$D$776,СВЦЭМ!$A$33:$A$776,$A55,СВЦЭМ!$B$33:$B$776,O$47)+'СЕТ СН'!$G$14+СВЦЭМ!$D$10+'СЕТ СН'!$G$5-'СЕТ СН'!$G$24</f>
        <v>2576.29305647</v>
      </c>
      <c r="P55" s="36">
        <f>SUMIFS(СВЦЭМ!$D$33:$D$776,СВЦЭМ!$A$33:$A$776,$A55,СВЦЭМ!$B$33:$B$776,P$47)+'СЕТ СН'!$G$14+СВЦЭМ!$D$10+'СЕТ СН'!$G$5-'СЕТ СН'!$G$24</f>
        <v>2586.76785621</v>
      </c>
      <c r="Q55" s="36">
        <f>SUMIFS(СВЦЭМ!$D$33:$D$776,СВЦЭМ!$A$33:$A$776,$A55,СВЦЭМ!$B$33:$B$776,Q$47)+'СЕТ СН'!$G$14+СВЦЭМ!$D$10+'СЕТ СН'!$G$5-'СЕТ СН'!$G$24</f>
        <v>2589.1972027399997</v>
      </c>
      <c r="R55" s="36">
        <f>SUMIFS(СВЦЭМ!$D$33:$D$776,СВЦЭМ!$A$33:$A$776,$A55,СВЦЭМ!$B$33:$B$776,R$47)+'СЕТ СН'!$G$14+СВЦЭМ!$D$10+'СЕТ СН'!$G$5-'СЕТ СН'!$G$24</f>
        <v>2587.7256441299996</v>
      </c>
      <c r="S55" s="36">
        <f>SUMIFS(СВЦЭМ!$D$33:$D$776,СВЦЭМ!$A$33:$A$776,$A55,СВЦЭМ!$B$33:$B$776,S$47)+'СЕТ СН'!$G$14+СВЦЭМ!$D$10+'СЕТ СН'!$G$5-'СЕТ СН'!$G$24</f>
        <v>2592.20283617</v>
      </c>
      <c r="T55" s="36">
        <f>SUMIFS(СВЦЭМ!$D$33:$D$776,СВЦЭМ!$A$33:$A$776,$A55,СВЦЭМ!$B$33:$B$776,T$47)+'СЕТ СН'!$G$14+СВЦЭМ!$D$10+'СЕТ СН'!$G$5-'СЕТ СН'!$G$24</f>
        <v>2584.0201222000001</v>
      </c>
      <c r="U55" s="36">
        <f>SUMIFS(СВЦЭМ!$D$33:$D$776,СВЦЭМ!$A$33:$A$776,$A55,СВЦЭМ!$B$33:$B$776,U$47)+'СЕТ СН'!$G$14+СВЦЭМ!$D$10+'СЕТ СН'!$G$5-'СЕТ СН'!$G$24</f>
        <v>2574.3712040099999</v>
      </c>
      <c r="V55" s="36">
        <f>SUMIFS(СВЦЭМ!$D$33:$D$776,СВЦЭМ!$A$33:$A$776,$A55,СВЦЭМ!$B$33:$B$776,V$47)+'СЕТ СН'!$G$14+СВЦЭМ!$D$10+'СЕТ СН'!$G$5-'СЕТ СН'!$G$24</f>
        <v>2569.2671936299998</v>
      </c>
      <c r="W55" s="36">
        <f>SUMIFS(СВЦЭМ!$D$33:$D$776,СВЦЭМ!$A$33:$A$776,$A55,СВЦЭМ!$B$33:$B$776,W$47)+'СЕТ СН'!$G$14+СВЦЭМ!$D$10+'СЕТ СН'!$G$5-'СЕТ СН'!$G$24</f>
        <v>2559.7098051399998</v>
      </c>
      <c r="X55" s="36">
        <f>SUMIFS(СВЦЭМ!$D$33:$D$776,СВЦЭМ!$A$33:$A$776,$A55,СВЦЭМ!$B$33:$B$776,X$47)+'СЕТ СН'!$G$14+СВЦЭМ!$D$10+'СЕТ СН'!$G$5-'СЕТ СН'!$G$24</f>
        <v>2571.7483967999997</v>
      </c>
      <c r="Y55" s="36">
        <f>SUMIFS(СВЦЭМ!$D$33:$D$776,СВЦЭМ!$A$33:$A$776,$A55,СВЦЭМ!$B$33:$B$776,Y$47)+'СЕТ СН'!$G$14+СВЦЭМ!$D$10+'СЕТ СН'!$G$5-'СЕТ СН'!$G$24</f>
        <v>2594.7834233499998</v>
      </c>
    </row>
    <row r="56" spans="1:25" ht="15.75" x14ac:dyDescent="0.2">
      <c r="A56" s="35">
        <f t="shared" si="1"/>
        <v>43594</v>
      </c>
      <c r="B56" s="36">
        <f>SUMIFS(СВЦЭМ!$D$33:$D$776,СВЦЭМ!$A$33:$A$776,$A56,СВЦЭМ!$B$33:$B$776,B$47)+'СЕТ СН'!$G$14+СВЦЭМ!$D$10+'СЕТ СН'!$G$5-'СЕТ СН'!$G$24</f>
        <v>2575.6915109900001</v>
      </c>
      <c r="C56" s="36">
        <f>SUMIFS(СВЦЭМ!$D$33:$D$776,СВЦЭМ!$A$33:$A$776,$A56,СВЦЭМ!$B$33:$B$776,C$47)+'СЕТ СН'!$G$14+СВЦЭМ!$D$10+'СЕТ СН'!$G$5-'СЕТ СН'!$G$24</f>
        <v>2589.4943507099997</v>
      </c>
      <c r="D56" s="36">
        <f>SUMIFS(СВЦЭМ!$D$33:$D$776,СВЦЭМ!$A$33:$A$776,$A56,СВЦЭМ!$B$33:$B$776,D$47)+'СЕТ СН'!$G$14+СВЦЭМ!$D$10+'СЕТ СН'!$G$5-'СЕТ СН'!$G$24</f>
        <v>2592.1054457499999</v>
      </c>
      <c r="E56" s="36">
        <f>SUMIFS(СВЦЭМ!$D$33:$D$776,СВЦЭМ!$A$33:$A$776,$A56,СВЦЭМ!$B$33:$B$776,E$47)+'СЕТ СН'!$G$14+СВЦЭМ!$D$10+'СЕТ СН'!$G$5-'СЕТ СН'!$G$24</f>
        <v>2597.7707586199999</v>
      </c>
      <c r="F56" s="36">
        <f>SUMIFS(СВЦЭМ!$D$33:$D$776,СВЦЭМ!$A$33:$A$776,$A56,СВЦЭМ!$B$33:$B$776,F$47)+'СЕТ СН'!$G$14+СВЦЭМ!$D$10+'СЕТ СН'!$G$5-'СЕТ СН'!$G$24</f>
        <v>2599.2857609299999</v>
      </c>
      <c r="G56" s="36">
        <f>SUMIFS(СВЦЭМ!$D$33:$D$776,СВЦЭМ!$A$33:$A$776,$A56,СВЦЭМ!$B$33:$B$776,G$47)+'СЕТ СН'!$G$14+СВЦЭМ!$D$10+'СЕТ СН'!$G$5-'СЕТ СН'!$G$24</f>
        <v>2601.09512915</v>
      </c>
      <c r="H56" s="36">
        <f>SUMIFS(СВЦЭМ!$D$33:$D$776,СВЦЭМ!$A$33:$A$776,$A56,СВЦЭМ!$B$33:$B$776,H$47)+'СЕТ СН'!$G$14+СВЦЭМ!$D$10+'СЕТ СН'!$G$5-'СЕТ СН'!$G$24</f>
        <v>2588.9228171199998</v>
      </c>
      <c r="I56" s="36">
        <f>SUMIFS(СВЦЭМ!$D$33:$D$776,СВЦЭМ!$A$33:$A$776,$A56,СВЦЭМ!$B$33:$B$776,I$47)+'СЕТ СН'!$G$14+СВЦЭМ!$D$10+'СЕТ СН'!$G$5-'СЕТ СН'!$G$24</f>
        <v>2557.9385619999998</v>
      </c>
      <c r="J56" s="36">
        <f>SUMIFS(СВЦЭМ!$D$33:$D$776,СВЦЭМ!$A$33:$A$776,$A56,СВЦЭМ!$B$33:$B$776,J$47)+'СЕТ СН'!$G$14+СВЦЭМ!$D$10+'СЕТ СН'!$G$5-'СЕТ СН'!$G$24</f>
        <v>2529.7873916099998</v>
      </c>
      <c r="K56" s="36">
        <f>SUMIFS(СВЦЭМ!$D$33:$D$776,СВЦЭМ!$A$33:$A$776,$A56,СВЦЭМ!$B$33:$B$776,K$47)+'СЕТ СН'!$G$14+СВЦЭМ!$D$10+'СЕТ СН'!$G$5-'СЕТ СН'!$G$24</f>
        <v>2519.18656444</v>
      </c>
      <c r="L56" s="36">
        <f>SUMIFS(СВЦЭМ!$D$33:$D$776,СВЦЭМ!$A$33:$A$776,$A56,СВЦЭМ!$B$33:$B$776,L$47)+'СЕТ СН'!$G$14+СВЦЭМ!$D$10+'СЕТ СН'!$G$5-'СЕТ СН'!$G$24</f>
        <v>2539.8508212899997</v>
      </c>
      <c r="M56" s="36">
        <f>SUMIFS(СВЦЭМ!$D$33:$D$776,СВЦЭМ!$A$33:$A$776,$A56,СВЦЭМ!$B$33:$B$776,M$47)+'СЕТ СН'!$G$14+СВЦЭМ!$D$10+'СЕТ СН'!$G$5-'СЕТ СН'!$G$24</f>
        <v>2567.95010069</v>
      </c>
      <c r="N56" s="36">
        <f>SUMIFS(СВЦЭМ!$D$33:$D$776,СВЦЭМ!$A$33:$A$776,$A56,СВЦЭМ!$B$33:$B$776,N$47)+'СЕТ СН'!$G$14+СВЦЭМ!$D$10+'СЕТ СН'!$G$5-'СЕТ СН'!$G$24</f>
        <v>2607.2231818499999</v>
      </c>
      <c r="O56" s="36">
        <f>SUMIFS(СВЦЭМ!$D$33:$D$776,СВЦЭМ!$A$33:$A$776,$A56,СВЦЭМ!$B$33:$B$776,O$47)+'СЕТ СН'!$G$14+СВЦЭМ!$D$10+'СЕТ СН'!$G$5-'СЕТ СН'!$G$24</f>
        <v>2613.2922702400001</v>
      </c>
      <c r="P56" s="36">
        <f>SUMIFS(СВЦЭМ!$D$33:$D$776,СВЦЭМ!$A$33:$A$776,$A56,СВЦЭМ!$B$33:$B$776,P$47)+'СЕТ СН'!$G$14+СВЦЭМ!$D$10+'СЕТ СН'!$G$5-'СЕТ СН'!$G$24</f>
        <v>2621.8612898000001</v>
      </c>
      <c r="Q56" s="36">
        <f>SUMIFS(СВЦЭМ!$D$33:$D$776,СВЦЭМ!$A$33:$A$776,$A56,СВЦЭМ!$B$33:$B$776,Q$47)+'СЕТ СН'!$G$14+СВЦЭМ!$D$10+'СЕТ СН'!$G$5-'СЕТ СН'!$G$24</f>
        <v>2627.2637687899996</v>
      </c>
      <c r="R56" s="36">
        <f>SUMIFS(СВЦЭМ!$D$33:$D$776,СВЦЭМ!$A$33:$A$776,$A56,СВЦЭМ!$B$33:$B$776,R$47)+'СЕТ СН'!$G$14+СВЦЭМ!$D$10+'СЕТ СН'!$G$5-'СЕТ СН'!$G$24</f>
        <v>2628.1483947899997</v>
      </c>
      <c r="S56" s="36">
        <f>SUMIFS(СВЦЭМ!$D$33:$D$776,СВЦЭМ!$A$33:$A$776,$A56,СВЦЭМ!$B$33:$B$776,S$47)+'СЕТ СН'!$G$14+СВЦЭМ!$D$10+'СЕТ СН'!$G$5-'СЕТ СН'!$G$24</f>
        <v>2629.0180224599999</v>
      </c>
      <c r="T56" s="36">
        <f>SUMIFS(СВЦЭМ!$D$33:$D$776,СВЦЭМ!$A$33:$A$776,$A56,СВЦЭМ!$B$33:$B$776,T$47)+'СЕТ СН'!$G$14+СВЦЭМ!$D$10+'СЕТ СН'!$G$5-'СЕТ СН'!$G$24</f>
        <v>2625.7191697799999</v>
      </c>
      <c r="U56" s="36">
        <f>SUMIFS(СВЦЭМ!$D$33:$D$776,СВЦЭМ!$A$33:$A$776,$A56,СВЦЭМ!$B$33:$B$776,U$47)+'СЕТ СН'!$G$14+СВЦЭМ!$D$10+'СЕТ СН'!$G$5-'СЕТ СН'!$G$24</f>
        <v>2608.1192754200001</v>
      </c>
      <c r="V56" s="36">
        <f>SUMIFS(СВЦЭМ!$D$33:$D$776,СВЦЭМ!$A$33:$A$776,$A56,СВЦЭМ!$B$33:$B$776,V$47)+'СЕТ СН'!$G$14+СВЦЭМ!$D$10+'СЕТ СН'!$G$5-'СЕТ СН'!$G$24</f>
        <v>2564.7042534499997</v>
      </c>
      <c r="W56" s="36">
        <f>SUMIFS(СВЦЭМ!$D$33:$D$776,СВЦЭМ!$A$33:$A$776,$A56,СВЦЭМ!$B$33:$B$776,W$47)+'СЕТ СН'!$G$14+СВЦЭМ!$D$10+'СЕТ СН'!$G$5-'СЕТ СН'!$G$24</f>
        <v>2544.2483151699998</v>
      </c>
      <c r="X56" s="36">
        <f>SUMIFS(СВЦЭМ!$D$33:$D$776,СВЦЭМ!$A$33:$A$776,$A56,СВЦЭМ!$B$33:$B$776,X$47)+'СЕТ СН'!$G$14+СВЦЭМ!$D$10+'СЕТ СН'!$G$5-'СЕТ СН'!$G$24</f>
        <v>2573.6175324199999</v>
      </c>
      <c r="Y56" s="36">
        <f>SUMIFS(СВЦЭМ!$D$33:$D$776,СВЦЭМ!$A$33:$A$776,$A56,СВЦЭМ!$B$33:$B$776,Y$47)+'СЕТ СН'!$G$14+СВЦЭМ!$D$10+'СЕТ СН'!$G$5-'СЕТ СН'!$G$24</f>
        <v>2561.7201640799999</v>
      </c>
    </row>
    <row r="57" spans="1:25" ht="15.75" x14ac:dyDescent="0.2">
      <c r="A57" s="35">
        <f t="shared" si="1"/>
        <v>43595</v>
      </c>
      <c r="B57" s="36">
        <f>SUMIFS(СВЦЭМ!$D$33:$D$776,СВЦЭМ!$A$33:$A$776,$A57,СВЦЭМ!$B$33:$B$776,B$47)+'СЕТ СН'!$G$14+СВЦЭМ!$D$10+'СЕТ СН'!$G$5-'СЕТ СН'!$G$24</f>
        <v>2582.3284673899998</v>
      </c>
      <c r="C57" s="36">
        <f>SUMIFS(СВЦЭМ!$D$33:$D$776,СВЦЭМ!$A$33:$A$776,$A57,СВЦЭМ!$B$33:$B$776,C$47)+'СЕТ СН'!$G$14+СВЦЭМ!$D$10+'СЕТ СН'!$G$5-'СЕТ СН'!$G$24</f>
        <v>2632.3733897100001</v>
      </c>
      <c r="D57" s="36">
        <f>SUMIFS(СВЦЭМ!$D$33:$D$776,СВЦЭМ!$A$33:$A$776,$A57,СВЦЭМ!$B$33:$B$776,D$47)+'СЕТ СН'!$G$14+СВЦЭМ!$D$10+'СЕТ СН'!$G$5-'СЕТ СН'!$G$24</f>
        <v>2646.0672267299997</v>
      </c>
      <c r="E57" s="36">
        <f>SUMIFS(СВЦЭМ!$D$33:$D$776,СВЦЭМ!$A$33:$A$776,$A57,СВЦЭМ!$B$33:$B$776,E$47)+'СЕТ СН'!$G$14+СВЦЭМ!$D$10+'СЕТ СН'!$G$5-'СЕТ СН'!$G$24</f>
        <v>2664.0971146699999</v>
      </c>
      <c r="F57" s="36">
        <f>SUMIFS(СВЦЭМ!$D$33:$D$776,СВЦЭМ!$A$33:$A$776,$A57,СВЦЭМ!$B$33:$B$776,F$47)+'СЕТ СН'!$G$14+СВЦЭМ!$D$10+'СЕТ СН'!$G$5-'СЕТ СН'!$G$24</f>
        <v>2681.1975758199997</v>
      </c>
      <c r="G57" s="36">
        <f>SUMIFS(СВЦЭМ!$D$33:$D$776,СВЦЭМ!$A$33:$A$776,$A57,СВЦЭМ!$B$33:$B$776,G$47)+'СЕТ СН'!$G$14+СВЦЭМ!$D$10+'СЕТ СН'!$G$5-'СЕТ СН'!$G$24</f>
        <v>2679.79990026</v>
      </c>
      <c r="H57" s="36">
        <f>SUMIFS(СВЦЭМ!$D$33:$D$776,СВЦЭМ!$A$33:$A$776,$A57,СВЦЭМ!$B$33:$B$776,H$47)+'СЕТ СН'!$G$14+СВЦЭМ!$D$10+'СЕТ СН'!$G$5-'СЕТ СН'!$G$24</f>
        <v>2669.8789625199997</v>
      </c>
      <c r="I57" s="36">
        <f>SUMIFS(СВЦЭМ!$D$33:$D$776,СВЦЭМ!$A$33:$A$776,$A57,СВЦЭМ!$B$33:$B$776,I$47)+'СЕТ СН'!$G$14+СВЦЭМ!$D$10+'СЕТ СН'!$G$5-'СЕТ СН'!$G$24</f>
        <v>2640.4814164199997</v>
      </c>
      <c r="J57" s="36">
        <f>SUMIFS(СВЦЭМ!$D$33:$D$776,СВЦЭМ!$A$33:$A$776,$A57,СВЦЭМ!$B$33:$B$776,J$47)+'СЕТ СН'!$G$14+СВЦЭМ!$D$10+'СЕТ СН'!$G$5-'СЕТ СН'!$G$24</f>
        <v>2601.6446993299996</v>
      </c>
      <c r="K57" s="36">
        <f>SUMIFS(СВЦЭМ!$D$33:$D$776,СВЦЭМ!$A$33:$A$776,$A57,СВЦЭМ!$B$33:$B$776,K$47)+'СЕТ СН'!$G$14+СВЦЭМ!$D$10+'СЕТ СН'!$G$5-'СЕТ СН'!$G$24</f>
        <v>2573.9535772899999</v>
      </c>
      <c r="L57" s="36">
        <f>SUMIFS(СВЦЭМ!$D$33:$D$776,СВЦЭМ!$A$33:$A$776,$A57,СВЦЭМ!$B$33:$B$776,L$47)+'СЕТ СН'!$G$14+СВЦЭМ!$D$10+'СЕТ СН'!$G$5-'СЕТ СН'!$G$24</f>
        <v>2566.29177106</v>
      </c>
      <c r="M57" s="36">
        <f>SUMIFS(СВЦЭМ!$D$33:$D$776,СВЦЭМ!$A$33:$A$776,$A57,СВЦЭМ!$B$33:$B$776,M$47)+'СЕТ СН'!$G$14+СВЦЭМ!$D$10+'СЕТ СН'!$G$5-'СЕТ СН'!$G$24</f>
        <v>2564.60024062</v>
      </c>
      <c r="N57" s="36">
        <f>SUMIFS(СВЦЭМ!$D$33:$D$776,СВЦЭМ!$A$33:$A$776,$A57,СВЦЭМ!$B$33:$B$776,N$47)+'СЕТ СН'!$G$14+СВЦЭМ!$D$10+'СЕТ СН'!$G$5-'СЕТ СН'!$G$24</f>
        <v>2578.84337848</v>
      </c>
      <c r="O57" s="36">
        <f>SUMIFS(СВЦЭМ!$D$33:$D$776,СВЦЭМ!$A$33:$A$776,$A57,СВЦЭМ!$B$33:$B$776,O$47)+'СЕТ СН'!$G$14+СВЦЭМ!$D$10+'СЕТ СН'!$G$5-'СЕТ СН'!$G$24</f>
        <v>2601.7884073699997</v>
      </c>
      <c r="P57" s="36">
        <f>SUMIFS(СВЦЭМ!$D$33:$D$776,СВЦЭМ!$A$33:$A$776,$A57,СВЦЭМ!$B$33:$B$776,P$47)+'СЕТ СН'!$G$14+СВЦЭМ!$D$10+'СЕТ СН'!$G$5-'СЕТ СН'!$G$24</f>
        <v>2609.7633016099999</v>
      </c>
      <c r="Q57" s="36">
        <f>SUMIFS(СВЦЭМ!$D$33:$D$776,СВЦЭМ!$A$33:$A$776,$A57,СВЦЭМ!$B$33:$B$776,Q$47)+'СЕТ СН'!$G$14+СВЦЭМ!$D$10+'СЕТ СН'!$G$5-'СЕТ СН'!$G$24</f>
        <v>2626.4944474099998</v>
      </c>
      <c r="R57" s="36">
        <f>SUMIFS(СВЦЭМ!$D$33:$D$776,СВЦЭМ!$A$33:$A$776,$A57,СВЦЭМ!$B$33:$B$776,R$47)+'СЕТ СН'!$G$14+СВЦЭМ!$D$10+'СЕТ СН'!$G$5-'СЕТ СН'!$G$24</f>
        <v>2635.7708333099999</v>
      </c>
      <c r="S57" s="36">
        <f>SUMIFS(СВЦЭМ!$D$33:$D$776,СВЦЭМ!$A$33:$A$776,$A57,СВЦЭМ!$B$33:$B$776,S$47)+'СЕТ СН'!$G$14+СВЦЭМ!$D$10+'СЕТ СН'!$G$5-'СЕТ СН'!$G$24</f>
        <v>2638.2909937599998</v>
      </c>
      <c r="T57" s="36">
        <f>SUMIFS(СВЦЭМ!$D$33:$D$776,СВЦЭМ!$A$33:$A$776,$A57,СВЦЭМ!$B$33:$B$776,T$47)+'СЕТ СН'!$G$14+СВЦЭМ!$D$10+'СЕТ СН'!$G$5-'СЕТ СН'!$G$24</f>
        <v>2624.2423325499999</v>
      </c>
      <c r="U57" s="36">
        <f>SUMIFS(СВЦЭМ!$D$33:$D$776,СВЦЭМ!$A$33:$A$776,$A57,СВЦЭМ!$B$33:$B$776,U$47)+'СЕТ СН'!$G$14+СВЦЭМ!$D$10+'СЕТ СН'!$G$5-'СЕТ СН'!$G$24</f>
        <v>2604.1993185199999</v>
      </c>
      <c r="V57" s="36">
        <f>SUMIFS(СВЦЭМ!$D$33:$D$776,СВЦЭМ!$A$33:$A$776,$A57,СВЦЭМ!$B$33:$B$776,V$47)+'СЕТ СН'!$G$14+СВЦЭМ!$D$10+'СЕТ СН'!$G$5-'СЕТ СН'!$G$24</f>
        <v>2572.5458664099997</v>
      </c>
      <c r="W57" s="36">
        <f>SUMIFS(СВЦЭМ!$D$33:$D$776,СВЦЭМ!$A$33:$A$776,$A57,СВЦЭМ!$B$33:$B$776,W$47)+'СЕТ СН'!$G$14+СВЦЭМ!$D$10+'СЕТ СН'!$G$5-'СЕТ СН'!$G$24</f>
        <v>2553.66974811</v>
      </c>
      <c r="X57" s="36">
        <f>SUMIFS(СВЦЭМ!$D$33:$D$776,СВЦЭМ!$A$33:$A$776,$A57,СВЦЭМ!$B$33:$B$776,X$47)+'СЕТ СН'!$G$14+СВЦЭМ!$D$10+'СЕТ СН'!$G$5-'СЕТ СН'!$G$24</f>
        <v>2575.1765907600002</v>
      </c>
      <c r="Y57" s="36">
        <f>SUMIFS(СВЦЭМ!$D$33:$D$776,СВЦЭМ!$A$33:$A$776,$A57,СВЦЭМ!$B$33:$B$776,Y$47)+'СЕТ СН'!$G$14+СВЦЭМ!$D$10+'СЕТ СН'!$G$5-'СЕТ СН'!$G$24</f>
        <v>2606.4749266199997</v>
      </c>
    </row>
    <row r="58" spans="1:25" ht="15.75" x14ac:dyDescent="0.2">
      <c r="A58" s="35">
        <f t="shared" si="1"/>
        <v>43596</v>
      </c>
      <c r="B58" s="36">
        <f>SUMIFS(СВЦЭМ!$D$33:$D$776,СВЦЭМ!$A$33:$A$776,$A58,СВЦЭМ!$B$33:$B$776,B$47)+'СЕТ СН'!$G$14+СВЦЭМ!$D$10+'СЕТ СН'!$G$5-'СЕТ СН'!$G$24</f>
        <v>2647.73147238</v>
      </c>
      <c r="C58" s="36">
        <f>SUMIFS(СВЦЭМ!$D$33:$D$776,СВЦЭМ!$A$33:$A$776,$A58,СВЦЭМ!$B$33:$B$776,C$47)+'СЕТ СН'!$G$14+СВЦЭМ!$D$10+'СЕТ СН'!$G$5-'СЕТ СН'!$G$24</f>
        <v>2663.48568333</v>
      </c>
      <c r="D58" s="36">
        <f>SUMIFS(СВЦЭМ!$D$33:$D$776,СВЦЭМ!$A$33:$A$776,$A58,СВЦЭМ!$B$33:$B$776,D$47)+'СЕТ СН'!$G$14+СВЦЭМ!$D$10+'СЕТ СН'!$G$5-'СЕТ СН'!$G$24</f>
        <v>2693.7269579399999</v>
      </c>
      <c r="E58" s="36">
        <f>SUMIFS(СВЦЭМ!$D$33:$D$776,СВЦЭМ!$A$33:$A$776,$A58,СВЦЭМ!$B$33:$B$776,E$47)+'СЕТ СН'!$G$14+СВЦЭМ!$D$10+'СЕТ СН'!$G$5-'СЕТ СН'!$G$24</f>
        <v>2688.6995947599999</v>
      </c>
      <c r="F58" s="36">
        <f>SUMIFS(СВЦЭМ!$D$33:$D$776,СВЦЭМ!$A$33:$A$776,$A58,СВЦЭМ!$B$33:$B$776,F$47)+'СЕТ СН'!$G$14+СВЦЭМ!$D$10+'СЕТ СН'!$G$5-'СЕТ СН'!$G$24</f>
        <v>2711.1691001599997</v>
      </c>
      <c r="G58" s="36">
        <f>SUMIFS(СВЦЭМ!$D$33:$D$776,СВЦЭМ!$A$33:$A$776,$A58,СВЦЭМ!$B$33:$B$776,G$47)+'СЕТ СН'!$G$14+СВЦЭМ!$D$10+'СЕТ СН'!$G$5-'СЕТ СН'!$G$24</f>
        <v>2710.9098829199997</v>
      </c>
      <c r="H58" s="36">
        <f>SUMIFS(СВЦЭМ!$D$33:$D$776,СВЦЭМ!$A$33:$A$776,$A58,СВЦЭМ!$B$33:$B$776,H$47)+'СЕТ СН'!$G$14+СВЦЭМ!$D$10+'СЕТ СН'!$G$5-'СЕТ СН'!$G$24</f>
        <v>2633.8741835299998</v>
      </c>
      <c r="I58" s="36">
        <f>SUMIFS(СВЦЭМ!$D$33:$D$776,СВЦЭМ!$A$33:$A$776,$A58,СВЦЭМ!$B$33:$B$776,I$47)+'СЕТ СН'!$G$14+СВЦЭМ!$D$10+'СЕТ СН'!$G$5-'СЕТ СН'!$G$24</f>
        <v>2595.0540764799998</v>
      </c>
      <c r="J58" s="36">
        <f>SUMIFS(СВЦЭМ!$D$33:$D$776,СВЦЭМ!$A$33:$A$776,$A58,СВЦЭМ!$B$33:$B$776,J$47)+'СЕТ СН'!$G$14+СВЦЭМ!$D$10+'СЕТ СН'!$G$5-'СЕТ СН'!$G$24</f>
        <v>2495.2686821899997</v>
      </c>
      <c r="K58" s="36">
        <f>SUMIFS(СВЦЭМ!$D$33:$D$776,СВЦЭМ!$A$33:$A$776,$A58,СВЦЭМ!$B$33:$B$776,K$47)+'СЕТ СН'!$G$14+СВЦЭМ!$D$10+'СЕТ СН'!$G$5-'СЕТ СН'!$G$24</f>
        <v>2421.2990898399999</v>
      </c>
      <c r="L58" s="36">
        <f>SUMIFS(СВЦЭМ!$D$33:$D$776,СВЦЭМ!$A$33:$A$776,$A58,СВЦЭМ!$B$33:$B$776,L$47)+'СЕТ СН'!$G$14+СВЦЭМ!$D$10+'СЕТ СН'!$G$5-'СЕТ СН'!$G$24</f>
        <v>2396.4953022</v>
      </c>
      <c r="M58" s="36">
        <f>SUMIFS(СВЦЭМ!$D$33:$D$776,СВЦЭМ!$A$33:$A$776,$A58,СВЦЭМ!$B$33:$B$776,M$47)+'СЕТ СН'!$G$14+СВЦЭМ!$D$10+'СЕТ СН'!$G$5-'СЕТ СН'!$G$24</f>
        <v>2397.0154874299997</v>
      </c>
      <c r="N58" s="36">
        <f>SUMIFS(СВЦЭМ!$D$33:$D$776,СВЦЭМ!$A$33:$A$776,$A58,СВЦЭМ!$B$33:$B$776,N$47)+'СЕТ СН'!$G$14+СВЦЭМ!$D$10+'СЕТ СН'!$G$5-'СЕТ СН'!$G$24</f>
        <v>2408.21652077</v>
      </c>
      <c r="O58" s="36">
        <f>SUMIFS(СВЦЭМ!$D$33:$D$776,СВЦЭМ!$A$33:$A$776,$A58,СВЦЭМ!$B$33:$B$776,O$47)+'СЕТ СН'!$G$14+СВЦЭМ!$D$10+'СЕТ СН'!$G$5-'СЕТ СН'!$G$24</f>
        <v>2414.0262023300002</v>
      </c>
      <c r="P58" s="36">
        <f>SUMIFS(СВЦЭМ!$D$33:$D$776,СВЦЭМ!$A$33:$A$776,$A58,СВЦЭМ!$B$33:$B$776,P$47)+'СЕТ СН'!$G$14+СВЦЭМ!$D$10+'СЕТ СН'!$G$5-'СЕТ СН'!$G$24</f>
        <v>2420.9897233000002</v>
      </c>
      <c r="Q58" s="36">
        <f>SUMIFS(СВЦЭМ!$D$33:$D$776,СВЦЭМ!$A$33:$A$776,$A58,СВЦЭМ!$B$33:$B$776,Q$47)+'СЕТ СН'!$G$14+СВЦЭМ!$D$10+'СЕТ СН'!$G$5-'СЕТ СН'!$G$24</f>
        <v>2426.1622831199998</v>
      </c>
      <c r="R58" s="36">
        <f>SUMIFS(СВЦЭМ!$D$33:$D$776,СВЦЭМ!$A$33:$A$776,$A58,СВЦЭМ!$B$33:$B$776,R$47)+'СЕТ СН'!$G$14+СВЦЭМ!$D$10+'СЕТ СН'!$G$5-'СЕТ СН'!$G$24</f>
        <v>2422.5540396699998</v>
      </c>
      <c r="S58" s="36">
        <f>SUMIFS(СВЦЭМ!$D$33:$D$776,СВЦЭМ!$A$33:$A$776,$A58,СВЦЭМ!$B$33:$B$776,S$47)+'СЕТ СН'!$G$14+СВЦЭМ!$D$10+'СЕТ СН'!$G$5-'СЕТ СН'!$G$24</f>
        <v>2424.3541553099999</v>
      </c>
      <c r="T58" s="36">
        <f>SUMIFS(СВЦЭМ!$D$33:$D$776,СВЦЭМ!$A$33:$A$776,$A58,СВЦЭМ!$B$33:$B$776,T$47)+'СЕТ СН'!$G$14+СВЦЭМ!$D$10+'СЕТ СН'!$G$5-'СЕТ СН'!$G$24</f>
        <v>2414.2955996800001</v>
      </c>
      <c r="U58" s="36">
        <f>SUMIFS(СВЦЭМ!$D$33:$D$776,СВЦЭМ!$A$33:$A$776,$A58,СВЦЭМ!$B$33:$B$776,U$47)+'СЕТ СН'!$G$14+СВЦЭМ!$D$10+'СЕТ СН'!$G$5-'СЕТ СН'!$G$24</f>
        <v>2401.7358593099998</v>
      </c>
      <c r="V58" s="36">
        <f>SUMIFS(СВЦЭМ!$D$33:$D$776,СВЦЭМ!$A$33:$A$776,$A58,СВЦЭМ!$B$33:$B$776,V$47)+'СЕТ СН'!$G$14+СВЦЭМ!$D$10+'СЕТ СН'!$G$5-'СЕТ СН'!$G$24</f>
        <v>2392.9630322100002</v>
      </c>
      <c r="W58" s="36">
        <f>SUMIFS(СВЦЭМ!$D$33:$D$776,СВЦЭМ!$A$33:$A$776,$A58,СВЦЭМ!$B$33:$B$776,W$47)+'СЕТ СН'!$G$14+СВЦЭМ!$D$10+'СЕТ СН'!$G$5-'СЕТ СН'!$G$24</f>
        <v>2404.0808196200001</v>
      </c>
      <c r="X58" s="36">
        <f>SUMIFS(СВЦЭМ!$D$33:$D$776,СВЦЭМ!$A$33:$A$776,$A58,СВЦЭМ!$B$33:$B$776,X$47)+'СЕТ СН'!$G$14+СВЦЭМ!$D$10+'СЕТ СН'!$G$5-'СЕТ СН'!$G$24</f>
        <v>2424.4635603299998</v>
      </c>
      <c r="Y58" s="36">
        <f>SUMIFS(СВЦЭМ!$D$33:$D$776,СВЦЭМ!$A$33:$A$776,$A58,СВЦЭМ!$B$33:$B$776,Y$47)+'СЕТ СН'!$G$14+СВЦЭМ!$D$10+'СЕТ СН'!$G$5-'СЕТ СН'!$G$24</f>
        <v>2497.2139741199999</v>
      </c>
    </row>
    <row r="59" spans="1:25" ht="15.75" x14ac:dyDescent="0.2">
      <c r="A59" s="35">
        <f t="shared" si="1"/>
        <v>43597</v>
      </c>
      <c r="B59" s="36">
        <f>SUMIFS(СВЦЭМ!$D$33:$D$776,СВЦЭМ!$A$33:$A$776,$A59,СВЦЭМ!$B$33:$B$776,B$47)+'СЕТ СН'!$G$14+СВЦЭМ!$D$10+'СЕТ СН'!$G$5-'СЕТ СН'!$G$24</f>
        <v>2575.69674416</v>
      </c>
      <c r="C59" s="36">
        <f>SUMIFS(СВЦЭМ!$D$33:$D$776,СВЦЭМ!$A$33:$A$776,$A59,СВЦЭМ!$B$33:$B$776,C$47)+'СЕТ СН'!$G$14+СВЦЭМ!$D$10+'СЕТ СН'!$G$5-'СЕТ СН'!$G$24</f>
        <v>2666.9780759099999</v>
      </c>
      <c r="D59" s="36">
        <f>SUMIFS(СВЦЭМ!$D$33:$D$776,СВЦЭМ!$A$33:$A$776,$A59,СВЦЭМ!$B$33:$B$776,D$47)+'СЕТ СН'!$G$14+СВЦЭМ!$D$10+'СЕТ СН'!$G$5-'СЕТ СН'!$G$24</f>
        <v>2745.8775855700001</v>
      </c>
      <c r="E59" s="36">
        <f>SUMIFS(СВЦЭМ!$D$33:$D$776,СВЦЭМ!$A$33:$A$776,$A59,СВЦЭМ!$B$33:$B$776,E$47)+'СЕТ СН'!$G$14+СВЦЭМ!$D$10+'СЕТ СН'!$G$5-'СЕТ СН'!$G$24</f>
        <v>2740.72303999</v>
      </c>
      <c r="F59" s="36">
        <f>SUMIFS(СВЦЭМ!$D$33:$D$776,СВЦЭМ!$A$33:$A$776,$A59,СВЦЭМ!$B$33:$B$776,F$47)+'СЕТ СН'!$G$14+СВЦЭМ!$D$10+'СЕТ СН'!$G$5-'СЕТ СН'!$G$24</f>
        <v>2745.45632299</v>
      </c>
      <c r="G59" s="36">
        <f>SUMIFS(СВЦЭМ!$D$33:$D$776,СВЦЭМ!$A$33:$A$776,$A59,СВЦЭМ!$B$33:$B$776,G$47)+'СЕТ СН'!$G$14+СВЦЭМ!$D$10+'СЕТ СН'!$G$5-'СЕТ СН'!$G$24</f>
        <v>2761.23355687</v>
      </c>
      <c r="H59" s="36">
        <f>SUMIFS(СВЦЭМ!$D$33:$D$776,СВЦЭМ!$A$33:$A$776,$A59,СВЦЭМ!$B$33:$B$776,H$47)+'СЕТ СН'!$G$14+СВЦЭМ!$D$10+'СЕТ СН'!$G$5-'СЕТ СН'!$G$24</f>
        <v>2704.0158022999999</v>
      </c>
      <c r="I59" s="36">
        <f>SUMIFS(СВЦЭМ!$D$33:$D$776,СВЦЭМ!$A$33:$A$776,$A59,СВЦЭМ!$B$33:$B$776,I$47)+'СЕТ СН'!$G$14+СВЦЭМ!$D$10+'СЕТ СН'!$G$5-'СЕТ СН'!$G$24</f>
        <v>2617.2593880999998</v>
      </c>
      <c r="J59" s="36">
        <f>SUMIFS(СВЦЭМ!$D$33:$D$776,СВЦЭМ!$A$33:$A$776,$A59,СВЦЭМ!$B$33:$B$776,J$47)+'СЕТ СН'!$G$14+СВЦЭМ!$D$10+'СЕТ СН'!$G$5-'СЕТ СН'!$G$24</f>
        <v>2532.0503705800002</v>
      </c>
      <c r="K59" s="36">
        <f>SUMIFS(СВЦЭМ!$D$33:$D$776,СВЦЭМ!$A$33:$A$776,$A59,СВЦЭМ!$B$33:$B$776,K$47)+'СЕТ СН'!$G$14+СВЦЭМ!$D$10+'СЕТ СН'!$G$5-'СЕТ СН'!$G$24</f>
        <v>2444.3201738399998</v>
      </c>
      <c r="L59" s="36">
        <f>SUMIFS(СВЦЭМ!$D$33:$D$776,СВЦЭМ!$A$33:$A$776,$A59,СВЦЭМ!$B$33:$B$776,L$47)+'СЕТ СН'!$G$14+СВЦЭМ!$D$10+'СЕТ СН'!$G$5-'СЕТ СН'!$G$24</f>
        <v>2399.9632771699999</v>
      </c>
      <c r="M59" s="36">
        <f>SUMIFS(СВЦЭМ!$D$33:$D$776,СВЦЭМ!$A$33:$A$776,$A59,СВЦЭМ!$B$33:$B$776,M$47)+'СЕТ СН'!$G$14+СВЦЭМ!$D$10+'СЕТ СН'!$G$5-'СЕТ СН'!$G$24</f>
        <v>2385.02396765</v>
      </c>
      <c r="N59" s="36">
        <f>SUMIFS(СВЦЭМ!$D$33:$D$776,СВЦЭМ!$A$33:$A$776,$A59,СВЦЭМ!$B$33:$B$776,N$47)+'СЕТ СН'!$G$14+СВЦЭМ!$D$10+'СЕТ СН'!$G$5-'СЕТ СН'!$G$24</f>
        <v>2391.1118942200001</v>
      </c>
      <c r="O59" s="36">
        <f>SUMIFS(СВЦЭМ!$D$33:$D$776,СВЦЭМ!$A$33:$A$776,$A59,СВЦЭМ!$B$33:$B$776,O$47)+'СЕТ СН'!$G$14+СВЦЭМ!$D$10+'СЕТ СН'!$G$5-'СЕТ СН'!$G$24</f>
        <v>2397.1605</v>
      </c>
      <c r="P59" s="36">
        <f>SUMIFS(СВЦЭМ!$D$33:$D$776,СВЦЭМ!$A$33:$A$776,$A59,СВЦЭМ!$B$33:$B$776,P$47)+'СЕТ СН'!$G$14+СВЦЭМ!$D$10+'СЕТ СН'!$G$5-'СЕТ СН'!$G$24</f>
        <v>2407.0802118799998</v>
      </c>
      <c r="Q59" s="36">
        <f>SUMIFS(СВЦЭМ!$D$33:$D$776,СВЦЭМ!$A$33:$A$776,$A59,СВЦЭМ!$B$33:$B$776,Q$47)+'СЕТ СН'!$G$14+СВЦЭМ!$D$10+'СЕТ СН'!$G$5-'СЕТ СН'!$G$24</f>
        <v>2420.9556494899998</v>
      </c>
      <c r="R59" s="36">
        <f>SUMIFS(СВЦЭМ!$D$33:$D$776,СВЦЭМ!$A$33:$A$776,$A59,СВЦЭМ!$B$33:$B$776,R$47)+'СЕТ СН'!$G$14+СВЦЭМ!$D$10+'СЕТ СН'!$G$5-'СЕТ СН'!$G$24</f>
        <v>2419.3269947199997</v>
      </c>
      <c r="S59" s="36">
        <f>SUMIFS(СВЦЭМ!$D$33:$D$776,СВЦЭМ!$A$33:$A$776,$A59,СВЦЭМ!$B$33:$B$776,S$47)+'СЕТ СН'!$G$14+СВЦЭМ!$D$10+'СЕТ СН'!$G$5-'СЕТ СН'!$G$24</f>
        <v>2411.1576477799999</v>
      </c>
      <c r="T59" s="36">
        <f>SUMIFS(СВЦЭМ!$D$33:$D$776,СВЦЭМ!$A$33:$A$776,$A59,СВЦЭМ!$B$33:$B$776,T$47)+'СЕТ СН'!$G$14+СВЦЭМ!$D$10+'СЕТ СН'!$G$5-'СЕТ СН'!$G$24</f>
        <v>2396.20147855</v>
      </c>
      <c r="U59" s="36">
        <f>SUMIFS(СВЦЭМ!$D$33:$D$776,СВЦЭМ!$A$33:$A$776,$A59,СВЦЭМ!$B$33:$B$776,U$47)+'СЕТ СН'!$G$14+СВЦЭМ!$D$10+'СЕТ СН'!$G$5-'СЕТ СН'!$G$24</f>
        <v>2374.3705989299997</v>
      </c>
      <c r="V59" s="36">
        <f>SUMIFS(СВЦЭМ!$D$33:$D$776,СВЦЭМ!$A$33:$A$776,$A59,СВЦЭМ!$B$33:$B$776,V$47)+'СЕТ СН'!$G$14+СВЦЭМ!$D$10+'СЕТ СН'!$G$5-'СЕТ СН'!$G$24</f>
        <v>2351.7579330799999</v>
      </c>
      <c r="W59" s="36">
        <f>SUMIFS(СВЦЭМ!$D$33:$D$776,СВЦЭМ!$A$33:$A$776,$A59,СВЦЭМ!$B$33:$B$776,W$47)+'СЕТ СН'!$G$14+СВЦЭМ!$D$10+'СЕТ СН'!$G$5-'СЕТ СН'!$G$24</f>
        <v>2354.1828261800001</v>
      </c>
      <c r="X59" s="36">
        <f>SUMIFS(СВЦЭМ!$D$33:$D$776,СВЦЭМ!$A$33:$A$776,$A59,СВЦЭМ!$B$33:$B$776,X$47)+'СЕТ СН'!$G$14+СВЦЭМ!$D$10+'СЕТ СН'!$G$5-'СЕТ СН'!$G$24</f>
        <v>2386.60828816</v>
      </c>
      <c r="Y59" s="36">
        <f>SUMIFS(СВЦЭМ!$D$33:$D$776,СВЦЭМ!$A$33:$A$776,$A59,СВЦЭМ!$B$33:$B$776,Y$47)+'СЕТ СН'!$G$14+СВЦЭМ!$D$10+'СЕТ СН'!$G$5-'СЕТ СН'!$G$24</f>
        <v>2458.7190297799998</v>
      </c>
    </row>
    <row r="60" spans="1:25" ht="15.75" x14ac:dyDescent="0.2">
      <c r="A60" s="35">
        <f t="shared" si="1"/>
        <v>43598</v>
      </c>
      <c r="B60" s="36">
        <f>SUMIFS(СВЦЭМ!$D$33:$D$776,СВЦЭМ!$A$33:$A$776,$A60,СВЦЭМ!$B$33:$B$776,B$47)+'СЕТ СН'!$G$14+СВЦЭМ!$D$10+'СЕТ СН'!$G$5-'СЕТ СН'!$G$24</f>
        <v>2482.9443313799998</v>
      </c>
      <c r="C60" s="36">
        <f>SUMIFS(СВЦЭМ!$D$33:$D$776,СВЦЭМ!$A$33:$A$776,$A60,СВЦЭМ!$B$33:$B$776,C$47)+'СЕТ СН'!$G$14+СВЦЭМ!$D$10+'СЕТ СН'!$G$5-'СЕТ СН'!$G$24</f>
        <v>2575.38829442</v>
      </c>
      <c r="D60" s="36">
        <f>SUMIFS(СВЦЭМ!$D$33:$D$776,СВЦЭМ!$A$33:$A$776,$A60,СВЦЭМ!$B$33:$B$776,D$47)+'СЕТ СН'!$G$14+СВЦЭМ!$D$10+'СЕТ СН'!$G$5-'СЕТ СН'!$G$24</f>
        <v>2669.97902226</v>
      </c>
      <c r="E60" s="36">
        <f>SUMIFS(СВЦЭМ!$D$33:$D$776,СВЦЭМ!$A$33:$A$776,$A60,СВЦЭМ!$B$33:$B$776,E$47)+'СЕТ СН'!$G$14+СВЦЭМ!$D$10+'СЕТ СН'!$G$5-'СЕТ СН'!$G$24</f>
        <v>2681.5042956799998</v>
      </c>
      <c r="F60" s="36">
        <f>SUMIFS(СВЦЭМ!$D$33:$D$776,СВЦЭМ!$A$33:$A$776,$A60,СВЦЭМ!$B$33:$B$776,F$47)+'СЕТ СН'!$G$14+СВЦЭМ!$D$10+'СЕТ СН'!$G$5-'СЕТ СН'!$G$24</f>
        <v>2691.5382466299998</v>
      </c>
      <c r="G60" s="36">
        <f>SUMIFS(СВЦЭМ!$D$33:$D$776,СВЦЭМ!$A$33:$A$776,$A60,СВЦЭМ!$B$33:$B$776,G$47)+'СЕТ СН'!$G$14+СВЦЭМ!$D$10+'СЕТ СН'!$G$5-'СЕТ СН'!$G$24</f>
        <v>2688.7148880899999</v>
      </c>
      <c r="H60" s="36">
        <f>SUMIFS(СВЦЭМ!$D$33:$D$776,СВЦЭМ!$A$33:$A$776,$A60,СВЦЭМ!$B$33:$B$776,H$47)+'СЕТ СН'!$G$14+СВЦЭМ!$D$10+'СЕТ СН'!$G$5-'СЕТ СН'!$G$24</f>
        <v>2625.60945094</v>
      </c>
      <c r="I60" s="36">
        <f>SUMIFS(СВЦЭМ!$D$33:$D$776,СВЦЭМ!$A$33:$A$776,$A60,СВЦЭМ!$B$33:$B$776,I$47)+'СЕТ СН'!$G$14+СВЦЭМ!$D$10+'СЕТ СН'!$G$5-'СЕТ СН'!$G$24</f>
        <v>2534.5195206099997</v>
      </c>
      <c r="J60" s="36">
        <f>SUMIFS(СВЦЭМ!$D$33:$D$776,СВЦЭМ!$A$33:$A$776,$A60,СВЦЭМ!$B$33:$B$776,J$47)+'СЕТ СН'!$G$14+СВЦЭМ!$D$10+'СЕТ СН'!$G$5-'СЕТ СН'!$G$24</f>
        <v>2476.4601000799998</v>
      </c>
      <c r="K60" s="36">
        <f>SUMIFS(СВЦЭМ!$D$33:$D$776,СВЦЭМ!$A$33:$A$776,$A60,СВЦЭМ!$B$33:$B$776,K$47)+'СЕТ СН'!$G$14+СВЦЭМ!$D$10+'СЕТ СН'!$G$5-'СЕТ СН'!$G$24</f>
        <v>2452.7059521699998</v>
      </c>
      <c r="L60" s="36">
        <f>SUMIFS(СВЦЭМ!$D$33:$D$776,СВЦЭМ!$A$33:$A$776,$A60,СВЦЭМ!$B$33:$B$776,L$47)+'СЕТ СН'!$G$14+СВЦЭМ!$D$10+'СЕТ СН'!$G$5-'СЕТ СН'!$G$24</f>
        <v>2430.0087265399998</v>
      </c>
      <c r="M60" s="36">
        <f>SUMIFS(СВЦЭМ!$D$33:$D$776,СВЦЭМ!$A$33:$A$776,$A60,СВЦЭМ!$B$33:$B$776,M$47)+'СЕТ СН'!$G$14+СВЦЭМ!$D$10+'СЕТ СН'!$G$5-'СЕТ СН'!$G$24</f>
        <v>2427.67829175</v>
      </c>
      <c r="N60" s="36">
        <f>SUMIFS(СВЦЭМ!$D$33:$D$776,СВЦЭМ!$A$33:$A$776,$A60,СВЦЭМ!$B$33:$B$776,N$47)+'СЕТ СН'!$G$14+СВЦЭМ!$D$10+'СЕТ СН'!$G$5-'СЕТ СН'!$G$24</f>
        <v>2422.4388084299999</v>
      </c>
      <c r="O60" s="36">
        <f>SUMIFS(СВЦЭМ!$D$33:$D$776,СВЦЭМ!$A$33:$A$776,$A60,СВЦЭМ!$B$33:$B$776,O$47)+'СЕТ СН'!$G$14+СВЦЭМ!$D$10+'СЕТ СН'!$G$5-'СЕТ СН'!$G$24</f>
        <v>2430.6444048499998</v>
      </c>
      <c r="P60" s="36">
        <f>SUMIFS(СВЦЭМ!$D$33:$D$776,СВЦЭМ!$A$33:$A$776,$A60,СВЦЭМ!$B$33:$B$776,P$47)+'СЕТ СН'!$G$14+СВЦЭМ!$D$10+'СЕТ СН'!$G$5-'СЕТ СН'!$G$24</f>
        <v>2439.0901398299998</v>
      </c>
      <c r="Q60" s="36">
        <f>SUMIFS(СВЦЭМ!$D$33:$D$776,СВЦЭМ!$A$33:$A$776,$A60,СВЦЭМ!$B$33:$B$776,Q$47)+'СЕТ СН'!$G$14+СВЦЭМ!$D$10+'СЕТ СН'!$G$5-'СЕТ СН'!$G$24</f>
        <v>2434.2431568100001</v>
      </c>
      <c r="R60" s="36">
        <f>SUMIFS(СВЦЭМ!$D$33:$D$776,СВЦЭМ!$A$33:$A$776,$A60,СВЦЭМ!$B$33:$B$776,R$47)+'СЕТ СН'!$G$14+СВЦЭМ!$D$10+'СЕТ СН'!$G$5-'СЕТ СН'!$G$24</f>
        <v>2441.2548928299998</v>
      </c>
      <c r="S60" s="36">
        <f>SUMIFS(СВЦЭМ!$D$33:$D$776,СВЦЭМ!$A$33:$A$776,$A60,СВЦЭМ!$B$33:$B$776,S$47)+'СЕТ СН'!$G$14+СВЦЭМ!$D$10+'СЕТ СН'!$G$5-'СЕТ СН'!$G$24</f>
        <v>2443.3653485599998</v>
      </c>
      <c r="T60" s="36">
        <f>SUMIFS(СВЦЭМ!$D$33:$D$776,СВЦЭМ!$A$33:$A$776,$A60,СВЦЭМ!$B$33:$B$776,T$47)+'СЕТ СН'!$G$14+СВЦЭМ!$D$10+'СЕТ СН'!$G$5-'СЕТ СН'!$G$24</f>
        <v>2433.64767037</v>
      </c>
      <c r="U60" s="36">
        <f>SUMIFS(СВЦЭМ!$D$33:$D$776,СВЦЭМ!$A$33:$A$776,$A60,СВЦЭМ!$B$33:$B$776,U$47)+'СЕТ СН'!$G$14+СВЦЭМ!$D$10+'СЕТ СН'!$G$5-'СЕТ СН'!$G$24</f>
        <v>2434.1300687100002</v>
      </c>
      <c r="V60" s="36">
        <f>SUMIFS(СВЦЭМ!$D$33:$D$776,СВЦЭМ!$A$33:$A$776,$A60,СВЦЭМ!$B$33:$B$776,V$47)+'СЕТ СН'!$G$14+СВЦЭМ!$D$10+'СЕТ СН'!$G$5-'СЕТ СН'!$G$24</f>
        <v>2437.0832433999999</v>
      </c>
      <c r="W60" s="36">
        <f>SUMIFS(СВЦЭМ!$D$33:$D$776,СВЦЭМ!$A$33:$A$776,$A60,СВЦЭМ!$B$33:$B$776,W$47)+'СЕТ СН'!$G$14+СВЦЭМ!$D$10+'СЕТ СН'!$G$5-'СЕТ СН'!$G$24</f>
        <v>2419.2817301199998</v>
      </c>
      <c r="X60" s="36">
        <f>SUMIFS(СВЦЭМ!$D$33:$D$776,СВЦЭМ!$A$33:$A$776,$A60,СВЦЭМ!$B$33:$B$776,X$47)+'СЕТ СН'!$G$14+СВЦЭМ!$D$10+'СЕТ СН'!$G$5-'СЕТ СН'!$G$24</f>
        <v>2453.6782208199998</v>
      </c>
      <c r="Y60" s="36">
        <f>SUMIFS(СВЦЭМ!$D$33:$D$776,СВЦЭМ!$A$33:$A$776,$A60,СВЦЭМ!$B$33:$B$776,Y$47)+'СЕТ СН'!$G$14+СВЦЭМ!$D$10+'СЕТ СН'!$G$5-'СЕТ СН'!$G$24</f>
        <v>2508.87423773</v>
      </c>
    </row>
    <row r="61" spans="1:25" ht="15.75" x14ac:dyDescent="0.2">
      <c r="A61" s="35">
        <f t="shared" si="1"/>
        <v>43599</v>
      </c>
      <c r="B61" s="36">
        <f>SUMIFS(СВЦЭМ!$D$33:$D$776,СВЦЭМ!$A$33:$A$776,$A61,СВЦЭМ!$B$33:$B$776,B$47)+'СЕТ СН'!$G$14+СВЦЭМ!$D$10+'СЕТ СН'!$G$5-'СЕТ СН'!$G$24</f>
        <v>2591.8971908200001</v>
      </c>
      <c r="C61" s="36">
        <f>SUMIFS(СВЦЭМ!$D$33:$D$776,СВЦЭМ!$A$33:$A$776,$A61,СВЦЭМ!$B$33:$B$776,C$47)+'СЕТ СН'!$G$14+СВЦЭМ!$D$10+'СЕТ СН'!$G$5-'СЕТ СН'!$G$24</f>
        <v>2697.93168152</v>
      </c>
      <c r="D61" s="36">
        <f>SUMIFS(СВЦЭМ!$D$33:$D$776,СВЦЭМ!$A$33:$A$776,$A61,СВЦЭМ!$B$33:$B$776,D$47)+'СЕТ СН'!$G$14+СВЦЭМ!$D$10+'СЕТ СН'!$G$5-'СЕТ СН'!$G$24</f>
        <v>2786.39923615</v>
      </c>
      <c r="E61" s="36">
        <f>SUMIFS(СВЦЭМ!$D$33:$D$776,СВЦЭМ!$A$33:$A$776,$A61,СВЦЭМ!$B$33:$B$776,E$47)+'СЕТ СН'!$G$14+СВЦЭМ!$D$10+'СЕТ СН'!$G$5-'СЕТ СН'!$G$24</f>
        <v>2791.62062973</v>
      </c>
      <c r="F61" s="36">
        <f>SUMIFS(СВЦЭМ!$D$33:$D$776,СВЦЭМ!$A$33:$A$776,$A61,СВЦЭМ!$B$33:$B$776,F$47)+'СЕТ СН'!$G$14+СВЦЭМ!$D$10+'СЕТ СН'!$G$5-'СЕТ СН'!$G$24</f>
        <v>2791.8810655899997</v>
      </c>
      <c r="G61" s="36">
        <f>SUMIFS(СВЦЭМ!$D$33:$D$776,СВЦЭМ!$A$33:$A$776,$A61,СВЦЭМ!$B$33:$B$776,G$47)+'СЕТ СН'!$G$14+СВЦЭМ!$D$10+'СЕТ СН'!$G$5-'СЕТ СН'!$G$24</f>
        <v>2770.90947061</v>
      </c>
      <c r="H61" s="36">
        <f>SUMIFS(СВЦЭМ!$D$33:$D$776,СВЦЭМ!$A$33:$A$776,$A61,СВЦЭМ!$B$33:$B$776,H$47)+'СЕТ СН'!$G$14+СВЦЭМ!$D$10+'СЕТ СН'!$G$5-'СЕТ СН'!$G$24</f>
        <v>2658.47879685</v>
      </c>
      <c r="I61" s="36">
        <f>SUMIFS(СВЦЭМ!$D$33:$D$776,СВЦЭМ!$A$33:$A$776,$A61,СВЦЭМ!$B$33:$B$776,I$47)+'СЕТ СН'!$G$14+СВЦЭМ!$D$10+'СЕТ СН'!$G$5-'СЕТ СН'!$G$24</f>
        <v>2544.0214174799999</v>
      </c>
      <c r="J61" s="36">
        <f>SUMIFS(СВЦЭМ!$D$33:$D$776,СВЦЭМ!$A$33:$A$776,$A61,СВЦЭМ!$B$33:$B$776,J$47)+'СЕТ СН'!$G$14+СВЦЭМ!$D$10+'СЕТ СН'!$G$5-'СЕТ СН'!$G$24</f>
        <v>2486.5603439799997</v>
      </c>
      <c r="K61" s="36">
        <f>SUMIFS(СВЦЭМ!$D$33:$D$776,СВЦЭМ!$A$33:$A$776,$A61,СВЦЭМ!$B$33:$B$776,K$47)+'СЕТ СН'!$G$14+СВЦЭМ!$D$10+'СЕТ СН'!$G$5-'СЕТ СН'!$G$24</f>
        <v>2427.84325296</v>
      </c>
      <c r="L61" s="36">
        <f>SUMIFS(СВЦЭМ!$D$33:$D$776,СВЦЭМ!$A$33:$A$776,$A61,СВЦЭМ!$B$33:$B$776,L$47)+'СЕТ СН'!$G$14+СВЦЭМ!$D$10+'СЕТ СН'!$G$5-'СЕТ СН'!$G$24</f>
        <v>2412.4662964700001</v>
      </c>
      <c r="M61" s="36">
        <f>SUMIFS(СВЦЭМ!$D$33:$D$776,СВЦЭМ!$A$33:$A$776,$A61,СВЦЭМ!$B$33:$B$776,M$47)+'СЕТ СН'!$G$14+СВЦЭМ!$D$10+'СЕТ СН'!$G$5-'СЕТ СН'!$G$24</f>
        <v>2408.1255140499998</v>
      </c>
      <c r="N61" s="36">
        <f>SUMIFS(СВЦЭМ!$D$33:$D$776,СВЦЭМ!$A$33:$A$776,$A61,СВЦЭМ!$B$33:$B$776,N$47)+'СЕТ СН'!$G$14+СВЦЭМ!$D$10+'СЕТ СН'!$G$5-'СЕТ СН'!$G$24</f>
        <v>2412.8834513299998</v>
      </c>
      <c r="O61" s="36">
        <f>SUMIFS(СВЦЭМ!$D$33:$D$776,СВЦЭМ!$A$33:$A$776,$A61,СВЦЭМ!$B$33:$B$776,O$47)+'СЕТ СН'!$G$14+СВЦЭМ!$D$10+'СЕТ СН'!$G$5-'СЕТ СН'!$G$24</f>
        <v>2420.8109032799998</v>
      </c>
      <c r="P61" s="36">
        <f>SUMIFS(СВЦЭМ!$D$33:$D$776,СВЦЭМ!$A$33:$A$776,$A61,СВЦЭМ!$B$33:$B$776,P$47)+'СЕТ СН'!$G$14+СВЦЭМ!$D$10+'СЕТ СН'!$G$5-'СЕТ СН'!$G$24</f>
        <v>2431.2395968000001</v>
      </c>
      <c r="Q61" s="36">
        <f>SUMIFS(СВЦЭМ!$D$33:$D$776,СВЦЭМ!$A$33:$A$776,$A61,СВЦЭМ!$B$33:$B$776,Q$47)+'СЕТ СН'!$G$14+СВЦЭМ!$D$10+'СЕТ СН'!$G$5-'СЕТ СН'!$G$24</f>
        <v>2433.3740718399999</v>
      </c>
      <c r="R61" s="36">
        <f>SUMIFS(СВЦЭМ!$D$33:$D$776,СВЦЭМ!$A$33:$A$776,$A61,СВЦЭМ!$B$33:$B$776,R$47)+'СЕТ СН'!$G$14+СВЦЭМ!$D$10+'СЕТ СН'!$G$5-'СЕТ СН'!$G$24</f>
        <v>2427.6273119999996</v>
      </c>
      <c r="S61" s="36">
        <f>SUMIFS(СВЦЭМ!$D$33:$D$776,СВЦЭМ!$A$33:$A$776,$A61,СВЦЭМ!$B$33:$B$776,S$47)+'СЕТ СН'!$G$14+СВЦЭМ!$D$10+'СЕТ СН'!$G$5-'СЕТ СН'!$G$24</f>
        <v>2428.8754764799996</v>
      </c>
      <c r="T61" s="36">
        <f>SUMIFS(СВЦЭМ!$D$33:$D$776,СВЦЭМ!$A$33:$A$776,$A61,СВЦЭМ!$B$33:$B$776,T$47)+'СЕТ СН'!$G$14+СВЦЭМ!$D$10+'СЕТ СН'!$G$5-'СЕТ СН'!$G$24</f>
        <v>2425.3466049600001</v>
      </c>
      <c r="U61" s="36">
        <f>SUMIFS(СВЦЭМ!$D$33:$D$776,СВЦЭМ!$A$33:$A$776,$A61,СВЦЭМ!$B$33:$B$776,U$47)+'СЕТ СН'!$G$14+СВЦЭМ!$D$10+'СЕТ СН'!$G$5-'СЕТ СН'!$G$24</f>
        <v>2405.7552128699999</v>
      </c>
      <c r="V61" s="36">
        <f>SUMIFS(СВЦЭМ!$D$33:$D$776,СВЦЭМ!$A$33:$A$776,$A61,СВЦЭМ!$B$33:$B$776,V$47)+'СЕТ СН'!$G$14+СВЦЭМ!$D$10+'СЕТ СН'!$G$5-'СЕТ СН'!$G$24</f>
        <v>2395.4360723099999</v>
      </c>
      <c r="W61" s="36">
        <f>SUMIFS(СВЦЭМ!$D$33:$D$776,СВЦЭМ!$A$33:$A$776,$A61,СВЦЭМ!$B$33:$B$776,W$47)+'СЕТ СН'!$G$14+СВЦЭМ!$D$10+'СЕТ СН'!$G$5-'СЕТ СН'!$G$24</f>
        <v>2408.4507870399998</v>
      </c>
      <c r="X61" s="36">
        <f>SUMIFS(СВЦЭМ!$D$33:$D$776,СВЦЭМ!$A$33:$A$776,$A61,СВЦЭМ!$B$33:$B$776,X$47)+'СЕТ СН'!$G$14+СВЦЭМ!$D$10+'СЕТ СН'!$G$5-'СЕТ СН'!$G$24</f>
        <v>2389.0272393599998</v>
      </c>
      <c r="Y61" s="36">
        <f>SUMIFS(СВЦЭМ!$D$33:$D$776,СВЦЭМ!$A$33:$A$776,$A61,СВЦЭМ!$B$33:$B$776,Y$47)+'СЕТ СН'!$G$14+СВЦЭМ!$D$10+'СЕТ СН'!$G$5-'СЕТ СН'!$G$24</f>
        <v>2454.89587944</v>
      </c>
    </row>
    <row r="62" spans="1:25" ht="15.75" x14ac:dyDescent="0.2">
      <c r="A62" s="35">
        <f t="shared" si="1"/>
        <v>43600</v>
      </c>
      <c r="B62" s="36">
        <f>SUMIFS(СВЦЭМ!$D$33:$D$776,СВЦЭМ!$A$33:$A$776,$A62,СВЦЭМ!$B$33:$B$776,B$47)+'СЕТ СН'!$G$14+СВЦЭМ!$D$10+'СЕТ СН'!$G$5-'СЕТ СН'!$G$24</f>
        <v>2528.0306007300001</v>
      </c>
      <c r="C62" s="36">
        <f>SUMIFS(СВЦЭМ!$D$33:$D$776,СВЦЭМ!$A$33:$A$776,$A62,СВЦЭМ!$B$33:$B$776,C$47)+'СЕТ СН'!$G$14+СВЦЭМ!$D$10+'СЕТ СН'!$G$5-'СЕТ СН'!$G$24</f>
        <v>2603.6783956199997</v>
      </c>
      <c r="D62" s="36">
        <f>SUMIFS(СВЦЭМ!$D$33:$D$776,СВЦЭМ!$A$33:$A$776,$A62,СВЦЭМ!$B$33:$B$776,D$47)+'СЕТ СН'!$G$14+СВЦЭМ!$D$10+'СЕТ СН'!$G$5-'СЕТ СН'!$G$24</f>
        <v>2686.5889663099997</v>
      </c>
      <c r="E62" s="36">
        <f>SUMIFS(СВЦЭМ!$D$33:$D$776,СВЦЭМ!$A$33:$A$776,$A62,СВЦЭМ!$B$33:$B$776,E$47)+'СЕТ СН'!$G$14+СВЦЭМ!$D$10+'СЕТ СН'!$G$5-'СЕТ СН'!$G$24</f>
        <v>2697.8555529699997</v>
      </c>
      <c r="F62" s="36">
        <f>SUMIFS(СВЦЭМ!$D$33:$D$776,СВЦЭМ!$A$33:$A$776,$A62,СВЦЭМ!$B$33:$B$776,F$47)+'СЕТ СН'!$G$14+СВЦЭМ!$D$10+'СЕТ СН'!$G$5-'СЕТ СН'!$G$24</f>
        <v>2708.2642720200001</v>
      </c>
      <c r="G62" s="36">
        <f>SUMIFS(СВЦЭМ!$D$33:$D$776,СВЦЭМ!$A$33:$A$776,$A62,СВЦЭМ!$B$33:$B$776,G$47)+'СЕТ СН'!$G$14+СВЦЭМ!$D$10+'СЕТ СН'!$G$5-'СЕТ СН'!$G$24</f>
        <v>2698.5006282999998</v>
      </c>
      <c r="H62" s="36">
        <f>SUMIFS(СВЦЭМ!$D$33:$D$776,СВЦЭМ!$A$33:$A$776,$A62,СВЦЭМ!$B$33:$B$776,H$47)+'СЕТ СН'!$G$14+СВЦЭМ!$D$10+'СЕТ СН'!$G$5-'СЕТ СН'!$G$24</f>
        <v>2608.5957326500002</v>
      </c>
      <c r="I62" s="36">
        <f>SUMIFS(СВЦЭМ!$D$33:$D$776,СВЦЭМ!$A$33:$A$776,$A62,СВЦЭМ!$B$33:$B$776,I$47)+'СЕТ СН'!$G$14+СВЦЭМ!$D$10+'СЕТ СН'!$G$5-'СЕТ СН'!$G$24</f>
        <v>2524.2492868499999</v>
      </c>
      <c r="J62" s="36">
        <f>SUMIFS(СВЦЭМ!$D$33:$D$776,СВЦЭМ!$A$33:$A$776,$A62,СВЦЭМ!$B$33:$B$776,J$47)+'СЕТ СН'!$G$14+СВЦЭМ!$D$10+'СЕТ СН'!$G$5-'СЕТ СН'!$G$24</f>
        <v>2468.8131391899997</v>
      </c>
      <c r="K62" s="36">
        <f>SUMIFS(СВЦЭМ!$D$33:$D$776,СВЦЭМ!$A$33:$A$776,$A62,СВЦЭМ!$B$33:$B$776,K$47)+'СЕТ СН'!$G$14+СВЦЭМ!$D$10+'СЕТ СН'!$G$5-'СЕТ СН'!$G$24</f>
        <v>2418.82800107</v>
      </c>
      <c r="L62" s="36">
        <f>SUMIFS(СВЦЭМ!$D$33:$D$776,СВЦЭМ!$A$33:$A$776,$A62,СВЦЭМ!$B$33:$B$776,L$47)+'СЕТ СН'!$G$14+СВЦЭМ!$D$10+'СЕТ СН'!$G$5-'СЕТ СН'!$G$24</f>
        <v>2403.4520718200001</v>
      </c>
      <c r="M62" s="36">
        <f>SUMIFS(СВЦЭМ!$D$33:$D$776,СВЦЭМ!$A$33:$A$776,$A62,СВЦЭМ!$B$33:$B$776,M$47)+'СЕТ СН'!$G$14+СВЦЭМ!$D$10+'СЕТ СН'!$G$5-'СЕТ СН'!$G$24</f>
        <v>2413.41907717</v>
      </c>
      <c r="N62" s="36">
        <f>SUMIFS(СВЦЭМ!$D$33:$D$776,СВЦЭМ!$A$33:$A$776,$A62,СВЦЭМ!$B$33:$B$776,N$47)+'СЕТ СН'!$G$14+СВЦЭМ!$D$10+'СЕТ СН'!$G$5-'СЕТ СН'!$G$24</f>
        <v>2408.49552623</v>
      </c>
      <c r="O62" s="36">
        <f>SUMIFS(СВЦЭМ!$D$33:$D$776,СВЦЭМ!$A$33:$A$776,$A62,СВЦЭМ!$B$33:$B$776,O$47)+'СЕТ СН'!$G$14+СВЦЭМ!$D$10+'СЕТ СН'!$G$5-'СЕТ СН'!$G$24</f>
        <v>2421.0886617199999</v>
      </c>
      <c r="P62" s="36">
        <f>SUMIFS(СВЦЭМ!$D$33:$D$776,СВЦЭМ!$A$33:$A$776,$A62,СВЦЭМ!$B$33:$B$776,P$47)+'СЕТ СН'!$G$14+СВЦЭМ!$D$10+'СЕТ СН'!$G$5-'СЕТ СН'!$G$24</f>
        <v>2426.2158825799997</v>
      </c>
      <c r="Q62" s="36">
        <f>SUMIFS(СВЦЭМ!$D$33:$D$776,СВЦЭМ!$A$33:$A$776,$A62,СВЦЭМ!$B$33:$B$776,Q$47)+'СЕТ СН'!$G$14+СВЦЭМ!$D$10+'СЕТ СН'!$G$5-'СЕТ СН'!$G$24</f>
        <v>2423.0982861699999</v>
      </c>
      <c r="R62" s="36">
        <f>SUMIFS(СВЦЭМ!$D$33:$D$776,СВЦЭМ!$A$33:$A$776,$A62,СВЦЭМ!$B$33:$B$776,R$47)+'СЕТ СН'!$G$14+СВЦЭМ!$D$10+'СЕТ СН'!$G$5-'СЕТ СН'!$G$24</f>
        <v>2425.5449070499999</v>
      </c>
      <c r="S62" s="36">
        <f>SUMIFS(СВЦЭМ!$D$33:$D$776,СВЦЭМ!$A$33:$A$776,$A62,СВЦЭМ!$B$33:$B$776,S$47)+'СЕТ СН'!$G$14+СВЦЭМ!$D$10+'СЕТ СН'!$G$5-'СЕТ СН'!$G$24</f>
        <v>2443.85802603</v>
      </c>
      <c r="T62" s="36">
        <f>SUMIFS(СВЦЭМ!$D$33:$D$776,СВЦЭМ!$A$33:$A$776,$A62,СВЦЭМ!$B$33:$B$776,T$47)+'СЕТ СН'!$G$14+СВЦЭМ!$D$10+'СЕТ СН'!$G$5-'СЕТ СН'!$G$24</f>
        <v>2442.5654502500001</v>
      </c>
      <c r="U62" s="36">
        <f>SUMIFS(СВЦЭМ!$D$33:$D$776,СВЦЭМ!$A$33:$A$776,$A62,СВЦЭМ!$B$33:$B$776,U$47)+'СЕТ СН'!$G$14+СВЦЭМ!$D$10+'СЕТ СН'!$G$5-'СЕТ СН'!$G$24</f>
        <v>2433.3599018999998</v>
      </c>
      <c r="V62" s="36">
        <f>SUMIFS(СВЦЭМ!$D$33:$D$776,СВЦЭМ!$A$33:$A$776,$A62,СВЦЭМ!$B$33:$B$776,V$47)+'СЕТ СН'!$G$14+СВЦЭМ!$D$10+'СЕТ СН'!$G$5-'СЕТ СН'!$G$24</f>
        <v>2422.1745135399997</v>
      </c>
      <c r="W62" s="36">
        <f>SUMIFS(СВЦЭМ!$D$33:$D$776,СВЦЭМ!$A$33:$A$776,$A62,СВЦЭМ!$B$33:$B$776,W$47)+'СЕТ СН'!$G$14+СВЦЭМ!$D$10+'СЕТ СН'!$G$5-'СЕТ СН'!$G$24</f>
        <v>2423.6739965699999</v>
      </c>
      <c r="X62" s="36">
        <f>SUMIFS(СВЦЭМ!$D$33:$D$776,СВЦЭМ!$A$33:$A$776,$A62,СВЦЭМ!$B$33:$B$776,X$47)+'СЕТ СН'!$G$14+СВЦЭМ!$D$10+'СЕТ СН'!$G$5-'СЕТ СН'!$G$24</f>
        <v>2427.3377872900001</v>
      </c>
      <c r="Y62" s="36">
        <f>SUMIFS(СВЦЭМ!$D$33:$D$776,СВЦЭМ!$A$33:$A$776,$A62,СВЦЭМ!$B$33:$B$776,Y$47)+'СЕТ СН'!$G$14+СВЦЭМ!$D$10+'СЕТ СН'!$G$5-'СЕТ СН'!$G$24</f>
        <v>2500.8020287599998</v>
      </c>
    </row>
    <row r="63" spans="1:25" ht="15.75" x14ac:dyDescent="0.2">
      <c r="A63" s="35">
        <f t="shared" si="1"/>
        <v>43601</v>
      </c>
      <c r="B63" s="36">
        <f>SUMIFS(СВЦЭМ!$D$33:$D$776,СВЦЭМ!$A$33:$A$776,$A63,СВЦЭМ!$B$33:$B$776,B$47)+'СЕТ СН'!$G$14+СВЦЭМ!$D$10+'СЕТ СН'!$G$5-'СЕТ СН'!$G$24</f>
        <v>2541.59557129</v>
      </c>
      <c r="C63" s="36">
        <f>SUMIFS(СВЦЭМ!$D$33:$D$776,СВЦЭМ!$A$33:$A$776,$A63,СВЦЭМ!$B$33:$B$776,C$47)+'СЕТ СН'!$G$14+СВЦЭМ!$D$10+'СЕТ СН'!$G$5-'СЕТ СН'!$G$24</f>
        <v>2650.2615489</v>
      </c>
      <c r="D63" s="36">
        <f>SUMIFS(СВЦЭМ!$D$33:$D$776,СВЦЭМ!$A$33:$A$776,$A63,СВЦЭМ!$B$33:$B$776,D$47)+'СЕТ СН'!$G$14+СВЦЭМ!$D$10+'СЕТ СН'!$G$5-'СЕТ СН'!$G$24</f>
        <v>2715.48238631</v>
      </c>
      <c r="E63" s="36">
        <f>SUMIFS(СВЦЭМ!$D$33:$D$776,СВЦЭМ!$A$33:$A$776,$A63,СВЦЭМ!$B$33:$B$776,E$47)+'СЕТ СН'!$G$14+СВЦЭМ!$D$10+'СЕТ СН'!$G$5-'СЕТ СН'!$G$24</f>
        <v>2731.7480871399998</v>
      </c>
      <c r="F63" s="36">
        <f>SUMIFS(СВЦЭМ!$D$33:$D$776,СВЦЭМ!$A$33:$A$776,$A63,СВЦЭМ!$B$33:$B$776,F$47)+'СЕТ СН'!$G$14+СВЦЭМ!$D$10+'СЕТ СН'!$G$5-'СЕТ СН'!$G$24</f>
        <v>2735.3350569300001</v>
      </c>
      <c r="G63" s="36">
        <f>SUMIFS(СВЦЭМ!$D$33:$D$776,СВЦЭМ!$A$33:$A$776,$A63,СВЦЭМ!$B$33:$B$776,G$47)+'СЕТ СН'!$G$14+СВЦЭМ!$D$10+'СЕТ СН'!$G$5-'СЕТ СН'!$G$24</f>
        <v>2717.0688703199999</v>
      </c>
      <c r="H63" s="36">
        <f>SUMIFS(СВЦЭМ!$D$33:$D$776,СВЦЭМ!$A$33:$A$776,$A63,СВЦЭМ!$B$33:$B$776,H$47)+'СЕТ СН'!$G$14+СВЦЭМ!$D$10+'СЕТ СН'!$G$5-'СЕТ СН'!$G$24</f>
        <v>2639.9504540899998</v>
      </c>
      <c r="I63" s="36">
        <f>SUMIFS(СВЦЭМ!$D$33:$D$776,СВЦЭМ!$A$33:$A$776,$A63,СВЦЭМ!$B$33:$B$776,I$47)+'СЕТ СН'!$G$14+СВЦЭМ!$D$10+'СЕТ СН'!$G$5-'СЕТ СН'!$G$24</f>
        <v>2515.5962612099997</v>
      </c>
      <c r="J63" s="36">
        <f>SUMIFS(СВЦЭМ!$D$33:$D$776,СВЦЭМ!$A$33:$A$776,$A63,СВЦЭМ!$B$33:$B$776,J$47)+'СЕТ СН'!$G$14+СВЦЭМ!$D$10+'СЕТ СН'!$G$5-'СЕТ СН'!$G$24</f>
        <v>2465.4997741399998</v>
      </c>
      <c r="K63" s="36">
        <f>SUMIFS(СВЦЭМ!$D$33:$D$776,СВЦЭМ!$A$33:$A$776,$A63,СВЦЭМ!$B$33:$B$776,K$47)+'СЕТ СН'!$G$14+СВЦЭМ!$D$10+'СЕТ СН'!$G$5-'СЕТ СН'!$G$24</f>
        <v>2410.33951531</v>
      </c>
      <c r="L63" s="36">
        <f>SUMIFS(СВЦЭМ!$D$33:$D$776,СВЦЭМ!$A$33:$A$776,$A63,СВЦЭМ!$B$33:$B$776,L$47)+'СЕТ СН'!$G$14+СВЦЭМ!$D$10+'СЕТ СН'!$G$5-'СЕТ СН'!$G$24</f>
        <v>2389.9133307499997</v>
      </c>
      <c r="M63" s="36">
        <f>SUMIFS(СВЦЭМ!$D$33:$D$776,СВЦЭМ!$A$33:$A$776,$A63,СВЦЭМ!$B$33:$B$776,M$47)+'СЕТ СН'!$G$14+СВЦЭМ!$D$10+'СЕТ СН'!$G$5-'СЕТ СН'!$G$24</f>
        <v>2395.26045398</v>
      </c>
      <c r="N63" s="36">
        <f>SUMIFS(СВЦЭМ!$D$33:$D$776,СВЦЭМ!$A$33:$A$776,$A63,СВЦЭМ!$B$33:$B$776,N$47)+'СЕТ СН'!$G$14+СВЦЭМ!$D$10+'СЕТ СН'!$G$5-'СЕТ СН'!$G$24</f>
        <v>2394.8518575200001</v>
      </c>
      <c r="O63" s="36">
        <f>SUMIFS(СВЦЭМ!$D$33:$D$776,СВЦЭМ!$A$33:$A$776,$A63,СВЦЭМ!$B$33:$B$776,O$47)+'СЕТ СН'!$G$14+СВЦЭМ!$D$10+'СЕТ СН'!$G$5-'СЕТ СН'!$G$24</f>
        <v>2396.6031495299999</v>
      </c>
      <c r="P63" s="36">
        <f>SUMIFS(СВЦЭМ!$D$33:$D$776,СВЦЭМ!$A$33:$A$776,$A63,СВЦЭМ!$B$33:$B$776,P$47)+'СЕТ СН'!$G$14+СВЦЭМ!$D$10+'СЕТ СН'!$G$5-'СЕТ СН'!$G$24</f>
        <v>2395.7502891399999</v>
      </c>
      <c r="Q63" s="36">
        <f>SUMIFS(СВЦЭМ!$D$33:$D$776,СВЦЭМ!$A$33:$A$776,$A63,СВЦЭМ!$B$33:$B$776,Q$47)+'СЕТ СН'!$G$14+СВЦЭМ!$D$10+'СЕТ СН'!$G$5-'СЕТ СН'!$G$24</f>
        <v>2397.0786641300001</v>
      </c>
      <c r="R63" s="36">
        <f>SUMIFS(СВЦЭМ!$D$33:$D$776,СВЦЭМ!$A$33:$A$776,$A63,СВЦЭМ!$B$33:$B$776,R$47)+'СЕТ СН'!$G$14+СВЦЭМ!$D$10+'СЕТ СН'!$G$5-'СЕТ СН'!$G$24</f>
        <v>2397.18513979</v>
      </c>
      <c r="S63" s="36">
        <f>SUMIFS(СВЦЭМ!$D$33:$D$776,СВЦЭМ!$A$33:$A$776,$A63,СВЦЭМ!$B$33:$B$776,S$47)+'СЕТ СН'!$G$14+СВЦЭМ!$D$10+'СЕТ СН'!$G$5-'СЕТ СН'!$G$24</f>
        <v>2398.3200624299998</v>
      </c>
      <c r="T63" s="36">
        <f>SUMIFS(СВЦЭМ!$D$33:$D$776,СВЦЭМ!$A$33:$A$776,$A63,СВЦЭМ!$B$33:$B$776,T$47)+'СЕТ СН'!$G$14+СВЦЭМ!$D$10+'СЕТ СН'!$G$5-'СЕТ СН'!$G$24</f>
        <v>2393.5718383200001</v>
      </c>
      <c r="U63" s="36">
        <f>SUMIFS(СВЦЭМ!$D$33:$D$776,СВЦЭМ!$A$33:$A$776,$A63,СВЦЭМ!$B$33:$B$776,U$47)+'СЕТ СН'!$G$14+СВЦЭМ!$D$10+'СЕТ СН'!$G$5-'СЕТ СН'!$G$24</f>
        <v>2386.76945746</v>
      </c>
      <c r="V63" s="36">
        <f>SUMIFS(СВЦЭМ!$D$33:$D$776,СВЦЭМ!$A$33:$A$776,$A63,СВЦЭМ!$B$33:$B$776,V$47)+'СЕТ СН'!$G$14+СВЦЭМ!$D$10+'СЕТ СН'!$G$5-'СЕТ СН'!$G$24</f>
        <v>2377.4928432299998</v>
      </c>
      <c r="W63" s="36">
        <f>SUMIFS(СВЦЭМ!$D$33:$D$776,СВЦЭМ!$A$33:$A$776,$A63,СВЦЭМ!$B$33:$B$776,W$47)+'СЕТ СН'!$G$14+СВЦЭМ!$D$10+'СЕТ СН'!$G$5-'СЕТ СН'!$G$24</f>
        <v>2364.42037398</v>
      </c>
      <c r="X63" s="36">
        <f>SUMIFS(СВЦЭМ!$D$33:$D$776,СВЦЭМ!$A$33:$A$776,$A63,СВЦЭМ!$B$33:$B$776,X$47)+'СЕТ СН'!$G$14+СВЦЭМ!$D$10+'СЕТ СН'!$G$5-'СЕТ СН'!$G$24</f>
        <v>2389.3349913499997</v>
      </c>
      <c r="Y63" s="36">
        <f>SUMIFS(СВЦЭМ!$D$33:$D$776,СВЦЭМ!$A$33:$A$776,$A63,СВЦЭМ!$B$33:$B$776,Y$47)+'СЕТ СН'!$G$14+СВЦЭМ!$D$10+'СЕТ СН'!$G$5-'СЕТ СН'!$G$24</f>
        <v>2476.9767711099998</v>
      </c>
    </row>
    <row r="64" spans="1:25" ht="15.75" x14ac:dyDescent="0.2">
      <c r="A64" s="35">
        <f t="shared" si="1"/>
        <v>43602</v>
      </c>
      <c r="B64" s="36">
        <f>SUMIFS(СВЦЭМ!$D$33:$D$776,СВЦЭМ!$A$33:$A$776,$A64,СВЦЭМ!$B$33:$B$776,B$47)+'СЕТ СН'!$G$14+СВЦЭМ!$D$10+'СЕТ СН'!$G$5-'СЕТ СН'!$G$24</f>
        <v>2584.99512035</v>
      </c>
      <c r="C64" s="36">
        <f>SUMIFS(СВЦЭМ!$D$33:$D$776,СВЦЭМ!$A$33:$A$776,$A64,СВЦЭМ!$B$33:$B$776,C$47)+'СЕТ СН'!$G$14+СВЦЭМ!$D$10+'СЕТ СН'!$G$5-'СЕТ СН'!$G$24</f>
        <v>2678.2494770899998</v>
      </c>
      <c r="D64" s="36">
        <f>SUMIFS(СВЦЭМ!$D$33:$D$776,СВЦЭМ!$A$33:$A$776,$A64,СВЦЭМ!$B$33:$B$776,D$47)+'СЕТ СН'!$G$14+СВЦЭМ!$D$10+'СЕТ СН'!$G$5-'СЕТ СН'!$G$24</f>
        <v>2742.71402356</v>
      </c>
      <c r="E64" s="36">
        <f>SUMIFS(СВЦЭМ!$D$33:$D$776,СВЦЭМ!$A$33:$A$776,$A64,СВЦЭМ!$B$33:$B$776,E$47)+'СЕТ СН'!$G$14+СВЦЭМ!$D$10+'СЕТ СН'!$G$5-'СЕТ СН'!$G$24</f>
        <v>2758.7816410999999</v>
      </c>
      <c r="F64" s="36">
        <f>SUMIFS(СВЦЭМ!$D$33:$D$776,СВЦЭМ!$A$33:$A$776,$A64,СВЦЭМ!$B$33:$B$776,F$47)+'СЕТ СН'!$G$14+СВЦЭМ!$D$10+'СЕТ СН'!$G$5-'СЕТ СН'!$G$24</f>
        <v>2761.8734371399996</v>
      </c>
      <c r="G64" s="36">
        <f>SUMIFS(СВЦЭМ!$D$33:$D$776,СВЦЭМ!$A$33:$A$776,$A64,СВЦЭМ!$B$33:$B$776,G$47)+'СЕТ СН'!$G$14+СВЦЭМ!$D$10+'СЕТ СН'!$G$5-'СЕТ СН'!$G$24</f>
        <v>2744.1812641299998</v>
      </c>
      <c r="H64" s="36">
        <f>SUMIFS(СВЦЭМ!$D$33:$D$776,СВЦЭМ!$A$33:$A$776,$A64,СВЦЭМ!$B$33:$B$776,H$47)+'СЕТ СН'!$G$14+СВЦЭМ!$D$10+'СЕТ СН'!$G$5-'СЕТ СН'!$G$24</f>
        <v>2668.5467771200001</v>
      </c>
      <c r="I64" s="36">
        <f>SUMIFS(СВЦЭМ!$D$33:$D$776,СВЦЭМ!$A$33:$A$776,$A64,СВЦЭМ!$B$33:$B$776,I$47)+'СЕТ СН'!$G$14+СВЦЭМ!$D$10+'СЕТ СН'!$G$5-'СЕТ СН'!$G$24</f>
        <v>2548.3105796299997</v>
      </c>
      <c r="J64" s="36">
        <f>SUMIFS(СВЦЭМ!$D$33:$D$776,СВЦЭМ!$A$33:$A$776,$A64,СВЦЭМ!$B$33:$B$776,J$47)+'СЕТ СН'!$G$14+СВЦЭМ!$D$10+'СЕТ СН'!$G$5-'СЕТ СН'!$G$24</f>
        <v>2458.1719337099998</v>
      </c>
      <c r="K64" s="36">
        <f>SUMIFS(СВЦЭМ!$D$33:$D$776,СВЦЭМ!$A$33:$A$776,$A64,СВЦЭМ!$B$33:$B$776,K$47)+'СЕТ СН'!$G$14+СВЦЭМ!$D$10+'СЕТ СН'!$G$5-'СЕТ СН'!$G$24</f>
        <v>2386.57190954</v>
      </c>
      <c r="L64" s="36">
        <f>SUMIFS(СВЦЭМ!$D$33:$D$776,СВЦЭМ!$A$33:$A$776,$A64,СВЦЭМ!$B$33:$B$776,L$47)+'СЕТ СН'!$G$14+СВЦЭМ!$D$10+'СЕТ СН'!$G$5-'СЕТ СН'!$G$24</f>
        <v>2375.7538850699998</v>
      </c>
      <c r="M64" s="36">
        <f>SUMIFS(СВЦЭМ!$D$33:$D$776,СВЦЭМ!$A$33:$A$776,$A64,СВЦЭМ!$B$33:$B$776,M$47)+'СЕТ СН'!$G$14+СВЦЭМ!$D$10+'СЕТ СН'!$G$5-'СЕТ СН'!$G$24</f>
        <v>2381.2134489</v>
      </c>
      <c r="N64" s="36">
        <f>SUMIFS(СВЦЭМ!$D$33:$D$776,СВЦЭМ!$A$33:$A$776,$A64,СВЦЭМ!$B$33:$B$776,N$47)+'СЕТ СН'!$G$14+СВЦЭМ!$D$10+'СЕТ СН'!$G$5-'СЕТ СН'!$G$24</f>
        <v>2380.9674569899998</v>
      </c>
      <c r="O64" s="36">
        <f>SUMIFS(СВЦЭМ!$D$33:$D$776,СВЦЭМ!$A$33:$A$776,$A64,СВЦЭМ!$B$33:$B$776,O$47)+'СЕТ СН'!$G$14+СВЦЭМ!$D$10+'СЕТ СН'!$G$5-'СЕТ СН'!$G$24</f>
        <v>2383.8054214599997</v>
      </c>
      <c r="P64" s="36">
        <f>SUMIFS(СВЦЭМ!$D$33:$D$776,СВЦЭМ!$A$33:$A$776,$A64,СВЦЭМ!$B$33:$B$776,P$47)+'СЕТ СН'!$G$14+СВЦЭМ!$D$10+'СЕТ СН'!$G$5-'СЕТ СН'!$G$24</f>
        <v>2391.4866830299998</v>
      </c>
      <c r="Q64" s="36">
        <f>SUMIFS(СВЦЭМ!$D$33:$D$776,СВЦЭМ!$A$33:$A$776,$A64,СВЦЭМ!$B$33:$B$776,Q$47)+'СЕТ СН'!$G$14+СВЦЭМ!$D$10+'СЕТ СН'!$G$5-'СЕТ СН'!$G$24</f>
        <v>2391.28614595</v>
      </c>
      <c r="R64" s="36">
        <f>SUMIFS(СВЦЭМ!$D$33:$D$776,СВЦЭМ!$A$33:$A$776,$A64,СВЦЭМ!$B$33:$B$776,R$47)+'СЕТ СН'!$G$14+СВЦЭМ!$D$10+'СЕТ СН'!$G$5-'СЕТ СН'!$G$24</f>
        <v>2391.7158140399997</v>
      </c>
      <c r="S64" s="36">
        <f>SUMIFS(СВЦЭМ!$D$33:$D$776,СВЦЭМ!$A$33:$A$776,$A64,СВЦЭМ!$B$33:$B$776,S$47)+'СЕТ СН'!$G$14+СВЦЭМ!$D$10+'СЕТ СН'!$G$5-'СЕТ СН'!$G$24</f>
        <v>2394.6926590100002</v>
      </c>
      <c r="T64" s="36">
        <f>SUMIFS(СВЦЭМ!$D$33:$D$776,СВЦЭМ!$A$33:$A$776,$A64,СВЦЭМ!$B$33:$B$776,T$47)+'СЕТ СН'!$G$14+СВЦЭМ!$D$10+'СЕТ СН'!$G$5-'СЕТ СН'!$G$24</f>
        <v>2394.6813202799999</v>
      </c>
      <c r="U64" s="36">
        <f>SUMIFS(СВЦЭМ!$D$33:$D$776,СВЦЭМ!$A$33:$A$776,$A64,СВЦЭМ!$B$33:$B$776,U$47)+'СЕТ СН'!$G$14+СВЦЭМ!$D$10+'СЕТ СН'!$G$5-'СЕТ СН'!$G$24</f>
        <v>2391.0162646999997</v>
      </c>
      <c r="V64" s="36">
        <f>SUMIFS(СВЦЭМ!$D$33:$D$776,СВЦЭМ!$A$33:$A$776,$A64,СВЦЭМ!$B$33:$B$776,V$47)+'СЕТ СН'!$G$14+СВЦЭМ!$D$10+'СЕТ СН'!$G$5-'СЕТ СН'!$G$24</f>
        <v>2379.7998449899997</v>
      </c>
      <c r="W64" s="36">
        <f>SUMIFS(СВЦЭМ!$D$33:$D$776,СВЦЭМ!$A$33:$A$776,$A64,СВЦЭМ!$B$33:$B$776,W$47)+'СЕТ СН'!$G$14+СВЦЭМ!$D$10+'СЕТ СН'!$G$5-'СЕТ СН'!$G$24</f>
        <v>2371.4408957699998</v>
      </c>
      <c r="X64" s="36">
        <f>SUMIFS(СВЦЭМ!$D$33:$D$776,СВЦЭМ!$A$33:$A$776,$A64,СВЦЭМ!$B$33:$B$776,X$47)+'СЕТ СН'!$G$14+СВЦЭМ!$D$10+'СЕТ СН'!$G$5-'СЕТ СН'!$G$24</f>
        <v>2392.07959888</v>
      </c>
      <c r="Y64" s="36">
        <f>SUMIFS(СВЦЭМ!$D$33:$D$776,СВЦЭМ!$A$33:$A$776,$A64,СВЦЭМ!$B$33:$B$776,Y$47)+'СЕТ СН'!$G$14+СВЦЭМ!$D$10+'СЕТ СН'!$G$5-'СЕТ СН'!$G$24</f>
        <v>2472.1273101399997</v>
      </c>
    </row>
    <row r="65" spans="1:26" ht="15.75" x14ac:dyDescent="0.2">
      <c r="A65" s="35">
        <f t="shared" si="1"/>
        <v>43603</v>
      </c>
      <c r="B65" s="36">
        <f>SUMIFS(СВЦЭМ!$D$33:$D$776,СВЦЭМ!$A$33:$A$776,$A65,СВЦЭМ!$B$33:$B$776,B$47)+'СЕТ СН'!$G$14+СВЦЭМ!$D$10+'СЕТ СН'!$G$5-'СЕТ СН'!$G$24</f>
        <v>2521.8224434999997</v>
      </c>
      <c r="C65" s="36">
        <f>SUMIFS(СВЦЭМ!$D$33:$D$776,СВЦЭМ!$A$33:$A$776,$A65,СВЦЭМ!$B$33:$B$776,C$47)+'СЕТ СН'!$G$14+СВЦЭМ!$D$10+'СЕТ СН'!$G$5-'СЕТ СН'!$G$24</f>
        <v>2586.1700912699998</v>
      </c>
      <c r="D65" s="36">
        <f>SUMIFS(СВЦЭМ!$D$33:$D$776,СВЦЭМ!$A$33:$A$776,$A65,СВЦЭМ!$B$33:$B$776,D$47)+'СЕТ СН'!$G$14+СВЦЭМ!$D$10+'СЕТ СН'!$G$5-'СЕТ СН'!$G$24</f>
        <v>2660.78269688</v>
      </c>
      <c r="E65" s="36">
        <f>SUMIFS(СВЦЭМ!$D$33:$D$776,СВЦЭМ!$A$33:$A$776,$A65,СВЦЭМ!$B$33:$B$776,E$47)+'СЕТ СН'!$G$14+СВЦЭМ!$D$10+'СЕТ СН'!$G$5-'СЕТ СН'!$G$24</f>
        <v>2678.15773347</v>
      </c>
      <c r="F65" s="36">
        <f>SUMIFS(СВЦЭМ!$D$33:$D$776,СВЦЭМ!$A$33:$A$776,$A65,СВЦЭМ!$B$33:$B$776,F$47)+'СЕТ СН'!$G$14+СВЦЭМ!$D$10+'СЕТ СН'!$G$5-'СЕТ СН'!$G$24</f>
        <v>2686.3310403300002</v>
      </c>
      <c r="G65" s="36">
        <f>SUMIFS(СВЦЭМ!$D$33:$D$776,СВЦЭМ!$A$33:$A$776,$A65,СВЦЭМ!$B$33:$B$776,G$47)+'СЕТ СН'!$G$14+СВЦЭМ!$D$10+'СЕТ СН'!$G$5-'СЕТ СН'!$G$24</f>
        <v>2666.9676758699998</v>
      </c>
      <c r="H65" s="36">
        <f>SUMIFS(СВЦЭМ!$D$33:$D$776,СВЦЭМ!$A$33:$A$776,$A65,СВЦЭМ!$B$33:$B$776,H$47)+'СЕТ СН'!$G$14+СВЦЭМ!$D$10+'СЕТ СН'!$G$5-'СЕТ СН'!$G$24</f>
        <v>2587.5258279599998</v>
      </c>
      <c r="I65" s="36">
        <f>SUMIFS(СВЦЭМ!$D$33:$D$776,СВЦЭМ!$A$33:$A$776,$A65,СВЦЭМ!$B$33:$B$776,I$47)+'СЕТ СН'!$G$14+СВЦЭМ!$D$10+'СЕТ СН'!$G$5-'СЕТ СН'!$G$24</f>
        <v>2499.0782135099998</v>
      </c>
      <c r="J65" s="36">
        <f>SUMIFS(СВЦЭМ!$D$33:$D$776,СВЦЭМ!$A$33:$A$776,$A65,СВЦЭМ!$B$33:$B$776,J$47)+'СЕТ СН'!$G$14+СВЦЭМ!$D$10+'СЕТ СН'!$G$5-'СЕТ СН'!$G$24</f>
        <v>2427.7842953899999</v>
      </c>
      <c r="K65" s="36">
        <f>SUMIFS(СВЦЭМ!$D$33:$D$776,СВЦЭМ!$A$33:$A$776,$A65,СВЦЭМ!$B$33:$B$776,K$47)+'СЕТ СН'!$G$14+СВЦЭМ!$D$10+'СЕТ СН'!$G$5-'СЕТ СН'!$G$24</f>
        <v>2364.1753002099999</v>
      </c>
      <c r="L65" s="36">
        <f>SUMIFS(СВЦЭМ!$D$33:$D$776,СВЦЭМ!$A$33:$A$776,$A65,СВЦЭМ!$B$33:$B$776,L$47)+'СЕТ СН'!$G$14+СВЦЭМ!$D$10+'СЕТ СН'!$G$5-'СЕТ СН'!$G$24</f>
        <v>2335.92983955</v>
      </c>
      <c r="M65" s="36">
        <f>SUMIFS(СВЦЭМ!$D$33:$D$776,СВЦЭМ!$A$33:$A$776,$A65,СВЦЭМ!$B$33:$B$776,M$47)+'СЕТ СН'!$G$14+СВЦЭМ!$D$10+'СЕТ СН'!$G$5-'СЕТ СН'!$G$24</f>
        <v>2335.4741136799998</v>
      </c>
      <c r="N65" s="36">
        <f>SUMIFS(СВЦЭМ!$D$33:$D$776,СВЦЭМ!$A$33:$A$776,$A65,СВЦЭМ!$B$33:$B$776,N$47)+'СЕТ СН'!$G$14+СВЦЭМ!$D$10+'СЕТ СН'!$G$5-'СЕТ СН'!$G$24</f>
        <v>2333.6065923900001</v>
      </c>
      <c r="O65" s="36">
        <f>SUMIFS(СВЦЭМ!$D$33:$D$776,СВЦЭМ!$A$33:$A$776,$A65,СВЦЭМ!$B$33:$B$776,O$47)+'СЕТ СН'!$G$14+СВЦЭМ!$D$10+'СЕТ СН'!$G$5-'СЕТ СН'!$G$24</f>
        <v>2339.8255909499999</v>
      </c>
      <c r="P65" s="36">
        <f>SUMIFS(СВЦЭМ!$D$33:$D$776,СВЦЭМ!$A$33:$A$776,$A65,СВЦЭМ!$B$33:$B$776,P$47)+'СЕТ СН'!$G$14+СВЦЭМ!$D$10+'СЕТ СН'!$G$5-'СЕТ СН'!$G$24</f>
        <v>2343.3633270099999</v>
      </c>
      <c r="Q65" s="36">
        <f>SUMIFS(СВЦЭМ!$D$33:$D$776,СВЦЭМ!$A$33:$A$776,$A65,СВЦЭМ!$B$33:$B$776,Q$47)+'СЕТ СН'!$G$14+СВЦЭМ!$D$10+'СЕТ СН'!$G$5-'СЕТ СН'!$G$24</f>
        <v>2339.5254818599997</v>
      </c>
      <c r="R65" s="36">
        <f>SUMIFS(СВЦЭМ!$D$33:$D$776,СВЦЭМ!$A$33:$A$776,$A65,СВЦЭМ!$B$33:$B$776,R$47)+'СЕТ СН'!$G$14+СВЦЭМ!$D$10+'СЕТ СН'!$G$5-'СЕТ СН'!$G$24</f>
        <v>2341.4157240899999</v>
      </c>
      <c r="S65" s="36">
        <f>SUMIFS(СВЦЭМ!$D$33:$D$776,СВЦЭМ!$A$33:$A$776,$A65,СВЦЭМ!$B$33:$B$776,S$47)+'СЕТ СН'!$G$14+СВЦЭМ!$D$10+'СЕТ СН'!$G$5-'СЕТ СН'!$G$24</f>
        <v>2341.4210789600002</v>
      </c>
      <c r="T65" s="36">
        <f>SUMIFS(СВЦЭМ!$D$33:$D$776,СВЦЭМ!$A$33:$A$776,$A65,СВЦЭМ!$B$33:$B$776,T$47)+'СЕТ СН'!$G$14+СВЦЭМ!$D$10+'СЕТ СН'!$G$5-'СЕТ СН'!$G$24</f>
        <v>2328.7817233699998</v>
      </c>
      <c r="U65" s="36">
        <f>SUMIFS(СВЦЭМ!$D$33:$D$776,СВЦЭМ!$A$33:$A$776,$A65,СВЦЭМ!$B$33:$B$776,U$47)+'СЕТ СН'!$G$14+СВЦЭМ!$D$10+'СЕТ СН'!$G$5-'СЕТ СН'!$G$24</f>
        <v>2312.53040956</v>
      </c>
      <c r="V65" s="36">
        <f>SUMIFS(СВЦЭМ!$D$33:$D$776,СВЦЭМ!$A$33:$A$776,$A65,СВЦЭМ!$B$33:$B$776,V$47)+'СЕТ СН'!$G$14+СВЦЭМ!$D$10+'СЕТ СН'!$G$5-'СЕТ СН'!$G$24</f>
        <v>2298.9873273799999</v>
      </c>
      <c r="W65" s="36">
        <f>SUMIFS(СВЦЭМ!$D$33:$D$776,СВЦЭМ!$A$33:$A$776,$A65,СВЦЭМ!$B$33:$B$776,W$47)+'СЕТ СН'!$G$14+СВЦЭМ!$D$10+'СЕТ СН'!$G$5-'СЕТ СН'!$G$24</f>
        <v>2311.7255702399998</v>
      </c>
      <c r="X65" s="36">
        <f>SUMIFS(СВЦЭМ!$D$33:$D$776,СВЦЭМ!$A$33:$A$776,$A65,СВЦЭМ!$B$33:$B$776,X$47)+'СЕТ СН'!$G$14+СВЦЭМ!$D$10+'СЕТ СН'!$G$5-'СЕТ СН'!$G$24</f>
        <v>2324.07837776</v>
      </c>
      <c r="Y65" s="36">
        <f>SUMIFS(СВЦЭМ!$D$33:$D$776,СВЦЭМ!$A$33:$A$776,$A65,СВЦЭМ!$B$33:$B$776,Y$47)+'СЕТ СН'!$G$14+СВЦЭМ!$D$10+'СЕТ СН'!$G$5-'СЕТ СН'!$G$24</f>
        <v>2400.4746442400001</v>
      </c>
    </row>
    <row r="66" spans="1:26" ht="15.75" x14ac:dyDescent="0.2">
      <c r="A66" s="35">
        <f t="shared" si="1"/>
        <v>43604</v>
      </c>
      <c r="B66" s="36">
        <f>SUMIFS(СВЦЭМ!$D$33:$D$776,СВЦЭМ!$A$33:$A$776,$A66,СВЦЭМ!$B$33:$B$776,B$47)+'СЕТ СН'!$G$14+СВЦЭМ!$D$10+'СЕТ СН'!$G$5-'СЕТ СН'!$G$24</f>
        <v>2502.6148331899999</v>
      </c>
      <c r="C66" s="36">
        <f>SUMIFS(СВЦЭМ!$D$33:$D$776,СВЦЭМ!$A$33:$A$776,$A66,СВЦЭМ!$B$33:$B$776,C$47)+'СЕТ СН'!$G$14+СВЦЭМ!$D$10+'СЕТ СН'!$G$5-'СЕТ СН'!$G$24</f>
        <v>2611.4108530899998</v>
      </c>
      <c r="D66" s="36">
        <f>SUMIFS(СВЦЭМ!$D$33:$D$776,СВЦЭМ!$A$33:$A$776,$A66,СВЦЭМ!$B$33:$B$776,D$47)+'СЕТ СН'!$G$14+СВЦЭМ!$D$10+'СЕТ СН'!$G$5-'СЕТ СН'!$G$24</f>
        <v>2678.2409290199998</v>
      </c>
      <c r="E66" s="36">
        <f>SUMIFS(СВЦЭМ!$D$33:$D$776,СВЦЭМ!$A$33:$A$776,$A66,СВЦЭМ!$B$33:$B$776,E$47)+'СЕТ СН'!$G$14+СВЦЭМ!$D$10+'СЕТ СН'!$G$5-'СЕТ СН'!$G$24</f>
        <v>2698.8074249000001</v>
      </c>
      <c r="F66" s="36">
        <f>SUMIFS(СВЦЭМ!$D$33:$D$776,СВЦЭМ!$A$33:$A$776,$A66,СВЦЭМ!$B$33:$B$776,F$47)+'СЕТ СН'!$G$14+СВЦЭМ!$D$10+'СЕТ СН'!$G$5-'СЕТ СН'!$G$24</f>
        <v>2720.15179885</v>
      </c>
      <c r="G66" s="36">
        <f>SUMIFS(СВЦЭМ!$D$33:$D$776,СВЦЭМ!$A$33:$A$776,$A66,СВЦЭМ!$B$33:$B$776,G$47)+'СЕТ СН'!$G$14+СВЦЭМ!$D$10+'СЕТ СН'!$G$5-'СЕТ СН'!$G$24</f>
        <v>2695.1584444599998</v>
      </c>
      <c r="H66" s="36">
        <f>SUMIFS(СВЦЭМ!$D$33:$D$776,СВЦЭМ!$A$33:$A$776,$A66,СВЦЭМ!$B$33:$B$776,H$47)+'СЕТ СН'!$G$14+СВЦЭМ!$D$10+'СЕТ СН'!$G$5-'СЕТ СН'!$G$24</f>
        <v>2637.7067311399996</v>
      </c>
      <c r="I66" s="36">
        <f>SUMIFS(СВЦЭМ!$D$33:$D$776,СВЦЭМ!$A$33:$A$776,$A66,СВЦЭМ!$B$33:$B$776,I$47)+'СЕТ СН'!$G$14+СВЦЭМ!$D$10+'СЕТ СН'!$G$5-'СЕТ СН'!$G$24</f>
        <v>2542.1928370999999</v>
      </c>
      <c r="J66" s="36">
        <f>SUMIFS(СВЦЭМ!$D$33:$D$776,СВЦЭМ!$A$33:$A$776,$A66,СВЦЭМ!$B$33:$B$776,J$47)+'СЕТ СН'!$G$14+СВЦЭМ!$D$10+'СЕТ СН'!$G$5-'СЕТ СН'!$G$24</f>
        <v>2431.1590013099999</v>
      </c>
      <c r="K66" s="36">
        <f>SUMIFS(СВЦЭМ!$D$33:$D$776,СВЦЭМ!$A$33:$A$776,$A66,СВЦЭМ!$B$33:$B$776,K$47)+'СЕТ СН'!$G$14+СВЦЭМ!$D$10+'СЕТ СН'!$G$5-'СЕТ СН'!$G$24</f>
        <v>2351.8704935799997</v>
      </c>
      <c r="L66" s="36">
        <f>SUMIFS(СВЦЭМ!$D$33:$D$776,СВЦЭМ!$A$33:$A$776,$A66,СВЦЭМ!$B$33:$B$776,L$47)+'СЕТ СН'!$G$14+СВЦЭМ!$D$10+'СЕТ СН'!$G$5-'СЕТ СН'!$G$24</f>
        <v>2330.0086105599999</v>
      </c>
      <c r="M66" s="36">
        <f>SUMIFS(СВЦЭМ!$D$33:$D$776,СВЦЭМ!$A$33:$A$776,$A66,СВЦЭМ!$B$33:$B$776,M$47)+'СЕТ СН'!$G$14+СВЦЭМ!$D$10+'СЕТ СН'!$G$5-'СЕТ СН'!$G$24</f>
        <v>2332.3221991099999</v>
      </c>
      <c r="N66" s="36">
        <f>SUMIFS(СВЦЭМ!$D$33:$D$776,СВЦЭМ!$A$33:$A$776,$A66,СВЦЭМ!$B$33:$B$776,N$47)+'СЕТ СН'!$G$14+СВЦЭМ!$D$10+'СЕТ СН'!$G$5-'СЕТ СН'!$G$24</f>
        <v>2341.6289632899998</v>
      </c>
      <c r="O66" s="36">
        <f>SUMIFS(СВЦЭМ!$D$33:$D$776,СВЦЭМ!$A$33:$A$776,$A66,СВЦЭМ!$B$33:$B$776,O$47)+'СЕТ СН'!$G$14+СВЦЭМ!$D$10+'СЕТ СН'!$G$5-'СЕТ СН'!$G$24</f>
        <v>2354.7226640199997</v>
      </c>
      <c r="P66" s="36">
        <f>SUMIFS(СВЦЭМ!$D$33:$D$776,СВЦЭМ!$A$33:$A$776,$A66,СВЦЭМ!$B$33:$B$776,P$47)+'СЕТ СН'!$G$14+СВЦЭМ!$D$10+'СЕТ СН'!$G$5-'СЕТ СН'!$G$24</f>
        <v>2375.11728825</v>
      </c>
      <c r="Q66" s="36">
        <f>SUMIFS(СВЦЭМ!$D$33:$D$776,СВЦЭМ!$A$33:$A$776,$A66,СВЦЭМ!$B$33:$B$776,Q$47)+'СЕТ СН'!$G$14+СВЦЭМ!$D$10+'СЕТ СН'!$G$5-'СЕТ СН'!$G$24</f>
        <v>2369.0660013400002</v>
      </c>
      <c r="R66" s="36">
        <f>SUMIFS(СВЦЭМ!$D$33:$D$776,СВЦЭМ!$A$33:$A$776,$A66,СВЦЭМ!$B$33:$B$776,R$47)+'СЕТ СН'!$G$14+СВЦЭМ!$D$10+'СЕТ СН'!$G$5-'СЕТ СН'!$G$24</f>
        <v>2365.4486589899998</v>
      </c>
      <c r="S66" s="36">
        <f>SUMIFS(СВЦЭМ!$D$33:$D$776,СВЦЭМ!$A$33:$A$776,$A66,СВЦЭМ!$B$33:$B$776,S$47)+'СЕТ СН'!$G$14+СВЦЭМ!$D$10+'СЕТ СН'!$G$5-'СЕТ СН'!$G$24</f>
        <v>2359.4928884199999</v>
      </c>
      <c r="T66" s="36">
        <f>SUMIFS(СВЦЭМ!$D$33:$D$776,СВЦЭМ!$A$33:$A$776,$A66,СВЦЭМ!$B$33:$B$776,T$47)+'СЕТ СН'!$G$14+СВЦЭМ!$D$10+'СЕТ СН'!$G$5-'СЕТ СН'!$G$24</f>
        <v>2353.2888683900001</v>
      </c>
      <c r="U66" s="36">
        <f>SUMIFS(СВЦЭМ!$D$33:$D$776,СВЦЭМ!$A$33:$A$776,$A66,СВЦЭМ!$B$33:$B$776,U$47)+'СЕТ СН'!$G$14+СВЦЭМ!$D$10+'СЕТ СН'!$G$5-'СЕТ СН'!$G$24</f>
        <v>2323.71191241</v>
      </c>
      <c r="V66" s="36">
        <f>SUMIFS(СВЦЭМ!$D$33:$D$776,СВЦЭМ!$A$33:$A$776,$A66,СВЦЭМ!$B$33:$B$776,V$47)+'СЕТ СН'!$G$14+СВЦЭМ!$D$10+'СЕТ СН'!$G$5-'СЕТ СН'!$G$24</f>
        <v>2300.1077589199999</v>
      </c>
      <c r="W66" s="36">
        <f>SUMIFS(СВЦЭМ!$D$33:$D$776,СВЦЭМ!$A$33:$A$776,$A66,СВЦЭМ!$B$33:$B$776,W$47)+'СЕТ СН'!$G$14+СВЦЭМ!$D$10+'СЕТ СН'!$G$5-'СЕТ СН'!$G$24</f>
        <v>2305.4870530899998</v>
      </c>
      <c r="X66" s="36">
        <f>SUMIFS(СВЦЭМ!$D$33:$D$776,СВЦЭМ!$A$33:$A$776,$A66,СВЦЭМ!$B$33:$B$776,X$47)+'СЕТ СН'!$G$14+СВЦЭМ!$D$10+'СЕТ СН'!$G$5-'СЕТ СН'!$G$24</f>
        <v>2330.1366263999998</v>
      </c>
      <c r="Y66" s="36">
        <f>SUMIFS(СВЦЭМ!$D$33:$D$776,СВЦЭМ!$A$33:$A$776,$A66,СВЦЭМ!$B$33:$B$776,Y$47)+'СЕТ СН'!$G$14+СВЦЭМ!$D$10+'СЕТ СН'!$G$5-'СЕТ СН'!$G$24</f>
        <v>2398.5143010399997</v>
      </c>
    </row>
    <row r="67" spans="1:26" ht="15.75" x14ac:dyDescent="0.2">
      <c r="A67" s="35">
        <f t="shared" si="1"/>
        <v>43605</v>
      </c>
      <c r="B67" s="36">
        <f>SUMIFS(СВЦЭМ!$D$33:$D$776,СВЦЭМ!$A$33:$A$776,$A67,СВЦЭМ!$B$33:$B$776,B$47)+'СЕТ СН'!$G$14+СВЦЭМ!$D$10+'СЕТ СН'!$G$5-'СЕТ СН'!$G$24</f>
        <v>2499.03625496</v>
      </c>
      <c r="C67" s="36">
        <f>SUMIFS(СВЦЭМ!$D$33:$D$776,СВЦЭМ!$A$33:$A$776,$A67,СВЦЭМ!$B$33:$B$776,C$47)+'СЕТ СН'!$G$14+СВЦЭМ!$D$10+'СЕТ СН'!$G$5-'СЕТ СН'!$G$24</f>
        <v>2591.4512981399998</v>
      </c>
      <c r="D67" s="36">
        <f>SUMIFS(СВЦЭМ!$D$33:$D$776,СВЦЭМ!$A$33:$A$776,$A67,СВЦЭМ!$B$33:$B$776,D$47)+'СЕТ СН'!$G$14+СВЦЭМ!$D$10+'СЕТ СН'!$G$5-'СЕТ СН'!$G$24</f>
        <v>2661.0944801000001</v>
      </c>
      <c r="E67" s="36">
        <f>SUMIFS(СВЦЭМ!$D$33:$D$776,СВЦЭМ!$A$33:$A$776,$A67,СВЦЭМ!$B$33:$B$776,E$47)+'СЕТ СН'!$G$14+СВЦЭМ!$D$10+'СЕТ СН'!$G$5-'СЕТ СН'!$G$24</f>
        <v>2663.7196136299999</v>
      </c>
      <c r="F67" s="36">
        <f>SUMIFS(СВЦЭМ!$D$33:$D$776,СВЦЭМ!$A$33:$A$776,$A67,СВЦЭМ!$B$33:$B$776,F$47)+'СЕТ СН'!$G$14+СВЦЭМ!$D$10+'СЕТ СН'!$G$5-'СЕТ СН'!$G$24</f>
        <v>2655.9365872600001</v>
      </c>
      <c r="G67" s="36">
        <f>SUMIFS(СВЦЭМ!$D$33:$D$776,СВЦЭМ!$A$33:$A$776,$A67,СВЦЭМ!$B$33:$B$776,G$47)+'СЕТ СН'!$G$14+СВЦЭМ!$D$10+'СЕТ СН'!$G$5-'СЕТ СН'!$G$24</f>
        <v>2656.87283673</v>
      </c>
      <c r="H67" s="36">
        <f>SUMIFS(СВЦЭМ!$D$33:$D$776,СВЦЭМ!$A$33:$A$776,$A67,СВЦЭМ!$B$33:$B$776,H$47)+'СЕТ СН'!$G$14+СВЦЭМ!$D$10+'СЕТ СН'!$G$5-'СЕТ СН'!$G$24</f>
        <v>2579.0114255099998</v>
      </c>
      <c r="I67" s="36">
        <f>SUMIFS(СВЦЭМ!$D$33:$D$776,СВЦЭМ!$A$33:$A$776,$A67,СВЦЭМ!$B$33:$B$776,I$47)+'СЕТ СН'!$G$14+СВЦЭМ!$D$10+'СЕТ СН'!$G$5-'СЕТ СН'!$G$24</f>
        <v>2488.8454345700002</v>
      </c>
      <c r="J67" s="36">
        <f>SUMIFS(СВЦЭМ!$D$33:$D$776,СВЦЭМ!$A$33:$A$776,$A67,СВЦЭМ!$B$33:$B$776,J$47)+'СЕТ СН'!$G$14+СВЦЭМ!$D$10+'СЕТ СН'!$G$5-'СЕТ СН'!$G$24</f>
        <v>2433.8664138499998</v>
      </c>
      <c r="K67" s="36">
        <f>SUMIFS(СВЦЭМ!$D$33:$D$776,СВЦЭМ!$A$33:$A$776,$A67,СВЦЭМ!$B$33:$B$776,K$47)+'СЕТ СН'!$G$14+СВЦЭМ!$D$10+'СЕТ СН'!$G$5-'СЕТ СН'!$G$24</f>
        <v>2391.0762580599999</v>
      </c>
      <c r="L67" s="36">
        <f>SUMIFS(СВЦЭМ!$D$33:$D$776,СВЦЭМ!$A$33:$A$776,$A67,СВЦЭМ!$B$33:$B$776,L$47)+'СЕТ СН'!$G$14+СВЦЭМ!$D$10+'СЕТ СН'!$G$5-'СЕТ СН'!$G$24</f>
        <v>2373.8026398499997</v>
      </c>
      <c r="M67" s="36">
        <f>SUMIFS(СВЦЭМ!$D$33:$D$776,СВЦЭМ!$A$33:$A$776,$A67,СВЦЭМ!$B$33:$B$776,M$47)+'СЕТ СН'!$G$14+СВЦЭМ!$D$10+'СЕТ СН'!$G$5-'СЕТ СН'!$G$24</f>
        <v>2366.0971891099998</v>
      </c>
      <c r="N67" s="36">
        <f>SUMIFS(СВЦЭМ!$D$33:$D$776,СВЦЭМ!$A$33:$A$776,$A67,СВЦЭМ!$B$33:$B$776,N$47)+'СЕТ СН'!$G$14+СВЦЭМ!$D$10+'СЕТ СН'!$G$5-'СЕТ СН'!$G$24</f>
        <v>2368.2105803099998</v>
      </c>
      <c r="O67" s="36">
        <f>SUMIFS(СВЦЭМ!$D$33:$D$776,СВЦЭМ!$A$33:$A$776,$A67,СВЦЭМ!$B$33:$B$776,O$47)+'СЕТ СН'!$G$14+СВЦЭМ!$D$10+'СЕТ СН'!$G$5-'СЕТ СН'!$G$24</f>
        <v>2369.2676567999997</v>
      </c>
      <c r="P67" s="36">
        <f>SUMIFS(СВЦЭМ!$D$33:$D$776,СВЦЭМ!$A$33:$A$776,$A67,СВЦЭМ!$B$33:$B$776,P$47)+'СЕТ СН'!$G$14+СВЦЭМ!$D$10+'СЕТ СН'!$G$5-'СЕТ СН'!$G$24</f>
        <v>2375.6046431499999</v>
      </c>
      <c r="Q67" s="36">
        <f>SUMIFS(СВЦЭМ!$D$33:$D$776,СВЦЭМ!$A$33:$A$776,$A67,СВЦЭМ!$B$33:$B$776,Q$47)+'СЕТ СН'!$G$14+СВЦЭМ!$D$10+'СЕТ СН'!$G$5-'СЕТ СН'!$G$24</f>
        <v>2378.8455838299997</v>
      </c>
      <c r="R67" s="36">
        <f>SUMIFS(СВЦЭМ!$D$33:$D$776,СВЦЭМ!$A$33:$A$776,$A67,СВЦЭМ!$B$33:$B$776,R$47)+'СЕТ СН'!$G$14+СВЦЭМ!$D$10+'СЕТ СН'!$G$5-'СЕТ СН'!$G$24</f>
        <v>2381.6003751999997</v>
      </c>
      <c r="S67" s="36">
        <f>SUMIFS(СВЦЭМ!$D$33:$D$776,СВЦЭМ!$A$33:$A$776,$A67,СВЦЭМ!$B$33:$B$776,S$47)+'СЕТ СН'!$G$14+СВЦЭМ!$D$10+'СЕТ СН'!$G$5-'СЕТ СН'!$G$24</f>
        <v>2383.9914101599998</v>
      </c>
      <c r="T67" s="36">
        <f>SUMIFS(СВЦЭМ!$D$33:$D$776,СВЦЭМ!$A$33:$A$776,$A67,СВЦЭМ!$B$33:$B$776,T$47)+'СЕТ СН'!$G$14+СВЦЭМ!$D$10+'СЕТ СН'!$G$5-'СЕТ СН'!$G$24</f>
        <v>2383.9313869899997</v>
      </c>
      <c r="U67" s="36">
        <f>SUMIFS(СВЦЭМ!$D$33:$D$776,СВЦЭМ!$A$33:$A$776,$A67,СВЦЭМ!$B$33:$B$776,U$47)+'СЕТ СН'!$G$14+СВЦЭМ!$D$10+'СЕТ СН'!$G$5-'СЕТ СН'!$G$24</f>
        <v>2383.7376443100002</v>
      </c>
      <c r="V67" s="36">
        <f>SUMIFS(СВЦЭМ!$D$33:$D$776,СВЦЭМ!$A$33:$A$776,$A67,СВЦЭМ!$B$33:$B$776,V$47)+'СЕТ СН'!$G$14+СВЦЭМ!$D$10+'СЕТ СН'!$G$5-'СЕТ СН'!$G$24</f>
        <v>2388.8781994299998</v>
      </c>
      <c r="W67" s="36">
        <f>SUMIFS(СВЦЭМ!$D$33:$D$776,СВЦЭМ!$A$33:$A$776,$A67,СВЦЭМ!$B$33:$B$776,W$47)+'СЕТ СН'!$G$14+СВЦЭМ!$D$10+'СЕТ СН'!$G$5-'СЕТ СН'!$G$24</f>
        <v>2393.4834404799999</v>
      </c>
      <c r="X67" s="36">
        <f>SUMIFS(СВЦЭМ!$D$33:$D$776,СВЦЭМ!$A$33:$A$776,$A67,СВЦЭМ!$B$33:$B$776,X$47)+'СЕТ СН'!$G$14+СВЦЭМ!$D$10+'СЕТ СН'!$G$5-'СЕТ СН'!$G$24</f>
        <v>2401.5762172999998</v>
      </c>
      <c r="Y67" s="36">
        <f>SUMIFS(СВЦЭМ!$D$33:$D$776,СВЦЭМ!$A$33:$A$776,$A67,СВЦЭМ!$B$33:$B$776,Y$47)+'СЕТ СН'!$G$14+СВЦЭМ!$D$10+'СЕТ СН'!$G$5-'СЕТ СН'!$G$24</f>
        <v>2461.3617910399998</v>
      </c>
    </row>
    <row r="68" spans="1:26" ht="15.75" x14ac:dyDescent="0.2">
      <c r="A68" s="35">
        <f t="shared" si="1"/>
        <v>43606</v>
      </c>
      <c r="B68" s="36">
        <f>SUMIFS(СВЦЭМ!$D$33:$D$776,СВЦЭМ!$A$33:$A$776,$A68,СВЦЭМ!$B$33:$B$776,B$47)+'СЕТ СН'!$G$14+СВЦЭМ!$D$10+'СЕТ СН'!$G$5-'СЕТ СН'!$G$24</f>
        <v>2542.0213130699999</v>
      </c>
      <c r="C68" s="36">
        <f>SUMIFS(СВЦЭМ!$D$33:$D$776,СВЦЭМ!$A$33:$A$776,$A68,СВЦЭМ!$B$33:$B$776,C$47)+'СЕТ СН'!$G$14+СВЦЭМ!$D$10+'СЕТ СН'!$G$5-'СЕТ СН'!$G$24</f>
        <v>2620.6465217300001</v>
      </c>
      <c r="D68" s="36">
        <f>SUMIFS(СВЦЭМ!$D$33:$D$776,СВЦЭМ!$A$33:$A$776,$A68,СВЦЭМ!$B$33:$B$776,D$47)+'СЕТ СН'!$G$14+СВЦЭМ!$D$10+'СЕТ СН'!$G$5-'СЕТ СН'!$G$24</f>
        <v>2694.8246937899999</v>
      </c>
      <c r="E68" s="36">
        <f>SUMIFS(СВЦЭМ!$D$33:$D$776,СВЦЭМ!$A$33:$A$776,$A68,СВЦЭМ!$B$33:$B$776,E$47)+'СЕТ СН'!$G$14+СВЦЭМ!$D$10+'СЕТ СН'!$G$5-'СЕТ СН'!$G$24</f>
        <v>2705.8364298699998</v>
      </c>
      <c r="F68" s="36">
        <f>SUMIFS(СВЦЭМ!$D$33:$D$776,СВЦЭМ!$A$33:$A$776,$A68,СВЦЭМ!$B$33:$B$776,F$47)+'СЕТ СН'!$G$14+СВЦЭМ!$D$10+'СЕТ СН'!$G$5-'СЕТ СН'!$G$24</f>
        <v>2693.2746198300001</v>
      </c>
      <c r="G68" s="36">
        <f>SUMIFS(СВЦЭМ!$D$33:$D$776,СВЦЭМ!$A$33:$A$776,$A68,СВЦЭМ!$B$33:$B$776,G$47)+'СЕТ СН'!$G$14+СВЦЭМ!$D$10+'СЕТ СН'!$G$5-'СЕТ СН'!$G$24</f>
        <v>2676.39099678</v>
      </c>
      <c r="H68" s="36">
        <f>SUMIFS(СВЦЭМ!$D$33:$D$776,СВЦЭМ!$A$33:$A$776,$A68,СВЦЭМ!$B$33:$B$776,H$47)+'СЕТ СН'!$G$14+СВЦЭМ!$D$10+'СЕТ СН'!$G$5-'СЕТ СН'!$G$24</f>
        <v>2600.6284278899998</v>
      </c>
      <c r="I68" s="36">
        <f>SUMIFS(СВЦЭМ!$D$33:$D$776,СВЦЭМ!$A$33:$A$776,$A68,СВЦЭМ!$B$33:$B$776,I$47)+'СЕТ СН'!$G$14+СВЦЭМ!$D$10+'СЕТ СН'!$G$5-'СЕТ СН'!$G$24</f>
        <v>2510.6820379999999</v>
      </c>
      <c r="J68" s="36">
        <f>SUMIFS(СВЦЭМ!$D$33:$D$776,СВЦЭМ!$A$33:$A$776,$A68,СВЦЭМ!$B$33:$B$776,J$47)+'СЕТ СН'!$G$14+СВЦЭМ!$D$10+'СЕТ СН'!$G$5-'СЕТ СН'!$G$24</f>
        <v>2420.81577393</v>
      </c>
      <c r="K68" s="36">
        <f>SUMIFS(СВЦЭМ!$D$33:$D$776,СВЦЭМ!$A$33:$A$776,$A68,СВЦЭМ!$B$33:$B$776,K$47)+'СЕТ СН'!$G$14+СВЦЭМ!$D$10+'СЕТ СН'!$G$5-'СЕТ СН'!$G$24</f>
        <v>2381.78466389</v>
      </c>
      <c r="L68" s="36">
        <f>SUMIFS(СВЦЭМ!$D$33:$D$776,СВЦЭМ!$A$33:$A$776,$A68,СВЦЭМ!$B$33:$B$776,L$47)+'СЕТ СН'!$G$14+СВЦЭМ!$D$10+'СЕТ СН'!$G$5-'СЕТ СН'!$G$24</f>
        <v>2363.2146583200001</v>
      </c>
      <c r="M68" s="36">
        <f>SUMIFS(СВЦЭМ!$D$33:$D$776,СВЦЭМ!$A$33:$A$776,$A68,СВЦЭМ!$B$33:$B$776,M$47)+'СЕТ СН'!$G$14+СВЦЭМ!$D$10+'СЕТ СН'!$G$5-'СЕТ СН'!$G$24</f>
        <v>2360.6274030999998</v>
      </c>
      <c r="N68" s="36">
        <f>SUMIFS(СВЦЭМ!$D$33:$D$776,СВЦЭМ!$A$33:$A$776,$A68,СВЦЭМ!$B$33:$B$776,N$47)+'СЕТ СН'!$G$14+СВЦЭМ!$D$10+'СЕТ СН'!$G$5-'СЕТ СН'!$G$24</f>
        <v>2358.3575980400001</v>
      </c>
      <c r="O68" s="36">
        <f>SUMIFS(СВЦЭМ!$D$33:$D$776,СВЦЭМ!$A$33:$A$776,$A68,СВЦЭМ!$B$33:$B$776,O$47)+'СЕТ СН'!$G$14+СВЦЭМ!$D$10+'СЕТ СН'!$G$5-'СЕТ СН'!$G$24</f>
        <v>2361.28350077</v>
      </c>
      <c r="P68" s="36">
        <f>SUMIFS(СВЦЭМ!$D$33:$D$776,СВЦЭМ!$A$33:$A$776,$A68,СВЦЭМ!$B$33:$B$776,P$47)+'СЕТ СН'!$G$14+СВЦЭМ!$D$10+'СЕТ СН'!$G$5-'СЕТ СН'!$G$24</f>
        <v>2369.52401938</v>
      </c>
      <c r="Q68" s="36">
        <f>SUMIFS(СВЦЭМ!$D$33:$D$776,СВЦЭМ!$A$33:$A$776,$A68,СВЦЭМ!$B$33:$B$776,Q$47)+'СЕТ СН'!$G$14+СВЦЭМ!$D$10+'СЕТ СН'!$G$5-'СЕТ СН'!$G$24</f>
        <v>2373.1019090199998</v>
      </c>
      <c r="R68" s="36">
        <f>SUMIFS(СВЦЭМ!$D$33:$D$776,СВЦЭМ!$A$33:$A$776,$A68,СВЦЭМ!$B$33:$B$776,R$47)+'СЕТ СН'!$G$14+СВЦЭМ!$D$10+'СЕТ СН'!$G$5-'СЕТ СН'!$G$24</f>
        <v>2374.69024481</v>
      </c>
      <c r="S68" s="36">
        <f>SUMIFS(СВЦЭМ!$D$33:$D$776,СВЦЭМ!$A$33:$A$776,$A68,СВЦЭМ!$B$33:$B$776,S$47)+'СЕТ СН'!$G$14+СВЦЭМ!$D$10+'СЕТ СН'!$G$5-'СЕТ СН'!$G$24</f>
        <v>2374.7712069700001</v>
      </c>
      <c r="T68" s="36">
        <f>SUMIFS(СВЦЭМ!$D$33:$D$776,СВЦЭМ!$A$33:$A$776,$A68,СВЦЭМ!$B$33:$B$776,T$47)+'СЕТ СН'!$G$14+СВЦЭМ!$D$10+'СЕТ СН'!$G$5-'СЕТ СН'!$G$24</f>
        <v>2368.8044467499999</v>
      </c>
      <c r="U68" s="36">
        <f>SUMIFS(СВЦЭМ!$D$33:$D$776,СВЦЭМ!$A$33:$A$776,$A68,СВЦЭМ!$B$33:$B$776,U$47)+'СЕТ СН'!$G$14+СВЦЭМ!$D$10+'СЕТ СН'!$G$5-'СЕТ СН'!$G$24</f>
        <v>2365.0252256200001</v>
      </c>
      <c r="V68" s="36">
        <f>SUMIFS(СВЦЭМ!$D$33:$D$776,СВЦЭМ!$A$33:$A$776,$A68,СВЦЭМ!$B$33:$B$776,V$47)+'СЕТ СН'!$G$14+СВЦЭМ!$D$10+'СЕТ СН'!$G$5-'СЕТ СН'!$G$24</f>
        <v>2376.2902374699997</v>
      </c>
      <c r="W68" s="36">
        <f>SUMIFS(СВЦЭМ!$D$33:$D$776,СВЦЭМ!$A$33:$A$776,$A68,СВЦЭМ!$B$33:$B$776,W$47)+'СЕТ СН'!$G$14+СВЦЭМ!$D$10+'СЕТ СН'!$G$5-'СЕТ СН'!$G$24</f>
        <v>2383.3153969800001</v>
      </c>
      <c r="X68" s="36">
        <f>SUMIFS(СВЦЭМ!$D$33:$D$776,СВЦЭМ!$A$33:$A$776,$A68,СВЦЭМ!$B$33:$B$776,X$47)+'СЕТ СН'!$G$14+СВЦЭМ!$D$10+'СЕТ СН'!$G$5-'СЕТ СН'!$G$24</f>
        <v>2387.9917562800001</v>
      </c>
      <c r="Y68" s="36">
        <f>SUMIFS(СВЦЭМ!$D$33:$D$776,СВЦЭМ!$A$33:$A$776,$A68,СВЦЭМ!$B$33:$B$776,Y$47)+'СЕТ СН'!$G$14+СВЦЭМ!$D$10+'СЕТ СН'!$G$5-'СЕТ СН'!$G$24</f>
        <v>2456.1041069299999</v>
      </c>
    </row>
    <row r="69" spans="1:26" ht="15.75" x14ac:dyDescent="0.2">
      <c r="A69" s="35">
        <f t="shared" si="1"/>
        <v>43607</v>
      </c>
      <c r="B69" s="36">
        <f>SUMIFS(СВЦЭМ!$D$33:$D$776,СВЦЭМ!$A$33:$A$776,$A69,СВЦЭМ!$B$33:$B$776,B$47)+'СЕТ СН'!$G$14+СВЦЭМ!$D$10+'СЕТ СН'!$G$5-'СЕТ СН'!$G$24</f>
        <v>2541.0903501499997</v>
      </c>
      <c r="C69" s="36">
        <f>SUMIFS(СВЦЭМ!$D$33:$D$776,СВЦЭМ!$A$33:$A$776,$A69,СВЦЭМ!$B$33:$B$776,C$47)+'СЕТ СН'!$G$14+СВЦЭМ!$D$10+'СЕТ СН'!$G$5-'СЕТ СН'!$G$24</f>
        <v>2635.9775514899998</v>
      </c>
      <c r="D69" s="36">
        <f>SUMIFS(СВЦЭМ!$D$33:$D$776,СВЦЭМ!$A$33:$A$776,$A69,СВЦЭМ!$B$33:$B$776,D$47)+'СЕТ СН'!$G$14+СВЦЭМ!$D$10+'СЕТ СН'!$G$5-'СЕТ СН'!$G$24</f>
        <v>2684.7038396899998</v>
      </c>
      <c r="E69" s="36">
        <f>SUMIFS(СВЦЭМ!$D$33:$D$776,СВЦЭМ!$A$33:$A$776,$A69,СВЦЭМ!$B$33:$B$776,E$47)+'СЕТ СН'!$G$14+СВЦЭМ!$D$10+'СЕТ СН'!$G$5-'СЕТ СН'!$G$24</f>
        <v>2684.5762278100001</v>
      </c>
      <c r="F69" s="36">
        <f>SUMIFS(СВЦЭМ!$D$33:$D$776,СВЦЭМ!$A$33:$A$776,$A69,СВЦЭМ!$B$33:$B$776,F$47)+'СЕТ СН'!$G$14+СВЦЭМ!$D$10+'СЕТ СН'!$G$5-'СЕТ СН'!$G$24</f>
        <v>2679.2852130699998</v>
      </c>
      <c r="G69" s="36">
        <f>SUMIFS(СВЦЭМ!$D$33:$D$776,СВЦЭМ!$A$33:$A$776,$A69,СВЦЭМ!$B$33:$B$776,G$47)+'СЕТ СН'!$G$14+СВЦЭМ!$D$10+'СЕТ СН'!$G$5-'СЕТ СН'!$G$24</f>
        <v>2675.0156418199999</v>
      </c>
      <c r="H69" s="36">
        <f>SUMIFS(СВЦЭМ!$D$33:$D$776,СВЦЭМ!$A$33:$A$776,$A69,СВЦЭМ!$B$33:$B$776,H$47)+'СЕТ СН'!$G$14+СВЦЭМ!$D$10+'СЕТ СН'!$G$5-'СЕТ СН'!$G$24</f>
        <v>2587.21960975</v>
      </c>
      <c r="I69" s="36">
        <f>SUMIFS(СВЦЭМ!$D$33:$D$776,СВЦЭМ!$A$33:$A$776,$A69,СВЦЭМ!$B$33:$B$776,I$47)+'СЕТ СН'!$G$14+СВЦЭМ!$D$10+'СЕТ СН'!$G$5-'СЕТ СН'!$G$24</f>
        <v>2503.2391420399999</v>
      </c>
      <c r="J69" s="36">
        <f>SUMIFS(СВЦЭМ!$D$33:$D$776,СВЦЭМ!$A$33:$A$776,$A69,СВЦЭМ!$B$33:$B$776,J$47)+'СЕТ СН'!$G$14+СВЦЭМ!$D$10+'СЕТ СН'!$G$5-'СЕТ СН'!$G$24</f>
        <v>2428.8159995999999</v>
      </c>
      <c r="K69" s="36">
        <f>SUMIFS(СВЦЭМ!$D$33:$D$776,СВЦЭМ!$A$33:$A$776,$A69,СВЦЭМ!$B$33:$B$776,K$47)+'СЕТ СН'!$G$14+СВЦЭМ!$D$10+'СЕТ СН'!$G$5-'СЕТ СН'!$G$24</f>
        <v>2389.1991961899998</v>
      </c>
      <c r="L69" s="36">
        <f>SUMIFS(СВЦЭМ!$D$33:$D$776,СВЦЭМ!$A$33:$A$776,$A69,СВЦЭМ!$B$33:$B$776,L$47)+'СЕТ СН'!$G$14+СВЦЭМ!$D$10+'СЕТ СН'!$G$5-'СЕТ СН'!$G$24</f>
        <v>2371.12898455</v>
      </c>
      <c r="M69" s="36">
        <f>SUMIFS(СВЦЭМ!$D$33:$D$776,СВЦЭМ!$A$33:$A$776,$A69,СВЦЭМ!$B$33:$B$776,M$47)+'СЕТ СН'!$G$14+СВЦЭМ!$D$10+'СЕТ СН'!$G$5-'СЕТ СН'!$G$24</f>
        <v>2364.7612976599999</v>
      </c>
      <c r="N69" s="36">
        <f>SUMIFS(СВЦЭМ!$D$33:$D$776,СВЦЭМ!$A$33:$A$776,$A69,СВЦЭМ!$B$33:$B$776,N$47)+'СЕТ СН'!$G$14+СВЦЭМ!$D$10+'СЕТ СН'!$G$5-'СЕТ СН'!$G$24</f>
        <v>2364.1457767100001</v>
      </c>
      <c r="O69" s="36">
        <f>SUMIFS(СВЦЭМ!$D$33:$D$776,СВЦЭМ!$A$33:$A$776,$A69,СВЦЭМ!$B$33:$B$776,O$47)+'СЕТ СН'!$G$14+СВЦЭМ!$D$10+'СЕТ СН'!$G$5-'СЕТ СН'!$G$24</f>
        <v>2361.43685706</v>
      </c>
      <c r="P69" s="36">
        <f>SUMIFS(СВЦЭМ!$D$33:$D$776,СВЦЭМ!$A$33:$A$776,$A69,СВЦЭМ!$B$33:$B$776,P$47)+'СЕТ СН'!$G$14+СВЦЭМ!$D$10+'СЕТ СН'!$G$5-'СЕТ СН'!$G$24</f>
        <v>2365.1603680799999</v>
      </c>
      <c r="Q69" s="36">
        <f>SUMIFS(СВЦЭМ!$D$33:$D$776,СВЦЭМ!$A$33:$A$776,$A69,СВЦЭМ!$B$33:$B$776,Q$47)+'СЕТ СН'!$G$14+СВЦЭМ!$D$10+'СЕТ СН'!$G$5-'СЕТ СН'!$G$24</f>
        <v>2363.9965540100002</v>
      </c>
      <c r="R69" s="36">
        <f>SUMIFS(СВЦЭМ!$D$33:$D$776,СВЦЭМ!$A$33:$A$776,$A69,СВЦЭМ!$B$33:$B$776,R$47)+'СЕТ СН'!$G$14+СВЦЭМ!$D$10+'СЕТ СН'!$G$5-'СЕТ СН'!$G$24</f>
        <v>2363.1869542999998</v>
      </c>
      <c r="S69" s="36">
        <f>SUMIFS(СВЦЭМ!$D$33:$D$776,СВЦЭМ!$A$33:$A$776,$A69,СВЦЭМ!$B$33:$B$776,S$47)+'СЕТ СН'!$G$14+СВЦЭМ!$D$10+'СЕТ СН'!$G$5-'СЕТ СН'!$G$24</f>
        <v>2363.71834941</v>
      </c>
      <c r="T69" s="36">
        <f>SUMIFS(СВЦЭМ!$D$33:$D$776,СВЦЭМ!$A$33:$A$776,$A69,СВЦЭМ!$B$33:$B$776,T$47)+'СЕТ СН'!$G$14+СВЦЭМ!$D$10+'СЕТ СН'!$G$5-'СЕТ СН'!$G$24</f>
        <v>2365.4285244399998</v>
      </c>
      <c r="U69" s="36">
        <f>SUMIFS(СВЦЭМ!$D$33:$D$776,СВЦЭМ!$A$33:$A$776,$A69,СВЦЭМ!$B$33:$B$776,U$47)+'СЕТ СН'!$G$14+СВЦЭМ!$D$10+'СЕТ СН'!$G$5-'СЕТ СН'!$G$24</f>
        <v>2366.5632751599996</v>
      </c>
      <c r="V69" s="36">
        <f>SUMIFS(СВЦЭМ!$D$33:$D$776,СВЦЭМ!$A$33:$A$776,$A69,СВЦЭМ!$B$33:$B$776,V$47)+'СЕТ СН'!$G$14+СВЦЭМ!$D$10+'СЕТ СН'!$G$5-'СЕТ СН'!$G$24</f>
        <v>2376.33096626</v>
      </c>
      <c r="W69" s="36">
        <f>SUMIFS(СВЦЭМ!$D$33:$D$776,СВЦЭМ!$A$33:$A$776,$A69,СВЦЭМ!$B$33:$B$776,W$47)+'СЕТ СН'!$G$14+СВЦЭМ!$D$10+'СЕТ СН'!$G$5-'СЕТ СН'!$G$24</f>
        <v>2381.1551476499999</v>
      </c>
      <c r="X69" s="36">
        <f>SUMIFS(СВЦЭМ!$D$33:$D$776,СВЦЭМ!$A$33:$A$776,$A69,СВЦЭМ!$B$33:$B$776,X$47)+'СЕТ СН'!$G$14+СВЦЭМ!$D$10+'СЕТ СН'!$G$5-'СЕТ СН'!$G$24</f>
        <v>2386.2352284899998</v>
      </c>
      <c r="Y69" s="36">
        <f>SUMIFS(СВЦЭМ!$D$33:$D$776,СВЦЭМ!$A$33:$A$776,$A69,СВЦЭМ!$B$33:$B$776,Y$47)+'СЕТ СН'!$G$14+СВЦЭМ!$D$10+'СЕТ СН'!$G$5-'СЕТ СН'!$G$24</f>
        <v>2439.6788804500002</v>
      </c>
    </row>
    <row r="70" spans="1:26" ht="15.75" x14ac:dyDescent="0.2">
      <c r="A70" s="35">
        <f t="shared" si="1"/>
        <v>43608</v>
      </c>
      <c r="B70" s="36">
        <f>SUMIFS(СВЦЭМ!$D$33:$D$776,СВЦЭМ!$A$33:$A$776,$A70,СВЦЭМ!$B$33:$B$776,B$47)+'СЕТ СН'!$G$14+СВЦЭМ!$D$10+'СЕТ СН'!$G$5-'СЕТ СН'!$G$24</f>
        <v>2547.9727668799997</v>
      </c>
      <c r="C70" s="36">
        <f>SUMIFS(СВЦЭМ!$D$33:$D$776,СВЦЭМ!$A$33:$A$776,$A70,СВЦЭМ!$B$33:$B$776,C$47)+'СЕТ СН'!$G$14+СВЦЭМ!$D$10+'СЕТ СН'!$G$5-'СЕТ СН'!$G$24</f>
        <v>2632.1629837999999</v>
      </c>
      <c r="D70" s="36">
        <f>SUMIFS(СВЦЭМ!$D$33:$D$776,СВЦЭМ!$A$33:$A$776,$A70,СВЦЭМ!$B$33:$B$776,D$47)+'СЕТ СН'!$G$14+СВЦЭМ!$D$10+'СЕТ СН'!$G$5-'СЕТ СН'!$G$24</f>
        <v>2683.9476294999999</v>
      </c>
      <c r="E70" s="36">
        <f>SUMIFS(СВЦЭМ!$D$33:$D$776,СВЦЭМ!$A$33:$A$776,$A70,СВЦЭМ!$B$33:$B$776,E$47)+'СЕТ СН'!$G$14+СВЦЭМ!$D$10+'СЕТ СН'!$G$5-'СЕТ СН'!$G$24</f>
        <v>2690.4542520599998</v>
      </c>
      <c r="F70" s="36">
        <f>SUMIFS(СВЦЭМ!$D$33:$D$776,СВЦЭМ!$A$33:$A$776,$A70,СВЦЭМ!$B$33:$B$776,F$47)+'СЕТ СН'!$G$14+СВЦЭМ!$D$10+'СЕТ СН'!$G$5-'СЕТ СН'!$G$24</f>
        <v>2677.7656808399997</v>
      </c>
      <c r="G70" s="36">
        <f>SUMIFS(СВЦЭМ!$D$33:$D$776,СВЦЭМ!$A$33:$A$776,$A70,СВЦЭМ!$B$33:$B$776,G$47)+'СЕТ СН'!$G$14+СВЦЭМ!$D$10+'СЕТ СН'!$G$5-'СЕТ СН'!$G$24</f>
        <v>2680.46703123</v>
      </c>
      <c r="H70" s="36">
        <f>SUMIFS(СВЦЭМ!$D$33:$D$776,СВЦЭМ!$A$33:$A$776,$A70,СВЦЭМ!$B$33:$B$776,H$47)+'СЕТ СН'!$G$14+СВЦЭМ!$D$10+'СЕТ СН'!$G$5-'СЕТ СН'!$G$24</f>
        <v>2599.1004423599998</v>
      </c>
      <c r="I70" s="36">
        <f>SUMIFS(СВЦЭМ!$D$33:$D$776,СВЦЭМ!$A$33:$A$776,$A70,СВЦЭМ!$B$33:$B$776,I$47)+'СЕТ СН'!$G$14+СВЦЭМ!$D$10+'СЕТ СН'!$G$5-'СЕТ СН'!$G$24</f>
        <v>2495.2332655299997</v>
      </c>
      <c r="J70" s="36">
        <f>SUMIFS(СВЦЭМ!$D$33:$D$776,СВЦЭМ!$A$33:$A$776,$A70,СВЦЭМ!$B$33:$B$776,J$47)+'СЕТ СН'!$G$14+СВЦЭМ!$D$10+'СЕТ СН'!$G$5-'СЕТ СН'!$G$24</f>
        <v>2421.30248652</v>
      </c>
      <c r="K70" s="36">
        <f>SUMIFS(СВЦЭМ!$D$33:$D$776,СВЦЭМ!$A$33:$A$776,$A70,СВЦЭМ!$B$33:$B$776,K$47)+'СЕТ СН'!$G$14+СВЦЭМ!$D$10+'СЕТ СН'!$G$5-'СЕТ СН'!$G$24</f>
        <v>2381.4228385199999</v>
      </c>
      <c r="L70" s="36">
        <f>SUMIFS(СВЦЭМ!$D$33:$D$776,СВЦЭМ!$A$33:$A$776,$A70,СВЦЭМ!$B$33:$B$776,L$47)+'СЕТ СН'!$G$14+СВЦЭМ!$D$10+'СЕТ СН'!$G$5-'СЕТ СН'!$G$24</f>
        <v>2362.1623664899998</v>
      </c>
      <c r="M70" s="36">
        <f>SUMIFS(СВЦЭМ!$D$33:$D$776,СВЦЭМ!$A$33:$A$776,$A70,СВЦЭМ!$B$33:$B$776,M$47)+'СЕТ СН'!$G$14+СВЦЭМ!$D$10+'СЕТ СН'!$G$5-'СЕТ СН'!$G$24</f>
        <v>2354.6376226100001</v>
      </c>
      <c r="N70" s="36">
        <f>SUMIFS(СВЦЭМ!$D$33:$D$776,СВЦЭМ!$A$33:$A$776,$A70,СВЦЭМ!$B$33:$B$776,N$47)+'СЕТ СН'!$G$14+СВЦЭМ!$D$10+'СЕТ СН'!$G$5-'СЕТ СН'!$G$24</f>
        <v>2350.63634013</v>
      </c>
      <c r="O70" s="36">
        <f>SUMIFS(СВЦЭМ!$D$33:$D$776,СВЦЭМ!$A$33:$A$776,$A70,СВЦЭМ!$B$33:$B$776,O$47)+'СЕТ СН'!$G$14+СВЦЭМ!$D$10+'СЕТ СН'!$G$5-'СЕТ СН'!$G$24</f>
        <v>2342.8550333499998</v>
      </c>
      <c r="P70" s="36">
        <f>SUMIFS(СВЦЭМ!$D$33:$D$776,СВЦЭМ!$A$33:$A$776,$A70,СВЦЭМ!$B$33:$B$776,P$47)+'СЕТ СН'!$G$14+СВЦЭМ!$D$10+'СЕТ СН'!$G$5-'СЕТ СН'!$G$24</f>
        <v>2350.4056507499999</v>
      </c>
      <c r="Q70" s="36">
        <f>SUMIFS(СВЦЭМ!$D$33:$D$776,СВЦЭМ!$A$33:$A$776,$A70,СВЦЭМ!$B$33:$B$776,Q$47)+'СЕТ СН'!$G$14+СВЦЭМ!$D$10+'СЕТ СН'!$G$5-'СЕТ СН'!$G$24</f>
        <v>2355.52239345</v>
      </c>
      <c r="R70" s="36">
        <f>SUMIFS(СВЦЭМ!$D$33:$D$776,СВЦЭМ!$A$33:$A$776,$A70,СВЦЭМ!$B$33:$B$776,R$47)+'СЕТ СН'!$G$14+СВЦЭМ!$D$10+'СЕТ СН'!$G$5-'СЕТ СН'!$G$24</f>
        <v>2354.4836801900001</v>
      </c>
      <c r="S70" s="36">
        <f>SUMIFS(СВЦЭМ!$D$33:$D$776,СВЦЭМ!$A$33:$A$776,$A70,СВЦЭМ!$B$33:$B$776,S$47)+'СЕТ СН'!$G$14+СВЦЭМ!$D$10+'СЕТ СН'!$G$5-'СЕТ СН'!$G$24</f>
        <v>2351.0504213899999</v>
      </c>
      <c r="T70" s="36">
        <f>SUMIFS(СВЦЭМ!$D$33:$D$776,СВЦЭМ!$A$33:$A$776,$A70,СВЦЭМ!$B$33:$B$776,T$47)+'СЕТ СН'!$G$14+СВЦЭМ!$D$10+'СЕТ СН'!$G$5-'СЕТ СН'!$G$24</f>
        <v>2354.7782405600001</v>
      </c>
      <c r="U70" s="36">
        <f>SUMIFS(СВЦЭМ!$D$33:$D$776,СВЦЭМ!$A$33:$A$776,$A70,СВЦЭМ!$B$33:$B$776,U$47)+'СЕТ СН'!$G$14+СВЦЭМ!$D$10+'СЕТ СН'!$G$5-'СЕТ СН'!$G$24</f>
        <v>2353.9961159199997</v>
      </c>
      <c r="V70" s="36">
        <f>SUMIFS(СВЦЭМ!$D$33:$D$776,СВЦЭМ!$A$33:$A$776,$A70,СВЦЭМ!$B$33:$B$776,V$47)+'СЕТ СН'!$G$14+СВЦЭМ!$D$10+'СЕТ СН'!$G$5-'СЕТ СН'!$G$24</f>
        <v>2359.9954206399998</v>
      </c>
      <c r="W70" s="36">
        <f>SUMIFS(СВЦЭМ!$D$33:$D$776,СВЦЭМ!$A$33:$A$776,$A70,СВЦЭМ!$B$33:$B$776,W$47)+'СЕТ СН'!$G$14+СВЦЭМ!$D$10+'СЕТ СН'!$G$5-'СЕТ СН'!$G$24</f>
        <v>2363.9539004399999</v>
      </c>
      <c r="X70" s="36">
        <f>SUMIFS(СВЦЭМ!$D$33:$D$776,СВЦЭМ!$A$33:$A$776,$A70,СВЦЭМ!$B$33:$B$776,X$47)+'СЕТ СН'!$G$14+СВЦЭМ!$D$10+'СЕТ СН'!$G$5-'СЕТ СН'!$G$24</f>
        <v>2375.6140579499997</v>
      </c>
      <c r="Y70" s="36">
        <f>SUMIFS(СВЦЭМ!$D$33:$D$776,СВЦЭМ!$A$33:$A$776,$A70,СВЦЭМ!$B$33:$B$776,Y$47)+'СЕТ СН'!$G$14+СВЦЭМ!$D$10+'СЕТ СН'!$G$5-'СЕТ СН'!$G$24</f>
        <v>2415.4101038600002</v>
      </c>
    </row>
    <row r="71" spans="1:26" ht="15.75" x14ac:dyDescent="0.2">
      <c r="A71" s="35">
        <f t="shared" si="1"/>
        <v>43609</v>
      </c>
      <c r="B71" s="36">
        <f>SUMIFS(СВЦЭМ!$D$33:$D$776,СВЦЭМ!$A$33:$A$776,$A71,СВЦЭМ!$B$33:$B$776,B$47)+'СЕТ СН'!$G$14+СВЦЭМ!$D$10+'СЕТ СН'!$G$5-'СЕТ СН'!$G$24</f>
        <v>2523.6848517199996</v>
      </c>
      <c r="C71" s="36">
        <f>SUMIFS(СВЦЭМ!$D$33:$D$776,СВЦЭМ!$A$33:$A$776,$A71,СВЦЭМ!$B$33:$B$776,C$47)+'СЕТ СН'!$G$14+СВЦЭМ!$D$10+'СЕТ СН'!$G$5-'СЕТ СН'!$G$24</f>
        <v>2611.4795131399997</v>
      </c>
      <c r="D71" s="36">
        <f>SUMIFS(СВЦЭМ!$D$33:$D$776,СВЦЭМ!$A$33:$A$776,$A71,СВЦЭМ!$B$33:$B$776,D$47)+'СЕТ СН'!$G$14+СВЦЭМ!$D$10+'СЕТ СН'!$G$5-'СЕТ СН'!$G$24</f>
        <v>2706.7214214299997</v>
      </c>
      <c r="E71" s="36">
        <f>SUMIFS(СВЦЭМ!$D$33:$D$776,СВЦЭМ!$A$33:$A$776,$A71,СВЦЭМ!$B$33:$B$776,E$47)+'СЕТ СН'!$G$14+СВЦЭМ!$D$10+'СЕТ СН'!$G$5-'СЕТ СН'!$G$24</f>
        <v>2723.88041462</v>
      </c>
      <c r="F71" s="36">
        <f>SUMIFS(СВЦЭМ!$D$33:$D$776,СВЦЭМ!$A$33:$A$776,$A71,СВЦЭМ!$B$33:$B$776,F$47)+'СЕТ СН'!$G$14+СВЦЭМ!$D$10+'СЕТ СН'!$G$5-'СЕТ СН'!$G$24</f>
        <v>2722.7840911799999</v>
      </c>
      <c r="G71" s="36">
        <f>SUMIFS(СВЦЭМ!$D$33:$D$776,СВЦЭМ!$A$33:$A$776,$A71,СВЦЭМ!$B$33:$B$776,G$47)+'СЕТ СН'!$G$14+СВЦЭМ!$D$10+'СЕТ СН'!$G$5-'СЕТ СН'!$G$24</f>
        <v>2707.76442881</v>
      </c>
      <c r="H71" s="36">
        <f>SUMIFS(СВЦЭМ!$D$33:$D$776,СВЦЭМ!$A$33:$A$776,$A71,СВЦЭМ!$B$33:$B$776,H$47)+'СЕТ СН'!$G$14+СВЦЭМ!$D$10+'СЕТ СН'!$G$5-'СЕТ СН'!$G$24</f>
        <v>2592.6148717400001</v>
      </c>
      <c r="I71" s="36">
        <f>SUMIFS(СВЦЭМ!$D$33:$D$776,СВЦЭМ!$A$33:$A$776,$A71,СВЦЭМ!$B$33:$B$776,I$47)+'СЕТ СН'!$G$14+СВЦЭМ!$D$10+'СЕТ СН'!$G$5-'СЕТ СН'!$G$24</f>
        <v>2494.8764291999996</v>
      </c>
      <c r="J71" s="36">
        <f>SUMIFS(СВЦЭМ!$D$33:$D$776,СВЦЭМ!$A$33:$A$776,$A71,СВЦЭМ!$B$33:$B$776,J$47)+'СЕТ СН'!$G$14+СВЦЭМ!$D$10+'СЕТ СН'!$G$5-'СЕТ СН'!$G$24</f>
        <v>2434.93885039</v>
      </c>
      <c r="K71" s="36">
        <f>SUMIFS(СВЦЭМ!$D$33:$D$776,СВЦЭМ!$A$33:$A$776,$A71,СВЦЭМ!$B$33:$B$776,K$47)+'СЕТ СН'!$G$14+СВЦЭМ!$D$10+'СЕТ СН'!$G$5-'СЕТ СН'!$G$24</f>
        <v>2393.7951739</v>
      </c>
      <c r="L71" s="36">
        <f>SUMIFS(СВЦЭМ!$D$33:$D$776,СВЦЭМ!$A$33:$A$776,$A71,СВЦЭМ!$B$33:$B$776,L$47)+'СЕТ СН'!$G$14+СВЦЭМ!$D$10+'СЕТ СН'!$G$5-'СЕТ СН'!$G$24</f>
        <v>2369.4250189099998</v>
      </c>
      <c r="M71" s="36">
        <f>SUMIFS(СВЦЭМ!$D$33:$D$776,СВЦЭМ!$A$33:$A$776,$A71,СВЦЭМ!$B$33:$B$776,M$47)+'СЕТ СН'!$G$14+СВЦЭМ!$D$10+'СЕТ СН'!$G$5-'СЕТ СН'!$G$24</f>
        <v>2361.3615097799998</v>
      </c>
      <c r="N71" s="36">
        <f>SUMIFS(СВЦЭМ!$D$33:$D$776,СВЦЭМ!$A$33:$A$776,$A71,СВЦЭМ!$B$33:$B$776,N$47)+'СЕТ СН'!$G$14+СВЦЭМ!$D$10+'СЕТ СН'!$G$5-'СЕТ СН'!$G$24</f>
        <v>2359.1655190299998</v>
      </c>
      <c r="O71" s="36">
        <f>SUMIFS(СВЦЭМ!$D$33:$D$776,СВЦЭМ!$A$33:$A$776,$A71,СВЦЭМ!$B$33:$B$776,O$47)+'СЕТ СН'!$G$14+СВЦЭМ!$D$10+'СЕТ СН'!$G$5-'СЕТ СН'!$G$24</f>
        <v>2352.9346136300001</v>
      </c>
      <c r="P71" s="36">
        <f>SUMIFS(СВЦЭМ!$D$33:$D$776,СВЦЭМ!$A$33:$A$776,$A71,СВЦЭМ!$B$33:$B$776,P$47)+'СЕТ СН'!$G$14+СВЦЭМ!$D$10+'СЕТ СН'!$G$5-'СЕТ СН'!$G$24</f>
        <v>2351.871361</v>
      </c>
      <c r="Q71" s="36">
        <f>SUMIFS(СВЦЭМ!$D$33:$D$776,СВЦЭМ!$A$33:$A$776,$A71,СВЦЭМ!$B$33:$B$776,Q$47)+'СЕТ СН'!$G$14+СВЦЭМ!$D$10+'СЕТ СН'!$G$5-'СЕТ СН'!$G$24</f>
        <v>2348.7873329899999</v>
      </c>
      <c r="R71" s="36">
        <f>SUMIFS(СВЦЭМ!$D$33:$D$776,СВЦЭМ!$A$33:$A$776,$A71,СВЦЭМ!$B$33:$B$776,R$47)+'СЕТ СН'!$G$14+СВЦЭМ!$D$10+'СЕТ СН'!$G$5-'СЕТ СН'!$G$24</f>
        <v>2348.8786535300001</v>
      </c>
      <c r="S71" s="36">
        <f>SUMIFS(СВЦЭМ!$D$33:$D$776,СВЦЭМ!$A$33:$A$776,$A71,СВЦЭМ!$B$33:$B$776,S$47)+'СЕТ СН'!$G$14+СВЦЭМ!$D$10+'СЕТ СН'!$G$5-'СЕТ СН'!$G$24</f>
        <v>2352.53297772</v>
      </c>
      <c r="T71" s="36">
        <f>SUMIFS(СВЦЭМ!$D$33:$D$776,СВЦЭМ!$A$33:$A$776,$A71,СВЦЭМ!$B$33:$B$776,T$47)+'СЕТ СН'!$G$14+СВЦЭМ!$D$10+'СЕТ СН'!$G$5-'СЕТ СН'!$G$24</f>
        <v>2359.5420116400001</v>
      </c>
      <c r="U71" s="36">
        <f>SUMIFS(СВЦЭМ!$D$33:$D$776,СВЦЭМ!$A$33:$A$776,$A71,СВЦЭМ!$B$33:$B$776,U$47)+'СЕТ СН'!$G$14+СВЦЭМ!$D$10+'СЕТ СН'!$G$5-'СЕТ СН'!$G$24</f>
        <v>2356.19800248</v>
      </c>
      <c r="V71" s="36">
        <f>SUMIFS(СВЦЭМ!$D$33:$D$776,СВЦЭМ!$A$33:$A$776,$A71,СВЦЭМ!$B$33:$B$776,V$47)+'СЕТ СН'!$G$14+СВЦЭМ!$D$10+'СЕТ СН'!$G$5-'СЕТ СН'!$G$24</f>
        <v>2361.5004662699998</v>
      </c>
      <c r="W71" s="36">
        <f>SUMIFS(СВЦЭМ!$D$33:$D$776,СВЦЭМ!$A$33:$A$776,$A71,СВЦЭМ!$B$33:$B$776,W$47)+'СЕТ СН'!$G$14+СВЦЭМ!$D$10+'СЕТ СН'!$G$5-'СЕТ СН'!$G$24</f>
        <v>2371.7741960499998</v>
      </c>
      <c r="X71" s="36">
        <f>SUMIFS(СВЦЭМ!$D$33:$D$776,СВЦЭМ!$A$33:$A$776,$A71,СВЦЭМ!$B$33:$B$776,X$47)+'СЕТ СН'!$G$14+СВЦЭМ!$D$10+'СЕТ СН'!$G$5-'СЕТ СН'!$G$24</f>
        <v>2377.6260671499999</v>
      </c>
      <c r="Y71" s="36">
        <f>SUMIFS(СВЦЭМ!$D$33:$D$776,СВЦЭМ!$A$33:$A$776,$A71,СВЦЭМ!$B$33:$B$776,Y$47)+'СЕТ СН'!$G$14+СВЦЭМ!$D$10+'СЕТ СН'!$G$5-'СЕТ СН'!$G$24</f>
        <v>2411.9539030199999</v>
      </c>
    </row>
    <row r="72" spans="1:26" ht="15.75" x14ac:dyDescent="0.2">
      <c r="A72" s="35">
        <f t="shared" si="1"/>
        <v>43610</v>
      </c>
      <c r="B72" s="36">
        <f>SUMIFS(СВЦЭМ!$D$33:$D$776,СВЦЭМ!$A$33:$A$776,$A72,СВЦЭМ!$B$33:$B$776,B$47)+'СЕТ СН'!$G$14+СВЦЭМ!$D$10+'СЕТ СН'!$G$5-'СЕТ СН'!$G$24</f>
        <v>2492.1993241199998</v>
      </c>
      <c r="C72" s="36">
        <f>SUMIFS(СВЦЭМ!$D$33:$D$776,СВЦЭМ!$A$33:$A$776,$A72,СВЦЭМ!$B$33:$B$776,C$47)+'СЕТ СН'!$G$14+СВЦЭМ!$D$10+'СЕТ СН'!$G$5-'СЕТ СН'!$G$24</f>
        <v>2546.1874318</v>
      </c>
      <c r="D72" s="36">
        <f>SUMIFS(СВЦЭМ!$D$33:$D$776,СВЦЭМ!$A$33:$A$776,$A72,СВЦЭМ!$B$33:$B$776,D$47)+'СЕТ СН'!$G$14+СВЦЭМ!$D$10+'СЕТ СН'!$G$5-'СЕТ СН'!$G$24</f>
        <v>2615.8968513899999</v>
      </c>
      <c r="E72" s="36">
        <f>SUMIFS(СВЦЭМ!$D$33:$D$776,СВЦЭМ!$A$33:$A$776,$A72,СВЦЭМ!$B$33:$B$776,E$47)+'СЕТ СН'!$G$14+СВЦЭМ!$D$10+'СЕТ СН'!$G$5-'СЕТ СН'!$G$24</f>
        <v>2637.53089912</v>
      </c>
      <c r="F72" s="36">
        <f>SUMIFS(СВЦЭМ!$D$33:$D$776,СВЦЭМ!$A$33:$A$776,$A72,СВЦЭМ!$B$33:$B$776,F$47)+'СЕТ СН'!$G$14+СВЦЭМ!$D$10+'СЕТ СН'!$G$5-'СЕТ СН'!$G$24</f>
        <v>2639.61870047</v>
      </c>
      <c r="G72" s="36">
        <f>SUMIFS(СВЦЭМ!$D$33:$D$776,СВЦЭМ!$A$33:$A$776,$A72,СВЦЭМ!$B$33:$B$776,G$47)+'СЕТ СН'!$G$14+СВЦЭМ!$D$10+'СЕТ СН'!$G$5-'СЕТ СН'!$G$24</f>
        <v>2646.9089482700001</v>
      </c>
      <c r="H72" s="36">
        <f>SUMIFS(СВЦЭМ!$D$33:$D$776,СВЦЭМ!$A$33:$A$776,$A72,СВЦЭМ!$B$33:$B$776,H$47)+'СЕТ СН'!$G$14+СВЦЭМ!$D$10+'СЕТ СН'!$G$5-'СЕТ СН'!$G$24</f>
        <v>2565.0416620599999</v>
      </c>
      <c r="I72" s="36">
        <f>SUMIFS(СВЦЭМ!$D$33:$D$776,СВЦЭМ!$A$33:$A$776,$A72,СВЦЭМ!$B$33:$B$776,I$47)+'СЕТ СН'!$G$14+СВЦЭМ!$D$10+'СЕТ СН'!$G$5-'СЕТ СН'!$G$24</f>
        <v>2485.79025164</v>
      </c>
      <c r="J72" s="36">
        <f>SUMIFS(СВЦЭМ!$D$33:$D$776,СВЦЭМ!$A$33:$A$776,$A72,СВЦЭМ!$B$33:$B$776,J$47)+'СЕТ СН'!$G$14+СВЦЭМ!$D$10+'СЕТ СН'!$G$5-'СЕТ СН'!$G$24</f>
        <v>2423.04936447</v>
      </c>
      <c r="K72" s="36">
        <f>SUMIFS(СВЦЭМ!$D$33:$D$776,СВЦЭМ!$A$33:$A$776,$A72,СВЦЭМ!$B$33:$B$776,K$47)+'СЕТ СН'!$G$14+СВЦЭМ!$D$10+'СЕТ СН'!$G$5-'СЕТ СН'!$G$24</f>
        <v>2378.3050195999999</v>
      </c>
      <c r="L72" s="36">
        <f>SUMIFS(СВЦЭМ!$D$33:$D$776,СВЦЭМ!$A$33:$A$776,$A72,СВЦЭМ!$B$33:$B$776,L$47)+'СЕТ СН'!$G$14+СВЦЭМ!$D$10+'СЕТ СН'!$G$5-'СЕТ СН'!$G$24</f>
        <v>2366.1691748799999</v>
      </c>
      <c r="M72" s="36">
        <f>SUMIFS(СВЦЭМ!$D$33:$D$776,СВЦЭМ!$A$33:$A$776,$A72,СВЦЭМ!$B$33:$B$776,M$47)+'СЕТ СН'!$G$14+СВЦЭМ!$D$10+'СЕТ СН'!$G$5-'СЕТ СН'!$G$24</f>
        <v>2353.2611128799999</v>
      </c>
      <c r="N72" s="36">
        <f>SUMIFS(СВЦЭМ!$D$33:$D$776,СВЦЭМ!$A$33:$A$776,$A72,СВЦЭМ!$B$33:$B$776,N$47)+'СЕТ СН'!$G$14+СВЦЭМ!$D$10+'СЕТ СН'!$G$5-'СЕТ СН'!$G$24</f>
        <v>2352.4763035999999</v>
      </c>
      <c r="O72" s="36">
        <f>SUMIFS(СВЦЭМ!$D$33:$D$776,СВЦЭМ!$A$33:$A$776,$A72,СВЦЭМ!$B$33:$B$776,O$47)+'СЕТ СН'!$G$14+СВЦЭМ!$D$10+'СЕТ СН'!$G$5-'СЕТ СН'!$G$24</f>
        <v>2347.1873609999998</v>
      </c>
      <c r="P72" s="36">
        <f>SUMIFS(СВЦЭМ!$D$33:$D$776,СВЦЭМ!$A$33:$A$776,$A72,СВЦЭМ!$B$33:$B$776,P$47)+'СЕТ СН'!$G$14+СВЦЭМ!$D$10+'СЕТ СН'!$G$5-'СЕТ СН'!$G$24</f>
        <v>2345.9150183399997</v>
      </c>
      <c r="Q72" s="36">
        <f>SUMIFS(СВЦЭМ!$D$33:$D$776,СВЦЭМ!$A$33:$A$776,$A72,СВЦЭМ!$B$33:$B$776,Q$47)+'СЕТ СН'!$G$14+СВЦЭМ!$D$10+'СЕТ СН'!$G$5-'СЕТ СН'!$G$24</f>
        <v>2344.0706623799997</v>
      </c>
      <c r="R72" s="36">
        <f>SUMIFS(СВЦЭМ!$D$33:$D$776,СВЦЭМ!$A$33:$A$776,$A72,СВЦЭМ!$B$33:$B$776,R$47)+'СЕТ СН'!$G$14+СВЦЭМ!$D$10+'СЕТ СН'!$G$5-'СЕТ СН'!$G$24</f>
        <v>2339.3845230699999</v>
      </c>
      <c r="S72" s="36">
        <f>SUMIFS(СВЦЭМ!$D$33:$D$776,СВЦЭМ!$A$33:$A$776,$A72,СВЦЭМ!$B$33:$B$776,S$47)+'СЕТ СН'!$G$14+СВЦЭМ!$D$10+'СЕТ СН'!$G$5-'СЕТ СН'!$G$24</f>
        <v>2325.38889943</v>
      </c>
      <c r="T72" s="36">
        <f>SUMIFS(СВЦЭМ!$D$33:$D$776,СВЦЭМ!$A$33:$A$776,$A72,СВЦЭМ!$B$33:$B$776,T$47)+'СЕТ СН'!$G$14+СВЦЭМ!$D$10+'СЕТ СН'!$G$5-'СЕТ СН'!$G$24</f>
        <v>2327.0755787899998</v>
      </c>
      <c r="U72" s="36">
        <f>SUMIFS(СВЦЭМ!$D$33:$D$776,СВЦЭМ!$A$33:$A$776,$A72,СВЦЭМ!$B$33:$B$776,U$47)+'СЕТ СН'!$G$14+СВЦЭМ!$D$10+'СЕТ СН'!$G$5-'СЕТ СН'!$G$24</f>
        <v>2322.7421499399998</v>
      </c>
      <c r="V72" s="36">
        <f>SUMIFS(СВЦЭМ!$D$33:$D$776,СВЦЭМ!$A$33:$A$776,$A72,СВЦЭМ!$B$33:$B$776,V$47)+'СЕТ СН'!$G$14+СВЦЭМ!$D$10+'СЕТ СН'!$G$5-'СЕТ СН'!$G$24</f>
        <v>2315.9977243200001</v>
      </c>
      <c r="W72" s="36">
        <f>SUMIFS(СВЦЭМ!$D$33:$D$776,СВЦЭМ!$A$33:$A$776,$A72,СВЦЭМ!$B$33:$B$776,W$47)+'СЕТ СН'!$G$14+СВЦЭМ!$D$10+'СЕТ СН'!$G$5-'СЕТ СН'!$G$24</f>
        <v>2331.7117197299999</v>
      </c>
      <c r="X72" s="36">
        <f>SUMIFS(СВЦЭМ!$D$33:$D$776,СВЦЭМ!$A$33:$A$776,$A72,СВЦЭМ!$B$33:$B$776,X$47)+'СЕТ СН'!$G$14+СВЦЭМ!$D$10+'СЕТ СН'!$G$5-'СЕТ СН'!$G$24</f>
        <v>2344.5711974199999</v>
      </c>
      <c r="Y72" s="36">
        <f>SUMIFS(СВЦЭМ!$D$33:$D$776,СВЦЭМ!$A$33:$A$776,$A72,СВЦЭМ!$B$33:$B$776,Y$47)+'СЕТ СН'!$G$14+СВЦЭМ!$D$10+'СЕТ СН'!$G$5-'СЕТ СН'!$G$24</f>
        <v>2383.8967601599998</v>
      </c>
    </row>
    <row r="73" spans="1:26" ht="15.75" x14ac:dyDescent="0.2">
      <c r="A73" s="35">
        <f t="shared" si="1"/>
        <v>43611</v>
      </c>
      <c r="B73" s="36">
        <f>SUMIFS(СВЦЭМ!$D$33:$D$776,СВЦЭМ!$A$33:$A$776,$A73,СВЦЭМ!$B$33:$B$776,B$47)+'СЕТ СН'!$G$14+СВЦЭМ!$D$10+'СЕТ СН'!$G$5-'СЕТ СН'!$G$24</f>
        <v>2467.6895042699998</v>
      </c>
      <c r="C73" s="36">
        <f>SUMIFS(СВЦЭМ!$D$33:$D$776,СВЦЭМ!$A$33:$A$776,$A73,СВЦЭМ!$B$33:$B$776,C$47)+'СЕТ СН'!$G$14+СВЦЭМ!$D$10+'СЕТ СН'!$G$5-'СЕТ СН'!$G$24</f>
        <v>2574.23869556</v>
      </c>
      <c r="D73" s="36">
        <f>SUMIFS(СВЦЭМ!$D$33:$D$776,СВЦЭМ!$A$33:$A$776,$A73,СВЦЭМ!$B$33:$B$776,D$47)+'СЕТ СН'!$G$14+СВЦЭМ!$D$10+'СЕТ СН'!$G$5-'СЕТ СН'!$G$24</f>
        <v>2664.8998671999998</v>
      </c>
      <c r="E73" s="36">
        <f>SUMIFS(СВЦЭМ!$D$33:$D$776,СВЦЭМ!$A$33:$A$776,$A73,СВЦЭМ!$B$33:$B$776,E$47)+'СЕТ СН'!$G$14+СВЦЭМ!$D$10+'СЕТ СН'!$G$5-'СЕТ СН'!$G$24</f>
        <v>2678.7564733999998</v>
      </c>
      <c r="F73" s="36">
        <f>SUMIFS(СВЦЭМ!$D$33:$D$776,СВЦЭМ!$A$33:$A$776,$A73,СВЦЭМ!$B$33:$B$776,F$47)+'СЕТ СН'!$G$14+СВЦЭМ!$D$10+'СЕТ СН'!$G$5-'СЕТ СН'!$G$24</f>
        <v>2677.4722164199998</v>
      </c>
      <c r="G73" s="36">
        <f>SUMIFS(СВЦЭМ!$D$33:$D$776,СВЦЭМ!$A$33:$A$776,$A73,СВЦЭМ!$B$33:$B$776,G$47)+'СЕТ СН'!$G$14+СВЦЭМ!$D$10+'СЕТ СН'!$G$5-'СЕТ СН'!$G$24</f>
        <v>2670.1875285299998</v>
      </c>
      <c r="H73" s="36">
        <f>SUMIFS(СВЦЭМ!$D$33:$D$776,СВЦЭМ!$A$33:$A$776,$A73,СВЦЭМ!$B$33:$B$776,H$47)+'СЕТ СН'!$G$14+СВЦЭМ!$D$10+'СЕТ СН'!$G$5-'СЕТ СН'!$G$24</f>
        <v>2593.0062227600001</v>
      </c>
      <c r="I73" s="36">
        <f>SUMIFS(СВЦЭМ!$D$33:$D$776,СВЦЭМ!$A$33:$A$776,$A73,СВЦЭМ!$B$33:$B$776,I$47)+'СЕТ СН'!$G$14+СВЦЭМ!$D$10+'СЕТ СН'!$G$5-'СЕТ СН'!$G$24</f>
        <v>2493.9577950299999</v>
      </c>
      <c r="J73" s="36">
        <f>SUMIFS(СВЦЭМ!$D$33:$D$776,СВЦЭМ!$A$33:$A$776,$A73,СВЦЭМ!$B$33:$B$776,J$47)+'СЕТ СН'!$G$14+СВЦЭМ!$D$10+'СЕТ СН'!$G$5-'СЕТ СН'!$G$24</f>
        <v>2387.2226236400002</v>
      </c>
      <c r="K73" s="36">
        <f>SUMIFS(СВЦЭМ!$D$33:$D$776,СВЦЭМ!$A$33:$A$776,$A73,СВЦЭМ!$B$33:$B$776,K$47)+'СЕТ СН'!$G$14+СВЦЭМ!$D$10+'СЕТ СН'!$G$5-'СЕТ СН'!$G$24</f>
        <v>2361.8269808300001</v>
      </c>
      <c r="L73" s="36">
        <f>SUMIFS(СВЦЭМ!$D$33:$D$776,СВЦЭМ!$A$33:$A$776,$A73,СВЦЭМ!$B$33:$B$776,L$47)+'СЕТ СН'!$G$14+СВЦЭМ!$D$10+'СЕТ СН'!$G$5-'СЕТ СН'!$G$24</f>
        <v>2364.19576173</v>
      </c>
      <c r="M73" s="36">
        <f>SUMIFS(СВЦЭМ!$D$33:$D$776,СВЦЭМ!$A$33:$A$776,$A73,СВЦЭМ!$B$33:$B$776,M$47)+'СЕТ СН'!$G$14+СВЦЭМ!$D$10+'СЕТ СН'!$G$5-'СЕТ СН'!$G$24</f>
        <v>2353.7870556299999</v>
      </c>
      <c r="N73" s="36">
        <f>SUMIFS(СВЦЭМ!$D$33:$D$776,СВЦЭМ!$A$33:$A$776,$A73,СВЦЭМ!$B$33:$B$776,N$47)+'СЕТ СН'!$G$14+СВЦЭМ!$D$10+'СЕТ СН'!$G$5-'СЕТ СН'!$G$24</f>
        <v>2354.7624023799999</v>
      </c>
      <c r="O73" s="36">
        <f>SUMIFS(СВЦЭМ!$D$33:$D$776,СВЦЭМ!$A$33:$A$776,$A73,СВЦЭМ!$B$33:$B$776,O$47)+'СЕТ СН'!$G$14+СВЦЭМ!$D$10+'СЕТ СН'!$G$5-'СЕТ СН'!$G$24</f>
        <v>2352.0908457</v>
      </c>
      <c r="P73" s="36">
        <f>SUMIFS(СВЦЭМ!$D$33:$D$776,СВЦЭМ!$A$33:$A$776,$A73,СВЦЭМ!$B$33:$B$776,P$47)+'СЕТ СН'!$G$14+СВЦЭМ!$D$10+'СЕТ СН'!$G$5-'СЕТ СН'!$G$24</f>
        <v>2352.7424483</v>
      </c>
      <c r="Q73" s="36">
        <f>SUMIFS(СВЦЭМ!$D$33:$D$776,СВЦЭМ!$A$33:$A$776,$A73,СВЦЭМ!$B$33:$B$776,Q$47)+'СЕТ СН'!$G$14+СВЦЭМ!$D$10+'СЕТ СН'!$G$5-'СЕТ СН'!$G$24</f>
        <v>2356.2823594500001</v>
      </c>
      <c r="R73" s="36">
        <f>SUMIFS(СВЦЭМ!$D$33:$D$776,СВЦЭМ!$A$33:$A$776,$A73,СВЦЭМ!$B$33:$B$776,R$47)+'СЕТ СН'!$G$14+СВЦЭМ!$D$10+'СЕТ СН'!$G$5-'СЕТ СН'!$G$24</f>
        <v>2357.06456093</v>
      </c>
      <c r="S73" s="36">
        <f>SUMIFS(СВЦЭМ!$D$33:$D$776,СВЦЭМ!$A$33:$A$776,$A73,СВЦЭМ!$B$33:$B$776,S$47)+'СЕТ СН'!$G$14+СВЦЭМ!$D$10+'СЕТ СН'!$G$5-'СЕТ СН'!$G$24</f>
        <v>2301.6384139799998</v>
      </c>
      <c r="T73" s="36">
        <f>SUMIFS(СВЦЭМ!$D$33:$D$776,СВЦЭМ!$A$33:$A$776,$A73,СВЦЭМ!$B$33:$B$776,T$47)+'СЕТ СН'!$G$14+СВЦЭМ!$D$10+'СЕТ СН'!$G$5-'СЕТ СН'!$G$24</f>
        <v>2298.7996156099998</v>
      </c>
      <c r="U73" s="36">
        <f>SUMIFS(СВЦЭМ!$D$33:$D$776,СВЦЭМ!$A$33:$A$776,$A73,СВЦЭМ!$B$33:$B$776,U$47)+'СЕТ СН'!$G$14+СВЦЭМ!$D$10+'СЕТ СН'!$G$5-'СЕТ СН'!$G$24</f>
        <v>2287.1882612599998</v>
      </c>
      <c r="V73" s="36">
        <f>SUMIFS(СВЦЭМ!$D$33:$D$776,СВЦЭМ!$A$33:$A$776,$A73,СВЦЭМ!$B$33:$B$776,V$47)+'СЕТ СН'!$G$14+СВЦЭМ!$D$10+'СЕТ СН'!$G$5-'СЕТ СН'!$G$24</f>
        <v>2292.3728317499999</v>
      </c>
      <c r="W73" s="36">
        <f>SUMIFS(СВЦЭМ!$D$33:$D$776,СВЦЭМ!$A$33:$A$776,$A73,СВЦЭМ!$B$33:$B$776,W$47)+'СЕТ СН'!$G$14+СВЦЭМ!$D$10+'СЕТ СН'!$G$5-'СЕТ СН'!$G$24</f>
        <v>2318.71787997</v>
      </c>
      <c r="X73" s="36">
        <f>SUMIFS(СВЦЭМ!$D$33:$D$776,СВЦЭМ!$A$33:$A$776,$A73,СВЦЭМ!$B$33:$B$776,X$47)+'СЕТ СН'!$G$14+СВЦЭМ!$D$10+'СЕТ СН'!$G$5-'СЕТ СН'!$G$24</f>
        <v>2313.42960275</v>
      </c>
      <c r="Y73" s="36">
        <f>SUMIFS(СВЦЭМ!$D$33:$D$776,СВЦЭМ!$A$33:$A$776,$A73,СВЦЭМ!$B$33:$B$776,Y$47)+'СЕТ СН'!$G$14+СВЦЭМ!$D$10+'СЕТ СН'!$G$5-'СЕТ СН'!$G$24</f>
        <v>2341.6836859300001</v>
      </c>
    </row>
    <row r="74" spans="1:26" ht="15.75" x14ac:dyDescent="0.2">
      <c r="A74" s="35">
        <f t="shared" si="1"/>
        <v>43612</v>
      </c>
      <c r="B74" s="36">
        <f>SUMIFS(СВЦЭМ!$D$33:$D$776,СВЦЭМ!$A$33:$A$776,$A74,СВЦЭМ!$B$33:$B$776,B$47)+'СЕТ СН'!$G$14+СВЦЭМ!$D$10+'СЕТ СН'!$G$5-'СЕТ СН'!$G$24</f>
        <v>2478.44812757</v>
      </c>
      <c r="C74" s="36">
        <f>SUMIFS(СВЦЭМ!$D$33:$D$776,СВЦЭМ!$A$33:$A$776,$A74,СВЦЭМ!$B$33:$B$776,C$47)+'СЕТ СН'!$G$14+СВЦЭМ!$D$10+'СЕТ СН'!$G$5-'СЕТ СН'!$G$24</f>
        <v>2536.4896529600001</v>
      </c>
      <c r="D74" s="36">
        <f>SUMIFS(СВЦЭМ!$D$33:$D$776,СВЦЭМ!$A$33:$A$776,$A74,СВЦЭМ!$B$33:$B$776,D$47)+'СЕТ СН'!$G$14+СВЦЭМ!$D$10+'СЕТ СН'!$G$5-'СЕТ СН'!$G$24</f>
        <v>2604.8538583700001</v>
      </c>
      <c r="E74" s="36">
        <f>SUMIFS(СВЦЭМ!$D$33:$D$776,СВЦЭМ!$A$33:$A$776,$A74,СВЦЭМ!$B$33:$B$776,E$47)+'СЕТ СН'!$G$14+СВЦЭМ!$D$10+'СЕТ СН'!$G$5-'СЕТ СН'!$G$24</f>
        <v>2622.1387734800001</v>
      </c>
      <c r="F74" s="36">
        <f>SUMIFS(СВЦЭМ!$D$33:$D$776,СВЦЭМ!$A$33:$A$776,$A74,СВЦЭМ!$B$33:$B$776,F$47)+'СЕТ СН'!$G$14+СВЦЭМ!$D$10+'СЕТ СН'!$G$5-'СЕТ СН'!$G$24</f>
        <v>2632.79797616</v>
      </c>
      <c r="G74" s="36">
        <f>SUMIFS(СВЦЭМ!$D$33:$D$776,СВЦЭМ!$A$33:$A$776,$A74,СВЦЭМ!$B$33:$B$776,G$47)+'СЕТ СН'!$G$14+СВЦЭМ!$D$10+'СЕТ СН'!$G$5-'СЕТ СН'!$G$24</f>
        <v>2624.90959256</v>
      </c>
      <c r="H74" s="36">
        <f>SUMIFS(СВЦЭМ!$D$33:$D$776,СВЦЭМ!$A$33:$A$776,$A74,СВЦЭМ!$B$33:$B$776,H$47)+'СЕТ СН'!$G$14+СВЦЭМ!$D$10+'СЕТ СН'!$G$5-'СЕТ СН'!$G$24</f>
        <v>2534.8325198100001</v>
      </c>
      <c r="I74" s="36">
        <f>SUMIFS(СВЦЭМ!$D$33:$D$776,СВЦЭМ!$A$33:$A$776,$A74,СВЦЭМ!$B$33:$B$776,I$47)+'СЕТ СН'!$G$14+СВЦЭМ!$D$10+'СЕТ СН'!$G$5-'СЕТ СН'!$G$24</f>
        <v>2485.2896757899998</v>
      </c>
      <c r="J74" s="36">
        <f>SUMIFS(СВЦЭМ!$D$33:$D$776,СВЦЭМ!$A$33:$A$776,$A74,СВЦЭМ!$B$33:$B$776,J$47)+'СЕТ СН'!$G$14+СВЦЭМ!$D$10+'СЕТ СН'!$G$5-'СЕТ СН'!$G$24</f>
        <v>2442.1787328199998</v>
      </c>
      <c r="K74" s="36">
        <f>SUMIFS(СВЦЭМ!$D$33:$D$776,СВЦЭМ!$A$33:$A$776,$A74,СВЦЭМ!$B$33:$B$776,K$47)+'СЕТ СН'!$G$14+СВЦЭМ!$D$10+'СЕТ СН'!$G$5-'СЕТ СН'!$G$24</f>
        <v>2380.1041721399997</v>
      </c>
      <c r="L74" s="36">
        <f>SUMIFS(СВЦЭМ!$D$33:$D$776,СВЦЭМ!$A$33:$A$776,$A74,СВЦЭМ!$B$33:$B$776,L$47)+'СЕТ СН'!$G$14+СВЦЭМ!$D$10+'СЕТ СН'!$G$5-'СЕТ СН'!$G$24</f>
        <v>2370.0602604400001</v>
      </c>
      <c r="M74" s="36">
        <f>SUMIFS(СВЦЭМ!$D$33:$D$776,СВЦЭМ!$A$33:$A$776,$A74,СВЦЭМ!$B$33:$B$776,M$47)+'СЕТ СН'!$G$14+СВЦЭМ!$D$10+'СЕТ СН'!$G$5-'СЕТ СН'!$G$24</f>
        <v>2359.9622637399998</v>
      </c>
      <c r="N74" s="36">
        <f>SUMIFS(СВЦЭМ!$D$33:$D$776,СВЦЭМ!$A$33:$A$776,$A74,СВЦЭМ!$B$33:$B$776,N$47)+'СЕТ СН'!$G$14+СВЦЭМ!$D$10+'СЕТ СН'!$G$5-'СЕТ СН'!$G$24</f>
        <v>2348.8188428399999</v>
      </c>
      <c r="O74" s="36">
        <f>SUMIFS(СВЦЭМ!$D$33:$D$776,СВЦЭМ!$A$33:$A$776,$A74,СВЦЭМ!$B$33:$B$776,O$47)+'СЕТ СН'!$G$14+СВЦЭМ!$D$10+'СЕТ СН'!$G$5-'СЕТ СН'!$G$24</f>
        <v>2362.0402986599997</v>
      </c>
      <c r="P74" s="36">
        <f>SUMIFS(СВЦЭМ!$D$33:$D$776,СВЦЭМ!$A$33:$A$776,$A74,СВЦЭМ!$B$33:$B$776,P$47)+'СЕТ СН'!$G$14+СВЦЭМ!$D$10+'СЕТ СН'!$G$5-'СЕТ СН'!$G$24</f>
        <v>2361.2385494800001</v>
      </c>
      <c r="Q74" s="36">
        <f>SUMIFS(СВЦЭМ!$D$33:$D$776,СВЦЭМ!$A$33:$A$776,$A74,СВЦЭМ!$B$33:$B$776,Q$47)+'СЕТ СН'!$G$14+СВЦЭМ!$D$10+'СЕТ СН'!$G$5-'СЕТ СН'!$G$24</f>
        <v>2355.04616033</v>
      </c>
      <c r="R74" s="36">
        <f>SUMIFS(СВЦЭМ!$D$33:$D$776,СВЦЭМ!$A$33:$A$776,$A74,СВЦЭМ!$B$33:$B$776,R$47)+'СЕТ СН'!$G$14+СВЦЭМ!$D$10+'СЕТ СН'!$G$5-'СЕТ СН'!$G$24</f>
        <v>2353.7709210399998</v>
      </c>
      <c r="S74" s="36">
        <f>SUMIFS(СВЦЭМ!$D$33:$D$776,СВЦЭМ!$A$33:$A$776,$A74,СВЦЭМ!$B$33:$B$776,S$47)+'СЕТ СН'!$G$14+СВЦЭМ!$D$10+'СЕТ СН'!$G$5-'СЕТ СН'!$G$24</f>
        <v>2360.9257403399997</v>
      </c>
      <c r="T74" s="36">
        <f>SUMIFS(СВЦЭМ!$D$33:$D$776,СВЦЭМ!$A$33:$A$776,$A74,СВЦЭМ!$B$33:$B$776,T$47)+'СЕТ СН'!$G$14+СВЦЭМ!$D$10+'СЕТ СН'!$G$5-'СЕТ СН'!$G$24</f>
        <v>2358.6545693200001</v>
      </c>
      <c r="U74" s="36">
        <f>SUMIFS(СВЦЭМ!$D$33:$D$776,СВЦЭМ!$A$33:$A$776,$A74,СВЦЭМ!$B$33:$B$776,U$47)+'СЕТ СН'!$G$14+СВЦЭМ!$D$10+'СЕТ СН'!$G$5-'СЕТ СН'!$G$24</f>
        <v>2351.4832278599997</v>
      </c>
      <c r="V74" s="36">
        <f>SUMIFS(СВЦЭМ!$D$33:$D$776,СВЦЭМ!$A$33:$A$776,$A74,СВЦЭМ!$B$33:$B$776,V$47)+'СЕТ СН'!$G$14+СВЦЭМ!$D$10+'СЕТ СН'!$G$5-'СЕТ СН'!$G$24</f>
        <v>2342.5775852500001</v>
      </c>
      <c r="W74" s="36">
        <f>SUMIFS(СВЦЭМ!$D$33:$D$776,СВЦЭМ!$A$33:$A$776,$A74,СВЦЭМ!$B$33:$B$776,W$47)+'СЕТ СН'!$G$14+СВЦЭМ!$D$10+'СЕТ СН'!$G$5-'СЕТ СН'!$G$24</f>
        <v>2308.1177329499997</v>
      </c>
      <c r="X74" s="36">
        <f>SUMIFS(СВЦЭМ!$D$33:$D$776,СВЦЭМ!$A$33:$A$776,$A74,СВЦЭМ!$B$33:$B$776,X$47)+'СЕТ СН'!$G$14+СВЦЭМ!$D$10+'СЕТ СН'!$G$5-'СЕТ СН'!$G$24</f>
        <v>2325.5361071500001</v>
      </c>
      <c r="Y74" s="36">
        <f>SUMIFS(СВЦЭМ!$D$33:$D$776,СВЦЭМ!$A$33:$A$776,$A74,СВЦЭМ!$B$33:$B$776,Y$47)+'СЕТ СН'!$G$14+СВЦЭМ!$D$10+'СЕТ СН'!$G$5-'СЕТ СН'!$G$24</f>
        <v>2404.1361590699998</v>
      </c>
    </row>
    <row r="75" spans="1:26" ht="15.75" x14ac:dyDescent="0.2">
      <c r="A75" s="35">
        <f t="shared" si="1"/>
        <v>43613</v>
      </c>
      <c r="B75" s="36">
        <f>SUMIFS(СВЦЭМ!$D$33:$D$776,СВЦЭМ!$A$33:$A$776,$A75,СВЦЭМ!$B$33:$B$776,B$47)+'СЕТ СН'!$G$14+СВЦЭМ!$D$10+'СЕТ СН'!$G$5-'СЕТ СН'!$G$24</f>
        <v>2523.3712554399999</v>
      </c>
      <c r="C75" s="36">
        <f>SUMIFS(СВЦЭМ!$D$33:$D$776,СВЦЭМ!$A$33:$A$776,$A75,СВЦЭМ!$B$33:$B$776,C$47)+'СЕТ СН'!$G$14+СВЦЭМ!$D$10+'СЕТ СН'!$G$5-'СЕТ СН'!$G$24</f>
        <v>2604.9950204500001</v>
      </c>
      <c r="D75" s="36">
        <f>SUMIFS(СВЦЭМ!$D$33:$D$776,СВЦЭМ!$A$33:$A$776,$A75,СВЦЭМ!$B$33:$B$776,D$47)+'СЕТ СН'!$G$14+СВЦЭМ!$D$10+'СЕТ СН'!$G$5-'СЕТ СН'!$G$24</f>
        <v>2697.3847128500001</v>
      </c>
      <c r="E75" s="36">
        <f>SUMIFS(СВЦЭМ!$D$33:$D$776,СВЦЭМ!$A$33:$A$776,$A75,СВЦЭМ!$B$33:$B$776,E$47)+'СЕТ СН'!$G$14+СВЦЭМ!$D$10+'СЕТ СН'!$G$5-'СЕТ СН'!$G$24</f>
        <v>2712.2415337100001</v>
      </c>
      <c r="F75" s="36">
        <f>SUMIFS(СВЦЭМ!$D$33:$D$776,СВЦЭМ!$A$33:$A$776,$A75,СВЦЭМ!$B$33:$B$776,F$47)+'СЕТ СН'!$G$14+СВЦЭМ!$D$10+'СЕТ СН'!$G$5-'СЕТ СН'!$G$24</f>
        <v>2712.34928438</v>
      </c>
      <c r="G75" s="36">
        <f>SUMIFS(СВЦЭМ!$D$33:$D$776,СВЦЭМ!$A$33:$A$776,$A75,СВЦЭМ!$B$33:$B$776,G$47)+'СЕТ СН'!$G$14+СВЦЭМ!$D$10+'СЕТ СН'!$G$5-'СЕТ СН'!$G$24</f>
        <v>2719.7469272099997</v>
      </c>
      <c r="H75" s="36">
        <f>SUMIFS(СВЦЭМ!$D$33:$D$776,СВЦЭМ!$A$33:$A$776,$A75,СВЦЭМ!$B$33:$B$776,H$47)+'СЕТ СН'!$G$14+СВЦЭМ!$D$10+'СЕТ СН'!$G$5-'СЕТ СН'!$G$24</f>
        <v>2638.4672445799997</v>
      </c>
      <c r="I75" s="36">
        <f>SUMIFS(СВЦЭМ!$D$33:$D$776,СВЦЭМ!$A$33:$A$776,$A75,СВЦЭМ!$B$33:$B$776,I$47)+'СЕТ СН'!$G$14+СВЦЭМ!$D$10+'СЕТ СН'!$G$5-'СЕТ СН'!$G$24</f>
        <v>2516.5142165399998</v>
      </c>
      <c r="J75" s="36">
        <f>SUMIFS(СВЦЭМ!$D$33:$D$776,СВЦЭМ!$A$33:$A$776,$A75,СВЦЭМ!$B$33:$B$776,J$47)+'СЕТ СН'!$G$14+СВЦЭМ!$D$10+'СЕТ СН'!$G$5-'СЕТ СН'!$G$24</f>
        <v>2417.8004649899999</v>
      </c>
      <c r="K75" s="36">
        <f>SUMIFS(СВЦЭМ!$D$33:$D$776,СВЦЭМ!$A$33:$A$776,$A75,СВЦЭМ!$B$33:$B$776,K$47)+'СЕТ СН'!$G$14+СВЦЭМ!$D$10+'СЕТ СН'!$G$5-'СЕТ СН'!$G$24</f>
        <v>2351.5074878300002</v>
      </c>
      <c r="L75" s="36">
        <f>SUMIFS(СВЦЭМ!$D$33:$D$776,СВЦЭМ!$A$33:$A$776,$A75,СВЦЭМ!$B$33:$B$776,L$47)+'СЕТ СН'!$G$14+СВЦЭМ!$D$10+'СЕТ СН'!$G$5-'СЕТ СН'!$G$24</f>
        <v>2323.2488615100001</v>
      </c>
      <c r="M75" s="36">
        <f>SUMIFS(СВЦЭМ!$D$33:$D$776,СВЦЭМ!$A$33:$A$776,$A75,СВЦЭМ!$B$33:$B$776,M$47)+'СЕТ СН'!$G$14+СВЦЭМ!$D$10+'СЕТ СН'!$G$5-'СЕТ СН'!$G$24</f>
        <v>2316.44840436</v>
      </c>
      <c r="N75" s="36">
        <f>SUMIFS(СВЦЭМ!$D$33:$D$776,СВЦЭМ!$A$33:$A$776,$A75,СВЦЭМ!$B$33:$B$776,N$47)+'СЕТ СН'!$G$14+СВЦЭМ!$D$10+'СЕТ СН'!$G$5-'СЕТ СН'!$G$24</f>
        <v>2317.0635062299998</v>
      </c>
      <c r="O75" s="36">
        <f>SUMIFS(СВЦЭМ!$D$33:$D$776,СВЦЭМ!$A$33:$A$776,$A75,СВЦЭМ!$B$33:$B$776,O$47)+'СЕТ СН'!$G$14+СВЦЭМ!$D$10+'СЕТ СН'!$G$5-'СЕТ СН'!$G$24</f>
        <v>2312.1885681699996</v>
      </c>
      <c r="P75" s="36">
        <f>SUMIFS(СВЦЭМ!$D$33:$D$776,СВЦЭМ!$A$33:$A$776,$A75,СВЦЭМ!$B$33:$B$776,P$47)+'СЕТ СН'!$G$14+СВЦЭМ!$D$10+'СЕТ СН'!$G$5-'СЕТ СН'!$G$24</f>
        <v>2314.5316327</v>
      </c>
      <c r="Q75" s="36">
        <f>SUMIFS(СВЦЭМ!$D$33:$D$776,СВЦЭМ!$A$33:$A$776,$A75,СВЦЭМ!$B$33:$B$776,Q$47)+'СЕТ СН'!$G$14+СВЦЭМ!$D$10+'СЕТ СН'!$G$5-'СЕТ СН'!$G$24</f>
        <v>2314.2389090699999</v>
      </c>
      <c r="R75" s="36">
        <f>SUMIFS(СВЦЭМ!$D$33:$D$776,СВЦЭМ!$A$33:$A$776,$A75,СВЦЭМ!$B$33:$B$776,R$47)+'СЕТ СН'!$G$14+СВЦЭМ!$D$10+'СЕТ СН'!$G$5-'СЕТ СН'!$G$24</f>
        <v>2322.2614252799999</v>
      </c>
      <c r="S75" s="36">
        <f>SUMIFS(СВЦЭМ!$D$33:$D$776,СВЦЭМ!$A$33:$A$776,$A75,СВЦЭМ!$B$33:$B$776,S$47)+'СЕТ СН'!$G$14+СВЦЭМ!$D$10+'СЕТ СН'!$G$5-'СЕТ СН'!$G$24</f>
        <v>2329.0004205400001</v>
      </c>
      <c r="T75" s="36">
        <f>SUMIFS(СВЦЭМ!$D$33:$D$776,СВЦЭМ!$A$33:$A$776,$A75,СВЦЭМ!$B$33:$B$776,T$47)+'СЕТ СН'!$G$14+СВЦЭМ!$D$10+'СЕТ СН'!$G$5-'СЕТ СН'!$G$24</f>
        <v>2330.6362444299998</v>
      </c>
      <c r="U75" s="36">
        <f>SUMIFS(СВЦЭМ!$D$33:$D$776,СВЦЭМ!$A$33:$A$776,$A75,СВЦЭМ!$B$33:$B$776,U$47)+'СЕТ СН'!$G$14+СВЦЭМ!$D$10+'СЕТ СН'!$G$5-'СЕТ СН'!$G$24</f>
        <v>2346.3084415799999</v>
      </c>
      <c r="V75" s="36">
        <f>SUMIFS(СВЦЭМ!$D$33:$D$776,СВЦЭМ!$A$33:$A$776,$A75,СВЦЭМ!$B$33:$B$776,V$47)+'СЕТ СН'!$G$14+СВЦЭМ!$D$10+'СЕТ СН'!$G$5-'СЕТ СН'!$G$24</f>
        <v>2352.3092434599998</v>
      </c>
      <c r="W75" s="36">
        <f>SUMIFS(СВЦЭМ!$D$33:$D$776,СВЦЭМ!$A$33:$A$776,$A75,СВЦЭМ!$B$33:$B$776,W$47)+'СЕТ СН'!$G$14+СВЦЭМ!$D$10+'СЕТ СН'!$G$5-'СЕТ СН'!$G$24</f>
        <v>2336.6660553699999</v>
      </c>
      <c r="X75" s="36">
        <f>SUMIFS(СВЦЭМ!$D$33:$D$776,СВЦЭМ!$A$33:$A$776,$A75,СВЦЭМ!$B$33:$B$776,X$47)+'СЕТ СН'!$G$14+СВЦЭМ!$D$10+'СЕТ СН'!$G$5-'СЕТ СН'!$G$24</f>
        <v>2372.6251229499999</v>
      </c>
      <c r="Y75" s="36">
        <f>SUMIFS(СВЦЭМ!$D$33:$D$776,СВЦЭМ!$A$33:$A$776,$A75,СВЦЭМ!$B$33:$B$776,Y$47)+'СЕТ СН'!$G$14+СВЦЭМ!$D$10+'СЕТ СН'!$G$5-'СЕТ СН'!$G$24</f>
        <v>2440.0622646900001</v>
      </c>
    </row>
    <row r="76" spans="1:26" ht="15.75" x14ac:dyDescent="0.2">
      <c r="A76" s="35">
        <f t="shared" si="1"/>
        <v>43614</v>
      </c>
      <c r="B76" s="36">
        <f>SUMIFS(СВЦЭМ!$D$33:$D$776,СВЦЭМ!$A$33:$A$776,$A76,СВЦЭМ!$B$33:$B$776,B$47)+'СЕТ СН'!$G$14+СВЦЭМ!$D$10+'СЕТ СН'!$G$5-'СЕТ СН'!$G$24</f>
        <v>2587.8173930299999</v>
      </c>
      <c r="C76" s="36">
        <f>SUMIFS(СВЦЭМ!$D$33:$D$776,СВЦЭМ!$A$33:$A$776,$A76,СВЦЭМ!$B$33:$B$776,C$47)+'СЕТ СН'!$G$14+СВЦЭМ!$D$10+'СЕТ СН'!$G$5-'СЕТ СН'!$G$24</f>
        <v>2679.0850979299998</v>
      </c>
      <c r="D76" s="36">
        <f>SUMIFS(СВЦЭМ!$D$33:$D$776,СВЦЭМ!$A$33:$A$776,$A76,СВЦЭМ!$B$33:$B$776,D$47)+'СЕТ СН'!$G$14+СВЦЭМ!$D$10+'СЕТ СН'!$G$5-'СЕТ СН'!$G$24</f>
        <v>2707.2972373499997</v>
      </c>
      <c r="E76" s="36">
        <f>SUMIFS(СВЦЭМ!$D$33:$D$776,СВЦЭМ!$A$33:$A$776,$A76,СВЦЭМ!$B$33:$B$776,E$47)+'СЕТ СН'!$G$14+СВЦЭМ!$D$10+'СЕТ СН'!$G$5-'СЕТ СН'!$G$24</f>
        <v>2698.61938633</v>
      </c>
      <c r="F76" s="36">
        <f>SUMIFS(СВЦЭМ!$D$33:$D$776,СВЦЭМ!$A$33:$A$776,$A76,СВЦЭМ!$B$33:$B$776,F$47)+'СЕТ СН'!$G$14+СВЦЭМ!$D$10+'СЕТ СН'!$G$5-'СЕТ СН'!$G$24</f>
        <v>2695.2084690900001</v>
      </c>
      <c r="G76" s="36">
        <f>SUMIFS(СВЦЭМ!$D$33:$D$776,СВЦЭМ!$A$33:$A$776,$A76,СВЦЭМ!$B$33:$B$776,G$47)+'СЕТ СН'!$G$14+СВЦЭМ!$D$10+'СЕТ СН'!$G$5-'СЕТ СН'!$G$24</f>
        <v>2700.4337804299998</v>
      </c>
      <c r="H76" s="36">
        <f>SUMIFS(СВЦЭМ!$D$33:$D$776,СВЦЭМ!$A$33:$A$776,$A76,СВЦЭМ!$B$33:$B$776,H$47)+'СЕТ СН'!$G$14+СВЦЭМ!$D$10+'СЕТ СН'!$G$5-'СЕТ СН'!$G$24</f>
        <v>2689.97765716</v>
      </c>
      <c r="I76" s="36">
        <f>SUMIFS(СВЦЭМ!$D$33:$D$776,СВЦЭМ!$A$33:$A$776,$A76,СВЦЭМ!$B$33:$B$776,I$47)+'СЕТ СН'!$G$14+СВЦЭМ!$D$10+'СЕТ СН'!$G$5-'СЕТ СН'!$G$24</f>
        <v>2587.06916447</v>
      </c>
      <c r="J76" s="36">
        <f>SUMIFS(СВЦЭМ!$D$33:$D$776,СВЦЭМ!$A$33:$A$776,$A76,СВЦЭМ!$B$33:$B$776,J$47)+'СЕТ СН'!$G$14+СВЦЭМ!$D$10+'СЕТ СН'!$G$5-'СЕТ СН'!$G$24</f>
        <v>2490.9048355499999</v>
      </c>
      <c r="K76" s="36">
        <f>SUMIFS(СВЦЭМ!$D$33:$D$776,СВЦЭМ!$A$33:$A$776,$A76,СВЦЭМ!$B$33:$B$776,K$47)+'СЕТ СН'!$G$14+СВЦЭМ!$D$10+'СЕТ СН'!$G$5-'СЕТ СН'!$G$24</f>
        <v>2426.2041354399998</v>
      </c>
      <c r="L76" s="36">
        <f>SUMIFS(СВЦЭМ!$D$33:$D$776,СВЦЭМ!$A$33:$A$776,$A76,СВЦЭМ!$B$33:$B$776,L$47)+'СЕТ СН'!$G$14+СВЦЭМ!$D$10+'СЕТ СН'!$G$5-'СЕТ СН'!$G$24</f>
        <v>2414.2650524000001</v>
      </c>
      <c r="M76" s="36">
        <f>SUMIFS(СВЦЭМ!$D$33:$D$776,СВЦЭМ!$A$33:$A$776,$A76,СВЦЭМ!$B$33:$B$776,M$47)+'СЕТ СН'!$G$14+СВЦЭМ!$D$10+'СЕТ СН'!$G$5-'СЕТ СН'!$G$24</f>
        <v>2421.5601179599998</v>
      </c>
      <c r="N76" s="36">
        <f>SUMIFS(СВЦЭМ!$D$33:$D$776,СВЦЭМ!$A$33:$A$776,$A76,СВЦЭМ!$B$33:$B$776,N$47)+'СЕТ СН'!$G$14+СВЦЭМ!$D$10+'СЕТ СН'!$G$5-'СЕТ СН'!$G$24</f>
        <v>2421.47091787</v>
      </c>
      <c r="O76" s="36">
        <f>SUMIFS(СВЦЭМ!$D$33:$D$776,СВЦЭМ!$A$33:$A$776,$A76,СВЦЭМ!$B$33:$B$776,O$47)+'СЕТ СН'!$G$14+СВЦЭМ!$D$10+'СЕТ СН'!$G$5-'СЕТ СН'!$G$24</f>
        <v>2416.9438494299998</v>
      </c>
      <c r="P76" s="36">
        <f>SUMIFS(СВЦЭМ!$D$33:$D$776,СВЦЭМ!$A$33:$A$776,$A76,СВЦЭМ!$B$33:$B$776,P$47)+'СЕТ СН'!$G$14+СВЦЭМ!$D$10+'СЕТ СН'!$G$5-'СЕТ СН'!$G$24</f>
        <v>2431.1711324799999</v>
      </c>
      <c r="Q76" s="36">
        <f>SUMIFS(СВЦЭМ!$D$33:$D$776,СВЦЭМ!$A$33:$A$776,$A76,СВЦЭМ!$B$33:$B$776,Q$47)+'СЕТ СН'!$G$14+СВЦЭМ!$D$10+'СЕТ СН'!$G$5-'СЕТ СН'!$G$24</f>
        <v>2424.28192429</v>
      </c>
      <c r="R76" s="36">
        <f>SUMIFS(СВЦЭМ!$D$33:$D$776,СВЦЭМ!$A$33:$A$776,$A76,СВЦЭМ!$B$33:$B$776,R$47)+'СЕТ СН'!$G$14+СВЦЭМ!$D$10+'СЕТ СН'!$G$5-'СЕТ СН'!$G$24</f>
        <v>2420.4467322699998</v>
      </c>
      <c r="S76" s="36">
        <f>SUMIFS(СВЦЭМ!$D$33:$D$776,СВЦЭМ!$A$33:$A$776,$A76,СВЦЭМ!$B$33:$B$776,S$47)+'СЕТ СН'!$G$14+СВЦЭМ!$D$10+'СЕТ СН'!$G$5-'СЕТ СН'!$G$24</f>
        <v>2427.71869178</v>
      </c>
      <c r="T76" s="36">
        <f>SUMIFS(СВЦЭМ!$D$33:$D$776,СВЦЭМ!$A$33:$A$776,$A76,СВЦЭМ!$B$33:$B$776,T$47)+'СЕТ СН'!$G$14+СВЦЭМ!$D$10+'СЕТ СН'!$G$5-'СЕТ СН'!$G$24</f>
        <v>2419.9577372799999</v>
      </c>
      <c r="U76" s="36">
        <f>SUMIFS(СВЦЭМ!$D$33:$D$776,СВЦЭМ!$A$33:$A$776,$A76,СВЦЭМ!$B$33:$B$776,U$47)+'СЕТ СН'!$G$14+СВЦЭМ!$D$10+'СЕТ СН'!$G$5-'СЕТ СН'!$G$24</f>
        <v>2400.7405627200001</v>
      </c>
      <c r="V76" s="36">
        <f>SUMIFS(СВЦЭМ!$D$33:$D$776,СВЦЭМ!$A$33:$A$776,$A76,СВЦЭМ!$B$33:$B$776,V$47)+'СЕТ СН'!$G$14+СВЦЭМ!$D$10+'СЕТ СН'!$G$5-'СЕТ СН'!$G$24</f>
        <v>2392.2709501899999</v>
      </c>
      <c r="W76" s="36">
        <f>SUMIFS(СВЦЭМ!$D$33:$D$776,СВЦЭМ!$A$33:$A$776,$A76,СВЦЭМ!$B$33:$B$776,W$47)+'СЕТ СН'!$G$14+СВЦЭМ!$D$10+'СЕТ СН'!$G$5-'СЕТ СН'!$G$24</f>
        <v>2394.68432102</v>
      </c>
      <c r="X76" s="36">
        <f>SUMIFS(СВЦЭМ!$D$33:$D$776,СВЦЭМ!$A$33:$A$776,$A76,СВЦЭМ!$B$33:$B$776,X$47)+'СЕТ СН'!$G$14+СВЦЭМ!$D$10+'СЕТ СН'!$G$5-'СЕТ СН'!$G$24</f>
        <v>2432.1360162000001</v>
      </c>
      <c r="Y76" s="36">
        <f>SUMIFS(СВЦЭМ!$D$33:$D$776,СВЦЭМ!$A$33:$A$776,$A76,СВЦЭМ!$B$33:$B$776,Y$47)+'СЕТ СН'!$G$14+СВЦЭМ!$D$10+'СЕТ СН'!$G$5-'СЕТ СН'!$G$24</f>
        <v>2518.5054679300001</v>
      </c>
    </row>
    <row r="77" spans="1:26" ht="15.75" x14ac:dyDescent="0.2">
      <c r="A77" s="35">
        <f t="shared" si="1"/>
        <v>43615</v>
      </c>
      <c r="B77" s="36">
        <f>SUMIFS(СВЦЭМ!$D$33:$D$776,СВЦЭМ!$A$33:$A$776,$A77,СВЦЭМ!$B$33:$B$776,B$47)+'СЕТ СН'!$G$14+СВЦЭМ!$D$10+'СЕТ СН'!$G$5-'СЕТ СН'!$G$24</f>
        <v>2625.9122394599999</v>
      </c>
      <c r="C77" s="36">
        <f>SUMIFS(СВЦЭМ!$D$33:$D$776,СВЦЭМ!$A$33:$A$776,$A77,СВЦЭМ!$B$33:$B$776,C$47)+'СЕТ СН'!$G$14+СВЦЭМ!$D$10+'СЕТ СН'!$G$5-'СЕТ СН'!$G$24</f>
        <v>2662.2001586799997</v>
      </c>
      <c r="D77" s="36">
        <f>SUMIFS(СВЦЭМ!$D$33:$D$776,СВЦЭМ!$A$33:$A$776,$A77,СВЦЭМ!$B$33:$B$776,D$47)+'СЕТ СН'!$G$14+СВЦЭМ!$D$10+'СЕТ СН'!$G$5-'СЕТ СН'!$G$24</f>
        <v>2717.2213551999998</v>
      </c>
      <c r="E77" s="36">
        <f>SUMIFS(СВЦЭМ!$D$33:$D$776,СВЦЭМ!$A$33:$A$776,$A77,СВЦЭМ!$B$33:$B$776,E$47)+'СЕТ СН'!$G$14+СВЦЭМ!$D$10+'СЕТ СН'!$G$5-'СЕТ СН'!$G$24</f>
        <v>2706.5904022999998</v>
      </c>
      <c r="F77" s="36">
        <f>SUMIFS(СВЦЭМ!$D$33:$D$776,СВЦЭМ!$A$33:$A$776,$A77,СВЦЭМ!$B$33:$B$776,F$47)+'СЕТ СН'!$G$14+СВЦЭМ!$D$10+'СЕТ СН'!$G$5-'СЕТ СН'!$G$24</f>
        <v>2705.5035822099999</v>
      </c>
      <c r="G77" s="36">
        <f>SUMIFS(СВЦЭМ!$D$33:$D$776,СВЦЭМ!$A$33:$A$776,$A77,СВЦЭМ!$B$33:$B$776,G$47)+'СЕТ СН'!$G$14+СВЦЭМ!$D$10+'СЕТ СН'!$G$5-'СЕТ СН'!$G$24</f>
        <v>2719.42219028</v>
      </c>
      <c r="H77" s="36">
        <f>SUMIFS(СВЦЭМ!$D$33:$D$776,СВЦЭМ!$A$33:$A$776,$A77,СВЦЭМ!$B$33:$B$776,H$47)+'СЕТ СН'!$G$14+СВЦЭМ!$D$10+'СЕТ СН'!$G$5-'СЕТ СН'!$G$24</f>
        <v>2720.9301437999998</v>
      </c>
      <c r="I77" s="36">
        <f>SUMIFS(СВЦЭМ!$D$33:$D$776,СВЦЭМ!$A$33:$A$776,$A77,СВЦЭМ!$B$33:$B$776,I$47)+'СЕТ СН'!$G$14+СВЦЭМ!$D$10+'СЕТ СН'!$G$5-'СЕТ СН'!$G$24</f>
        <v>2623.89390452</v>
      </c>
      <c r="J77" s="36">
        <f>SUMIFS(СВЦЭМ!$D$33:$D$776,СВЦЭМ!$A$33:$A$776,$A77,СВЦЭМ!$B$33:$B$776,J$47)+'СЕТ СН'!$G$14+СВЦЭМ!$D$10+'СЕТ СН'!$G$5-'СЕТ СН'!$G$24</f>
        <v>2536.34111398</v>
      </c>
      <c r="K77" s="36">
        <f>SUMIFS(СВЦЭМ!$D$33:$D$776,СВЦЭМ!$A$33:$A$776,$A77,СВЦЭМ!$B$33:$B$776,K$47)+'СЕТ СН'!$G$14+СВЦЭМ!$D$10+'СЕТ СН'!$G$5-'СЕТ СН'!$G$24</f>
        <v>2459.0865099899997</v>
      </c>
      <c r="L77" s="36">
        <f>SUMIFS(СВЦЭМ!$D$33:$D$776,СВЦЭМ!$A$33:$A$776,$A77,СВЦЭМ!$B$33:$B$776,L$47)+'СЕТ СН'!$G$14+СВЦЭМ!$D$10+'СЕТ СН'!$G$5-'СЕТ СН'!$G$24</f>
        <v>2448.2910181899997</v>
      </c>
      <c r="M77" s="36">
        <f>SUMIFS(СВЦЭМ!$D$33:$D$776,СВЦЭМ!$A$33:$A$776,$A77,СВЦЭМ!$B$33:$B$776,M$47)+'СЕТ СН'!$G$14+СВЦЭМ!$D$10+'СЕТ СН'!$G$5-'СЕТ СН'!$G$24</f>
        <v>2461.9066044199999</v>
      </c>
      <c r="N77" s="36">
        <f>SUMIFS(СВЦЭМ!$D$33:$D$776,СВЦЭМ!$A$33:$A$776,$A77,СВЦЭМ!$B$33:$B$776,N$47)+'СЕТ СН'!$G$14+СВЦЭМ!$D$10+'СЕТ СН'!$G$5-'СЕТ СН'!$G$24</f>
        <v>2451.36883941</v>
      </c>
      <c r="O77" s="36">
        <f>SUMIFS(СВЦЭМ!$D$33:$D$776,СВЦЭМ!$A$33:$A$776,$A77,СВЦЭМ!$B$33:$B$776,O$47)+'СЕТ СН'!$G$14+СВЦЭМ!$D$10+'СЕТ СН'!$G$5-'СЕТ СН'!$G$24</f>
        <v>2440.6909909299998</v>
      </c>
      <c r="P77" s="36">
        <f>SUMIFS(СВЦЭМ!$D$33:$D$776,СВЦЭМ!$A$33:$A$776,$A77,СВЦЭМ!$B$33:$B$776,P$47)+'СЕТ СН'!$G$14+СВЦЭМ!$D$10+'СЕТ СН'!$G$5-'СЕТ СН'!$G$24</f>
        <v>2442.3346155899999</v>
      </c>
      <c r="Q77" s="36">
        <f>SUMIFS(СВЦЭМ!$D$33:$D$776,СВЦЭМ!$A$33:$A$776,$A77,СВЦЭМ!$B$33:$B$776,Q$47)+'СЕТ СН'!$G$14+СВЦЭМ!$D$10+'СЕТ СН'!$G$5-'СЕТ СН'!$G$24</f>
        <v>2462.9750879599997</v>
      </c>
      <c r="R77" s="36">
        <f>SUMIFS(СВЦЭМ!$D$33:$D$776,СВЦЭМ!$A$33:$A$776,$A77,СВЦЭМ!$B$33:$B$776,R$47)+'СЕТ СН'!$G$14+СВЦЭМ!$D$10+'СЕТ СН'!$G$5-'СЕТ СН'!$G$24</f>
        <v>2455.9592724499998</v>
      </c>
      <c r="S77" s="36">
        <f>SUMIFS(СВЦЭМ!$D$33:$D$776,СВЦЭМ!$A$33:$A$776,$A77,СВЦЭМ!$B$33:$B$776,S$47)+'СЕТ СН'!$G$14+СВЦЭМ!$D$10+'СЕТ СН'!$G$5-'СЕТ СН'!$G$24</f>
        <v>2458.65578736</v>
      </c>
      <c r="T77" s="36">
        <f>SUMIFS(СВЦЭМ!$D$33:$D$776,СВЦЭМ!$A$33:$A$776,$A77,СВЦЭМ!$B$33:$B$776,T$47)+'СЕТ СН'!$G$14+СВЦЭМ!$D$10+'СЕТ СН'!$G$5-'СЕТ СН'!$G$24</f>
        <v>2466.8253491999999</v>
      </c>
      <c r="U77" s="36">
        <f>SUMIFS(СВЦЭМ!$D$33:$D$776,СВЦЭМ!$A$33:$A$776,$A77,СВЦЭМ!$B$33:$B$776,U$47)+'СЕТ СН'!$G$14+СВЦЭМ!$D$10+'СЕТ СН'!$G$5-'СЕТ СН'!$G$24</f>
        <v>2451.22959855</v>
      </c>
      <c r="V77" s="36">
        <f>SUMIFS(СВЦЭМ!$D$33:$D$776,СВЦЭМ!$A$33:$A$776,$A77,СВЦЭМ!$B$33:$B$776,V$47)+'СЕТ СН'!$G$14+СВЦЭМ!$D$10+'СЕТ СН'!$G$5-'СЕТ СН'!$G$24</f>
        <v>2433.64197203</v>
      </c>
      <c r="W77" s="36">
        <f>SUMIFS(СВЦЭМ!$D$33:$D$776,СВЦЭМ!$A$33:$A$776,$A77,СВЦЭМ!$B$33:$B$776,W$47)+'СЕТ СН'!$G$14+СВЦЭМ!$D$10+'СЕТ СН'!$G$5-'СЕТ СН'!$G$24</f>
        <v>2405.0642611899998</v>
      </c>
      <c r="X77" s="36">
        <f>SUMIFS(СВЦЭМ!$D$33:$D$776,СВЦЭМ!$A$33:$A$776,$A77,СВЦЭМ!$B$33:$B$776,X$47)+'СЕТ СН'!$G$14+СВЦЭМ!$D$10+'СЕТ СН'!$G$5-'СЕТ СН'!$G$24</f>
        <v>2399.3515241300001</v>
      </c>
      <c r="Y77" s="36">
        <f>SUMIFS(СВЦЭМ!$D$33:$D$776,СВЦЭМ!$A$33:$A$776,$A77,СВЦЭМ!$B$33:$B$776,Y$47)+'СЕТ СН'!$G$14+СВЦЭМ!$D$10+'СЕТ СН'!$G$5-'СЕТ СН'!$G$24</f>
        <v>2468.6487532199999</v>
      </c>
    </row>
    <row r="78" spans="1:26" ht="15.75" x14ac:dyDescent="0.2">
      <c r="A78" s="35">
        <f t="shared" si="1"/>
        <v>43616</v>
      </c>
      <c r="B78" s="36">
        <f>SUMIFS(СВЦЭМ!$D$33:$D$776,СВЦЭМ!$A$33:$A$776,$A78,СВЦЭМ!$B$33:$B$776,B$47)+'СЕТ СН'!$G$14+СВЦЭМ!$D$10+'СЕТ СН'!$G$5-'СЕТ СН'!$G$24</f>
        <v>2596.3947070300001</v>
      </c>
      <c r="C78" s="36">
        <f>SUMIFS(СВЦЭМ!$D$33:$D$776,СВЦЭМ!$A$33:$A$776,$A78,СВЦЭМ!$B$33:$B$776,C$47)+'СЕТ СН'!$G$14+СВЦЭМ!$D$10+'СЕТ СН'!$G$5-'СЕТ СН'!$G$24</f>
        <v>2648.9422088699998</v>
      </c>
      <c r="D78" s="36">
        <f>SUMIFS(СВЦЭМ!$D$33:$D$776,СВЦЭМ!$A$33:$A$776,$A78,СВЦЭМ!$B$33:$B$776,D$47)+'СЕТ СН'!$G$14+СВЦЭМ!$D$10+'СЕТ СН'!$G$5-'СЕТ СН'!$G$24</f>
        <v>2717.1469566400001</v>
      </c>
      <c r="E78" s="36">
        <f>SUMIFS(СВЦЭМ!$D$33:$D$776,СВЦЭМ!$A$33:$A$776,$A78,СВЦЭМ!$B$33:$B$776,E$47)+'СЕТ СН'!$G$14+СВЦЭМ!$D$10+'СЕТ СН'!$G$5-'СЕТ СН'!$G$24</f>
        <v>2709.8487384299997</v>
      </c>
      <c r="F78" s="36">
        <f>SUMIFS(СВЦЭМ!$D$33:$D$776,СВЦЭМ!$A$33:$A$776,$A78,СВЦЭМ!$B$33:$B$776,F$47)+'СЕТ СН'!$G$14+СВЦЭМ!$D$10+'СЕТ СН'!$G$5-'СЕТ СН'!$G$24</f>
        <v>2703.2744521699997</v>
      </c>
      <c r="G78" s="36">
        <f>SUMIFS(СВЦЭМ!$D$33:$D$776,СВЦЭМ!$A$33:$A$776,$A78,СВЦЭМ!$B$33:$B$776,G$47)+'СЕТ СН'!$G$14+СВЦЭМ!$D$10+'СЕТ СН'!$G$5-'СЕТ СН'!$G$24</f>
        <v>2712.4518212399998</v>
      </c>
      <c r="H78" s="36">
        <f>SUMIFS(СВЦЭМ!$D$33:$D$776,СВЦЭМ!$A$33:$A$776,$A78,СВЦЭМ!$B$33:$B$776,H$47)+'СЕТ СН'!$G$14+СВЦЭМ!$D$10+'СЕТ СН'!$G$5-'СЕТ СН'!$G$24</f>
        <v>2713.9466215699999</v>
      </c>
      <c r="I78" s="36">
        <f>SUMIFS(СВЦЭМ!$D$33:$D$776,СВЦЭМ!$A$33:$A$776,$A78,СВЦЭМ!$B$33:$B$776,I$47)+'СЕТ СН'!$G$14+СВЦЭМ!$D$10+'СЕТ СН'!$G$5-'СЕТ СН'!$G$24</f>
        <v>2622.24539198</v>
      </c>
      <c r="J78" s="36">
        <f>SUMIFS(СВЦЭМ!$D$33:$D$776,СВЦЭМ!$A$33:$A$776,$A78,СВЦЭМ!$B$33:$B$776,J$47)+'СЕТ СН'!$G$14+СВЦЭМ!$D$10+'СЕТ СН'!$G$5-'СЕТ СН'!$G$24</f>
        <v>2526.5724163199998</v>
      </c>
      <c r="K78" s="36">
        <f>SUMIFS(СВЦЭМ!$D$33:$D$776,СВЦЭМ!$A$33:$A$776,$A78,СВЦЭМ!$B$33:$B$776,K$47)+'СЕТ СН'!$G$14+СВЦЭМ!$D$10+'СЕТ СН'!$G$5-'СЕТ СН'!$G$24</f>
        <v>2473.41276139</v>
      </c>
      <c r="L78" s="36">
        <f>SUMIFS(СВЦЭМ!$D$33:$D$776,СВЦЭМ!$A$33:$A$776,$A78,СВЦЭМ!$B$33:$B$776,L$47)+'СЕТ СН'!$G$14+СВЦЭМ!$D$10+'СЕТ СН'!$G$5-'СЕТ СН'!$G$24</f>
        <v>2443.1702404899997</v>
      </c>
      <c r="M78" s="36">
        <f>SUMIFS(СВЦЭМ!$D$33:$D$776,СВЦЭМ!$A$33:$A$776,$A78,СВЦЭМ!$B$33:$B$776,M$47)+'СЕТ СН'!$G$14+СВЦЭМ!$D$10+'СЕТ СН'!$G$5-'СЕТ СН'!$G$24</f>
        <v>2441.8206741099998</v>
      </c>
      <c r="N78" s="36">
        <f>SUMIFS(СВЦЭМ!$D$33:$D$776,СВЦЭМ!$A$33:$A$776,$A78,СВЦЭМ!$B$33:$B$776,N$47)+'СЕТ СН'!$G$14+СВЦЭМ!$D$10+'СЕТ СН'!$G$5-'СЕТ СН'!$G$24</f>
        <v>2437.0300957899999</v>
      </c>
      <c r="O78" s="36">
        <f>SUMIFS(СВЦЭМ!$D$33:$D$776,СВЦЭМ!$A$33:$A$776,$A78,СВЦЭМ!$B$33:$B$776,O$47)+'СЕТ СН'!$G$14+СВЦЭМ!$D$10+'СЕТ СН'!$G$5-'СЕТ СН'!$G$24</f>
        <v>2436.38647296</v>
      </c>
      <c r="P78" s="36">
        <f>SUMIFS(СВЦЭМ!$D$33:$D$776,СВЦЭМ!$A$33:$A$776,$A78,СВЦЭМ!$B$33:$B$776,P$47)+'СЕТ СН'!$G$14+СВЦЭМ!$D$10+'СЕТ СН'!$G$5-'СЕТ СН'!$G$24</f>
        <v>2437.2631990099999</v>
      </c>
      <c r="Q78" s="36">
        <f>SUMIFS(СВЦЭМ!$D$33:$D$776,СВЦЭМ!$A$33:$A$776,$A78,СВЦЭМ!$B$33:$B$776,Q$47)+'СЕТ СН'!$G$14+СВЦЭМ!$D$10+'СЕТ СН'!$G$5-'СЕТ СН'!$G$24</f>
        <v>2445.5960836899999</v>
      </c>
      <c r="R78" s="36">
        <f>SUMIFS(СВЦЭМ!$D$33:$D$776,СВЦЭМ!$A$33:$A$776,$A78,СВЦЭМ!$B$33:$B$776,R$47)+'СЕТ СН'!$G$14+СВЦЭМ!$D$10+'СЕТ СН'!$G$5-'СЕТ СН'!$G$24</f>
        <v>2435.1633363599999</v>
      </c>
      <c r="S78" s="36">
        <f>SUMIFS(СВЦЭМ!$D$33:$D$776,СВЦЭМ!$A$33:$A$776,$A78,СВЦЭМ!$B$33:$B$776,S$47)+'СЕТ СН'!$G$14+СВЦЭМ!$D$10+'СЕТ СН'!$G$5-'СЕТ СН'!$G$24</f>
        <v>2436.2498470299997</v>
      </c>
      <c r="T78" s="36">
        <f>SUMIFS(СВЦЭМ!$D$33:$D$776,СВЦЭМ!$A$33:$A$776,$A78,СВЦЭМ!$B$33:$B$776,T$47)+'СЕТ СН'!$G$14+СВЦЭМ!$D$10+'СЕТ СН'!$G$5-'СЕТ СН'!$G$24</f>
        <v>2439.0778573500002</v>
      </c>
      <c r="U78" s="36">
        <f>SUMIFS(СВЦЭМ!$D$33:$D$776,СВЦЭМ!$A$33:$A$776,$A78,СВЦЭМ!$B$33:$B$776,U$47)+'СЕТ СН'!$G$14+СВЦЭМ!$D$10+'СЕТ СН'!$G$5-'СЕТ СН'!$G$24</f>
        <v>2433.6701278299997</v>
      </c>
      <c r="V78" s="36">
        <f>SUMIFS(СВЦЭМ!$D$33:$D$776,СВЦЭМ!$A$33:$A$776,$A78,СВЦЭМ!$B$33:$B$776,V$47)+'СЕТ СН'!$G$14+СВЦЭМ!$D$10+'СЕТ СН'!$G$5-'СЕТ СН'!$G$24</f>
        <v>2416.2175088399999</v>
      </c>
      <c r="W78" s="36">
        <f>SUMIFS(СВЦЭМ!$D$33:$D$776,СВЦЭМ!$A$33:$A$776,$A78,СВЦЭМ!$B$33:$B$776,W$47)+'СЕТ СН'!$G$14+СВЦЭМ!$D$10+'СЕТ СН'!$G$5-'СЕТ СН'!$G$24</f>
        <v>2403.1970994899998</v>
      </c>
      <c r="X78" s="36">
        <f>SUMIFS(СВЦЭМ!$D$33:$D$776,СВЦЭМ!$A$33:$A$776,$A78,СВЦЭМ!$B$33:$B$776,X$47)+'СЕТ СН'!$G$14+СВЦЭМ!$D$10+'СЕТ СН'!$G$5-'СЕТ СН'!$G$24</f>
        <v>2437.2457140199999</v>
      </c>
      <c r="Y78" s="36">
        <f>SUMIFS(СВЦЭМ!$D$33:$D$776,СВЦЭМ!$A$33:$A$776,$A78,СВЦЭМ!$B$33:$B$776,Y$47)+'СЕТ СН'!$G$14+СВЦЭМ!$D$10+'СЕТ СН'!$G$5-'СЕТ СН'!$G$24</f>
        <v>2498.7044690299999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СН'!$H$14+СВЦЭМ!$D$10+'СЕТ СН'!$H$5-'СЕТ СН'!$H$24</f>
        <v>2763.0084272499998</v>
      </c>
      <c r="C84" s="36">
        <f>SUMIFS(СВЦЭМ!$D$33:$D$776,СВЦЭМ!$A$33:$A$776,$A84,СВЦЭМ!$B$33:$B$776,C$83)+'СЕТ СН'!$H$14+СВЦЭМ!$D$10+'СЕТ СН'!$H$5-'СЕТ СН'!$H$24</f>
        <v>2775.5684507000001</v>
      </c>
      <c r="D84" s="36">
        <f>SUMIFS(СВЦЭМ!$D$33:$D$776,СВЦЭМ!$A$33:$A$776,$A84,СВЦЭМ!$B$33:$B$776,D$83)+'СЕТ СН'!$H$14+СВЦЭМ!$D$10+'СЕТ СН'!$H$5-'СЕТ СН'!$H$24</f>
        <v>2793.8794837</v>
      </c>
      <c r="E84" s="36">
        <f>SUMIFS(СВЦЭМ!$D$33:$D$776,СВЦЭМ!$A$33:$A$776,$A84,СВЦЭМ!$B$33:$B$776,E$83)+'СЕТ СН'!$H$14+СВЦЭМ!$D$10+'СЕТ СН'!$H$5-'СЕТ СН'!$H$24</f>
        <v>2801.1068384700002</v>
      </c>
      <c r="F84" s="36">
        <f>SUMIFS(СВЦЭМ!$D$33:$D$776,СВЦЭМ!$A$33:$A$776,$A84,СВЦЭМ!$B$33:$B$776,F$83)+'СЕТ СН'!$H$14+СВЦЭМ!$D$10+'СЕТ СН'!$H$5-'СЕТ СН'!$H$24</f>
        <v>2798.0411909599998</v>
      </c>
      <c r="G84" s="36">
        <f>SUMIFS(СВЦЭМ!$D$33:$D$776,СВЦЭМ!$A$33:$A$776,$A84,СВЦЭМ!$B$33:$B$776,G$83)+'СЕТ СН'!$H$14+СВЦЭМ!$D$10+'СЕТ СН'!$H$5-'СЕТ СН'!$H$24</f>
        <v>2790.3227286000001</v>
      </c>
      <c r="H84" s="36">
        <f>SUMIFS(СВЦЭМ!$D$33:$D$776,СВЦЭМ!$A$33:$A$776,$A84,СВЦЭМ!$B$33:$B$776,H$83)+'СЕТ СН'!$H$14+СВЦЭМ!$D$10+'СЕТ СН'!$H$5-'СЕТ СН'!$H$24</f>
        <v>2765.7945445599998</v>
      </c>
      <c r="I84" s="36">
        <f>SUMIFS(СВЦЭМ!$D$33:$D$776,СВЦЭМ!$A$33:$A$776,$A84,СВЦЭМ!$B$33:$B$776,I$83)+'СЕТ СН'!$H$14+СВЦЭМ!$D$10+'СЕТ СН'!$H$5-'СЕТ СН'!$H$24</f>
        <v>2736.2824594600002</v>
      </c>
      <c r="J84" s="36">
        <f>SUMIFS(СВЦЭМ!$D$33:$D$776,СВЦЭМ!$A$33:$A$776,$A84,СВЦЭМ!$B$33:$B$776,J$83)+'СЕТ СН'!$H$14+СВЦЭМ!$D$10+'СЕТ СН'!$H$5-'СЕТ СН'!$H$24</f>
        <v>2703.73907654</v>
      </c>
      <c r="K84" s="36">
        <f>SUMIFS(СВЦЭМ!$D$33:$D$776,СВЦЭМ!$A$33:$A$776,$A84,СВЦЭМ!$B$33:$B$776,K$83)+'СЕТ СН'!$H$14+СВЦЭМ!$D$10+'СЕТ СН'!$H$5-'СЕТ СН'!$H$24</f>
        <v>2672.5878373400001</v>
      </c>
      <c r="L84" s="36">
        <f>SUMIFS(СВЦЭМ!$D$33:$D$776,СВЦЭМ!$A$33:$A$776,$A84,СВЦЭМ!$B$33:$B$776,L$83)+'СЕТ СН'!$H$14+СВЦЭМ!$D$10+'СЕТ СН'!$H$5-'СЕТ СН'!$H$24</f>
        <v>2665.6649198699997</v>
      </c>
      <c r="M84" s="36">
        <f>SUMIFS(СВЦЭМ!$D$33:$D$776,СВЦЭМ!$A$33:$A$776,$A84,СВЦЭМ!$B$33:$B$776,M$83)+'СЕТ СН'!$H$14+СВЦЭМ!$D$10+'СЕТ СН'!$H$5-'СЕТ СН'!$H$24</f>
        <v>2677.3842788399998</v>
      </c>
      <c r="N84" s="36">
        <f>SUMIFS(СВЦЭМ!$D$33:$D$776,СВЦЭМ!$A$33:$A$776,$A84,СВЦЭМ!$B$33:$B$776,N$83)+'СЕТ СН'!$H$14+СВЦЭМ!$D$10+'СЕТ СН'!$H$5-'СЕТ СН'!$H$24</f>
        <v>2689.1501801700001</v>
      </c>
      <c r="O84" s="36">
        <f>SUMIFS(СВЦЭМ!$D$33:$D$776,СВЦЭМ!$A$33:$A$776,$A84,СВЦЭМ!$B$33:$B$776,O$83)+'СЕТ СН'!$H$14+СВЦЭМ!$D$10+'СЕТ СН'!$H$5-'СЕТ СН'!$H$24</f>
        <v>2689.54954043</v>
      </c>
      <c r="P84" s="36">
        <f>SUMIFS(СВЦЭМ!$D$33:$D$776,СВЦЭМ!$A$33:$A$776,$A84,СВЦЭМ!$B$33:$B$776,P$83)+'СЕТ СН'!$H$14+СВЦЭМ!$D$10+'СЕТ СН'!$H$5-'СЕТ СН'!$H$24</f>
        <v>2694.8230328600002</v>
      </c>
      <c r="Q84" s="36">
        <f>SUMIFS(СВЦЭМ!$D$33:$D$776,СВЦЭМ!$A$33:$A$776,$A84,СВЦЭМ!$B$33:$B$776,Q$83)+'СЕТ СН'!$H$14+СВЦЭМ!$D$10+'СЕТ СН'!$H$5-'СЕТ СН'!$H$24</f>
        <v>2702.52103721</v>
      </c>
      <c r="R84" s="36">
        <f>SUMIFS(СВЦЭМ!$D$33:$D$776,СВЦЭМ!$A$33:$A$776,$A84,СВЦЭМ!$B$33:$B$776,R$83)+'СЕТ СН'!$H$14+СВЦЭМ!$D$10+'СЕТ СН'!$H$5-'СЕТ СН'!$H$24</f>
        <v>2701.00754035</v>
      </c>
      <c r="S84" s="36">
        <f>SUMIFS(СВЦЭМ!$D$33:$D$776,СВЦЭМ!$A$33:$A$776,$A84,СВЦЭМ!$B$33:$B$776,S$83)+'СЕТ СН'!$H$14+СВЦЭМ!$D$10+'СЕТ СН'!$H$5-'СЕТ СН'!$H$24</f>
        <v>2692.7630675800001</v>
      </c>
      <c r="T84" s="36">
        <f>SUMIFS(СВЦЭМ!$D$33:$D$776,СВЦЭМ!$A$33:$A$776,$A84,СВЦЭМ!$B$33:$B$776,T$83)+'СЕТ СН'!$H$14+СВЦЭМ!$D$10+'СЕТ СН'!$H$5-'СЕТ СН'!$H$24</f>
        <v>2671.5274395400002</v>
      </c>
      <c r="U84" s="36">
        <f>SUMIFS(СВЦЭМ!$D$33:$D$776,СВЦЭМ!$A$33:$A$776,$A84,СВЦЭМ!$B$33:$B$776,U$83)+'СЕТ СН'!$H$14+СВЦЭМ!$D$10+'СЕТ СН'!$H$5-'СЕТ СН'!$H$24</f>
        <v>2657.8639665700002</v>
      </c>
      <c r="V84" s="36">
        <f>SUMIFS(СВЦЭМ!$D$33:$D$776,СВЦЭМ!$A$33:$A$776,$A84,СВЦЭМ!$B$33:$B$776,V$83)+'СЕТ СН'!$H$14+СВЦЭМ!$D$10+'СЕТ СН'!$H$5-'СЕТ СН'!$H$24</f>
        <v>2634.65780546</v>
      </c>
      <c r="W84" s="36">
        <f>SUMIFS(СВЦЭМ!$D$33:$D$776,СВЦЭМ!$A$33:$A$776,$A84,СВЦЭМ!$B$33:$B$776,W$83)+'СЕТ СН'!$H$14+СВЦЭМ!$D$10+'СЕТ СН'!$H$5-'СЕТ СН'!$H$24</f>
        <v>2641.3588412700001</v>
      </c>
      <c r="X84" s="36">
        <f>SUMIFS(СВЦЭМ!$D$33:$D$776,СВЦЭМ!$A$33:$A$776,$A84,СВЦЭМ!$B$33:$B$776,X$83)+'СЕТ СН'!$H$14+СВЦЭМ!$D$10+'СЕТ СН'!$H$5-'СЕТ СН'!$H$24</f>
        <v>2659.51986429</v>
      </c>
      <c r="Y84" s="36">
        <f>SUMIFS(СВЦЭМ!$D$33:$D$776,СВЦЭМ!$A$33:$A$776,$A84,СВЦЭМ!$B$33:$B$776,Y$83)+'СЕТ СН'!$H$14+СВЦЭМ!$D$10+'СЕТ СН'!$H$5-'СЕТ СН'!$H$24</f>
        <v>2654.47411612</v>
      </c>
      <c r="AA84" s="45"/>
    </row>
    <row r="85" spans="1:27" ht="15.75" x14ac:dyDescent="0.2">
      <c r="A85" s="35">
        <f>A84+1</f>
        <v>43587</v>
      </c>
      <c r="B85" s="36">
        <f>SUMIFS(СВЦЭМ!$D$33:$D$776,СВЦЭМ!$A$33:$A$776,$A85,СВЦЭМ!$B$33:$B$776,B$83)+'СЕТ СН'!$H$14+СВЦЭМ!$D$10+'СЕТ СН'!$H$5-'СЕТ СН'!$H$24</f>
        <v>2671.7855485999999</v>
      </c>
      <c r="C85" s="36">
        <f>SUMIFS(СВЦЭМ!$D$33:$D$776,СВЦЭМ!$A$33:$A$776,$A85,СВЦЭМ!$B$33:$B$776,C$83)+'СЕТ СН'!$H$14+СВЦЭМ!$D$10+'СЕТ СН'!$H$5-'СЕТ СН'!$H$24</f>
        <v>2709.36214862</v>
      </c>
      <c r="D85" s="36">
        <f>SUMIFS(СВЦЭМ!$D$33:$D$776,СВЦЭМ!$A$33:$A$776,$A85,СВЦЭМ!$B$33:$B$776,D$83)+'СЕТ СН'!$H$14+СВЦЭМ!$D$10+'СЕТ СН'!$H$5-'СЕТ СН'!$H$24</f>
        <v>2730.3663936900002</v>
      </c>
      <c r="E85" s="36">
        <f>SUMIFS(СВЦЭМ!$D$33:$D$776,СВЦЭМ!$A$33:$A$776,$A85,СВЦЭМ!$B$33:$B$776,E$83)+'СЕТ СН'!$H$14+СВЦЭМ!$D$10+'СЕТ СН'!$H$5-'СЕТ СН'!$H$24</f>
        <v>2743.7235621</v>
      </c>
      <c r="F85" s="36">
        <f>SUMIFS(СВЦЭМ!$D$33:$D$776,СВЦЭМ!$A$33:$A$776,$A85,СВЦЭМ!$B$33:$B$776,F$83)+'СЕТ СН'!$H$14+СВЦЭМ!$D$10+'СЕТ СН'!$H$5-'СЕТ СН'!$H$24</f>
        <v>2758.2265491600001</v>
      </c>
      <c r="G85" s="36">
        <f>SUMIFS(СВЦЭМ!$D$33:$D$776,СВЦЭМ!$A$33:$A$776,$A85,СВЦЭМ!$B$33:$B$776,G$83)+'СЕТ СН'!$H$14+СВЦЭМ!$D$10+'СЕТ СН'!$H$5-'СЕТ СН'!$H$24</f>
        <v>2752.5451953000002</v>
      </c>
      <c r="H85" s="36">
        <f>SUMIFS(СВЦЭМ!$D$33:$D$776,СВЦЭМ!$A$33:$A$776,$A85,СВЦЭМ!$B$33:$B$776,H$83)+'СЕТ СН'!$H$14+СВЦЭМ!$D$10+'СЕТ СН'!$H$5-'СЕТ СН'!$H$24</f>
        <v>2776.9537746199999</v>
      </c>
      <c r="I85" s="36">
        <f>SUMIFS(СВЦЭМ!$D$33:$D$776,СВЦЭМ!$A$33:$A$776,$A85,СВЦЭМ!$B$33:$B$776,I$83)+'СЕТ СН'!$H$14+СВЦЭМ!$D$10+'СЕТ СН'!$H$5-'СЕТ СН'!$H$24</f>
        <v>2743.36650577</v>
      </c>
      <c r="J85" s="36">
        <f>SUMIFS(СВЦЭМ!$D$33:$D$776,СВЦЭМ!$A$33:$A$776,$A85,СВЦЭМ!$B$33:$B$776,J$83)+'СЕТ СН'!$H$14+СВЦЭМ!$D$10+'СЕТ СН'!$H$5-'СЕТ СН'!$H$24</f>
        <v>2692.1830193199999</v>
      </c>
      <c r="K85" s="36">
        <f>SUMIFS(СВЦЭМ!$D$33:$D$776,СВЦЭМ!$A$33:$A$776,$A85,СВЦЭМ!$B$33:$B$776,K$83)+'СЕТ СН'!$H$14+СВЦЭМ!$D$10+'СЕТ СН'!$H$5-'СЕТ СН'!$H$24</f>
        <v>2643.45779782</v>
      </c>
      <c r="L85" s="36">
        <f>SUMIFS(СВЦЭМ!$D$33:$D$776,СВЦЭМ!$A$33:$A$776,$A85,СВЦЭМ!$B$33:$B$776,L$83)+'СЕТ СН'!$H$14+СВЦЭМ!$D$10+'СЕТ СН'!$H$5-'СЕТ СН'!$H$24</f>
        <v>2633.5124034700002</v>
      </c>
      <c r="M85" s="36">
        <f>SUMIFS(СВЦЭМ!$D$33:$D$776,СВЦЭМ!$A$33:$A$776,$A85,СВЦЭМ!$B$33:$B$776,M$83)+'СЕТ СН'!$H$14+СВЦЭМ!$D$10+'СЕТ СН'!$H$5-'СЕТ СН'!$H$24</f>
        <v>2641.7409681099998</v>
      </c>
      <c r="N85" s="36">
        <f>SUMIFS(СВЦЭМ!$D$33:$D$776,СВЦЭМ!$A$33:$A$776,$A85,СВЦЭМ!$B$33:$B$776,N$83)+'СЕТ СН'!$H$14+СВЦЭМ!$D$10+'СЕТ СН'!$H$5-'СЕТ СН'!$H$24</f>
        <v>2660.7142868599999</v>
      </c>
      <c r="O85" s="36">
        <f>SUMIFS(СВЦЭМ!$D$33:$D$776,СВЦЭМ!$A$33:$A$776,$A85,СВЦЭМ!$B$33:$B$776,O$83)+'СЕТ СН'!$H$14+СВЦЭМ!$D$10+'СЕТ СН'!$H$5-'СЕТ СН'!$H$24</f>
        <v>2670.4806245099999</v>
      </c>
      <c r="P85" s="36">
        <f>SUMIFS(СВЦЭМ!$D$33:$D$776,СВЦЭМ!$A$33:$A$776,$A85,СВЦЭМ!$B$33:$B$776,P$83)+'СЕТ СН'!$H$14+СВЦЭМ!$D$10+'СЕТ СН'!$H$5-'СЕТ СН'!$H$24</f>
        <v>2677.3667478899997</v>
      </c>
      <c r="Q85" s="36">
        <f>SUMIFS(СВЦЭМ!$D$33:$D$776,СВЦЭМ!$A$33:$A$776,$A85,СВЦЭМ!$B$33:$B$776,Q$83)+'СЕТ СН'!$H$14+СВЦЭМ!$D$10+'СЕТ СН'!$H$5-'СЕТ СН'!$H$24</f>
        <v>2683.9875693399999</v>
      </c>
      <c r="R85" s="36">
        <f>SUMIFS(СВЦЭМ!$D$33:$D$776,СВЦЭМ!$A$33:$A$776,$A85,СВЦЭМ!$B$33:$B$776,R$83)+'СЕТ СН'!$H$14+СВЦЭМ!$D$10+'СЕТ СН'!$H$5-'СЕТ СН'!$H$24</f>
        <v>2695.5101984000003</v>
      </c>
      <c r="S85" s="36">
        <f>SUMIFS(СВЦЭМ!$D$33:$D$776,СВЦЭМ!$A$33:$A$776,$A85,СВЦЭМ!$B$33:$B$776,S$83)+'СЕТ СН'!$H$14+СВЦЭМ!$D$10+'СЕТ СН'!$H$5-'СЕТ СН'!$H$24</f>
        <v>2698.5741858299998</v>
      </c>
      <c r="T85" s="36">
        <f>SUMIFS(СВЦЭМ!$D$33:$D$776,СВЦЭМ!$A$33:$A$776,$A85,СВЦЭМ!$B$33:$B$776,T$83)+'СЕТ СН'!$H$14+СВЦЭМ!$D$10+'СЕТ СН'!$H$5-'СЕТ СН'!$H$24</f>
        <v>2694.4643811800001</v>
      </c>
      <c r="U85" s="36">
        <f>SUMIFS(СВЦЭМ!$D$33:$D$776,СВЦЭМ!$A$33:$A$776,$A85,СВЦЭМ!$B$33:$B$776,U$83)+'СЕТ СН'!$H$14+СВЦЭМ!$D$10+'СЕТ СН'!$H$5-'СЕТ СН'!$H$24</f>
        <v>2693.4092053499999</v>
      </c>
      <c r="V85" s="36">
        <f>SUMIFS(СВЦЭМ!$D$33:$D$776,СВЦЭМ!$A$33:$A$776,$A85,СВЦЭМ!$B$33:$B$776,V$83)+'СЕТ СН'!$H$14+СВЦЭМ!$D$10+'СЕТ СН'!$H$5-'СЕТ СН'!$H$24</f>
        <v>2689.8332574000001</v>
      </c>
      <c r="W85" s="36">
        <f>SUMIFS(СВЦЭМ!$D$33:$D$776,СВЦЭМ!$A$33:$A$776,$A85,СВЦЭМ!$B$33:$B$776,W$83)+'СЕТ СН'!$H$14+СВЦЭМ!$D$10+'СЕТ СН'!$H$5-'СЕТ СН'!$H$24</f>
        <v>2679.4644942800001</v>
      </c>
      <c r="X85" s="36">
        <f>SUMIFS(СВЦЭМ!$D$33:$D$776,СВЦЭМ!$A$33:$A$776,$A85,СВЦЭМ!$B$33:$B$776,X$83)+'СЕТ СН'!$H$14+СВЦЭМ!$D$10+'СЕТ СН'!$H$5-'СЕТ СН'!$H$24</f>
        <v>2694.6255566700002</v>
      </c>
      <c r="Y85" s="36">
        <f>SUMIFS(СВЦЭМ!$D$33:$D$776,СВЦЭМ!$A$33:$A$776,$A85,СВЦЭМ!$B$33:$B$776,Y$83)+'СЕТ СН'!$H$14+СВЦЭМ!$D$10+'СЕТ СН'!$H$5-'СЕТ СН'!$H$24</f>
        <v>2724.3270708300001</v>
      </c>
    </row>
    <row r="86" spans="1:27" ht="15.75" x14ac:dyDescent="0.2">
      <c r="A86" s="35">
        <f t="shared" ref="A86:A114" si="2">A85+1</f>
        <v>43588</v>
      </c>
      <c r="B86" s="36">
        <f>SUMIFS(СВЦЭМ!$D$33:$D$776,СВЦЭМ!$A$33:$A$776,$A86,СВЦЭМ!$B$33:$B$776,B$83)+'СЕТ СН'!$H$14+СВЦЭМ!$D$10+'СЕТ СН'!$H$5-'СЕТ СН'!$H$24</f>
        <v>2672.92211714</v>
      </c>
      <c r="C86" s="36">
        <f>SUMIFS(СВЦЭМ!$D$33:$D$776,СВЦЭМ!$A$33:$A$776,$A86,СВЦЭМ!$B$33:$B$776,C$83)+'СЕТ СН'!$H$14+СВЦЭМ!$D$10+'СЕТ СН'!$H$5-'СЕТ СН'!$H$24</f>
        <v>2699.0776820199999</v>
      </c>
      <c r="D86" s="36">
        <f>SUMIFS(СВЦЭМ!$D$33:$D$776,СВЦЭМ!$A$33:$A$776,$A86,СВЦЭМ!$B$33:$B$776,D$83)+'СЕТ СН'!$H$14+СВЦЭМ!$D$10+'СЕТ СН'!$H$5-'СЕТ СН'!$H$24</f>
        <v>2722.8244350700002</v>
      </c>
      <c r="E86" s="36">
        <f>SUMIFS(СВЦЭМ!$D$33:$D$776,СВЦЭМ!$A$33:$A$776,$A86,СВЦЭМ!$B$33:$B$776,E$83)+'СЕТ СН'!$H$14+СВЦЭМ!$D$10+'СЕТ СН'!$H$5-'СЕТ СН'!$H$24</f>
        <v>2738.8680206099998</v>
      </c>
      <c r="F86" s="36">
        <f>SUMIFS(СВЦЭМ!$D$33:$D$776,СВЦЭМ!$A$33:$A$776,$A86,СВЦЭМ!$B$33:$B$776,F$83)+'СЕТ СН'!$H$14+СВЦЭМ!$D$10+'СЕТ СН'!$H$5-'СЕТ СН'!$H$24</f>
        <v>2739.9727500899999</v>
      </c>
      <c r="G86" s="36">
        <f>SUMIFS(СВЦЭМ!$D$33:$D$776,СВЦЭМ!$A$33:$A$776,$A86,СВЦЭМ!$B$33:$B$776,G$83)+'СЕТ СН'!$H$14+СВЦЭМ!$D$10+'СЕТ СН'!$H$5-'СЕТ СН'!$H$24</f>
        <v>2747.7865177499998</v>
      </c>
      <c r="H86" s="36">
        <f>SUMIFS(СВЦЭМ!$D$33:$D$776,СВЦЭМ!$A$33:$A$776,$A86,СВЦЭМ!$B$33:$B$776,H$83)+'СЕТ СН'!$H$14+СВЦЭМ!$D$10+'СЕТ СН'!$H$5-'СЕТ СН'!$H$24</f>
        <v>2742.30979028</v>
      </c>
      <c r="I86" s="36">
        <f>SUMIFS(СВЦЭМ!$D$33:$D$776,СВЦЭМ!$A$33:$A$776,$A86,СВЦЭМ!$B$33:$B$776,I$83)+'СЕТ СН'!$H$14+СВЦЭМ!$D$10+'СЕТ СН'!$H$5-'СЕТ СН'!$H$24</f>
        <v>2695.8336281299999</v>
      </c>
      <c r="J86" s="36">
        <f>SUMIFS(СВЦЭМ!$D$33:$D$776,СВЦЭМ!$A$33:$A$776,$A86,СВЦЭМ!$B$33:$B$776,J$83)+'СЕТ СН'!$H$14+СВЦЭМ!$D$10+'СЕТ СН'!$H$5-'СЕТ СН'!$H$24</f>
        <v>2663.2811972999998</v>
      </c>
      <c r="K86" s="36">
        <f>SUMIFS(СВЦЭМ!$D$33:$D$776,СВЦЭМ!$A$33:$A$776,$A86,СВЦЭМ!$B$33:$B$776,K$83)+'СЕТ СН'!$H$14+СВЦЭМ!$D$10+'СЕТ СН'!$H$5-'СЕТ СН'!$H$24</f>
        <v>2635.5871499499999</v>
      </c>
      <c r="L86" s="36">
        <f>SUMIFS(СВЦЭМ!$D$33:$D$776,СВЦЭМ!$A$33:$A$776,$A86,СВЦЭМ!$B$33:$B$776,L$83)+'СЕТ СН'!$H$14+СВЦЭМ!$D$10+'СЕТ СН'!$H$5-'СЕТ СН'!$H$24</f>
        <v>2637.96171439</v>
      </c>
      <c r="M86" s="36">
        <f>SUMIFS(СВЦЭМ!$D$33:$D$776,СВЦЭМ!$A$33:$A$776,$A86,СВЦЭМ!$B$33:$B$776,M$83)+'СЕТ СН'!$H$14+СВЦЭМ!$D$10+'СЕТ СН'!$H$5-'СЕТ СН'!$H$24</f>
        <v>2639.79937488</v>
      </c>
      <c r="N86" s="36">
        <f>SUMIFS(СВЦЭМ!$D$33:$D$776,СВЦЭМ!$A$33:$A$776,$A86,СВЦЭМ!$B$33:$B$776,N$83)+'СЕТ СН'!$H$14+СВЦЭМ!$D$10+'СЕТ СН'!$H$5-'СЕТ СН'!$H$24</f>
        <v>2650.42484294</v>
      </c>
      <c r="O86" s="36">
        <f>SUMIFS(СВЦЭМ!$D$33:$D$776,СВЦЭМ!$A$33:$A$776,$A86,СВЦЭМ!$B$33:$B$776,O$83)+'СЕТ СН'!$H$14+СВЦЭМ!$D$10+'СЕТ СН'!$H$5-'СЕТ СН'!$H$24</f>
        <v>2672.06431359</v>
      </c>
      <c r="P86" s="36">
        <f>SUMIFS(СВЦЭМ!$D$33:$D$776,СВЦЭМ!$A$33:$A$776,$A86,СВЦЭМ!$B$33:$B$776,P$83)+'СЕТ СН'!$H$14+СВЦЭМ!$D$10+'СЕТ СН'!$H$5-'СЕТ СН'!$H$24</f>
        <v>2704.0730442100003</v>
      </c>
      <c r="Q86" s="36">
        <f>SUMIFS(СВЦЭМ!$D$33:$D$776,СВЦЭМ!$A$33:$A$776,$A86,СВЦЭМ!$B$33:$B$776,Q$83)+'СЕТ СН'!$H$14+СВЦЭМ!$D$10+'СЕТ СН'!$H$5-'СЕТ СН'!$H$24</f>
        <v>2723.1903469099998</v>
      </c>
      <c r="R86" s="36">
        <f>SUMIFS(СВЦЭМ!$D$33:$D$776,СВЦЭМ!$A$33:$A$776,$A86,СВЦЭМ!$B$33:$B$776,R$83)+'СЕТ СН'!$H$14+СВЦЭМ!$D$10+'СЕТ СН'!$H$5-'СЕТ СН'!$H$24</f>
        <v>2702.2444170200001</v>
      </c>
      <c r="S86" s="36">
        <f>SUMIFS(СВЦЭМ!$D$33:$D$776,СВЦЭМ!$A$33:$A$776,$A86,СВЦЭМ!$B$33:$B$776,S$83)+'СЕТ СН'!$H$14+СВЦЭМ!$D$10+'СЕТ СН'!$H$5-'СЕТ СН'!$H$24</f>
        <v>2704.2418776099998</v>
      </c>
      <c r="T86" s="36">
        <f>SUMIFS(СВЦЭМ!$D$33:$D$776,СВЦЭМ!$A$33:$A$776,$A86,СВЦЭМ!$B$33:$B$776,T$83)+'СЕТ СН'!$H$14+СВЦЭМ!$D$10+'СЕТ СН'!$H$5-'СЕТ СН'!$H$24</f>
        <v>2698.7696483600002</v>
      </c>
      <c r="U86" s="36">
        <f>SUMIFS(СВЦЭМ!$D$33:$D$776,СВЦЭМ!$A$33:$A$776,$A86,СВЦЭМ!$B$33:$B$776,U$83)+'СЕТ СН'!$H$14+СВЦЭМ!$D$10+'СЕТ СН'!$H$5-'СЕТ СН'!$H$24</f>
        <v>2684.4674324699999</v>
      </c>
      <c r="V86" s="36">
        <f>SUMIFS(СВЦЭМ!$D$33:$D$776,СВЦЭМ!$A$33:$A$776,$A86,СВЦЭМ!$B$33:$B$776,V$83)+'СЕТ СН'!$H$14+СВЦЭМ!$D$10+'СЕТ СН'!$H$5-'СЕТ СН'!$H$24</f>
        <v>2662.8218916699998</v>
      </c>
      <c r="W86" s="36">
        <f>SUMIFS(СВЦЭМ!$D$33:$D$776,СВЦЭМ!$A$33:$A$776,$A86,СВЦЭМ!$B$33:$B$776,W$83)+'СЕТ СН'!$H$14+СВЦЭМ!$D$10+'СЕТ СН'!$H$5-'СЕТ СН'!$H$24</f>
        <v>2646.1363535400001</v>
      </c>
      <c r="X86" s="36">
        <f>SUMIFS(СВЦЭМ!$D$33:$D$776,СВЦЭМ!$A$33:$A$776,$A86,СВЦЭМ!$B$33:$B$776,X$83)+'СЕТ СН'!$H$14+СВЦЭМ!$D$10+'СЕТ СН'!$H$5-'СЕТ СН'!$H$24</f>
        <v>2670.1887568900001</v>
      </c>
      <c r="Y86" s="36">
        <f>SUMIFS(СВЦЭМ!$D$33:$D$776,СВЦЭМ!$A$33:$A$776,$A86,СВЦЭМ!$B$33:$B$776,Y$83)+'СЕТ СН'!$H$14+СВЦЭМ!$D$10+'СЕТ СН'!$H$5-'СЕТ СН'!$H$24</f>
        <v>2671.6276378500002</v>
      </c>
    </row>
    <row r="87" spans="1:27" ht="15.75" x14ac:dyDescent="0.2">
      <c r="A87" s="35">
        <f t="shared" si="2"/>
        <v>43589</v>
      </c>
      <c r="B87" s="36">
        <f>SUMIFS(СВЦЭМ!$D$33:$D$776,СВЦЭМ!$A$33:$A$776,$A87,СВЦЭМ!$B$33:$B$776,B$83)+'СЕТ СН'!$H$14+СВЦЭМ!$D$10+'СЕТ СН'!$H$5-'СЕТ СН'!$H$24</f>
        <v>2702.27467604</v>
      </c>
      <c r="C87" s="36">
        <f>SUMIFS(СВЦЭМ!$D$33:$D$776,СВЦЭМ!$A$33:$A$776,$A87,СВЦЭМ!$B$33:$B$776,C$83)+'СЕТ СН'!$H$14+СВЦЭМ!$D$10+'СЕТ СН'!$H$5-'СЕТ СН'!$H$24</f>
        <v>2734.5234734400001</v>
      </c>
      <c r="D87" s="36">
        <f>SUMIFS(СВЦЭМ!$D$33:$D$776,СВЦЭМ!$A$33:$A$776,$A87,СВЦЭМ!$B$33:$B$776,D$83)+'СЕТ СН'!$H$14+СВЦЭМ!$D$10+'СЕТ СН'!$H$5-'СЕТ СН'!$H$24</f>
        <v>2767.8026339500002</v>
      </c>
      <c r="E87" s="36">
        <f>SUMIFS(СВЦЭМ!$D$33:$D$776,СВЦЭМ!$A$33:$A$776,$A87,СВЦЭМ!$B$33:$B$776,E$83)+'СЕТ СН'!$H$14+СВЦЭМ!$D$10+'СЕТ СН'!$H$5-'СЕТ СН'!$H$24</f>
        <v>2777.53280219</v>
      </c>
      <c r="F87" s="36">
        <f>SUMIFS(СВЦЭМ!$D$33:$D$776,СВЦЭМ!$A$33:$A$776,$A87,СВЦЭМ!$B$33:$B$776,F$83)+'СЕТ СН'!$H$14+СВЦЭМ!$D$10+'СЕТ СН'!$H$5-'СЕТ СН'!$H$24</f>
        <v>2784.5392811699999</v>
      </c>
      <c r="G87" s="36">
        <f>SUMIFS(СВЦЭМ!$D$33:$D$776,СВЦЭМ!$A$33:$A$776,$A87,СВЦЭМ!$B$33:$B$776,G$83)+'СЕТ СН'!$H$14+СВЦЭМ!$D$10+'СЕТ СН'!$H$5-'СЕТ СН'!$H$24</f>
        <v>2782.2219455200002</v>
      </c>
      <c r="H87" s="36">
        <f>SUMIFS(СВЦЭМ!$D$33:$D$776,СВЦЭМ!$A$33:$A$776,$A87,СВЦЭМ!$B$33:$B$776,H$83)+'СЕТ СН'!$H$14+СВЦЭМ!$D$10+'СЕТ СН'!$H$5-'СЕТ СН'!$H$24</f>
        <v>2753.9023742099998</v>
      </c>
      <c r="I87" s="36">
        <f>SUMIFS(СВЦЭМ!$D$33:$D$776,СВЦЭМ!$A$33:$A$776,$A87,СВЦЭМ!$B$33:$B$776,I$83)+'СЕТ СН'!$H$14+СВЦЭМ!$D$10+'СЕТ СН'!$H$5-'СЕТ СН'!$H$24</f>
        <v>2721.1204331499998</v>
      </c>
      <c r="J87" s="36">
        <f>SUMIFS(СВЦЭМ!$D$33:$D$776,СВЦЭМ!$A$33:$A$776,$A87,СВЦЭМ!$B$33:$B$776,J$83)+'СЕТ СН'!$H$14+СВЦЭМ!$D$10+'СЕТ СН'!$H$5-'СЕТ СН'!$H$24</f>
        <v>2683.7264902699999</v>
      </c>
      <c r="K87" s="36">
        <f>SUMIFS(СВЦЭМ!$D$33:$D$776,СВЦЭМ!$A$33:$A$776,$A87,СВЦЭМ!$B$33:$B$776,K$83)+'СЕТ СН'!$H$14+СВЦЭМ!$D$10+'СЕТ СН'!$H$5-'СЕТ СН'!$H$24</f>
        <v>2652.34182801</v>
      </c>
      <c r="L87" s="36">
        <f>SUMIFS(СВЦЭМ!$D$33:$D$776,СВЦЭМ!$A$33:$A$776,$A87,СВЦЭМ!$B$33:$B$776,L$83)+'СЕТ СН'!$H$14+СВЦЭМ!$D$10+'СЕТ СН'!$H$5-'СЕТ СН'!$H$24</f>
        <v>2648.8483373200002</v>
      </c>
      <c r="M87" s="36">
        <f>SUMIFS(СВЦЭМ!$D$33:$D$776,СВЦЭМ!$A$33:$A$776,$A87,СВЦЭМ!$B$33:$B$776,M$83)+'СЕТ СН'!$H$14+СВЦЭМ!$D$10+'СЕТ СН'!$H$5-'СЕТ СН'!$H$24</f>
        <v>2658.7162585699998</v>
      </c>
      <c r="N87" s="36">
        <f>SUMIFS(СВЦЭМ!$D$33:$D$776,СВЦЭМ!$A$33:$A$776,$A87,СВЦЭМ!$B$33:$B$776,N$83)+'СЕТ СН'!$H$14+СВЦЭМ!$D$10+'СЕТ СН'!$H$5-'СЕТ СН'!$H$24</f>
        <v>2671.6957082999998</v>
      </c>
      <c r="O87" s="36">
        <f>SUMIFS(СВЦЭМ!$D$33:$D$776,СВЦЭМ!$A$33:$A$776,$A87,СВЦЭМ!$B$33:$B$776,O$83)+'СЕТ СН'!$H$14+СВЦЭМ!$D$10+'СЕТ СН'!$H$5-'СЕТ СН'!$H$24</f>
        <v>2683.3063562100001</v>
      </c>
      <c r="P87" s="36">
        <f>SUMIFS(СВЦЭМ!$D$33:$D$776,СВЦЭМ!$A$33:$A$776,$A87,СВЦЭМ!$B$33:$B$776,P$83)+'СЕТ СН'!$H$14+СВЦЭМ!$D$10+'СЕТ СН'!$H$5-'СЕТ СН'!$H$24</f>
        <v>2689.90450405</v>
      </c>
      <c r="Q87" s="36">
        <f>SUMIFS(СВЦЭМ!$D$33:$D$776,СВЦЭМ!$A$33:$A$776,$A87,СВЦЭМ!$B$33:$B$776,Q$83)+'СЕТ СН'!$H$14+СВЦЭМ!$D$10+'СЕТ СН'!$H$5-'СЕТ СН'!$H$24</f>
        <v>2699.09732364</v>
      </c>
      <c r="R87" s="36">
        <f>SUMIFS(СВЦЭМ!$D$33:$D$776,СВЦЭМ!$A$33:$A$776,$A87,СВЦЭМ!$B$33:$B$776,R$83)+'СЕТ СН'!$H$14+СВЦЭМ!$D$10+'СЕТ СН'!$H$5-'СЕТ СН'!$H$24</f>
        <v>2705.8670783400003</v>
      </c>
      <c r="S87" s="36">
        <f>SUMIFS(СВЦЭМ!$D$33:$D$776,СВЦЭМ!$A$33:$A$776,$A87,СВЦЭМ!$B$33:$B$776,S$83)+'СЕТ СН'!$H$14+СВЦЭМ!$D$10+'СЕТ СН'!$H$5-'СЕТ СН'!$H$24</f>
        <v>2712.6366236599997</v>
      </c>
      <c r="T87" s="36">
        <f>SUMIFS(СВЦЭМ!$D$33:$D$776,СВЦЭМ!$A$33:$A$776,$A87,СВЦЭМ!$B$33:$B$776,T$83)+'СЕТ СН'!$H$14+СВЦЭМ!$D$10+'СЕТ СН'!$H$5-'СЕТ СН'!$H$24</f>
        <v>2692.2724473399999</v>
      </c>
      <c r="U87" s="36">
        <f>SUMIFS(СВЦЭМ!$D$33:$D$776,СВЦЭМ!$A$33:$A$776,$A87,СВЦЭМ!$B$33:$B$776,U$83)+'СЕТ СН'!$H$14+СВЦЭМ!$D$10+'СЕТ СН'!$H$5-'СЕТ СН'!$H$24</f>
        <v>2651.6159521499999</v>
      </c>
      <c r="V87" s="36">
        <f>SUMIFS(СВЦЭМ!$D$33:$D$776,СВЦЭМ!$A$33:$A$776,$A87,СВЦЭМ!$B$33:$B$776,V$83)+'СЕТ СН'!$H$14+СВЦЭМ!$D$10+'СЕТ СН'!$H$5-'СЕТ СН'!$H$24</f>
        <v>2625.13890967</v>
      </c>
      <c r="W87" s="36">
        <f>SUMIFS(СВЦЭМ!$D$33:$D$776,СВЦЭМ!$A$33:$A$776,$A87,СВЦЭМ!$B$33:$B$776,W$83)+'СЕТ СН'!$H$14+СВЦЭМ!$D$10+'СЕТ СН'!$H$5-'СЕТ СН'!$H$24</f>
        <v>2637.6253784700002</v>
      </c>
      <c r="X87" s="36">
        <f>SUMIFS(СВЦЭМ!$D$33:$D$776,СВЦЭМ!$A$33:$A$776,$A87,СВЦЭМ!$B$33:$B$776,X$83)+'СЕТ СН'!$H$14+СВЦЭМ!$D$10+'СЕТ СН'!$H$5-'СЕТ СН'!$H$24</f>
        <v>2638.9436099700001</v>
      </c>
      <c r="Y87" s="36">
        <f>SUMIFS(СВЦЭМ!$D$33:$D$776,СВЦЭМ!$A$33:$A$776,$A87,СВЦЭМ!$B$33:$B$776,Y$83)+'СЕТ СН'!$H$14+СВЦЭМ!$D$10+'СЕТ СН'!$H$5-'СЕТ СН'!$H$24</f>
        <v>2648.17689169</v>
      </c>
    </row>
    <row r="88" spans="1:27" ht="15.75" x14ac:dyDescent="0.2">
      <c r="A88" s="35">
        <f t="shared" si="2"/>
        <v>43590</v>
      </c>
      <c r="B88" s="36">
        <f>SUMIFS(СВЦЭМ!$D$33:$D$776,СВЦЭМ!$A$33:$A$776,$A88,СВЦЭМ!$B$33:$B$776,B$83)+'СЕТ СН'!$H$14+СВЦЭМ!$D$10+'СЕТ СН'!$H$5-'СЕТ СН'!$H$24</f>
        <v>2703.4551916400001</v>
      </c>
      <c r="C88" s="36">
        <f>SUMIFS(СВЦЭМ!$D$33:$D$776,СВЦЭМ!$A$33:$A$776,$A88,СВЦЭМ!$B$33:$B$776,C$83)+'СЕТ СН'!$H$14+СВЦЭМ!$D$10+'СЕТ СН'!$H$5-'СЕТ СН'!$H$24</f>
        <v>2747.4363945499999</v>
      </c>
      <c r="D88" s="36">
        <f>SUMIFS(СВЦЭМ!$D$33:$D$776,СВЦЭМ!$A$33:$A$776,$A88,СВЦЭМ!$B$33:$B$776,D$83)+'СЕТ СН'!$H$14+СВЦЭМ!$D$10+'СЕТ СН'!$H$5-'СЕТ СН'!$H$24</f>
        <v>2781.4940967399998</v>
      </c>
      <c r="E88" s="36">
        <f>SUMIFS(СВЦЭМ!$D$33:$D$776,СВЦЭМ!$A$33:$A$776,$A88,СВЦЭМ!$B$33:$B$776,E$83)+'СЕТ СН'!$H$14+СВЦЭМ!$D$10+'СЕТ СН'!$H$5-'СЕТ СН'!$H$24</f>
        <v>2797.15728494</v>
      </c>
      <c r="F88" s="36">
        <f>SUMIFS(СВЦЭМ!$D$33:$D$776,СВЦЭМ!$A$33:$A$776,$A88,СВЦЭМ!$B$33:$B$776,F$83)+'СЕТ СН'!$H$14+СВЦЭМ!$D$10+'СЕТ СН'!$H$5-'СЕТ СН'!$H$24</f>
        <v>2810.8098249499999</v>
      </c>
      <c r="G88" s="36">
        <f>SUMIFS(СВЦЭМ!$D$33:$D$776,СВЦЭМ!$A$33:$A$776,$A88,СВЦЭМ!$B$33:$B$776,G$83)+'СЕТ СН'!$H$14+СВЦЭМ!$D$10+'СЕТ СН'!$H$5-'СЕТ СН'!$H$24</f>
        <v>2801.9011342899998</v>
      </c>
      <c r="H88" s="36">
        <f>SUMIFS(СВЦЭМ!$D$33:$D$776,СВЦЭМ!$A$33:$A$776,$A88,СВЦЭМ!$B$33:$B$776,H$83)+'СЕТ СН'!$H$14+СВЦЭМ!$D$10+'СЕТ СН'!$H$5-'СЕТ СН'!$H$24</f>
        <v>2775.7222376099999</v>
      </c>
      <c r="I88" s="36">
        <f>SUMIFS(СВЦЭМ!$D$33:$D$776,СВЦЭМ!$A$33:$A$776,$A88,СВЦЭМ!$B$33:$B$776,I$83)+'СЕТ СН'!$H$14+СВЦЭМ!$D$10+'СЕТ СН'!$H$5-'СЕТ СН'!$H$24</f>
        <v>2728.6383625600001</v>
      </c>
      <c r="J88" s="36">
        <f>SUMIFS(СВЦЭМ!$D$33:$D$776,СВЦЭМ!$A$33:$A$776,$A88,СВЦЭМ!$B$33:$B$776,J$83)+'СЕТ СН'!$H$14+СВЦЭМ!$D$10+'СЕТ СН'!$H$5-'СЕТ СН'!$H$24</f>
        <v>2686.4783824300002</v>
      </c>
      <c r="K88" s="36">
        <f>SUMIFS(СВЦЭМ!$D$33:$D$776,СВЦЭМ!$A$33:$A$776,$A88,СВЦЭМ!$B$33:$B$776,K$83)+'СЕТ СН'!$H$14+СВЦЭМ!$D$10+'СЕТ СН'!$H$5-'СЕТ СН'!$H$24</f>
        <v>2685.0339863700001</v>
      </c>
      <c r="L88" s="36">
        <f>SUMIFS(СВЦЭМ!$D$33:$D$776,СВЦЭМ!$A$33:$A$776,$A88,СВЦЭМ!$B$33:$B$776,L$83)+'СЕТ СН'!$H$14+СВЦЭМ!$D$10+'СЕТ СН'!$H$5-'СЕТ СН'!$H$24</f>
        <v>2684.6582158700003</v>
      </c>
      <c r="M88" s="36">
        <f>SUMIFS(СВЦЭМ!$D$33:$D$776,СВЦЭМ!$A$33:$A$776,$A88,СВЦЭМ!$B$33:$B$776,M$83)+'СЕТ СН'!$H$14+СВЦЭМ!$D$10+'СЕТ СН'!$H$5-'СЕТ СН'!$H$24</f>
        <v>2678.2910282499997</v>
      </c>
      <c r="N88" s="36">
        <f>SUMIFS(СВЦЭМ!$D$33:$D$776,СВЦЭМ!$A$33:$A$776,$A88,СВЦЭМ!$B$33:$B$776,N$83)+'СЕТ СН'!$H$14+СВЦЭМ!$D$10+'СЕТ СН'!$H$5-'СЕТ СН'!$H$24</f>
        <v>2682.4775856900001</v>
      </c>
      <c r="O88" s="36">
        <f>SUMIFS(СВЦЭМ!$D$33:$D$776,СВЦЭМ!$A$33:$A$776,$A88,СВЦЭМ!$B$33:$B$776,O$83)+'СЕТ СН'!$H$14+СВЦЭМ!$D$10+'СЕТ СН'!$H$5-'СЕТ СН'!$H$24</f>
        <v>2677.7226467400001</v>
      </c>
      <c r="P88" s="36">
        <f>SUMIFS(СВЦЭМ!$D$33:$D$776,СВЦЭМ!$A$33:$A$776,$A88,СВЦЭМ!$B$33:$B$776,P$83)+'СЕТ СН'!$H$14+СВЦЭМ!$D$10+'СЕТ СН'!$H$5-'СЕТ СН'!$H$24</f>
        <v>2685.3922481199997</v>
      </c>
      <c r="Q88" s="36">
        <f>SUMIFS(СВЦЭМ!$D$33:$D$776,СВЦЭМ!$A$33:$A$776,$A88,СВЦЭМ!$B$33:$B$776,Q$83)+'СЕТ СН'!$H$14+СВЦЭМ!$D$10+'СЕТ СН'!$H$5-'СЕТ СН'!$H$24</f>
        <v>2686.62947811</v>
      </c>
      <c r="R88" s="36">
        <f>SUMIFS(СВЦЭМ!$D$33:$D$776,СВЦЭМ!$A$33:$A$776,$A88,СВЦЭМ!$B$33:$B$776,R$83)+'СЕТ СН'!$H$14+СВЦЭМ!$D$10+'СЕТ СН'!$H$5-'СЕТ СН'!$H$24</f>
        <v>2674.0839286700002</v>
      </c>
      <c r="S88" s="36">
        <f>SUMIFS(СВЦЭМ!$D$33:$D$776,СВЦЭМ!$A$33:$A$776,$A88,СВЦЭМ!$B$33:$B$776,S$83)+'СЕТ СН'!$H$14+СВЦЭМ!$D$10+'СЕТ СН'!$H$5-'СЕТ СН'!$H$24</f>
        <v>2672.4150329200002</v>
      </c>
      <c r="T88" s="36">
        <f>SUMIFS(СВЦЭМ!$D$33:$D$776,СВЦЭМ!$A$33:$A$776,$A88,СВЦЭМ!$B$33:$B$776,T$83)+'СЕТ СН'!$H$14+СВЦЭМ!$D$10+'СЕТ СН'!$H$5-'СЕТ СН'!$H$24</f>
        <v>2678.1924043700001</v>
      </c>
      <c r="U88" s="36">
        <f>SUMIFS(СВЦЭМ!$D$33:$D$776,СВЦЭМ!$A$33:$A$776,$A88,СВЦЭМ!$B$33:$B$776,U$83)+'СЕТ СН'!$H$14+СВЦЭМ!$D$10+'СЕТ СН'!$H$5-'СЕТ СН'!$H$24</f>
        <v>2668.8501583699999</v>
      </c>
      <c r="V88" s="36">
        <f>SUMIFS(СВЦЭМ!$D$33:$D$776,СВЦЭМ!$A$33:$A$776,$A88,СВЦЭМ!$B$33:$B$776,V$83)+'СЕТ СН'!$H$14+СВЦЭМ!$D$10+'СЕТ СН'!$H$5-'СЕТ СН'!$H$24</f>
        <v>2633.5857711999997</v>
      </c>
      <c r="W88" s="36">
        <f>SUMIFS(СВЦЭМ!$D$33:$D$776,СВЦЭМ!$A$33:$A$776,$A88,СВЦЭМ!$B$33:$B$776,W$83)+'СЕТ СН'!$H$14+СВЦЭМ!$D$10+'СЕТ СН'!$H$5-'СЕТ СН'!$H$24</f>
        <v>2626.79818277</v>
      </c>
      <c r="X88" s="36">
        <f>SUMIFS(СВЦЭМ!$D$33:$D$776,СВЦЭМ!$A$33:$A$776,$A88,СВЦЭМ!$B$33:$B$776,X$83)+'СЕТ СН'!$H$14+СВЦЭМ!$D$10+'СЕТ СН'!$H$5-'СЕТ СН'!$H$24</f>
        <v>2645.5744843500001</v>
      </c>
      <c r="Y88" s="36">
        <f>SUMIFS(СВЦЭМ!$D$33:$D$776,СВЦЭМ!$A$33:$A$776,$A88,СВЦЭМ!$B$33:$B$776,Y$83)+'СЕТ СН'!$H$14+СВЦЭМ!$D$10+'СЕТ СН'!$H$5-'СЕТ СН'!$H$24</f>
        <v>2684.7619821099997</v>
      </c>
    </row>
    <row r="89" spans="1:27" ht="15.75" x14ac:dyDescent="0.2">
      <c r="A89" s="35">
        <f t="shared" si="2"/>
        <v>43591</v>
      </c>
      <c r="B89" s="36">
        <f>SUMIFS(СВЦЭМ!$D$33:$D$776,СВЦЭМ!$A$33:$A$776,$A89,СВЦЭМ!$B$33:$B$776,B$83)+'СЕТ СН'!$H$14+СВЦЭМ!$D$10+'СЕТ СН'!$H$5-'СЕТ СН'!$H$24</f>
        <v>2773.4353829900001</v>
      </c>
      <c r="C89" s="36">
        <f>SUMIFS(СВЦЭМ!$D$33:$D$776,СВЦЭМ!$A$33:$A$776,$A89,СВЦЭМ!$B$33:$B$776,C$83)+'СЕТ СН'!$H$14+СВЦЭМ!$D$10+'СЕТ СН'!$H$5-'СЕТ СН'!$H$24</f>
        <v>2830.89677828</v>
      </c>
      <c r="D89" s="36">
        <f>SUMIFS(СВЦЭМ!$D$33:$D$776,СВЦЭМ!$A$33:$A$776,$A89,СВЦЭМ!$B$33:$B$776,D$83)+'СЕТ СН'!$H$14+СВЦЭМ!$D$10+'СЕТ СН'!$H$5-'СЕТ СН'!$H$24</f>
        <v>2858.5469438199998</v>
      </c>
      <c r="E89" s="36">
        <f>SUMIFS(СВЦЭМ!$D$33:$D$776,СВЦЭМ!$A$33:$A$776,$A89,СВЦЭМ!$B$33:$B$776,E$83)+'СЕТ СН'!$H$14+СВЦЭМ!$D$10+'СЕТ СН'!$H$5-'СЕТ СН'!$H$24</f>
        <v>2872.2388340899997</v>
      </c>
      <c r="F89" s="36">
        <f>SUMIFS(СВЦЭМ!$D$33:$D$776,СВЦЭМ!$A$33:$A$776,$A89,СВЦЭМ!$B$33:$B$776,F$83)+'СЕТ СН'!$H$14+СВЦЭМ!$D$10+'СЕТ СН'!$H$5-'СЕТ СН'!$H$24</f>
        <v>2861.59279156</v>
      </c>
      <c r="G89" s="36">
        <f>SUMIFS(СВЦЭМ!$D$33:$D$776,СВЦЭМ!$A$33:$A$776,$A89,СВЦЭМ!$B$33:$B$776,G$83)+'СЕТ СН'!$H$14+СВЦЭМ!$D$10+'СЕТ СН'!$H$5-'СЕТ СН'!$H$24</f>
        <v>2833.0363126100001</v>
      </c>
      <c r="H89" s="36">
        <f>SUMIFS(СВЦЭМ!$D$33:$D$776,СВЦЭМ!$A$33:$A$776,$A89,СВЦЭМ!$B$33:$B$776,H$83)+'СЕТ СН'!$H$14+СВЦЭМ!$D$10+'СЕТ СН'!$H$5-'СЕТ СН'!$H$24</f>
        <v>2772.4793647400002</v>
      </c>
      <c r="I89" s="36">
        <f>SUMIFS(СВЦЭМ!$D$33:$D$776,СВЦЭМ!$A$33:$A$776,$A89,СВЦЭМ!$B$33:$B$776,I$83)+'СЕТ СН'!$H$14+СВЦЭМ!$D$10+'СЕТ СН'!$H$5-'СЕТ СН'!$H$24</f>
        <v>2719.3402013</v>
      </c>
      <c r="J89" s="36">
        <f>SUMIFS(СВЦЭМ!$D$33:$D$776,СВЦЭМ!$A$33:$A$776,$A89,СВЦЭМ!$B$33:$B$776,J$83)+'СЕТ СН'!$H$14+СВЦЭМ!$D$10+'СЕТ СН'!$H$5-'СЕТ СН'!$H$24</f>
        <v>2692.4598322500001</v>
      </c>
      <c r="K89" s="36">
        <f>SUMIFS(СВЦЭМ!$D$33:$D$776,СВЦЭМ!$A$33:$A$776,$A89,СВЦЭМ!$B$33:$B$776,K$83)+'СЕТ СН'!$H$14+СВЦЭМ!$D$10+'СЕТ СН'!$H$5-'СЕТ СН'!$H$24</f>
        <v>2680.36260705</v>
      </c>
      <c r="L89" s="36">
        <f>SUMIFS(СВЦЭМ!$D$33:$D$776,СВЦЭМ!$A$33:$A$776,$A89,СВЦЭМ!$B$33:$B$776,L$83)+'СЕТ СН'!$H$14+СВЦЭМ!$D$10+'СЕТ СН'!$H$5-'СЕТ СН'!$H$24</f>
        <v>2670.9587580400002</v>
      </c>
      <c r="M89" s="36">
        <f>SUMIFS(СВЦЭМ!$D$33:$D$776,СВЦЭМ!$A$33:$A$776,$A89,СВЦЭМ!$B$33:$B$776,M$83)+'СЕТ СН'!$H$14+СВЦЭМ!$D$10+'СЕТ СН'!$H$5-'СЕТ СН'!$H$24</f>
        <v>2666.02751605</v>
      </c>
      <c r="N89" s="36">
        <f>SUMIFS(СВЦЭМ!$D$33:$D$776,СВЦЭМ!$A$33:$A$776,$A89,СВЦЭМ!$B$33:$B$776,N$83)+'СЕТ СН'!$H$14+СВЦЭМ!$D$10+'СЕТ СН'!$H$5-'СЕТ СН'!$H$24</f>
        <v>2674.6221292999999</v>
      </c>
      <c r="O89" s="36">
        <f>SUMIFS(СВЦЭМ!$D$33:$D$776,СВЦЭМ!$A$33:$A$776,$A89,СВЦЭМ!$B$33:$B$776,O$83)+'СЕТ СН'!$H$14+СВЦЭМ!$D$10+'СЕТ СН'!$H$5-'СЕТ СН'!$H$24</f>
        <v>2671.7218011300001</v>
      </c>
      <c r="P89" s="36">
        <f>SUMIFS(СВЦЭМ!$D$33:$D$776,СВЦЭМ!$A$33:$A$776,$A89,СВЦЭМ!$B$33:$B$776,P$83)+'СЕТ СН'!$H$14+СВЦЭМ!$D$10+'СЕТ СН'!$H$5-'СЕТ СН'!$H$24</f>
        <v>2690.0095645000001</v>
      </c>
      <c r="Q89" s="36">
        <f>SUMIFS(СВЦЭМ!$D$33:$D$776,СВЦЭМ!$A$33:$A$776,$A89,СВЦЭМ!$B$33:$B$776,Q$83)+'СЕТ СН'!$H$14+СВЦЭМ!$D$10+'СЕТ СН'!$H$5-'СЕТ СН'!$H$24</f>
        <v>2701.5299699400002</v>
      </c>
      <c r="R89" s="36">
        <f>SUMIFS(СВЦЭМ!$D$33:$D$776,СВЦЭМ!$A$33:$A$776,$A89,СВЦЭМ!$B$33:$B$776,R$83)+'СЕТ СН'!$H$14+СВЦЭМ!$D$10+'СЕТ СН'!$H$5-'СЕТ СН'!$H$24</f>
        <v>2695.9054274199998</v>
      </c>
      <c r="S89" s="36">
        <f>SUMIFS(СВЦЭМ!$D$33:$D$776,СВЦЭМ!$A$33:$A$776,$A89,СВЦЭМ!$B$33:$B$776,S$83)+'СЕТ СН'!$H$14+СВЦЭМ!$D$10+'СЕТ СН'!$H$5-'СЕТ СН'!$H$24</f>
        <v>2686.9520075299997</v>
      </c>
      <c r="T89" s="36">
        <f>SUMIFS(СВЦЭМ!$D$33:$D$776,СВЦЭМ!$A$33:$A$776,$A89,СВЦЭМ!$B$33:$B$776,T$83)+'СЕТ СН'!$H$14+СВЦЭМ!$D$10+'СЕТ СН'!$H$5-'СЕТ СН'!$H$24</f>
        <v>2680.40258038</v>
      </c>
      <c r="U89" s="36">
        <f>SUMIFS(СВЦЭМ!$D$33:$D$776,СВЦЭМ!$A$33:$A$776,$A89,СВЦЭМ!$B$33:$B$776,U$83)+'СЕТ СН'!$H$14+СВЦЭМ!$D$10+'СЕТ СН'!$H$5-'СЕТ СН'!$H$24</f>
        <v>2655.4501424800001</v>
      </c>
      <c r="V89" s="36">
        <f>SUMIFS(СВЦЭМ!$D$33:$D$776,СВЦЭМ!$A$33:$A$776,$A89,СВЦЭМ!$B$33:$B$776,V$83)+'СЕТ СН'!$H$14+СВЦЭМ!$D$10+'СЕТ СН'!$H$5-'СЕТ СН'!$H$24</f>
        <v>2649.9190995099998</v>
      </c>
      <c r="W89" s="36">
        <f>SUMIFS(СВЦЭМ!$D$33:$D$776,СВЦЭМ!$A$33:$A$776,$A89,СВЦЭМ!$B$33:$B$776,W$83)+'СЕТ СН'!$H$14+СВЦЭМ!$D$10+'СЕТ СН'!$H$5-'СЕТ СН'!$H$24</f>
        <v>2644.6435876599999</v>
      </c>
      <c r="X89" s="36">
        <f>SUMIFS(СВЦЭМ!$D$33:$D$776,СВЦЭМ!$A$33:$A$776,$A89,СВЦЭМ!$B$33:$B$776,X$83)+'СЕТ СН'!$H$14+СВЦЭМ!$D$10+'СЕТ СН'!$H$5-'СЕТ СН'!$H$24</f>
        <v>2660.5400858200001</v>
      </c>
      <c r="Y89" s="36">
        <f>SUMIFS(СВЦЭМ!$D$33:$D$776,СВЦЭМ!$A$33:$A$776,$A89,СВЦЭМ!$B$33:$B$776,Y$83)+'СЕТ СН'!$H$14+СВЦЭМ!$D$10+'СЕТ СН'!$H$5-'СЕТ СН'!$H$24</f>
        <v>2723.1000733000001</v>
      </c>
    </row>
    <row r="90" spans="1:27" ht="15.75" x14ac:dyDescent="0.2">
      <c r="A90" s="35">
        <f t="shared" si="2"/>
        <v>43592</v>
      </c>
      <c r="B90" s="36">
        <f>SUMIFS(СВЦЭМ!$D$33:$D$776,СВЦЭМ!$A$33:$A$776,$A90,СВЦЭМ!$B$33:$B$776,B$83)+'СЕТ СН'!$H$14+СВЦЭМ!$D$10+'СЕТ СН'!$H$5-'СЕТ СН'!$H$24</f>
        <v>2754.3811754799999</v>
      </c>
      <c r="C90" s="36">
        <f>SUMIFS(СВЦЭМ!$D$33:$D$776,СВЦЭМ!$A$33:$A$776,$A90,СВЦЭМ!$B$33:$B$776,C$83)+'СЕТ СН'!$H$14+СВЦЭМ!$D$10+'СЕТ СН'!$H$5-'СЕТ СН'!$H$24</f>
        <v>2780.4730961300002</v>
      </c>
      <c r="D90" s="36">
        <f>SUMIFS(СВЦЭМ!$D$33:$D$776,СВЦЭМ!$A$33:$A$776,$A90,СВЦЭМ!$B$33:$B$776,D$83)+'СЕТ СН'!$H$14+СВЦЭМ!$D$10+'СЕТ СН'!$H$5-'СЕТ СН'!$H$24</f>
        <v>2790.58857627</v>
      </c>
      <c r="E90" s="36">
        <f>SUMIFS(СВЦЭМ!$D$33:$D$776,СВЦЭМ!$A$33:$A$776,$A90,СВЦЭМ!$B$33:$B$776,E$83)+'СЕТ СН'!$H$14+СВЦЭМ!$D$10+'СЕТ СН'!$H$5-'СЕТ СН'!$H$24</f>
        <v>2797.0962298700001</v>
      </c>
      <c r="F90" s="36">
        <f>SUMIFS(СВЦЭМ!$D$33:$D$776,СВЦЭМ!$A$33:$A$776,$A90,СВЦЭМ!$B$33:$B$776,F$83)+'СЕТ СН'!$H$14+СВЦЭМ!$D$10+'СЕТ СН'!$H$5-'СЕТ СН'!$H$24</f>
        <v>2796.0047703700002</v>
      </c>
      <c r="G90" s="36">
        <f>SUMIFS(СВЦЭМ!$D$33:$D$776,СВЦЭМ!$A$33:$A$776,$A90,СВЦЭМ!$B$33:$B$776,G$83)+'СЕТ СН'!$H$14+СВЦЭМ!$D$10+'СЕТ СН'!$H$5-'СЕТ СН'!$H$24</f>
        <v>2778.21826186</v>
      </c>
      <c r="H90" s="36">
        <f>SUMIFS(СВЦЭМ!$D$33:$D$776,СВЦЭМ!$A$33:$A$776,$A90,СВЦЭМ!$B$33:$B$776,H$83)+'СЕТ СН'!$H$14+СВЦЭМ!$D$10+'СЕТ СН'!$H$5-'СЕТ СН'!$H$24</f>
        <v>2738.9230712799999</v>
      </c>
      <c r="I90" s="36">
        <f>SUMIFS(СВЦЭМ!$D$33:$D$776,СВЦЭМ!$A$33:$A$776,$A90,СВЦЭМ!$B$33:$B$776,I$83)+'СЕТ СН'!$H$14+СВЦЭМ!$D$10+'СЕТ СН'!$H$5-'СЕТ СН'!$H$24</f>
        <v>2687.0280265000001</v>
      </c>
      <c r="J90" s="36">
        <f>SUMIFS(СВЦЭМ!$D$33:$D$776,СВЦЭМ!$A$33:$A$776,$A90,СВЦЭМ!$B$33:$B$776,J$83)+'СЕТ СН'!$H$14+СВЦЭМ!$D$10+'СЕТ СН'!$H$5-'СЕТ СН'!$H$24</f>
        <v>2667.4772383600002</v>
      </c>
      <c r="K90" s="36">
        <f>SUMIFS(СВЦЭМ!$D$33:$D$776,СВЦЭМ!$A$33:$A$776,$A90,СВЦЭМ!$B$33:$B$776,K$83)+'СЕТ СН'!$H$14+СВЦЭМ!$D$10+'СЕТ СН'!$H$5-'СЕТ СН'!$H$24</f>
        <v>2675.3555298199999</v>
      </c>
      <c r="L90" s="36">
        <f>SUMIFS(СВЦЭМ!$D$33:$D$776,СВЦЭМ!$A$33:$A$776,$A90,СВЦЭМ!$B$33:$B$776,L$83)+'СЕТ СН'!$H$14+СВЦЭМ!$D$10+'СЕТ СН'!$H$5-'СЕТ СН'!$H$24</f>
        <v>2667.2299536599999</v>
      </c>
      <c r="M90" s="36">
        <f>SUMIFS(СВЦЭМ!$D$33:$D$776,СВЦЭМ!$A$33:$A$776,$A90,СВЦЭМ!$B$33:$B$776,M$83)+'СЕТ СН'!$H$14+СВЦЭМ!$D$10+'СЕТ СН'!$H$5-'СЕТ СН'!$H$24</f>
        <v>2674.95846841</v>
      </c>
      <c r="N90" s="36">
        <f>SUMIFS(СВЦЭМ!$D$33:$D$776,СВЦЭМ!$A$33:$A$776,$A90,СВЦЭМ!$B$33:$B$776,N$83)+'СЕТ СН'!$H$14+СВЦЭМ!$D$10+'СЕТ СН'!$H$5-'СЕТ СН'!$H$24</f>
        <v>2682.6150176199999</v>
      </c>
      <c r="O90" s="36">
        <f>SUMIFS(СВЦЭМ!$D$33:$D$776,СВЦЭМ!$A$33:$A$776,$A90,СВЦЭМ!$B$33:$B$776,O$83)+'СЕТ СН'!$H$14+СВЦЭМ!$D$10+'СЕТ СН'!$H$5-'СЕТ СН'!$H$24</f>
        <v>2662.2622688400002</v>
      </c>
      <c r="P90" s="36">
        <f>SUMIFS(СВЦЭМ!$D$33:$D$776,СВЦЭМ!$A$33:$A$776,$A90,СВЦЭМ!$B$33:$B$776,P$83)+'СЕТ СН'!$H$14+СВЦЭМ!$D$10+'СЕТ СН'!$H$5-'СЕТ СН'!$H$24</f>
        <v>2668.8327207900002</v>
      </c>
      <c r="Q90" s="36">
        <f>SUMIFS(СВЦЭМ!$D$33:$D$776,СВЦЭМ!$A$33:$A$776,$A90,СВЦЭМ!$B$33:$B$776,Q$83)+'СЕТ СН'!$H$14+СВЦЭМ!$D$10+'СЕТ СН'!$H$5-'СЕТ СН'!$H$24</f>
        <v>2679.5780656100001</v>
      </c>
      <c r="R90" s="36">
        <f>SUMIFS(СВЦЭМ!$D$33:$D$776,СВЦЭМ!$A$33:$A$776,$A90,СВЦЭМ!$B$33:$B$776,R$83)+'СЕТ СН'!$H$14+СВЦЭМ!$D$10+'СЕТ СН'!$H$5-'СЕТ СН'!$H$24</f>
        <v>2682.5909162399998</v>
      </c>
      <c r="S90" s="36">
        <f>SUMIFS(СВЦЭМ!$D$33:$D$776,СВЦЭМ!$A$33:$A$776,$A90,СВЦЭМ!$B$33:$B$776,S$83)+'СЕТ СН'!$H$14+СВЦЭМ!$D$10+'СЕТ СН'!$H$5-'СЕТ СН'!$H$24</f>
        <v>2682.30337697</v>
      </c>
      <c r="T90" s="36">
        <f>SUMIFS(СВЦЭМ!$D$33:$D$776,СВЦЭМ!$A$33:$A$776,$A90,СВЦЭМ!$B$33:$B$776,T$83)+'СЕТ СН'!$H$14+СВЦЭМ!$D$10+'СЕТ СН'!$H$5-'СЕТ СН'!$H$24</f>
        <v>2666.873059</v>
      </c>
      <c r="U90" s="36">
        <f>SUMIFS(СВЦЭМ!$D$33:$D$776,СВЦЭМ!$A$33:$A$776,$A90,СВЦЭМ!$B$33:$B$776,U$83)+'СЕТ СН'!$H$14+СВЦЭМ!$D$10+'СЕТ СН'!$H$5-'СЕТ СН'!$H$24</f>
        <v>2675.1849892800001</v>
      </c>
      <c r="V90" s="36">
        <f>SUMIFS(СВЦЭМ!$D$33:$D$776,СВЦЭМ!$A$33:$A$776,$A90,СВЦЭМ!$B$33:$B$776,V$83)+'СЕТ СН'!$H$14+СВЦЭМ!$D$10+'СЕТ СН'!$H$5-'СЕТ СН'!$H$24</f>
        <v>2667.6415404199997</v>
      </c>
      <c r="W90" s="36">
        <f>SUMIFS(СВЦЭМ!$D$33:$D$776,СВЦЭМ!$A$33:$A$776,$A90,СВЦЭМ!$B$33:$B$776,W$83)+'СЕТ СН'!$H$14+СВЦЭМ!$D$10+'СЕТ СН'!$H$5-'СЕТ СН'!$H$24</f>
        <v>2647.8568782500001</v>
      </c>
      <c r="X90" s="36">
        <f>SUMIFS(СВЦЭМ!$D$33:$D$776,СВЦЭМ!$A$33:$A$776,$A90,СВЦЭМ!$B$33:$B$776,X$83)+'СЕТ СН'!$H$14+СВЦЭМ!$D$10+'СЕТ СН'!$H$5-'СЕТ СН'!$H$24</f>
        <v>2677.7236451700001</v>
      </c>
      <c r="Y90" s="36">
        <f>SUMIFS(СВЦЭМ!$D$33:$D$776,СВЦЭМ!$A$33:$A$776,$A90,СВЦЭМ!$B$33:$B$776,Y$83)+'СЕТ СН'!$H$14+СВЦЭМ!$D$10+'СЕТ СН'!$H$5-'СЕТ СН'!$H$24</f>
        <v>2686.4397839600001</v>
      </c>
    </row>
    <row r="91" spans="1:27" ht="15.75" x14ac:dyDescent="0.2">
      <c r="A91" s="35">
        <f t="shared" si="2"/>
        <v>43593</v>
      </c>
      <c r="B91" s="36">
        <f>SUMIFS(СВЦЭМ!$D$33:$D$776,СВЦЭМ!$A$33:$A$776,$A91,СВЦЭМ!$B$33:$B$776,B$83)+'СЕТ СН'!$H$14+СВЦЭМ!$D$10+'СЕТ СН'!$H$5-'СЕТ СН'!$H$24</f>
        <v>2721.3051762099999</v>
      </c>
      <c r="C91" s="36">
        <f>SUMIFS(СВЦЭМ!$D$33:$D$776,СВЦЭМ!$A$33:$A$776,$A91,СВЦЭМ!$B$33:$B$776,C$83)+'СЕТ СН'!$H$14+СВЦЭМ!$D$10+'СЕТ СН'!$H$5-'СЕТ СН'!$H$24</f>
        <v>2740.4629054299999</v>
      </c>
      <c r="D91" s="36">
        <f>SUMIFS(СВЦЭМ!$D$33:$D$776,СВЦЭМ!$A$33:$A$776,$A91,СВЦЭМ!$B$33:$B$776,D$83)+'СЕТ СН'!$H$14+СВЦЭМ!$D$10+'СЕТ СН'!$H$5-'СЕТ СН'!$H$24</f>
        <v>2740.8867522299997</v>
      </c>
      <c r="E91" s="36">
        <f>SUMIFS(СВЦЭМ!$D$33:$D$776,СВЦЭМ!$A$33:$A$776,$A91,СВЦЭМ!$B$33:$B$776,E$83)+'СЕТ СН'!$H$14+СВЦЭМ!$D$10+'СЕТ СН'!$H$5-'СЕТ СН'!$H$24</f>
        <v>2747.9080109500001</v>
      </c>
      <c r="F91" s="36">
        <f>SUMIFS(СВЦЭМ!$D$33:$D$776,СВЦЭМ!$A$33:$A$776,$A91,СВЦЭМ!$B$33:$B$776,F$83)+'СЕТ СН'!$H$14+СВЦЭМ!$D$10+'СЕТ СН'!$H$5-'СЕТ СН'!$H$24</f>
        <v>2745.5908782900001</v>
      </c>
      <c r="G91" s="36">
        <f>SUMIFS(СВЦЭМ!$D$33:$D$776,СВЦЭМ!$A$33:$A$776,$A91,СВЦЭМ!$B$33:$B$776,G$83)+'СЕТ СН'!$H$14+СВЦЭМ!$D$10+'СЕТ СН'!$H$5-'СЕТ СН'!$H$24</f>
        <v>2725.54310231</v>
      </c>
      <c r="H91" s="36">
        <f>SUMIFS(СВЦЭМ!$D$33:$D$776,СВЦЭМ!$A$33:$A$776,$A91,СВЦЭМ!$B$33:$B$776,H$83)+'СЕТ СН'!$H$14+СВЦЭМ!$D$10+'СЕТ СН'!$H$5-'СЕТ СН'!$H$24</f>
        <v>2707.18271822</v>
      </c>
      <c r="I91" s="36">
        <f>SUMIFS(СВЦЭМ!$D$33:$D$776,СВЦЭМ!$A$33:$A$776,$A91,СВЦЭМ!$B$33:$B$776,I$83)+'СЕТ СН'!$H$14+СВЦЭМ!$D$10+'СЕТ СН'!$H$5-'СЕТ СН'!$H$24</f>
        <v>2683.4058169600003</v>
      </c>
      <c r="J91" s="36">
        <f>SUMIFS(СВЦЭМ!$D$33:$D$776,СВЦЭМ!$A$33:$A$776,$A91,СВЦЭМ!$B$33:$B$776,J$83)+'СЕТ СН'!$H$14+СВЦЭМ!$D$10+'СЕТ СН'!$H$5-'СЕТ СН'!$H$24</f>
        <v>2670.7564792399999</v>
      </c>
      <c r="K91" s="36">
        <f>SUMIFS(СВЦЭМ!$D$33:$D$776,СВЦЭМ!$A$33:$A$776,$A91,СВЦЭМ!$B$33:$B$776,K$83)+'СЕТ СН'!$H$14+СВЦЭМ!$D$10+'СЕТ СН'!$H$5-'СЕТ СН'!$H$24</f>
        <v>2676.6047668400001</v>
      </c>
      <c r="L91" s="36">
        <f>SUMIFS(СВЦЭМ!$D$33:$D$776,СВЦЭМ!$A$33:$A$776,$A91,СВЦЭМ!$B$33:$B$776,L$83)+'СЕТ СН'!$H$14+СВЦЭМ!$D$10+'СЕТ СН'!$H$5-'СЕТ СН'!$H$24</f>
        <v>2683.8857227600001</v>
      </c>
      <c r="M91" s="36">
        <f>SUMIFS(СВЦЭМ!$D$33:$D$776,СВЦЭМ!$A$33:$A$776,$A91,СВЦЭМ!$B$33:$B$776,M$83)+'СЕТ СН'!$H$14+СВЦЭМ!$D$10+'СЕТ СН'!$H$5-'СЕТ СН'!$H$24</f>
        <v>2685.9615548800002</v>
      </c>
      <c r="N91" s="36">
        <f>SUMIFS(СВЦЭМ!$D$33:$D$776,СВЦЭМ!$A$33:$A$776,$A91,СВЦЭМ!$B$33:$B$776,N$83)+'СЕТ СН'!$H$14+СВЦЭМ!$D$10+'СЕТ СН'!$H$5-'СЕТ СН'!$H$24</f>
        <v>2686.7748818599998</v>
      </c>
      <c r="O91" s="36">
        <f>SUMIFS(СВЦЭМ!$D$33:$D$776,СВЦЭМ!$A$33:$A$776,$A91,СВЦЭМ!$B$33:$B$776,O$83)+'СЕТ СН'!$H$14+СВЦЭМ!$D$10+'СЕТ СН'!$H$5-'СЕТ СН'!$H$24</f>
        <v>2680.6930564700001</v>
      </c>
      <c r="P91" s="36">
        <f>SUMIFS(СВЦЭМ!$D$33:$D$776,СВЦЭМ!$A$33:$A$776,$A91,СВЦЭМ!$B$33:$B$776,P$83)+'СЕТ СН'!$H$14+СВЦЭМ!$D$10+'СЕТ СН'!$H$5-'СЕТ СН'!$H$24</f>
        <v>2691.1678562100001</v>
      </c>
      <c r="Q91" s="36">
        <f>SUMIFS(СВЦЭМ!$D$33:$D$776,СВЦЭМ!$A$33:$A$776,$A91,СВЦЭМ!$B$33:$B$776,Q$83)+'СЕТ СН'!$H$14+СВЦЭМ!$D$10+'СЕТ СН'!$H$5-'СЕТ СН'!$H$24</f>
        <v>2693.5972027399998</v>
      </c>
      <c r="R91" s="36">
        <f>SUMIFS(СВЦЭМ!$D$33:$D$776,СВЦЭМ!$A$33:$A$776,$A91,СВЦЭМ!$B$33:$B$776,R$83)+'СЕТ СН'!$H$14+СВЦЭМ!$D$10+'СЕТ СН'!$H$5-'СЕТ СН'!$H$24</f>
        <v>2692.1256441300002</v>
      </c>
      <c r="S91" s="36">
        <f>SUMIFS(СВЦЭМ!$D$33:$D$776,СВЦЭМ!$A$33:$A$776,$A91,СВЦЭМ!$B$33:$B$776,S$83)+'СЕТ СН'!$H$14+СВЦЭМ!$D$10+'СЕТ СН'!$H$5-'СЕТ СН'!$H$24</f>
        <v>2696.60283617</v>
      </c>
      <c r="T91" s="36">
        <f>SUMIFS(СВЦЭМ!$D$33:$D$776,СВЦЭМ!$A$33:$A$776,$A91,СВЦЭМ!$B$33:$B$776,T$83)+'СЕТ СН'!$H$14+СВЦЭМ!$D$10+'СЕТ СН'!$H$5-'СЕТ СН'!$H$24</f>
        <v>2688.4201222000002</v>
      </c>
      <c r="U91" s="36">
        <f>SUMIFS(СВЦЭМ!$D$33:$D$776,СВЦЭМ!$A$33:$A$776,$A91,СВЦЭМ!$B$33:$B$776,U$83)+'СЕТ СН'!$H$14+СВЦЭМ!$D$10+'СЕТ СН'!$H$5-'СЕТ СН'!$H$24</f>
        <v>2678.77120401</v>
      </c>
      <c r="V91" s="36">
        <f>SUMIFS(СВЦЭМ!$D$33:$D$776,СВЦЭМ!$A$33:$A$776,$A91,СВЦЭМ!$B$33:$B$776,V$83)+'СЕТ СН'!$H$14+СВЦЭМ!$D$10+'СЕТ СН'!$H$5-'СЕТ СН'!$H$24</f>
        <v>2673.6671936299999</v>
      </c>
      <c r="W91" s="36">
        <f>SUMIFS(СВЦЭМ!$D$33:$D$776,СВЦЭМ!$A$33:$A$776,$A91,СВЦЭМ!$B$33:$B$776,W$83)+'СЕТ СН'!$H$14+СВЦЭМ!$D$10+'СЕТ СН'!$H$5-'СЕТ СН'!$H$24</f>
        <v>2664.1098051399999</v>
      </c>
      <c r="X91" s="36">
        <f>SUMIFS(СВЦЭМ!$D$33:$D$776,СВЦЭМ!$A$33:$A$776,$A91,СВЦЭМ!$B$33:$B$776,X$83)+'СЕТ СН'!$H$14+СВЦЭМ!$D$10+'СЕТ СН'!$H$5-'СЕТ СН'!$H$24</f>
        <v>2676.1483968000002</v>
      </c>
      <c r="Y91" s="36">
        <f>SUMIFS(СВЦЭМ!$D$33:$D$776,СВЦЭМ!$A$33:$A$776,$A91,СВЦЭМ!$B$33:$B$776,Y$83)+'СЕТ СН'!$H$14+СВЦЭМ!$D$10+'СЕТ СН'!$H$5-'СЕТ СН'!$H$24</f>
        <v>2699.1834233499999</v>
      </c>
    </row>
    <row r="92" spans="1:27" ht="15.75" x14ac:dyDescent="0.2">
      <c r="A92" s="35">
        <f t="shared" si="2"/>
        <v>43594</v>
      </c>
      <c r="B92" s="36">
        <f>SUMIFS(СВЦЭМ!$D$33:$D$776,СВЦЭМ!$A$33:$A$776,$A92,СВЦЭМ!$B$33:$B$776,B$83)+'СЕТ СН'!$H$14+СВЦЭМ!$D$10+'СЕТ СН'!$H$5-'СЕТ СН'!$H$24</f>
        <v>2680.0915109899997</v>
      </c>
      <c r="C92" s="36">
        <f>SUMIFS(СВЦЭМ!$D$33:$D$776,СВЦЭМ!$A$33:$A$776,$A92,СВЦЭМ!$B$33:$B$776,C$83)+'СЕТ СН'!$H$14+СВЦЭМ!$D$10+'СЕТ СН'!$H$5-'СЕТ СН'!$H$24</f>
        <v>2693.8943507100003</v>
      </c>
      <c r="D92" s="36">
        <f>SUMIFS(СВЦЭМ!$D$33:$D$776,СВЦЭМ!$A$33:$A$776,$A92,СВЦЭМ!$B$33:$B$776,D$83)+'СЕТ СН'!$H$14+СВЦЭМ!$D$10+'СЕТ СН'!$H$5-'СЕТ СН'!$H$24</f>
        <v>2696.50544575</v>
      </c>
      <c r="E92" s="36">
        <f>SUMIFS(СВЦЭМ!$D$33:$D$776,СВЦЭМ!$A$33:$A$776,$A92,СВЦЭМ!$B$33:$B$776,E$83)+'СЕТ СН'!$H$14+СВЦЭМ!$D$10+'СЕТ СН'!$H$5-'СЕТ СН'!$H$24</f>
        <v>2702.17075862</v>
      </c>
      <c r="F92" s="36">
        <f>SUMIFS(СВЦЭМ!$D$33:$D$776,СВЦЭМ!$A$33:$A$776,$A92,СВЦЭМ!$B$33:$B$776,F$83)+'СЕТ СН'!$H$14+СВЦЭМ!$D$10+'СЕТ СН'!$H$5-'СЕТ СН'!$H$24</f>
        <v>2703.68576093</v>
      </c>
      <c r="G92" s="36">
        <f>SUMIFS(СВЦЭМ!$D$33:$D$776,СВЦЭМ!$A$33:$A$776,$A92,СВЦЭМ!$B$33:$B$776,G$83)+'СЕТ СН'!$H$14+СВЦЭМ!$D$10+'СЕТ СН'!$H$5-'СЕТ СН'!$H$24</f>
        <v>2705.4951291500001</v>
      </c>
      <c r="H92" s="36">
        <f>SUMIFS(СВЦЭМ!$D$33:$D$776,СВЦЭМ!$A$33:$A$776,$A92,СВЦЭМ!$B$33:$B$776,H$83)+'СЕТ СН'!$H$14+СВЦЭМ!$D$10+'СЕТ СН'!$H$5-'СЕТ СН'!$H$24</f>
        <v>2693.3228171199999</v>
      </c>
      <c r="I92" s="36">
        <f>SUMIFS(СВЦЭМ!$D$33:$D$776,СВЦЭМ!$A$33:$A$776,$A92,СВЦЭМ!$B$33:$B$776,I$83)+'СЕТ СН'!$H$14+СВЦЭМ!$D$10+'СЕТ СН'!$H$5-'СЕТ СН'!$H$24</f>
        <v>2662.3385619999999</v>
      </c>
      <c r="J92" s="36">
        <f>SUMIFS(СВЦЭМ!$D$33:$D$776,СВЦЭМ!$A$33:$A$776,$A92,СВЦЭМ!$B$33:$B$776,J$83)+'СЕТ СН'!$H$14+СВЦЭМ!$D$10+'СЕТ СН'!$H$5-'СЕТ СН'!$H$24</f>
        <v>2634.1873916099998</v>
      </c>
      <c r="K92" s="36">
        <f>SUMIFS(СВЦЭМ!$D$33:$D$776,СВЦЭМ!$A$33:$A$776,$A92,СВЦЭМ!$B$33:$B$776,K$83)+'СЕТ СН'!$H$14+СВЦЭМ!$D$10+'СЕТ СН'!$H$5-'СЕТ СН'!$H$24</f>
        <v>2623.5865644400001</v>
      </c>
      <c r="L92" s="36">
        <f>SUMIFS(СВЦЭМ!$D$33:$D$776,СВЦЭМ!$A$33:$A$776,$A92,СВЦЭМ!$B$33:$B$776,L$83)+'СЕТ СН'!$H$14+СВЦЭМ!$D$10+'СЕТ СН'!$H$5-'СЕТ СН'!$H$24</f>
        <v>2644.2508212900002</v>
      </c>
      <c r="M92" s="36">
        <f>SUMIFS(СВЦЭМ!$D$33:$D$776,СВЦЭМ!$A$33:$A$776,$A92,СВЦЭМ!$B$33:$B$776,M$83)+'СЕТ СН'!$H$14+СВЦЭМ!$D$10+'СЕТ СН'!$H$5-'СЕТ СН'!$H$24</f>
        <v>2672.3501006900001</v>
      </c>
      <c r="N92" s="36">
        <f>SUMIFS(СВЦЭМ!$D$33:$D$776,СВЦЭМ!$A$33:$A$776,$A92,СВЦЭМ!$B$33:$B$776,N$83)+'СЕТ СН'!$H$14+СВЦЭМ!$D$10+'СЕТ СН'!$H$5-'СЕТ СН'!$H$24</f>
        <v>2711.62318185</v>
      </c>
      <c r="O92" s="36">
        <f>SUMIFS(СВЦЭМ!$D$33:$D$776,СВЦЭМ!$A$33:$A$776,$A92,СВЦЭМ!$B$33:$B$776,O$83)+'СЕТ СН'!$H$14+СВЦЭМ!$D$10+'СЕТ СН'!$H$5-'СЕТ СН'!$H$24</f>
        <v>2717.6922702399997</v>
      </c>
      <c r="P92" s="36">
        <f>SUMIFS(СВЦЭМ!$D$33:$D$776,СВЦЭМ!$A$33:$A$776,$A92,СВЦЭМ!$B$33:$B$776,P$83)+'СЕТ СН'!$H$14+СВЦЭМ!$D$10+'СЕТ СН'!$H$5-'СЕТ СН'!$H$24</f>
        <v>2726.2612897999998</v>
      </c>
      <c r="Q92" s="36">
        <f>SUMIFS(СВЦЭМ!$D$33:$D$776,СВЦЭМ!$A$33:$A$776,$A92,СВЦЭМ!$B$33:$B$776,Q$83)+'СЕТ СН'!$H$14+СВЦЭМ!$D$10+'СЕТ СН'!$H$5-'СЕТ СН'!$H$24</f>
        <v>2731.6637687900002</v>
      </c>
      <c r="R92" s="36">
        <f>SUMIFS(СВЦЭМ!$D$33:$D$776,СВЦЭМ!$A$33:$A$776,$A92,СВЦЭМ!$B$33:$B$776,R$83)+'СЕТ СН'!$H$14+СВЦЭМ!$D$10+'СЕТ СН'!$H$5-'СЕТ СН'!$H$24</f>
        <v>2732.5483947900002</v>
      </c>
      <c r="S92" s="36">
        <f>SUMIFS(СВЦЭМ!$D$33:$D$776,СВЦЭМ!$A$33:$A$776,$A92,СВЦЭМ!$B$33:$B$776,S$83)+'СЕТ СН'!$H$14+СВЦЭМ!$D$10+'СЕТ СН'!$H$5-'СЕТ СН'!$H$24</f>
        <v>2733.41802246</v>
      </c>
      <c r="T92" s="36">
        <f>SUMIFS(СВЦЭМ!$D$33:$D$776,СВЦЭМ!$A$33:$A$776,$A92,СВЦЭМ!$B$33:$B$776,T$83)+'СЕТ СН'!$H$14+СВЦЭМ!$D$10+'СЕТ СН'!$H$5-'СЕТ СН'!$H$24</f>
        <v>2730.11916978</v>
      </c>
      <c r="U92" s="36">
        <f>SUMIFS(СВЦЭМ!$D$33:$D$776,СВЦЭМ!$A$33:$A$776,$A92,СВЦЭМ!$B$33:$B$776,U$83)+'СЕТ СН'!$H$14+СВЦЭМ!$D$10+'СЕТ СН'!$H$5-'СЕТ СН'!$H$24</f>
        <v>2712.5192754199998</v>
      </c>
      <c r="V92" s="36">
        <f>SUMIFS(СВЦЭМ!$D$33:$D$776,СВЦЭМ!$A$33:$A$776,$A92,СВЦЭМ!$B$33:$B$776,V$83)+'СЕТ СН'!$H$14+СВЦЭМ!$D$10+'СЕТ СН'!$H$5-'СЕТ СН'!$H$24</f>
        <v>2669.1042534500002</v>
      </c>
      <c r="W92" s="36">
        <f>SUMIFS(СВЦЭМ!$D$33:$D$776,СВЦЭМ!$A$33:$A$776,$A92,СВЦЭМ!$B$33:$B$776,W$83)+'СЕТ СН'!$H$14+СВЦЭМ!$D$10+'СЕТ СН'!$H$5-'СЕТ СН'!$H$24</f>
        <v>2648.6483151699999</v>
      </c>
      <c r="X92" s="36">
        <f>SUMIFS(СВЦЭМ!$D$33:$D$776,СВЦЭМ!$A$33:$A$776,$A92,СВЦЭМ!$B$33:$B$776,X$83)+'СЕТ СН'!$H$14+СВЦЭМ!$D$10+'СЕТ СН'!$H$5-'СЕТ СН'!$H$24</f>
        <v>2678.01753242</v>
      </c>
      <c r="Y92" s="36">
        <f>SUMIFS(СВЦЭМ!$D$33:$D$776,СВЦЭМ!$A$33:$A$776,$A92,СВЦЭМ!$B$33:$B$776,Y$83)+'СЕТ СН'!$H$14+СВЦЭМ!$D$10+'СЕТ СН'!$H$5-'СЕТ СН'!$H$24</f>
        <v>2666.12016408</v>
      </c>
    </row>
    <row r="93" spans="1:27" ht="15.75" x14ac:dyDescent="0.2">
      <c r="A93" s="35">
        <f t="shared" si="2"/>
        <v>43595</v>
      </c>
      <c r="B93" s="36">
        <f>SUMIFS(СВЦЭМ!$D$33:$D$776,СВЦЭМ!$A$33:$A$776,$A93,СВЦЭМ!$B$33:$B$776,B$83)+'СЕТ СН'!$H$14+СВЦЭМ!$D$10+'СЕТ СН'!$H$5-'СЕТ СН'!$H$24</f>
        <v>2686.7284673899999</v>
      </c>
      <c r="C93" s="36">
        <f>SUMIFS(СВЦЭМ!$D$33:$D$776,СВЦЭМ!$A$33:$A$776,$A93,СВЦЭМ!$B$33:$B$776,C$83)+'СЕТ СН'!$H$14+СВЦЭМ!$D$10+'СЕТ СН'!$H$5-'СЕТ СН'!$H$24</f>
        <v>2736.7733897099997</v>
      </c>
      <c r="D93" s="36">
        <f>SUMIFS(СВЦЭМ!$D$33:$D$776,СВЦЭМ!$A$33:$A$776,$A93,СВЦЭМ!$B$33:$B$776,D$83)+'СЕТ СН'!$H$14+СВЦЭМ!$D$10+'СЕТ СН'!$H$5-'СЕТ СН'!$H$24</f>
        <v>2750.4672267300002</v>
      </c>
      <c r="E93" s="36">
        <f>SUMIFS(СВЦЭМ!$D$33:$D$776,СВЦЭМ!$A$33:$A$776,$A93,СВЦЭМ!$B$33:$B$776,E$83)+'СЕТ СН'!$H$14+СВЦЭМ!$D$10+'СЕТ СН'!$H$5-'СЕТ СН'!$H$24</f>
        <v>2768.49711467</v>
      </c>
      <c r="F93" s="36">
        <f>SUMIFS(СВЦЭМ!$D$33:$D$776,СВЦЭМ!$A$33:$A$776,$A93,СВЦЭМ!$B$33:$B$776,F$83)+'СЕТ СН'!$H$14+СВЦЭМ!$D$10+'СЕТ СН'!$H$5-'СЕТ СН'!$H$24</f>
        <v>2785.5975758200002</v>
      </c>
      <c r="G93" s="36">
        <f>SUMIFS(СВЦЭМ!$D$33:$D$776,СВЦЭМ!$A$33:$A$776,$A93,СВЦЭМ!$B$33:$B$776,G$83)+'СЕТ СН'!$H$14+СВЦЭМ!$D$10+'СЕТ СН'!$H$5-'СЕТ СН'!$H$24</f>
        <v>2784.19990026</v>
      </c>
      <c r="H93" s="36">
        <f>SUMIFS(СВЦЭМ!$D$33:$D$776,СВЦЭМ!$A$33:$A$776,$A93,СВЦЭМ!$B$33:$B$776,H$83)+'СЕТ СН'!$H$14+СВЦЭМ!$D$10+'СЕТ СН'!$H$5-'СЕТ СН'!$H$24</f>
        <v>2774.2789625200003</v>
      </c>
      <c r="I93" s="36">
        <f>SUMIFS(СВЦЭМ!$D$33:$D$776,СВЦЭМ!$A$33:$A$776,$A93,СВЦЭМ!$B$33:$B$776,I$83)+'СЕТ СН'!$H$14+СВЦЭМ!$D$10+'СЕТ СН'!$H$5-'СЕТ СН'!$H$24</f>
        <v>2744.8814164199998</v>
      </c>
      <c r="J93" s="36">
        <f>SUMIFS(СВЦЭМ!$D$33:$D$776,СВЦЭМ!$A$33:$A$776,$A93,СВЦЭМ!$B$33:$B$776,J$83)+'СЕТ СН'!$H$14+СВЦЭМ!$D$10+'СЕТ СН'!$H$5-'СЕТ СН'!$H$24</f>
        <v>2706.0446993300002</v>
      </c>
      <c r="K93" s="36">
        <f>SUMIFS(СВЦЭМ!$D$33:$D$776,СВЦЭМ!$A$33:$A$776,$A93,СВЦЭМ!$B$33:$B$776,K$83)+'СЕТ СН'!$H$14+СВЦЭМ!$D$10+'СЕТ СН'!$H$5-'СЕТ СН'!$H$24</f>
        <v>2678.35357729</v>
      </c>
      <c r="L93" s="36">
        <f>SUMIFS(СВЦЭМ!$D$33:$D$776,СВЦЭМ!$A$33:$A$776,$A93,СВЦЭМ!$B$33:$B$776,L$83)+'СЕТ СН'!$H$14+СВЦЭМ!$D$10+'СЕТ СН'!$H$5-'СЕТ СН'!$H$24</f>
        <v>2670.6917710600001</v>
      </c>
      <c r="M93" s="36">
        <f>SUMIFS(СВЦЭМ!$D$33:$D$776,СВЦЭМ!$A$33:$A$776,$A93,СВЦЭМ!$B$33:$B$776,M$83)+'СЕТ СН'!$H$14+СВЦЭМ!$D$10+'СЕТ СН'!$H$5-'СЕТ СН'!$H$24</f>
        <v>2669.0002406200001</v>
      </c>
      <c r="N93" s="36">
        <f>SUMIFS(СВЦЭМ!$D$33:$D$776,СВЦЭМ!$A$33:$A$776,$A93,СВЦЭМ!$B$33:$B$776,N$83)+'СЕТ СН'!$H$14+СВЦЭМ!$D$10+'СЕТ СН'!$H$5-'СЕТ СН'!$H$24</f>
        <v>2683.24337848</v>
      </c>
      <c r="O93" s="36">
        <f>SUMIFS(СВЦЭМ!$D$33:$D$776,СВЦЭМ!$A$33:$A$776,$A93,СВЦЭМ!$B$33:$B$776,O$83)+'СЕТ СН'!$H$14+СВЦЭМ!$D$10+'СЕТ СН'!$H$5-'СЕТ СН'!$H$24</f>
        <v>2706.1884073700003</v>
      </c>
      <c r="P93" s="36">
        <f>SUMIFS(СВЦЭМ!$D$33:$D$776,СВЦЭМ!$A$33:$A$776,$A93,СВЦЭМ!$B$33:$B$776,P$83)+'СЕТ СН'!$H$14+СВЦЭМ!$D$10+'СЕТ СН'!$H$5-'СЕТ СН'!$H$24</f>
        <v>2714.16330161</v>
      </c>
      <c r="Q93" s="36">
        <f>SUMIFS(СВЦЭМ!$D$33:$D$776,СВЦЭМ!$A$33:$A$776,$A93,СВЦЭМ!$B$33:$B$776,Q$83)+'СЕТ СН'!$H$14+СВЦЭМ!$D$10+'СЕТ СН'!$H$5-'СЕТ СН'!$H$24</f>
        <v>2730.8944474099999</v>
      </c>
      <c r="R93" s="36">
        <f>SUMIFS(СВЦЭМ!$D$33:$D$776,СВЦЭМ!$A$33:$A$776,$A93,СВЦЭМ!$B$33:$B$776,R$83)+'СЕТ СН'!$H$14+СВЦЭМ!$D$10+'СЕТ СН'!$H$5-'СЕТ СН'!$H$24</f>
        <v>2740.17083331</v>
      </c>
      <c r="S93" s="36">
        <f>SUMIFS(СВЦЭМ!$D$33:$D$776,СВЦЭМ!$A$33:$A$776,$A93,СВЦЭМ!$B$33:$B$776,S$83)+'СЕТ СН'!$H$14+СВЦЭМ!$D$10+'СЕТ СН'!$H$5-'СЕТ СН'!$H$24</f>
        <v>2742.6909937599999</v>
      </c>
      <c r="T93" s="36">
        <f>SUMIFS(СВЦЭМ!$D$33:$D$776,СВЦЭМ!$A$33:$A$776,$A93,СВЦЭМ!$B$33:$B$776,T$83)+'СЕТ СН'!$H$14+СВЦЭМ!$D$10+'СЕТ СН'!$H$5-'СЕТ СН'!$H$24</f>
        <v>2728.64233255</v>
      </c>
      <c r="U93" s="36">
        <f>SUMIFS(СВЦЭМ!$D$33:$D$776,СВЦЭМ!$A$33:$A$776,$A93,СВЦЭМ!$B$33:$B$776,U$83)+'СЕТ СН'!$H$14+СВЦЭМ!$D$10+'СЕТ СН'!$H$5-'СЕТ СН'!$H$24</f>
        <v>2708.59931852</v>
      </c>
      <c r="V93" s="36">
        <f>SUMIFS(СВЦЭМ!$D$33:$D$776,СВЦЭМ!$A$33:$A$776,$A93,СВЦЭМ!$B$33:$B$776,V$83)+'СЕТ СН'!$H$14+СВЦЭМ!$D$10+'СЕТ СН'!$H$5-'СЕТ СН'!$H$24</f>
        <v>2676.9458664100002</v>
      </c>
      <c r="W93" s="36">
        <f>SUMIFS(СВЦЭМ!$D$33:$D$776,СВЦЭМ!$A$33:$A$776,$A93,СВЦЭМ!$B$33:$B$776,W$83)+'СЕТ СН'!$H$14+СВЦЭМ!$D$10+'СЕТ СН'!$H$5-'СЕТ СН'!$H$24</f>
        <v>2658.0697481100001</v>
      </c>
      <c r="X93" s="36">
        <f>SUMIFS(СВЦЭМ!$D$33:$D$776,СВЦЭМ!$A$33:$A$776,$A93,СВЦЭМ!$B$33:$B$776,X$83)+'СЕТ СН'!$H$14+СВЦЭМ!$D$10+'СЕТ СН'!$H$5-'СЕТ СН'!$H$24</f>
        <v>2679.5765907599998</v>
      </c>
      <c r="Y93" s="36">
        <f>SUMIFS(СВЦЭМ!$D$33:$D$776,СВЦЭМ!$A$33:$A$776,$A93,СВЦЭМ!$B$33:$B$776,Y$83)+'СЕТ СН'!$H$14+СВЦЭМ!$D$10+'СЕТ СН'!$H$5-'СЕТ СН'!$H$24</f>
        <v>2710.8749266200002</v>
      </c>
    </row>
    <row r="94" spans="1:27" ht="15.75" x14ac:dyDescent="0.2">
      <c r="A94" s="35">
        <f t="shared" si="2"/>
        <v>43596</v>
      </c>
      <c r="B94" s="36">
        <f>SUMIFS(СВЦЭМ!$D$33:$D$776,СВЦЭМ!$A$33:$A$776,$A94,СВЦЭМ!$B$33:$B$776,B$83)+'СЕТ СН'!$H$14+СВЦЭМ!$D$10+'СЕТ СН'!$H$5-'СЕТ СН'!$H$24</f>
        <v>2752.1314723800001</v>
      </c>
      <c r="C94" s="36">
        <f>SUMIFS(СВЦЭМ!$D$33:$D$776,СВЦЭМ!$A$33:$A$776,$A94,СВЦЭМ!$B$33:$B$776,C$83)+'СЕТ СН'!$H$14+СВЦЭМ!$D$10+'СЕТ СН'!$H$5-'СЕТ СН'!$H$24</f>
        <v>2767.8856833300001</v>
      </c>
      <c r="D94" s="36">
        <f>SUMIFS(СВЦЭМ!$D$33:$D$776,СВЦЭМ!$A$33:$A$776,$A94,СВЦЭМ!$B$33:$B$776,D$83)+'СЕТ СН'!$H$14+СВЦЭМ!$D$10+'СЕТ СН'!$H$5-'СЕТ СН'!$H$24</f>
        <v>2798.12695794</v>
      </c>
      <c r="E94" s="36">
        <f>SUMIFS(СВЦЭМ!$D$33:$D$776,СВЦЭМ!$A$33:$A$776,$A94,СВЦЭМ!$B$33:$B$776,E$83)+'СЕТ СН'!$H$14+СВЦЭМ!$D$10+'СЕТ СН'!$H$5-'СЕТ СН'!$H$24</f>
        <v>2793.0995947599999</v>
      </c>
      <c r="F94" s="36">
        <f>SUMIFS(СВЦЭМ!$D$33:$D$776,СВЦЭМ!$A$33:$A$776,$A94,СВЦЭМ!$B$33:$B$776,F$83)+'СЕТ СН'!$H$14+СВЦЭМ!$D$10+'СЕТ СН'!$H$5-'СЕТ СН'!$H$24</f>
        <v>2815.5691001599998</v>
      </c>
      <c r="G94" s="36">
        <f>SUMIFS(СВЦЭМ!$D$33:$D$776,СВЦЭМ!$A$33:$A$776,$A94,СВЦЭМ!$B$33:$B$776,G$83)+'СЕТ СН'!$H$14+СВЦЭМ!$D$10+'СЕТ СН'!$H$5-'СЕТ СН'!$H$24</f>
        <v>2815.3098829199998</v>
      </c>
      <c r="H94" s="36">
        <f>SUMIFS(СВЦЭМ!$D$33:$D$776,СВЦЭМ!$A$33:$A$776,$A94,СВЦЭМ!$B$33:$B$776,H$83)+'СЕТ СН'!$H$14+СВЦЭМ!$D$10+'СЕТ СН'!$H$5-'СЕТ СН'!$H$24</f>
        <v>2738.2741835299998</v>
      </c>
      <c r="I94" s="36">
        <f>SUMIFS(СВЦЭМ!$D$33:$D$776,СВЦЭМ!$A$33:$A$776,$A94,СВЦЭМ!$B$33:$B$776,I$83)+'СЕТ СН'!$H$14+СВЦЭМ!$D$10+'СЕТ СН'!$H$5-'СЕТ СН'!$H$24</f>
        <v>2699.4540764799999</v>
      </c>
      <c r="J94" s="36">
        <f>SUMIFS(СВЦЭМ!$D$33:$D$776,СВЦЭМ!$A$33:$A$776,$A94,СВЦЭМ!$B$33:$B$776,J$83)+'СЕТ СН'!$H$14+СВЦЭМ!$D$10+'СЕТ СН'!$H$5-'СЕТ СН'!$H$24</f>
        <v>2599.6686821900003</v>
      </c>
      <c r="K94" s="36">
        <f>SUMIFS(СВЦЭМ!$D$33:$D$776,СВЦЭМ!$A$33:$A$776,$A94,СВЦЭМ!$B$33:$B$776,K$83)+'СЕТ СН'!$H$14+СВЦЭМ!$D$10+'СЕТ СН'!$H$5-'СЕТ СН'!$H$24</f>
        <v>2525.6990898399999</v>
      </c>
      <c r="L94" s="36">
        <f>SUMIFS(СВЦЭМ!$D$33:$D$776,СВЦЭМ!$A$33:$A$776,$A94,СВЦЭМ!$B$33:$B$776,L$83)+'СЕТ СН'!$H$14+СВЦЭМ!$D$10+'СЕТ СН'!$H$5-'СЕТ СН'!$H$24</f>
        <v>2500.8953022000001</v>
      </c>
      <c r="M94" s="36">
        <f>SUMIFS(СВЦЭМ!$D$33:$D$776,СВЦЭМ!$A$33:$A$776,$A94,СВЦЭМ!$B$33:$B$776,M$83)+'СЕТ СН'!$H$14+СВЦЭМ!$D$10+'СЕТ СН'!$H$5-'СЕТ СН'!$H$24</f>
        <v>2501.4154874300002</v>
      </c>
      <c r="N94" s="36">
        <f>SUMIFS(СВЦЭМ!$D$33:$D$776,СВЦЭМ!$A$33:$A$776,$A94,СВЦЭМ!$B$33:$B$776,N$83)+'СЕТ СН'!$H$14+СВЦЭМ!$D$10+'СЕТ СН'!$H$5-'СЕТ СН'!$H$24</f>
        <v>2512.6165207700001</v>
      </c>
      <c r="O94" s="36">
        <f>SUMIFS(СВЦЭМ!$D$33:$D$776,СВЦЭМ!$A$33:$A$776,$A94,СВЦЭМ!$B$33:$B$776,O$83)+'СЕТ СН'!$H$14+СВЦЭМ!$D$10+'СЕТ СН'!$H$5-'СЕТ СН'!$H$24</f>
        <v>2518.4262023299998</v>
      </c>
      <c r="P94" s="36">
        <f>SUMIFS(СВЦЭМ!$D$33:$D$776,СВЦЭМ!$A$33:$A$776,$A94,СВЦЭМ!$B$33:$B$776,P$83)+'СЕТ СН'!$H$14+СВЦЭМ!$D$10+'СЕТ СН'!$H$5-'СЕТ СН'!$H$24</f>
        <v>2525.3897232999998</v>
      </c>
      <c r="Q94" s="36">
        <f>SUMIFS(СВЦЭМ!$D$33:$D$776,СВЦЭМ!$A$33:$A$776,$A94,СВЦЭМ!$B$33:$B$776,Q$83)+'СЕТ СН'!$H$14+СВЦЭМ!$D$10+'СЕТ СН'!$H$5-'СЕТ СН'!$H$24</f>
        <v>2530.5622831199998</v>
      </c>
      <c r="R94" s="36">
        <f>SUMIFS(СВЦЭМ!$D$33:$D$776,СВЦЭМ!$A$33:$A$776,$A94,СВЦЭМ!$B$33:$B$776,R$83)+'СЕТ СН'!$H$14+СВЦЭМ!$D$10+'СЕТ СН'!$H$5-'СЕТ СН'!$H$24</f>
        <v>2526.9540396699999</v>
      </c>
      <c r="S94" s="36">
        <f>SUMIFS(СВЦЭМ!$D$33:$D$776,СВЦЭМ!$A$33:$A$776,$A94,СВЦЭМ!$B$33:$B$776,S$83)+'СЕТ СН'!$H$14+СВЦЭМ!$D$10+'СЕТ СН'!$H$5-'СЕТ СН'!$H$24</f>
        <v>2528.75415531</v>
      </c>
      <c r="T94" s="36">
        <f>SUMIFS(СВЦЭМ!$D$33:$D$776,СВЦЭМ!$A$33:$A$776,$A94,СВЦЭМ!$B$33:$B$776,T$83)+'СЕТ СН'!$H$14+СВЦЭМ!$D$10+'СЕТ СН'!$H$5-'СЕТ СН'!$H$24</f>
        <v>2518.6955996799998</v>
      </c>
      <c r="U94" s="36">
        <f>SUMIFS(СВЦЭМ!$D$33:$D$776,СВЦЭМ!$A$33:$A$776,$A94,СВЦЭМ!$B$33:$B$776,U$83)+'СЕТ СН'!$H$14+СВЦЭМ!$D$10+'СЕТ СН'!$H$5-'СЕТ СН'!$H$24</f>
        <v>2506.1358593099999</v>
      </c>
      <c r="V94" s="36">
        <f>SUMIFS(СВЦЭМ!$D$33:$D$776,СВЦЭМ!$A$33:$A$776,$A94,СВЦЭМ!$B$33:$B$776,V$83)+'СЕТ СН'!$H$14+СВЦЭМ!$D$10+'СЕТ СН'!$H$5-'СЕТ СН'!$H$24</f>
        <v>2497.3630322099998</v>
      </c>
      <c r="W94" s="36">
        <f>SUMIFS(СВЦЭМ!$D$33:$D$776,СВЦЭМ!$A$33:$A$776,$A94,СВЦЭМ!$B$33:$B$776,W$83)+'СЕТ СН'!$H$14+СВЦЭМ!$D$10+'СЕТ СН'!$H$5-'СЕТ СН'!$H$24</f>
        <v>2508.4808196200001</v>
      </c>
      <c r="X94" s="36">
        <f>SUMIFS(СВЦЭМ!$D$33:$D$776,СВЦЭМ!$A$33:$A$776,$A94,СВЦЭМ!$B$33:$B$776,X$83)+'СЕТ СН'!$H$14+СВЦЭМ!$D$10+'СЕТ СН'!$H$5-'СЕТ СН'!$H$24</f>
        <v>2528.8635603299999</v>
      </c>
      <c r="Y94" s="36">
        <f>SUMIFS(СВЦЭМ!$D$33:$D$776,СВЦЭМ!$A$33:$A$776,$A94,СВЦЭМ!$B$33:$B$776,Y$83)+'СЕТ СН'!$H$14+СВЦЭМ!$D$10+'СЕТ СН'!$H$5-'СЕТ СН'!$H$24</f>
        <v>2601.61397412</v>
      </c>
    </row>
    <row r="95" spans="1:27" ht="15.75" x14ac:dyDescent="0.2">
      <c r="A95" s="35">
        <f t="shared" si="2"/>
        <v>43597</v>
      </c>
      <c r="B95" s="36">
        <f>SUMIFS(СВЦЭМ!$D$33:$D$776,СВЦЭМ!$A$33:$A$776,$A95,СВЦЭМ!$B$33:$B$776,B$83)+'СЕТ СН'!$H$14+СВЦЭМ!$D$10+'СЕТ СН'!$H$5-'СЕТ СН'!$H$24</f>
        <v>2680.0967441600001</v>
      </c>
      <c r="C95" s="36">
        <f>SUMIFS(СВЦЭМ!$D$33:$D$776,СВЦЭМ!$A$33:$A$776,$A95,СВЦЭМ!$B$33:$B$776,C$83)+'СЕТ СН'!$H$14+СВЦЭМ!$D$10+'СЕТ СН'!$H$5-'СЕТ СН'!$H$24</f>
        <v>2771.37807591</v>
      </c>
      <c r="D95" s="36">
        <f>SUMIFS(СВЦЭМ!$D$33:$D$776,СВЦЭМ!$A$33:$A$776,$A95,СВЦЭМ!$B$33:$B$776,D$83)+'СЕТ СН'!$H$14+СВЦЭМ!$D$10+'СЕТ СН'!$H$5-'СЕТ СН'!$H$24</f>
        <v>2850.2775855700002</v>
      </c>
      <c r="E95" s="36">
        <f>SUMIFS(СВЦЭМ!$D$33:$D$776,СВЦЭМ!$A$33:$A$776,$A95,СВЦЭМ!$B$33:$B$776,E$83)+'СЕТ СН'!$H$14+СВЦЭМ!$D$10+'СЕТ СН'!$H$5-'СЕТ СН'!$H$24</f>
        <v>2845.1230399900001</v>
      </c>
      <c r="F95" s="36">
        <f>SUMIFS(СВЦЭМ!$D$33:$D$776,СВЦЭМ!$A$33:$A$776,$A95,СВЦЭМ!$B$33:$B$776,F$83)+'СЕТ СН'!$H$14+СВЦЭМ!$D$10+'СЕТ СН'!$H$5-'СЕТ СН'!$H$24</f>
        <v>2849.8563229900001</v>
      </c>
      <c r="G95" s="36">
        <f>SUMIFS(СВЦЭМ!$D$33:$D$776,СВЦЭМ!$A$33:$A$776,$A95,СВЦЭМ!$B$33:$B$776,G$83)+'СЕТ СН'!$H$14+СВЦЭМ!$D$10+'СЕТ СН'!$H$5-'СЕТ СН'!$H$24</f>
        <v>2865.6335568700001</v>
      </c>
      <c r="H95" s="36">
        <f>SUMIFS(СВЦЭМ!$D$33:$D$776,СВЦЭМ!$A$33:$A$776,$A95,СВЦЭМ!$B$33:$B$776,H$83)+'СЕТ СН'!$H$14+СВЦЭМ!$D$10+'СЕТ СН'!$H$5-'СЕТ СН'!$H$24</f>
        <v>2808.4158023</v>
      </c>
      <c r="I95" s="36">
        <f>SUMIFS(СВЦЭМ!$D$33:$D$776,СВЦЭМ!$A$33:$A$776,$A95,СВЦЭМ!$B$33:$B$776,I$83)+'СЕТ СН'!$H$14+СВЦЭМ!$D$10+'СЕТ СН'!$H$5-'СЕТ СН'!$H$24</f>
        <v>2721.6593880999999</v>
      </c>
      <c r="J95" s="36">
        <f>SUMIFS(СВЦЭМ!$D$33:$D$776,СВЦЭМ!$A$33:$A$776,$A95,СВЦЭМ!$B$33:$B$776,J$83)+'СЕТ СН'!$H$14+СВЦЭМ!$D$10+'СЕТ СН'!$H$5-'СЕТ СН'!$H$24</f>
        <v>2636.4503705799998</v>
      </c>
      <c r="K95" s="36">
        <f>SUMIFS(СВЦЭМ!$D$33:$D$776,СВЦЭМ!$A$33:$A$776,$A95,СВЦЭМ!$B$33:$B$776,K$83)+'СЕТ СН'!$H$14+СВЦЭМ!$D$10+'СЕТ СН'!$H$5-'СЕТ СН'!$H$24</f>
        <v>2548.7201738399999</v>
      </c>
      <c r="L95" s="36">
        <f>SUMIFS(СВЦЭМ!$D$33:$D$776,СВЦЭМ!$A$33:$A$776,$A95,СВЦЭМ!$B$33:$B$776,L$83)+'СЕТ СН'!$H$14+СВЦЭМ!$D$10+'СЕТ СН'!$H$5-'СЕТ СН'!$H$24</f>
        <v>2504.3632771699999</v>
      </c>
      <c r="M95" s="36">
        <f>SUMIFS(СВЦЭМ!$D$33:$D$776,СВЦЭМ!$A$33:$A$776,$A95,СВЦЭМ!$B$33:$B$776,M$83)+'СЕТ СН'!$H$14+СВЦЭМ!$D$10+'СЕТ СН'!$H$5-'СЕТ СН'!$H$24</f>
        <v>2489.4239676500001</v>
      </c>
      <c r="N95" s="36">
        <f>SUMIFS(СВЦЭМ!$D$33:$D$776,СВЦЭМ!$A$33:$A$776,$A95,СВЦЭМ!$B$33:$B$776,N$83)+'СЕТ СН'!$H$14+СВЦЭМ!$D$10+'СЕТ СН'!$H$5-'СЕТ СН'!$H$24</f>
        <v>2495.5118942200002</v>
      </c>
      <c r="O95" s="36">
        <f>SUMIFS(СВЦЭМ!$D$33:$D$776,СВЦЭМ!$A$33:$A$776,$A95,СВЦЭМ!$B$33:$B$776,O$83)+'СЕТ СН'!$H$14+СВЦЭМ!$D$10+'СЕТ СН'!$H$5-'СЕТ СН'!$H$24</f>
        <v>2501.5605</v>
      </c>
      <c r="P95" s="36">
        <f>SUMIFS(СВЦЭМ!$D$33:$D$776,СВЦЭМ!$A$33:$A$776,$A95,СВЦЭМ!$B$33:$B$776,P$83)+'СЕТ СН'!$H$14+СВЦЭМ!$D$10+'СЕТ СН'!$H$5-'СЕТ СН'!$H$24</f>
        <v>2511.4802118799998</v>
      </c>
      <c r="Q95" s="36">
        <f>SUMIFS(СВЦЭМ!$D$33:$D$776,СВЦЭМ!$A$33:$A$776,$A95,СВЦЭМ!$B$33:$B$776,Q$83)+'СЕТ СН'!$H$14+СВЦЭМ!$D$10+'СЕТ СН'!$H$5-'СЕТ СН'!$H$24</f>
        <v>2525.3556494899999</v>
      </c>
      <c r="R95" s="36">
        <f>SUMIFS(СВЦЭМ!$D$33:$D$776,СВЦЭМ!$A$33:$A$776,$A95,СВЦЭМ!$B$33:$B$776,R$83)+'СЕТ СН'!$H$14+СВЦЭМ!$D$10+'СЕТ СН'!$H$5-'СЕТ СН'!$H$24</f>
        <v>2523.7269947200002</v>
      </c>
      <c r="S95" s="36">
        <f>SUMIFS(СВЦЭМ!$D$33:$D$776,СВЦЭМ!$A$33:$A$776,$A95,СВЦЭМ!$B$33:$B$776,S$83)+'СЕТ СН'!$H$14+СВЦЭМ!$D$10+'СЕТ СН'!$H$5-'СЕТ СН'!$H$24</f>
        <v>2515.55764778</v>
      </c>
      <c r="T95" s="36">
        <f>SUMIFS(СВЦЭМ!$D$33:$D$776,СВЦЭМ!$A$33:$A$776,$A95,СВЦЭМ!$B$33:$B$776,T$83)+'СЕТ СН'!$H$14+СВЦЭМ!$D$10+'СЕТ СН'!$H$5-'СЕТ СН'!$H$24</f>
        <v>2500.6014785500001</v>
      </c>
      <c r="U95" s="36">
        <f>SUMIFS(СВЦЭМ!$D$33:$D$776,СВЦЭМ!$A$33:$A$776,$A95,СВЦЭМ!$B$33:$B$776,U$83)+'СЕТ СН'!$H$14+СВЦЭМ!$D$10+'СЕТ СН'!$H$5-'СЕТ СН'!$H$24</f>
        <v>2478.7705989300002</v>
      </c>
      <c r="V95" s="36">
        <f>SUMIFS(СВЦЭМ!$D$33:$D$776,СВЦЭМ!$A$33:$A$776,$A95,СВЦЭМ!$B$33:$B$776,V$83)+'СЕТ СН'!$H$14+СВЦЭМ!$D$10+'СЕТ СН'!$H$5-'СЕТ СН'!$H$24</f>
        <v>2456.15793308</v>
      </c>
      <c r="W95" s="36">
        <f>SUMIFS(СВЦЭМ!$D$33:$D$776,СВЦЭМ!$A$33:$A$776,$A95,СВЦЭМ!$B$33:$B$776,W$83)+'СЕТ СН'!$H$14+СВЦЭМ!$D$10+'СЕТ СН'!$H$5-'СЕТ СН'!$H$24</f>
        <v>2458.5828261799998</v>
      </c>
      <c r="X95" s="36">
        <f>SUMIFS(СВЦЭМ!$D$33:$D$776,СВЦЭМ!$A$33:$A$776,$A95,СВЦЭМ!$B$33:$B$776,X$83)+'СЕТ СН'!$H$14+СВЦЭМ!$D$10+'СЕТ СН'!$H$5-'СЕТ СН'!$H$24</f>
        <v>2491.0082881600001</v>
      </c>
      <c r="Y95" s="36">
        <f>SUMIFS(СВЦЭМ!$D$33:$D$776,СВЦЭМ!$A$33:$A$776,$A95,СВЦЭМ!$B$33:$B$776,Y$83)+'СЕТ СН'!$H$14+СВЦЭМ!$D$10+'СЕТ СН'!$H$5-'СЕТ СН'!$H$24</f>
        <v>2563.1190297799999</v>
      </c>
    </row>
    <row r="96" spans="1:27" ht="15.75" x14ac:dyDescent="0.2">
      <c r="A96" s="35">
        <f t="shared" si="2"/>
        <v>43598</v>
      </c>
      <c r="B96" s="36">
        <f>SUMIFS(СВЦЭМ!$D$33:$D$776,СВЦЭМ!$A$33:$A$776,$A96,СВЦЭМ!$B$33:$B$776,B$83)+'СЕТ СН'!$H$14+СВЦЭМ!$D$10+'СЕТ СН'!$H$5-'СЕТ СН'!$H$24</f>
        <v>2587.3443313799999</v>
      </c>
      <c r="C96" s="36">
        <f>SUMIFS(СВЦЭМ!$D$33:$D$776,СВЦЭМ!$A$33:$A$776,$A96,СВЦЭМ!$B$33:$B$776,C$83)+'СЕТ СН'!$H$14+СВЦЭМ!$D$10+'СЕТ СН'!$H$5-'СЕТ СН'!$H$24</f>
        <v>2679.7882944200001</v>
      </c>
      <c r="D96" s="36">
        <f>SUMIFS(СВЦЭМ!$D$33:$D$776,СВЦЭМ!$A$33:$A$776,$A96,СВЦЭМ!$B$33:$B$776,D$83)+'СЕТ СН'!$H$14+СВЦЭМ!$D$10+'СЕТ СН'!$H$5-'СЕТ СН'!$H$24</f>
        <v>2774.3790222600001</v>
      </c>
      <c r="E96" s="36">
        <f>SUMIFS(СВЦЭМ!$D$33:$D$776,СВЦЭМ!$A$33:$A$776,$A96,СВЦЭМ!$B$33:$B$776,E$83)+'СЕТ СН'!$H$14+СВЦЭМ!$D$10+'СЕТ СН'!$H$5-'СЕТ СН'!$H$24</f>
        <v>2785.9042956799999</v>
      </c>
      <c r="F96" s="36">
        <f>SUMIFS(СВЦЭМ!$D$33:$D$776,СВЦЭМ!$A$33:$A$776,$A96,СВЦЭМ!$B$33:$B$776,F$83)+'СЕТ СН'!$H$14+СВЦЭМ!$D$10+'СЕТ СН'!$H$5-'СЕТ СН'!$H$24</f>
        <v>2795.9382466299999</v>
      </c>
      <c r="G96" s="36">
        <f>SUMIFS(СВЦЭМ!$D$33:$D$776,СВЦЭМ!$A$33:$A$776,$A96,СВЦЭМ!$B$33:$B$776,G$83)+'СЕТ СН'!$H$14+СВЦЭМ!$D$10+'СЕТ СН'!$H$5-'СЕТ СН'!$H$24</f>
        <v>2793.11488809</v>
      </c>
      <c r="H96" s="36">
        <f>SUMIFS(СВЦЭМ!$D$33:$D$776,СВЦЭМ!$A$33:$A$776,$A96,СВЦЭМ!$B$33:$B$776,H$83)+'СЕТ СН'!$H$14+СВЦЭМ!$D$10+'СЕТ СН'!$H$5-'СЕТ СН'!$H$24</f>
        <v>2730.0094509400001</v>
      </c>
      <c r="I96" s="36">
        <f>SUMIFS(СВЦЭМ!$D$33:$D$776,СВЦЭМ!$A$33:$A$776,$A96,СВЦЭМ!$B$33:$B$776,I$83)+'СЕТ СН'!$H$14+СВЦЭМ!$D$10+'СЕТ СН'!$H$5-'СЕТ СН'!$H$24</f>
        <v>2638.9195206099998</v>
      </c>
      <c r="J96" s="36">
        <f>SUMIFS(СВЦЭМ!$D$33:$D$776,СВЦЭМ!$A$33:$A$776,$A96,СВЦЭМ!$B$33:$B$776,J$83)+'СЕТ СН'!$H$14+СВЦЭМ!$D$10+'СЕТ СН'!$H$5-'СЕТ СН'!$H$24</f>
        <v>2580.8601000799999</v>
      </c>
      <c r="K96" s="36">
        <f>SUMIFS(СВЦЭМ!$D$33:$D$776,СВЦЭМ!$A$33:$A$776,$A96,СВЦЭМ!$B$33:$B$776,K$83)+'СЕТ СН'!$H$14+СВЦЭМ!$D$10+'СЕТ СН'!$H$5-'СЕТ СН'!$H$24</f>
        <v>2557.1059521699999</v>
      </c>
      <c r="L96" s="36">
        <f>SUMIFS(СВЦЭМ!$D$33:$D$776,СВЦЭМ!$A$33:$A$776,$A96,СВЦЭМ!$B$33:$B$776,L$83)+'СЕТ СН'!$H$14+СВЦЭМ!$D$10+'СЕТ СН'!$H$5-'СЕТ СН'!$H$24</f>
        <v>2534.4087265399999</v>
      </c>
      <c r="M96" s="36">
        <f>SUMIFS(СВЦЭМ!$D$33:$D$776,СВЦЭМ!$A$33:$A$776,$A96,СВЦЭМ!$B$33:$B$776,M$83)+'СЕТ СН'!$H$14+СВЦЭМ!$D$10+'СЕТ СН'!$H$5-'СЕТ СН'!$H$24</f>
        <v>2532.0782917500001</v>
      </c>
      <c r="N96" s="36">
        <f>SUMIFS(СВЦЭМ!$D$33:$D$776,СВЦЭМ!$A$33:$A$776,$A96,СВЦЭМ!$B$33:$B$776,N$83)+'СЕТ СН'!$H$14+СВЦЭМ!$D$10+'СЕТ СН'!$H$5-'СЕТ СН'!$H$24</f>
        <v>2526.83880843</v>
      </c>
      <c r="O96" s="36">
        <f>SUMIFS(СВЦЭМ!$D$33:$D$776,СВЦЭМ!$A$33:$A$776,$A96,СВЦЭМ!$B$33:$B$776,O$83)+'СЕТ СН'!$H$14+СВЦЭМ!$D$10+'СЕТ СН'!$H$5-'СЕТ СН'!$H$24</f>
        <v>2535.0444048499999</v>
      </c>
      <c r="P96" s="36">
        <f>SUMIFS(СВЦЭМ!$D$33:$D$776,СВЦЭМ!$A$33:$A$776,$A96,СВЦЭМ!$B$33:$B$776,P$83)+'СЕТ СН'!$H$14+СВЦЭМ!$D$10+'СЕТ СН'!$H$5-'СЕТ СН'!$H$24</f>
        <v>2543.4901398299999</v>
      </c>
      <c r="Q96" s="36">
        <f>SUMIFS(СВЦЭМ!$D$33:$D$776,СВЦЭМ!$A$33:$A$776,$A96,СВЦЭМ!$B$33:$B$776,Q$83)+'СЕТ СН'!$H$14+СВЦЭМ!$D$10+'СЕТ СН'!$H$5-'СЕТ СН'!$H$24</f>
        <v>2538.6431568099997</v>
      </c>
      <c r="R96" s="36">
        <f>SUMIFS(СВЦЭМ!$D$33:$D$776,СВЦЭМ!$A$33:$A$776,$A96,СВЦЭМ!$B$33:$B$776,R$83)+'СЕТ СН'!$H$14+СВЦЭМ!$D$10+'СЕТ СН'!$H$5-'СЕТ СН'!$H$24</f>
        <v>2545.6548928299999</v>
      </c>
      <c r="S96" s="36">
        <f>SUMIFS(СВЦЭМ!$D$33:$D$776,СВЦЭМ!$A$33:$A$776,$A96,СВЦЭМ!$B$33:$B$776,S$83)+'СЕТ СН'!$H$14+СВЦЭМ!$D$10+'СЕТ СН'!$H$5-'СЕТ СН'!$H$24</f>
        <v>2547.7653485599999</v>
      </c>
      <c r="T96" s="36">
        <f>SUMIFS(СВЦЭМ!$D$33:$D$776,СВЦЭМ!$A$33:$A$776,$A96,СВЦЭМ!$B$33:$B$776,T$83)+'СЕТ СН'!$H$14+СВЦЭМ!$D$10+'СЕТ СН'!$H$5-'СЕТ СН'!$H$24</f>
        <v>2538.0476703700001</v>
      </c>
      <c r="U96" s="36">
        <f>SUMIFS(СВЦЭМ!$D$33:$D$776,СВЦЭМ!$A$33:$A$776,$A96,СВЦЭМ!$B$33:$B$776,U$83)+'СЕТ СН'!$H$14+СВЦЭМ!$D$10+'СЕТ СН'!$H$5-'СЕТ СН'!$H$24</f>
        <v>2538.5300687099998</v>
      </c>
      <c r="V96" s="36">
        <f>SUMIFS(СВЦЭМ!$D$33:$D$776,СВЦЭМ!$A$33:$A$776,$A96,СВЦЭМ!$B$33:$B$776,V$83)+'СЕТ СН'!$H$14+СВЦЭМ!$D$10+'СЕТ СН'!$H$5-'СЕТ СН'!$H$24</f>
        <v>2541.4832434</v>
      </c>
      <c r="W96" s="36">
        <f>SUMIFS(СВЦЭМ!$D$33:$D$776,СВЦЭМ!$A$33:$A$776,$A96,СВЦЭМ!$B$33:$B$776,W$83)+'СЕТ СН'!$H$14+СВЦЭМ!$D$10+'СЕТ СН'!$H$5-'СЕТ СН'!$H$24</f>
        <v>2523.6817301199999</v>
      </c>
      <c r="X96" s="36">
        <f>SUMIFS(СВЦЭМ!$D$33:$D$776,СВЦЭМ!$A$33:$A$776,$A96,СВЦЭМ!$B$33:$B$776,X$83)+'СЕТ СН'!$H$14+СВЦЭМ!$D$10+'СЕТ СН'!$H$5-'СЕТ СН'!$H$24</f>
        <v>2558.0782208199998</v>
      </c>
      <c r="Y96" s="36">
        <f>SUMIFS(СВЦЭМ!$D$33:$D$776,СВЦЭМ!$A$33:$A$776,$A96,СВЦЭМ!$B$33:$B$776,Y$83)+'СЕТ СН'!$H$14+СВЦЭМ!$D$10+'СЕТ СН'!$H$5-'СЕТ СН'!$H$24</f>
        <v>2613.2742377300001</v>
      </c>
    </row>
    <row r="97" spans="1:25" ht="15.75" x14ac:dyDescent="0.2">
      <c r="A97" s="35">
        <f t="shared" si="2"/>
        <v>43599</v>
      </c>
      <c r="B97" s="36">
        <f>SUMIFS(СВЦЭМ!$D$33:$D$776,СВЦЭМ!$A$33:$A$776,$A97,СВЦЭМ!$B$33:$B$776,B$83)+'СЕТ СН'!$H$14+СВЦЭМ!$D$10+'СЕТ СН'!$H$5-'СЕТ СН'!$H$24</f>
        <v>2696.2971908199997</v>
      </c>
      <c r="C97" s="36">
        <f>SUMIFS(СВЦЭМ!$D$33:$D$776,СВЦЭМ!$A$33:$A$776,$A97,СВЦЭМ!$B$33:$B$776,C$83)+'СЕТ СН'!$H$14+СВЦЭМ!$D$10+'СЕТ СН'!$H$5-'СЕТ СН'!$H$24</f>
        <v>2802.3316815200001</v>
      </c>
      <c r="D97" s="36">
        <f>SUMIFS(СВЦЭМ!$D$33:$D$776,СВЦЭМ!$A$33:$A$776,$A97,СВЦЭМ!$B$33:$B$776,D$83)+'СЕТ СН'!$H$14+СВЦЭМ!$D$10+'СЕТ СН'!$H$5-'СЕТ СН'!$H$24</f>
        <v>2890.7992361500001</v>
      </c>
      <c r="E97" s="36">
        <f>SUMIFS(СВЦЭМ!$D$33:$D$776,СВЦЭМ!$A$33:$A$776,$A97,СВЦЭМ!$B$33:$B$776,E$83)+'СЕТ СН'!$H$14+СВЦЭМ!$D$10+'СЕТ СН'!$H$5-'СЕТ СН'!$H$24</f>
        <v>2896.0206297300001</v>
      </c>
      <c r="F97" s="36">
        <f>SUMIFS(СВЦЭМ!$D$33:$D$776,СВЦЭМ!$A$33:$A$776,$A97,СВЦЭМ!$B$33:$B$776,F$83)+'СЕТ СН'!$H$14+СВЦЭМ!$D$10+'СЕТ СН'!$H$5-'СЕТ СН'!$H$24</f>
        <v>2896.2810655900003</v>
      </c>
      <c r="G97" s="36">
        <f>SUMIFS(СВЦЭМ!$D$33:$D$776,СВЦЭМ!$A$33:$A$776,$A97,СВЦЭМ!$B$33:$B$776,G$83)+'СЕТ СН'!$H$14+СВЦЭМ!$D$10+'СЕТ СН'!$H$5-'СЕТ СН'!$H$24</f>
        <v>2875.3094706100001</v>
      </c>
      <c r="H97" s="36">
        <f>SUMIFS(СВЦЭМ!$D$33:$D$776,СВЦЭМ!$A$33:$A$776,$A97,СВЦЭМ!$B$33:$B$776,H$83)+'СЕТ СН'!$H$14+СВЦЭМ!$D$10+'СЕТ СН'!$H$5-'СЕТ СН'!$H$24</f>
        <v>2762.8787968500001</v>
      </c>
      <c r="I97" s="36">
        <f>SUMIFS(СВЦЭМ!$D$33:$D$776,СВЦЭМ!$A$33:$A$776,$A97,СВЦЭМ!$B$33:$B$776,I$83)+'СЕТ СН'!$H$14+СВЦЭМ!$D$10+'СЕТ СН'!$H$5-'СЕТ СН'!$H$24</f>
        <v>2648.4214174799999</v>
      </c>
      <c r="J97" s="36">
        <f>SUMIFS(СВЦЭМ!$D$33:$D$776,СВЦЭМ!$A$33:$A$776,$A97,СВЦЭМ!$B$33:$B$776,J$83)+'СЕТ СН'!$H$14+СВЦЭМ!$D$10+'СЕТ СН'!$H$5-'СЕТ СН'!$H$24</f>
        <v>2590.9603439799998</v>
      </c>
      <c r="K97" s="36">
        <f>SUMIFS(СВЦЭМ!$D$33:$D$776,СВЦЭМ!$A$33:$A$776,$A97,СВЦЭМ!$B$33:$B$776,K$83)+'СЕТ СН'!$H$14+СВЦЭМ!$D$10+'СЕТ СН'!$H$5-'СЕТ СН'!$H$24</f>
        <v>2532.2432529600001</v>
      </c>
      <c r="L97" s="36">
        <f>SUMIFS(СВЦЭМ!$D$33:$D$776,СВЦЭМ!$A$33:$A$776,$A97,СВЦЭМ!$B$33:$B$776,L$83)+'СЕТ СН'!$H$14+СВЦЭМ!$D$10+'СЕТ СН'!$H$5-'СЕТ СН'!$H$24</f>
        <v>2516.8662964699997</v>
      </c>
      <c r="M97" s="36">
        <f>SUMIFS(СВЦЭМ!$D$33:$D$776,СВЦЭМ!$A$33:$A$776,$A97,СВЦЭМ!$B$33:$B$776,M$83)+'СЕТ СН'!$H$14+СВЦЭМ!$D$10+'СЕТ СН'!$H$5-'СЕТ СН'!$H$24</f>
        <v>2512.5255140499999</v>
      </c>
      <c r="N97" s="36">
        <f>SUMIFS(СВЦЭМ!$D$33:$D$776,СВЦЭМ!$A$33:$A$776,$A97,СВЦЭМ!$B$33:$B$776,N$83)+'СЕТ СН'!$H$14+СВЦЭМ!$D$10+'СЕТ СН'!$H$5-'СЕТ СН'!$H$24</f>
        <v>2517.2834513299999</v>
      </c>
      <c r="O97" s="36">
        <f>SUMIFS(СВЦЭМ!$D$33:$D$776,СВЦЭМ!$A$33:$A$776,$A97,СВЦЭМ!$B$33:$B$776,O$83)+'СЕТ СН'!$H$14+СВЦЭМ!$D$10+'СЕТ СН'!$H$5-'СЕТ СН'!$H$24</f>
        <v>2525.2109032799999</v>
      </c>
      <c r="P97" s="36">
        <f>SUMIFS(СВЦЭМ!$D$33:$D$776,СВЦЭМ!$A$33:$A$776,$A97,СВЦЭМ!$B$33:$B$776,P$83)+'СЕТ СН'!$H$14+СВЦЭМ!$D$10+'СЕТ СН'!$H$5-'СЕТ СН'!$H$24</f>
        <v>2535.6395968000002</v>
      </c>
      <c r="Q97" s="36">
        <f>SUMIFS(СВЦЭМ!$D$33:$D$776,СВЦЭМ!$A$33:$A$776,$A97,СВЦЭМ!$B$33:$B$776,Q$83)+'СЕТ СН'!$H$14+СВЦЭМ!$D$10+'СЕТ СН'!$H$5-'СЕТ СН'!$H$24</f>
        <v>2537.77407184</v>
      </c>
      <c r="R97" s="36">
        <f>SUMIFS(СВЦЭМ!$D$33:$D$776,СВЦЭМ!$A$33:$A$776,$A97,СВЦЭМ!$B$33:$B$776,R$83)+'СЕТ СН'!$H$14+СВЦЭМ!$D$10+'СЕТ СН'!$H$5-'СЕТ СН'!$H$24</f>
        <v>2532.0273120000002</v>
      </c>
      <c r="S97" s="36">
        <f>SUMIFS(СВЦЭМ!$D$33:$D$776,СВЦЭМ!$A$33:$A$776,$A97,СВЦЭМ!$B$33:$B$776,S$83)+'СЕТ СН'!$H$14+СВЦЭМ!$D$10+'СЕТ СН'!$H$5-'СЕТ СН'!$H$24</f>
        <v>2533.2754764800002</v>
      </c>
      <c r="T97" s="36">
        <f>SUMIFS(СВЦЭМ!$D$33:$D$776,СВЦЭМ!$A$33:$A$776,$A97,СВЦЭМ!$B$33:$B$776,T$83)+'СЕТ СН'!$H$14+СВЦЭМ!$D$10+'СЕТ СН'!$H$5-'СЕТ СН'!$H$24</f>
        <v>2529.7466049599998</v>
      </c>
      <c r="U97" s="36">
        <f>SUMIFS(СВЦЭМ!$D$33:$D$776,СВЦЭМ!$A$33:$A$776,$A97,СВЦЭМ!$B$33:$B$776,U$83)+'СЕТ СН'!$H$14+СВЦЭМ!$D$10+'СЕТ СН'!$H$5-'СЕТ СН'!$H$24</f>
        <v>2510.15521287</v>
      </c>
      <c r="V97" s="36">
        <f>SUMIFS(СВЦЭМ!$D$33:$D$776,СВЦЭМ!$A$33:$A$776,$A97,СВЦЭМ!$B$33:$B$776,V$83)+'СЕТ СН'!$H$14+СВЦЭМ!$D$10+'СЕТ СН'!$H$5-'СЕТ СН'!$H$24</f>
        <v>2499.83607231</v>
      </c>
      <c r="W97" s="36">
        <f>SUMIFS(СВЦЭМ!$D$33:$D$776,СВЦЭМ!$A$33:$A$776,$A97,СВЦЭМ!$B$33:$B$776,W$83)+'СЕТ СН'!$H$14+СВЦЭМ!$D$10+'СЕТ СН'!$H$5-'СЕТ СН'!$H$24</f>
        <v>2512.8507870399999</v>
      </c>
      <c r="X97" s="36">
        <f>SUMIFS(СВЦЭМ!$D$33:$D$776,СВЦЭМ!$A$33:$A$776,$A97,СВЦЭМ!$B$33:$B$776,X$83)+'СЕТ СН'!$H$14+СВЦЭМ!$D$10+'СЕТ СН'!$H$5-'СЕТ СН'!$H$24</f>
        <v>2493.4272393599999</v>
      </c>
      <c r="Y97" s="36">
        <f>SUMIFS(СВЦЭМ!$D$33:$D$776,СВЦЭМ!$A$33:$A$776,$A97,СВЦЭМ!$B$33:$B$776,Y$83)+'СЕТ СН'!$H$14+СВЦЭМ!$D$10+'СЕТ СН'!$H$5-'СЕТ СН'!$H$24</f>
        <v>2559.2958794400001</v>
      </c>
    </row>
    <row r="98" spans="1:25" ht="15.75" x14ac:dyDescent="0.2">
      <c r="A98" s="35">
        <f t="shared" si="2"/>
        <v>43600</v>
      </c>
      <c r="B98" s="36">
        <f>SUMIFS(СВЦЭМ!$D$33:$D$776,СВЦЭМ!$A$33:$A$776,$A98,СВЦЭМ!$B$33:$B$776,B$83)+'СЕТ СН'!$H$14+СВЦЭМ!$D$10+'СЕТ СН'!$H$5-'СЕТ СН'!$H$24</f>
        <v>2632.4306007300002</v>
      </c>
      <c r="C98" s="36">
        <f>SUMIFS(СВЦЭМ!$D$33:$D$776,СВЦЭМ!$A$33:$A$776,$A98,СВЦЭМ!$B$33:$B$776,C$83)+'СЕТ СН'!$H$14+СВЦЭМ!$D$10+'СЕТ СН'!$H$5-'СЕТ СН'!$H$24</f>
        <v>2708.0783956200003</v>
      </c>
      <c r="D98" s="36">
        <f>SUMIFS(СВЦЭМ!$D$33:$D$776,СВЦЭМ!$A$33:$A$776,$A98,СВЦЭМ!$B$33:$B$776,D$83)+'СЕТ СН'!$H$14+СВЦЭМ!$D$10+'СЕТ СН'!$H$5-'СЕТ СН'!$H$24</f>
        <v>2790.9889663100003</v>
      </c>
      <c r="E98" s="36">
        <f>SUMIFS(СВЦЭМ!$D$33:$D$776,СВЦЭМ!$A$33:$A$776,$A98,СВЦЭМ!$B$33:$B$776,E$83)+'СЕТ СН'!$H$14+СВЦЭМ!$D$10+'СЕТ СН'!$H$5-'СЕТ СН'!$H$24</f>
        <v>2802.2555529699998</v>
      </c>
      <c r="F98" s="36">
        <f>SUMIFS(СВЦЭМ!$D$33:$D$776,СВЦЭМ!$A$33:$A$776,$A98,СВЦЭМ!$B$33:$B$776,F$83)+'СЕТ СН'!$H$14+СВЦЭМ!$D$10+'СЕТ СН'!$H$5-'СЕТ СН'!$H$24</f>
        <v>2812.6642720199998</v>
      </c>
      <c r="G98" s="36">
        <f>SUMIFS(СВЦЭМ!$D$33:$D$776,СВЦЭМ!$A$33:$A$776,$A98,СВЦЭМ!$B$33:$B$776,G$83)+'СЕТ СН'!$H$14+СВЦЭМ!$D$10+'СЕТ СН'!$H$5-'СЕТ СН'!$H$24</f>
        <v>2802.9006282999999</v>
      </c>
      <c r="H98" s="36">
        <f>SUMIFS(СВЦЭМ!$D$33:$D$776,СВЦЭМ!$A$33:$A$776,$A98,СВЦЭМ!$B$33:$B$776,H$83)+'СЕТ СН'!$H$14+СВЦЭМ!$D$10+'СЕТ СН'!$H$5-'СЕТ СН'!$H$24</f>
        <v>2712.9957326499998</v>
      </c>
      <c r="I98" s="36">
        <f>SUMIFS(СВЦЭМ!$D$33:$D$776,СВЦЭМ!$A$33:$A$776,$A98,СВЦЭМ!$B$33:$B$776,I$83)+'СЕТ СН'!$H$14+СВЦЭМ!$D$10+'СЕТ СН'!$H$5-'СЕТ СН'!$H$24</f>
        <v>2628.64928685</v>
      </c>
      <c r="J98" s="36">
        <f>SUMIFS(СВЦЭМ!$D$33:$D$776,СВЦЭМ!$A$33:$A$776,$A98,СВЦЭМ!$B$33:$B$776,J$83)+'СЕТ СН'!$H$14+СВЦЭМ!$D$10+'СЕТ СН'!$H$5-'СЕТ СН'!$H$24</f>
        <v>2573.2131391900002</v>
      </c>
      <c r="K98" s="36">
        <f>SUMIFS(СВЦЭМ!$D$33:$D$776,СВЦЭМ!$A$33:$A$776,$A98,СВЦЭМ!$B$33:$B$776,K$83)+'СЕТ СН'!$H$14+СВЦЭМ!$D$10+'СЕТ СН'!$H$5-'СЕТ СН'!$H$24</f>
        <v>2523.2280010700001</v>
      </c>
      <c r="L98" s="36">
        <f>SUMIFS(СВЦЭМ!$D$33:$D$776,СВЦЭМ!$A$33:$A$776,$A98,СВЦЭМ!$B$33:$B$776,L$83)+'СЕТ СН'!$H$14+СВЦЭМ!$D$10+'СЕТ СН'!$H$5-'СЕТ СН'!$H$24</f>
        <v>2507.8520718199998</v>
      </c>
      <c r="M98" s="36">
        <f>SUMIFS(СВЦЭМ!$D$33:$D$776,СВЦЭМ!$A$33:$A$776,$A98,СВЦЭМ!$B$33:$B$776,M$83)+'СЕТ СН'!$H$14+СВЦЭМ!$D$10+'СЕТ СН'!$H$5-'СЕТ СН'!$H$24</f>
        <v>2517.8190771700001</v>
      </c>
      <c r="N98" s="36">
        <f>SUMIFS(СВЦЭМ!$D$33:$D$776,СВЦЭМ!$A$33:$A$776,$A98,СВЦЭМ!$B$33:$B$776,N$83)+'СЕТ СН'!$H$14+СВЦЭМ!$D$10+'СЕТ СН'!$H$5-'СЕТ СН'!$H$24</f>
        <v>2512.8955262300001</v>
      </c>
      <c r="O98" s="36">
        <f>SUMIFS(СВЦЭМ!$D$33:$D$776,СВЦЭМ!$A$33:$A$776,$A98,СВЦЭМ!$B$33:$B$776,O$83)+'СЕТ СН'!$H$14+СВЦЭМ!$D$10+'СЕТ СН'!$H$5-'СЕТ СН'!$H$24</f>
        <v>2525.48866172</v>
      </c>
      <c r="P98" s="36">
        <f>SUMIFS(СВЦЭМ!$D$33:$D$776,СВЦЭМ!$A$33:$A$776,$A98,СВЦЭМ!$B$33:$B$776,P$83)+'СЕТ СН'!$H$14+СВЦЭМ!$D$10+'СЕТ СН'!$H$5-'СЕТ СН'!$H$24</f>
        <v>2530.6158825799998</v>
      </c>
      <c r="Q98" s="36">
        <f>SUMIFS(СВЦЭМ!$D$33:$D$776,СВЦЭМ!$A$33:$A$776,$A98,СВЦЭМ!$B$33:$B$776,Q$83)+'СЕТ СН'!$H$14+СВЦЭМ!$D$10+'СЕТ СН'!$H$5-'СЕТ СН'!$H$24</f>
        <v>2527.49828617</v>
      </c>
      <c r="R98" s="36">
        <f>SUMIFS(СВЦЭМ!$D$33:$D$776,СВЦЭМ!$A$33:$A$776,$A98,СВЦЭМ!$B$33:$B$776,R$83)+'СЕТ СН'!$H$14+СВЦЭМ!$D$10+'СЕТ СН'!$H$5-'СЕТ СН'!$H$24</f>
        <v>2529.94490705</v>
      </c>
      <c r="S98" s="36">
        <f>SUMIFS(СВЦЭМ!$D$33:$D$776,СВЦЭМ!$A$33:$A$776,$A98,СВЦЭМ!$B$33:$B$776,S$83)+'СЕТ СН'!$H$14+СВЦЭМ!$D$10+'СЕТ СН'!$H$5-'СЕТ СН'!$H$24</f>
        <v>2548.2580260300001</v>
      </c>
      <c r="T98" s="36">
        <f>SUMIFS(СВЦЭМ!$D$33:$D$776,СВЦЭМ!$A$33:$A$776,$A98,СВЦЭМ!$B$33:$B$776,T$83)+'СЕТ СН'!$H$14+СВЦЭМ!$D$10+'СЕТ СН'!$H$5-'СЕТ СН'!$H$24</f>
        <v>2546.9654502499998</v>
      </c>
      <c r="U98" s="36">
        <f>SUMIFS(СВЦЭМ!$D$33:$D$776,СВЦЭМ!$A$33:$A$776,$A98,СВЦЭМ!$B$33:$B$776,U$83)+'СЕТ СН'!$H$14+СВЦЭМ!$D$10+'СЕТ СН'!$H$5-'СЕТ СН'!$H$24</f>
        <v>2537.7599018999999</v>
      </c>
      <c r="V98" s="36">
        <f>SUMIFS(СВЦЭМ!$D$33:$D$776,СВЦЭМ!$A$33:$A$776,$A98,СВЦЭМ!$B$33:$B$776,V$83)+'СЕТ СН'!$H$14+СВЦЭМ!$D$10+'СЕТ СН'!$H$5-'СЕТ СН'!$H$24</f>
        <v>2526.5745135400002</v>
      </c>
      <c r="W98" s="36">
        <f>SUMIFS(СВЦЭМ!$D$33:$D$776,СВЦЭМ!$A$33:$A$776,$A98,СВЦЭМ!$B$33:$B$776,W$83)+'СЕТ СН'!$H$14+СВЦЭМ!$D$10+'СЕТ СН'!$H$5-'СЕТ СН'!$H$24</f>
        <v>2528.07399657</v>
      </c>
      <c r="X98" s="36">
        <f>SUMIFS(СВЦЭМ!$D$33:$D$776,СВЦЭМ!$A$33:$A$776,$A98,СВЦЭМ!$B$33:$B$776,X$83)+'СЕТ СН'!$H$14+СВЦЭМ!$D$10+'СЕТ СН'!$H$5-'СЕТ СН'!$H$24</f>
        <v>2531.7377872900001</v>
      </c>
      <c r="Y98" s="36">
        <f>SUMIFS(СВЦЭМ!$D$33:$D$776,СВЦЭМ!$A$33:$A$776,$A98,СВЦЭМ!$B$33:$B$776,Y$83)+'СЕТ СН'!$H$14+СВЦЭМ!$D$10+'СЕТ СН'!$H$5-'СЕТ СН'!$H$24</f>
        <v>2605.2020287599998</v>
      </c>
    </row>
    <row r="99" spans="1:25" ht="15.75" x14ac:dyDescent="0.2">
      <c r="A99" s="35">
        <f t="shared" si="2"/>
        <v>43601</v>
      </c>
      <c r="B99" s="36">
        <f>SUMIFS(СВЦЭМ!$D$33:$D$776,СВЦЭМ!$A$33:$A$776,$A99,СВЦЭМ!$B$33:$B$776,B$83)+'СЕТ СН'!$H$14+СВЦЭМ!$D$10+'СЕТ СН'!$H$5-'СЕТ СН'!$H$24</f>
        <v>2645.99557129</v>
      </c>
      <c r="C99" s="36">
        <f>SUMIFS(СВЦЭМ!$D$33:$D$776,СВЦЭМ!$A$33:$A$776,$A99,СВЦЭМ!$B$33:$B$776,C$83)+'СЕТ СН'!$H$14+СВЦЭМ!$D$10+'СЕТ СН'!$H$5-'СЕТ СН'!$H$24</f>
        <v>2754.6615489000001</v>
      </c>
      <c r="D99" s="36">
        <f>SUMIFS(СВЦЭМ!$D$33:$D$776,СВЦЭМ!$A$33:$A$776,$A99,СВЦЭМ!$B$33:$B$776,D$83)+'СЕТ СН'!$H$14+СВЦЭМ!$D$10+'СЕТ СН'!$H$5-'СЕТ СН'!$H$24</f>
        <v>2819.8823863100001</v>
      </c>
      <c r="E99" s="36">
        <f>SUMIFS(СВЦЭМ!$D$33:$D$776,СВЦЭМ!$A$33:$A$776,$A99,СВЦЭМ!$B$33:$B$776,E$83)+'СЕТ СН'!$H$14+СВЦЭМ!$D$10+'СЕТ СН'!$H$5-'СЕТ СН'!$H$24</f>
        <v>2836.1480871399999</v>
      </c>
      <c r="F99" s="36">
        <f>SUMIFS(СВЦЭМ!$D$33:$D$776,СВЦЭМ!$A$33:$A$776,$A99,СВЦЭМ!$B$33:$B$776,F$83)+'СЕТ СН'!$H$14+СВЦЭМ!$D$10+'СЕТ СН'!$H$5-'СЕТ СН'!$H$24</f>
        <v>2839.7350569300002</v>
      </c>
      <c r="G99" s="36">
        <f>SUMIFS(СВЦЭМ!$D$33:$D$776,СВЦЭМ!$A$33:$A$776,$A99,СВЦЭМ!$B$33:$B$776,G$83)+'СЕТ СН'!$H$14+СВЦЭМ!$D$10+'СЕТ СН'!$H$5-'СЕТ СН'!$H$24</f>
        <v>2821.46887032</v>
      </c>
      <c r="H99" s="36">
        <f>SUMIFS(СВЦЭМ!$D$33:$D$776,СВЦЭМ!$A$33:$A$776,$A99,СВЦЭМ!$B$33:$B$776,H$83)+'СЕТ СН'!$H$14+СВЦЭМ!$D$10+'СЕТ СН'!$H$5-'СЕТ СН'!$H$24</f>
        <v>2744.3504540899999</v>
      </c>
      <c r="I99" s="36">
        <f>SUMIFS(СВЦЭМ!$D$33:$D$776,СВЦЭМ!$A$33:$A$776,$A99,СВЦЭМ!$B$33:$B$776,I$83)+'СЕТ СН'!$H$14+СВЦЭМ!$D$10+'СЕТ СН'!$H$5-'СЕТ СН'!$H$24</f>
        <v>2619.9962612099998</v>
      </c>
      <c r="J99" s="36">
        <f>SUMIFS(СВЦЭМ!$D$33:$D$776,СВЦЭМ!$A$33:$A$776,$A99,СВЦЭМ!$B$33:$B$776,J$83)+'СЕТ СН'!$H$14+СВЦЭМ!$D$10+'СЕТ СН'!$H$5-'СЕТ СН'!$H$24</f>
        <v>2569.8997741399999</v>
      </c>
      <c r="K99" s="36">
        <f>SUMIFS(СВЦЭМ!$D$33:$D$776,СВЦЭМ!$A$33:$A$776,$A99,СВЦЭМ!$B$33:$B$776,K$83)+'СЕТ СН'!$H$14+СВЦЭМ!$D$10+'СЕТ СН'!$H$5-'СЕТ СН'!$H$24</f>
        <v>2514.7395153100001</v>
      </c>
      <c r="L99" s="36">
        <f>SUMIFS(СВЦЭМ!$D$33:$D$776,СВЦЭМ!$A$33:$A$776,$A99,СВЦЭМ!$B$33:$B$776,L$83)+'СЕТ СН'!$H$14+СВЦЭМ!$D$10+'СЕТ СН'!$H$5-'СЕТ СН'!$H$24</f>
        <v>2494.3133307500002</v>
      </c>
      <c r="M99" s="36">
        <f>SUMIFS(СВЦЭМ!$D$33:$D$776,СВЦЭМ!$A$33:$A$776,$A99,СВЦЭМ!$B$33:$B$776,M$83)+'СЕТ СН'!$H$14+СВЦЭМ!$D$10+'СЕТ СН'!$H$5-'СЕТ СН'!$H$24</f>
        <v>2499.6604539800001</v>
      </c>
      <c r="N99" s="36">
        <f>SUMIFS(СВЦЭМ!$D$33:$D$776,СВЦЭМ!$A$33:$A$776,$A99,СВЦЭМ!$B$33:$B$776,N$83)+'СЕТ СН'!$H$14+СВЦЭМ!$D$10+'СЕТ СН'!$H$5-'СЕТ СН'!$H$24</f>
        <v>2499.2518575200002</v>
      </c>
      <c r="O99" s="36">
        <f>SUMIFS(СВЦЭМ!$D$33:$D$776,СВЦЭМ!$A$33:$A$776,$A99,СВЦЭМ!$B$33:$B$776,O$83)+'СЕТ СН'!$H$14+СВЦЭМ!$D$10+'СЕТ СН'!$H$5-'СЕТ СН'!$H$24</f>
        <v>2501.00314953</v>
      </c>
      <c r="P99" s="36">
        <f>SUMIFS(СВЦЭМ!$D$33:$D$776,СВЦЭМ!$A$33:$A$776,$A99,СВЦЭМ!$B$33:$B$776,P$83)+'СЕТ СН'!$H$14+СВЦЭМ!$D$10+'СЕТ СН'!$H$5-'СЕТ СН'!$H$24</f>
        <v>2500.15028914</v>
      </c>
      <c r="Q99" s="36">
        <f>SUMIFS(СВЦЭМ!$D$33:$D$776,СВЦЭМ!$A$33:$A$776,$A99,СВЦЭМ!$B$33:$B$776,Q$83)+'СЕТ СН'!$H$14+СВЦЭМ!$D$10+'СЕТ СН'!$H$5-'СЕТ СН'!$H$24</f>
        <v>2501.4786641299997</v>
      </c>
      <c r="R99" s="36">
        <f>SUMIFS(СВЦЭМ!$D$33:$D$776,СВЦЭМ!$A$33:$A$776,$A99,СВЦЭМ!$B$33:$B$776,R$83)+'СЕТ СН'!$H$14+СВЦЭМ!$D$10+'СЕТ СН'!$H$5-'СЕТ СН'!$H$24</f>
        <v>2501.5851397900001</v>
      </c>
      <c r="S99" s="36">
        <f>SUMIFS(СВЦЭМ!$D$33:$D$776,СВЦЭМ!$A$33:$A$776,$A99,СВЦЭМ!$B$33:$B$776,S$83)+'СЕТ СН'!$H$14+СВЦЭМ!$D$10+'СЕТ СН'!$H$5-'СЕТ СН'!$H$24</f>
        <v>2502.7200624299999</v>
      </c>
      <c r="T99" s="36">
        <f>SUMIFS(СВЦЭМ!$D$33:$D$776,СВЦЭМ!$A$33:$A$776,$A99,СВЦЭМ!$B$33:$B$776,T$83)+'СЕТ СН'!$H$14+СВЦЭМ!$D$10+'СЕТ СН'!$H$5-'СЕТ СН'!$H$24</f>
        <v>2497.9718383199997</v>
      </c>
      <c r="U99" s="36">
        <f>SUMIFS(СВЦЭМ!$D$33:$D$776,СВЦЭМ!$A$33:$A$776,$A99,СВЦЭМ!$B$33:$B$776,U$83)+'СЕТ СН'!$H$14+СВЦЭМ!$D$10+'СЕТ СН'!$H$5-'СЕТ СН'!$H$24</f>
        <v>2491.1694574600001</v>
      </c>
      <c r="V99" s="36">
        <f>SUMIFS(СВЦЭМ!$D$33:$D$776,СВЦЭМ!$A$33:$A$776,$A99,СВЦЭМ!$B$33:$B$776,V$83)+'СЕТ СН'!$H$14+СВЦЭМ!$D$10+'СЕТ СН'!$H$5-'СЕТ СН'!$H$24</f>
        <v>2481.8928432299999</v>
      </c>
      <c r="W99" s="36">
        <f>SUMIFS(СВЦЭМ!$D$33:$D$776,СВЦЭМ!$A$33:$A$776,$A99,СВЦЭМ!$B$33:$B$776,W$83)+'СЕТ СН'!$H$14+СВЦЭМ!$D$10+'СЕТ СН'!$H$5-'СЕТ СН'!$H$24</f>
        <v>2468.8203739800001</v>
      </c>
      <c r="X99" s="36">
        <f>SUMIFS(СВЦЭМ!$D$33:$D$776,СВЦЭМ!$A$33:$A$776,$A99,СВЦЭМ!$B$33:$B$776,X$83)+'СЕТ СН'!$H$14+СВЦЭМ!$D$10+'СЕТ СН'!$H$5-'СЕТ СН'!$H$24</f>
        <v>2493.7349913500002</v>
      </c>
      <c r="Y99" s="36">
        <f>SUMIFS(СВЦЭМ!$D$33:$D$776,СВЦЭМ!$A$33:$A$776,$A99,СВЦЭМ!$B$33:$B$776,Y$83)+'СЕТ СН'!$H$14+СВЦЭМ!$D$10+'СЕТ СН'!$H$5-'СЕТ СН'!$H$24</f>
        <v>2581.3767711099999</v>
      </c>
    </row>
    <row r="100" spans="1:25" ht="15.75" x14ac:dyDescent="0.2">
      <c r="A100" s="35">
        <f t="shared" si="2"/>
        <v>43602</v>
      </c>
      <c r="B100" s="36">
        <f>SUMIFS(СВЦЭМ!$D$33:$D$776,СВЦЭМ!$A$33:$A$776,$A100,СВЦЭМ!$B$33:$B$776,B$83)+'СЕТ СН'!$H$14+СВЦЭМ!$D$10+'СЕТ СН'!$H$5-'СЕТ СН'!$H$24</f>
        <v>2689.3951203500001</v>
      </c>
      <c r="C100" s="36">
        <f>SUMIFS(СВЦЭМ!$D$33:$D$776,СВЦЭМ!$A$33:$A$776,$A100,СВЦЭМ!$B$33:$B$776,C$83)+'СЕТ СН'!$H$14+СВЦЭМ!$D$10+'СЕТ СН'!$H$5-'СЕТ СН'!$H$24</f>
        <v>2782.6494770899999</v>
      </c>
      <c r="D100" s="36">
        <f>SUMIFS(СВЦЭМ!$D$33:$D$776,СВЦЭМ!$A$33:$A$776,$A100,СВЦЭМ!$B$33:$B$776,D$83)+'СЕТ СН'!$H$14+СВЦЭМ!$D$10+'СЕТ СН'!$H$5-'СЕТ СН'!$H$24</f>
        <v>2847.1140235600001</v>
      </c>
      <c r="E100" s="36">
        <f>SUMIFS(СВЦЭМ!$D$33:$D$776,СВЦЭМ!$A$33:$A$776,$A100,СВЦЭМ!$B$33:$B$776,E$83)+'СЕТ СН'!$H$14+СВЦЭМ!$D$10+'СЕТ СН'!$H$5-'СЕТ СН'!$H$24</f>
        <v>2863.1816411</v>
      </c>
      <c r="F100" s="36">
        <f>SUMIFS(СВЦЭМ!$D$33:$D$776,СВЦЭМ!$A$33:$A$776,$A100,СВЦЭМ!$B$33:$B$776,F$83)+'СЕТ СН'!$H$14+СВЦЭМ!$D$10+'СЕТ СН'!$H$5-'СЕТ СН'!$H$24</f>
        <v>2866.2734371400002</v>
      </c>
      <c r="G100" s="36">
        <f>SUMIFS(СВЦЭМ!$D$33:$D$776,СВЦЭМ!$A$33:$A$776,$A100,СВЦЭМ!$B$33:$B$776,G$83)+'СЕТ СН'!$H$14+СВЦЭМ!$D$10+'СЕТ СН'!$H$5-'СЕТ СН'!$H$24</f>
        <v>2848.5812641299999</v>
      </c>
      <c r="H100" s="36">
        <f>SUMIFS(СВЦЭМ!$D$33:$D$776,СВЦЭМ!$A$33:$A$776,$A100,СВЦЭМ!$B$33:$B$776,H$83)+'СЕТ СН'!$H$14+СВЦЭМ!$D$10+'СЕТ СН'!$H$5-'СЕТ СН'!$H$24</f>
        <v>2772.9467771199998</v>
      </c>
      <c r="I100" s="36">
        <f>SUMIFS(СВЦЭМ!$D$33:$D$776,СВЦЭМ!$A$33:$A$776,$A100,СВЦЭМ!$B$33:$B$776,I$83)+'СЕТ СН'!$H$14+СВЦЭМ!$D$10+'СЕТ СН'!$H$5-'СЕТ СН'!$H$24</f>
        <v>2652.7105796300002</v>
      </c>
      <c r="J100" s="36">
        <f>SUMIFS(СВЦЭМ!$D$33:$D$776,СВЦЭМ!$A$33:$A$776,$A100,СВЦЭМ!$B$33:$B$776,J$83)+'СЕТ СН'!$H$14+СВЦЭМ!$D$10+'СЕТ СН'!$H$5-'СЕТ СН'!$H$24</f>
        <v>2562.5719337099999</v>
      </c>
      <c r="K100" s="36">
        <f>SUMIFS(СВЦЭМ!$D$33:$D$776,СВЦЭМ!$A$33:$A$776,$A100,СВЦЭМ!$B$33:$B$776,K$83)+'СЕТ СН'!$H$14+СВЦЭМ!$D$10+'СЕТ СН'!$H$5-'СЕТ СН'!$H$24</f>
        <v>2490.9719095400001</v>
      </c>
      <c r="L100" s="36">
        <f>SUMIFS(СВЦЭМ!$D$33:$D$776,СВЦЭМ!$A$33:$A$776,$A100,СВЦЭМ!$B$33:$B$776,L$83)+'СЕТ СН'!$H$14+СВЦЭМ!$D$10+'СЕТ СН'!$H$5-'СЕТ СН'!$H$24</f>
        <v>2480.1538850699999</v>
      </c>
      <c r="M100" s="36">
        <f>SUMIFS(СВЦЭМ!$D$33:$D$776,СВЦЭМ!$A$33:$A$776,$A100,СВЦЭМ!$B$33:$B$776,M$83)+'СЕТ СН'!$H$14+СВЦЭМ!$D$10+'СЕТ СН'!$H$5-'СЕТ СН'!$H$24</f>
        <v>2485.6134489000001</v>
      </c>
      <c r="N100" s="36">
        <f>SUMIFS(СВЦЭМ!$D$33:$D$776,СВЦЭМ!$A$33:$A$776,$A100,СВЦЭМ!$B$33:$B$776,N$83)+'СЕТ СН'!$H$14+СВЦЭМ!$D$10+'СЕТ СН'!$H$5-'СЕТ СН'!$H$24</f>
        <v>2485.3674569899999</v>
      </c>
      <c r="O100" s="36">
        <f>SUMIFS(СВЦЭМ!$D$33:$D$776,СВЦЭМ!$A$33:$A$776,$A100,СВЦЭМ!$B$33:$B$776,O$83)+'СЕТ СН'!$H$14+СВЦЭМ!$D$10+'СЕТ СН'!$H$5-'СЕТ СН'!$H$24</f>
        <v>2488.2054214600003</v>
      </c>
      <c r="P100" s="36">
        <f>SUMIFS(СВЦЭМ!$D$33:$D$776,СВЦЭМ!$A$33:$A$776,$A100,СВЦЭМ!$B$33:$B$776,P$83)+'СЕТ СН'!$H$14+СВЦЭМ!$D$10+'СЕТ СН'!$H$5-'СЕТ СН'!$H$24</f>
        <v>2495.8866830299999</v>
      </c>
      <c r="Q100" s="36">
        <f>SUMIFS(СВЦЭМ!$D$33:$D$776,СВЦЭМ!$A$33:$A$776,$A100,СВЦЭМ!$B$33:$B$776,Q$83)+'СЕТ СН'!$H$14+СВЦЭМ!$D$10+'СЕТ СН'!$H$5-'СЕТ СН'!$H$24</f>
        <v>2495.6861459500001</v>
      </c>
      <c r="R100" s="36">
        <f>SUMIFS(СВЦЭМ!$D$33:$D$776,СВЦЭМ!$A$33:$A$776,$A100,СВЦЭМ!$B$33:$B$776,R$83)+'СЕТ СН'!$H$14+СВЦЭМ!$D$10+'СЕТ СН'!$H$5-'СЕТ СН'!$H$24</f>
        <v>2496.1158140400003</v>
      </c>
      <c r="S100" s="36">
        <f>SUMIFS(СВЦЭМ!$D$33:$D$776,СВЦЭМ!$A$33:$A$776,$A100,СВЦЭМ!$B$33:$B$776,S$83)+'СЕТ СН'!$H$14+СВЦЭМ!$D$10+'СЕТ СН'!$H$5-'СЕТ СН'!$H$24</f>
        <v>2499.0926590099998</v>
      </c>
      <c r="T100" s="36">
        <f>SUMIFS(СВЦЭМ!$D$33:$D$776,СВЦЭМ!$A$33:$A$776,$A100,СВЦЭМ!$B$33:$B$776,T$83)+'СЕТ СН'!$H$14+СВЦЭМ!$D$10+'СЕТ СН'!$H$5-'СЕТ СН'!$H$24</f>
        <v>2499.08132028</v>
      </c>
      <c r="U100" s="36">
        <f>SUMIFS(СВЦЭМ!$D$33:$D$776,СВЦЭМ!$A$33:$A$776,$A100,СВЦЭМ!$B$33:$B$776,U$83)+'СЕТ СН'!$H$14+СВЦЭМ!$D$10+'СЕТ СН'!$H$5-'СЕТ СН'!$H$24</f>
        <v>2495.4162646999998</v>
      </c>
      <c r="V100" s="36">
        <f>SUMIFS(СВЦЭМ!$D$33:$D$776,СВЦЭМ!$A$33:$A$776,$A100,СВЦЭМ!$B$33:$B$776,V$83)+'СЕТ СН'!$H$14+СВЦЭМ!$D$10+'СЕТ СН'!$H$5-'СЕТ СН'!$H$24</f>
        <v>2484.1998449900002</v>
      </c>
      <c r="W100" s="36">
        <f>SUMIFS(СВЦЭМ!$D$33:$D$776,СВЦЭМ!$A$33:$A$776,$A100,СВЦЭМ!$B$33:$B$776,W$83)+'СЕТ СН'!$H$14+СВЦЭМ!$D$10+'СЕТ СН'!$H$5-'СЕТ СН'!$H$24</f>
        <v>2475.8408957699999</v>
      </c>
      <c r="X100" s="36">
        <f>SUMIFS(СВЦЭМ!$D$33:$D$776,СВЦЭМ!$A$33:$A$776,$A100,СВЦЭМ!$B$33:$B$776,X$83)+'СЕТ СН'!$H$14+СВЦЭМ!$D$10+'СЕТ СН'!$H$5-'СЕТ СН'!$H$24</f>
        <v>2496.4795988800001</v>
      </c>
      <c r="Y100" s="36">
        <f>SUMIFS(СВЦЭМ!$D$33:$D$776,СВЦЭМ!$A$33:$A$776,$A100,СВЦЭМ!$B$33:$B$776,Y$83)+'СЕТ СН'!$H$14+СВЦЭМ!$D$10+'СЕТ СН'!$H$5-'СЕТ СН'!$H$24</f>
        <v>2576.5273101399998</v>
      </c>
    </row>
    <row r="101" spans="1:25" ht="15.75" x14ac:dyDescent="0.2">
      <c r="A101" s="35">
        <f t="shared" si="2"/>
        <v>43603</v>
      </c>
      <c r="B101" s="36">
        <f>SUMIFS(СВЦЭМ!$D$33:$D$776,СВЦЭМ!$A$33:$A$776,$A101,СВЦЭМ!$B$33:$B$776,B$83)+'СЕТ СН'!$H$14+СВЦЭМ!$D$10+'СЕТ СН'!$H$5-'СЕТ СН'!$H$24</f>
        <v>2626.2224434999998</v>
      </c>
      <c r="C101" s="36">
        <f>SUMIFS(СВЦЭМ!$D$33:$D$776,СВЦЭМ!$A$33:$A$776,$A101,СВЦЭМ!$B$33:$B$776,C$83)+'СЕТ СН'!$H$14+СВЦЭМ!$D$10+'СЕТ СН'!$H$5-'СЕТ СН'!$H$24</f>
        <v>2690.5700912699999</v>
      </c>
      <c r="D101" s="36">
        <f>SUMIFS(СВЦЭМ!$D$33:$D$776,СВЦЭМ!$A$33:$A$776,$A101,СВЦЭМ!$B$33:$B$776,D$83)+'СЕТ СН'!$H$14+СВЦЭМ!$D$10+'СЕТ СН'!$H$5-'СЕТ СН'!$H$24</f>
        <v>2765.1826968800001</v>
      </c>
      <c r="E101" s="36">
        <f>SUMIFS(СВЦЭМ!$D$33:$D$776,СВЦЭМ!$A$33:$A$776,$A101,СВЦЭМ!$B$33:$B$776,E$83)+'СЕТ СН'!$H$14+СВЦЭМ!$D$10+'СЕТ СН'!$H$5-'СЕТ СН'!$H$24</f>
        <v>2782.5577334700001</v>
      </c>
      <c r="F101" s="36">
        <f>SUMIFS(СВЦЭМ!$D$33:$D$776,СВЦЭМ!$A$33:$A$776,$A101,СВЦЭМ!$B$33:$B$776,F$83)+'СЕТ СН'!$H$14+СВЦЭМ!$D$10+'СЕТ СН'!$H$5-'СЕТ СН'!$H$24</f>
        <v>2790.7310403299998</v>
      </c>
      <c r="G101" s="36">
        <f>SUMIFS(СВЦЭМ!$D$33:$D$776,СВЦЭМ!$A$33:$A$776,$A101,СВЦЭМ!$B$33:$B$776,G$83)+'СЕТ СН'!$H$14+СВЦЭМ!$D$10+'СЕТ СН'!$H$5-'СЕТ СН'!$H$24</f>
        <v>2771.3676758699999</v>
      </c>
      <c r="H101" s="36">
        <f>SUMIFS(СВЦЭМ!$D$33:$D$776,СВЦЭМ!$A$33:$A$776,$A101,СВЦЭМ!$B$33:$B$776,H$83)+'СЕТ СН'!$H$14+СВЦЭМ!$D$10+'СЕТ СН'!$H$5-'СЕТ СН'!$H$24</f>
        <v>2691.9258279599999</v>
      </c>
      <c r="I101" s="36">
        <f>SUMIFS(СВЦЭМ!$D$33:$D$776,СВЦЭМ!$A$33:$A$776,$A101,СВЦЭМ!$B$33:$B$776,I$83)+'СЕТ СН'!$H$14+СВЦЭМ!$D$10+'СЕТ СН'!$H$5-'СЕТ СН'!$H$24</f>
        <v>2603.4782135099999</v>
      </c>
      <c r="J101" s="36">
        <f>SUMIFS(СВЦЭМ!$D$33:$D$776,СВЦЭМ!$A$33:$A$776,$A101,СВЦЭМ!$B$33:$B$776,J$83)+'СЕТ СН'!$H$14+СВЦЭМ!$D$10+'СЕТ СН'!$H$5-'СЕТ СН'!$H$24</f>
        <v>2532.18429539</v>
      </c>
      <c r="K101" s="36">
        <f>SUMIFS(СВЦЭМ!$D$33:$D$776,СВЦЭМ!$A$33:$A$776,$A101,СВЦЭМ!$B$33:$B$776,K$83)+'СЕТ СН'!$H$14+СВЦЭМ!$D$10+'СЕТ СН'!$H$5-'СЕТ СН'!$H$24</f>
        <v>2468.57530021</v>
      </c>
      <c r="L101" s="36">
        <f>SUMIFS(СВЦЭМ!$D$33:$D$776,СВЦЭМ!$A$33:$A$776,$A101,СВЦЭМ!$B$33:$B$776,L$83)+'СЕТ СН'!$H$14+СВЦЭМ!$D$10+'СЕТ СН'!$H$5-'СЕТ СН'!$H$24</f>
        <v>2440.3298395500001</v>
      </c>
      <c r="M101" s="36">
        <f>SUMIFS(СВЦЭМ!$D$33:$D$776,СВЦЭМ!$A$33:$A$776,$A101,СВЦЭМ!$B$33:$B$776,M$83)+'СЕТ СН'!$H$14+СВЦЭМ!$D$10+'СЕТ СН'!$H$5-'СЕТ СН'!$H$24</f>
        <v>2439.8741136799999</v>
      </c>
      <c r="N101" s="36">
        <f>SUMIFS(СВЦЭМ!$D$33:$D$776,СВЦЭМ!$A$33:$A$776,$A101,СВЦЭМ!$B$33:$B$776,N$83)+'СЕТ СН'!$H$14+СВЦЭМ!$D$10+'СЕТ СН'!$H$5-'СЕТ СН'!$H$24</f>
        <v>2438.0065923900002</v>
      </c>
      <c r="O101" s="36">
        <f>SUMIFS(СВЦЭМ!$D$33:$D$776,СВЦЭМ!$A$33:$A$776,$A101,СВЦЭМ!$B$33:$B$776,O$83)+'СЕТ СН'!$H$14+СВЦЭМ!$D$10+'СЕТ СН'!$H$5-'СЕТ СН'!$H$24</f>
        <v>2444.22559095</v>
      </c>
      <c r="P101" s="36">
        <f>SUMIFS(СВЦЭМ!$D$33:$D$776,СВЦЭМ!$A$33:$A$776,$A101,СВЦЭМ!$B$33:$B$776,P$83)+'СЕТ СН'!$H$14+СВЦЭМ!$D$10+'СЕТ СН'!$H$5-'СЕТ СН'!$H$24</f>
        <v>2447.76332701</v>
      </c>
      <c r="Q101" s="36">
        <f>SUMIFS(СВЦЭМ!$D$33:$D$776,СВЦЭМ!$A$33:$A$776,$A101,СВЦЭМ!$B$33:$B$776,Q$83)+'СЕТ СН'!$H$14+СВЦЭМ!$D$10+'СЕТ СН'!$H$5-'СЕТ СН'!$H$24</f>
        <v>2443.9254818600002</v>
      </c>
      <c r="R101" s="36">
        <f>SUMIFS(СВЦЭМ!$D$33:$D$776,СВЦЭМ!$A$33:$A$776,$A101,СВЦЭМ!$B$33:$B$776,R$83)+'СЕТ СН'!$H$14+СВЦЭМ!$D$10+'СЕТ СН'!$H$5-'СЕТ СН'!$H$24</f>
        <v>2445.81572409</v>
      </c>
      <c r="S101" s="36">
        <f>SUMIFS(СВЦЭМ!$D$33:$D$776,СВЦЭМ!$A$33:$A$776,$A101,СВЦЭМ!$B$33:$B$776,S$83)+'СЕТ СН'!$H$14+СВЦЭМ!$D$10+'СЕТ СН'!$H$5-'СЕТ СН'!$H$24</f>
        <v>2445.8210789599998</v>
      </c>
      <c r="T101" s="36">
        <f>SUMIFS(СВЦЭМ!$D$33:$D$776,СВЦЭМ!$A$33:$A$776,$A101,СВЦЭМ!$B$33:$B$776,T$83)+'СЕТ СН'!$H$14+СВЦЭМ!$D$10+'СЕТ СН'!$H$5-'СЕТ СН'!$H$24</f>
        <v>2433.1817233699999</v>
      </c>
      <c r="U101" s="36">
        <f>SUMIFS(СВЦЭМ!$D$33:$D$776,СВЦЭМ!$A$33:$A$776,$A101,СВЦЭМ!$B$33:$B$776,U$83)+'СЕТ СН'!$H$14+СВЦЭМ!$D$10+'СЕТ СН'!$H$5-'СЕТ СН'!$H$24</f>
        <v>2416.93040956</v>
      </c>
      <c r="V101" s="36">
        <f>SUMIFS(СВЦЭМ!$D$33:$D$776,СВЦЭМ!$A$33:$A$776,$A101,СВЦЭМ!$B$33:$B$776,V$83)+'СЕТ СН'!$H$14+СВЦЭМ!$D$10+'СЕТ СН'!$H$5-'СЕТ СН'!$H$24</f>
        <v>2403.38732738</v>
      </c>
      <c r="W101" s="36">
        <f>SUMIFS(СВЦЭМ!$D$33:$D$776,СВЦЭМ!$A$33:$A$776,$A101,СВЦЭМ!$B$33:$B$776,W$83)+'СЕТ СН'!$H$14+СВЦЭМ!$D$10+'СЕТ СН'!$H$5-'СЕТ СН'!$H$24</f>
        <v>2416.1255702399999</v>
      </c>
      <c r="X101" s="36">
        <f>SUMIFS(СВЦЭМ!$D$33:$D$776,СВЦЭМ!$A$33:$A$776,$A101,СВЦЭМ!$B$33:$B$776,X$83)+'СЕТ СН'!$H$14+СВЦЭМ!$D$10+'СЕТ СН'!$H$5-'СЕТ СН'!$H$24</f>
        <v>2428.4783777600001</v>
      </c>
      <c r="Y101" s="36">
        <f>SUMIFS(СВЦЭМ!$D$33:$D$776,СВЦЭМ!$A$33:$A$776,$A101,СВЦЭМ!$B$33:$B$776,Y$83)+'СЕТ СН'!$H$14+СВЦЭМ!$D$10+'СЕТ СН'!$H$5-'СЕТ СН'!$H$24</f>
        <v>2504.8746442399997</v>
      </c>
    </row>
    <row r="102" spans="1:25" ht="15.75" x14ac:dyDescent="0.2">
      <c r="A102" s="35">
        <f t="shared" si="2"/>
        <v>43604</v>
      </c>
      <c r="B102" s="36">
        <f>SUMIFS(СВЦЭМ!$D$33:$D$776,СВЦЭМ!$A$33:$A$776,$A102,СВЦЭМ!$B$33:$B$776,B$83)+'СЕТ СН'!$H$14+СВЦЭМ!$D$10+'СЕТ СН'!$H$5-'СЕТ СН'!$H$24</f>
        <v>2607.01483319</v>
      </c>
      <c r="C102" s="36">
        <f>SUMIFS(СВЦЭМ!$D$33:$D$776,СВЦЭМ!$A$33:$A$776,$A102,СВЦЭМ!$B$33:$B$776,C$83)+'СЕТ СН'!$H$14+СВЦЭМ!$D$10+'СЕТ СН'!$H$5-'СЕТ СН'!$H$24</f>
        <v>2715.8108530899999</v>
      </c>
      <c r="D102" s="36">
        <f>SUMIFS(СВЦЭМ!$D$33:$D$776,СВЦЭМ!$A$33:$A$776,$A102,СВЦЭМ!$B$33:$B$776,D$83)+'СЕТ СН'!$H$14+СВЦЭМ!$D$10+'СЕТ СН'!$H$5-'СЕТ СН'!$H$24</f>
        <v>2782.6409290199999</v>
      </c>
      <c r="E102" s="36">
        <f>SUMIFS(СВЦЭМ!$D$33:$D$776,СВЦЭМ!$A$33:$A$776,$A102,СВЦЭМ!$B$33:$B$776,E$83)+'СЕТ СН'!$H$14+СВЦЭМ!$D$10+'СЕТ СН'!$H$5-'СЕТ СН'!$H$24</f>
        <v>2803.2074248999998</v>
      </c>
      <c r="F102" s="36">
        <f>SUMIFS(СВЦЭМ!$D$33:$D$776,СВЦЭМ!$A$33:$A$776,$A102,СВЦЭМ!$B$33:$B$776,F$83)+'СЕТ СН'!$H$14+СВЦЭМ!$D$10+'СЕТ СН'!$H$5-'СЕТ СН'!$H$24</f>
        <v>2824.5517988500001</v>
      </c>
      <c r="G102" s="36">
        <f>SUMIFS(СВЦЭМ!$D$33:$D$776,СВЦЭМ!$A$33:$A$776,$A102,СВЦЭМ!$B$33:$B$776,G$83)+'СЕТ СН'!$H$14+СВЦЭМ!$D$10+'СЕТ СН'!$H$5-'СЕТ СН'!$H$24</f>
        <v>2799.5584444599999</v>
      </c>
      <c r="H102" s="36">
        <f>SUMIFS(СВЦЭМ!$D$33:$D$776,СВЦЭМ!$A$33:$A$776,$A102,СВЦЭМ!$B$33:$B$776,H$83)+'СЕТ СН'!$H$14+СВЦЭМ!$D$10+'СЕТ СН'!$H$5-'СЕТ СН'!$H$24</f>
        <v>2742.1067311400002</v>
      </c>
      <c r="I102" s="36">
        <f>SUMIFS(СВЦЭМ!$D$33:$D$776,СВЦЭМ!$A$33:$A$776,$A102,СВЦЭМ!$B$33:$B$776,I$83)+'СЕТ СН'!$H$14+СВЦЭМ!$D$10+'СЕТ СН'!$H$5-'СЕТ СН'!$H$24</f>
        <v>2646.5928371</v>
      </c>
      <c r="J102" s="36">
        <f>SUMIFS(СВЦЭМ!$D$33:$D$776,СВЦЭМ!$A$33:$A$776,$A102,СВЦЭМ!$B$33:$B$776,J$83)+'СЕТ СН'!$H$14+СВЦЭМ!$D$10+'СЕТ СН'!$H$5-'СЕТ СН'!$H$24</f>
        <v>2535.55900131</v>
      </c>
      <c r="K102" s="36">
        <f>SUMIFS(СВЦЭМ!$D$33:$D$776,СВЦЭМ!$A$33:$A$776,$A102,СВЦЭМ!$B$33:$B$776,K$83)+'СЕТ СН'!$H$14+СВЦЭМ!$D$10+'СЕТ СН'!$H$5-'СЕТ СН'!$H$24</f>
        <v>2456.2704935800002</v>
      </c>
      <c r="L102" s="36">
        <f>SUMIFS(СВЦЭМ!$D$33:$D$776,СВЦЭМ!$A$33:$A$776,$A102,СВЦЭМ!$B$33:$B$776,L$83)+'СЕТ СН'!$H$14+СВЦЭМ!$D$10+'СЕТ СН'!$H$5-'СЕТ СН'!$H$24</f>
        <v>2434.4086105599999</v>
      </c>
      <c r="M102" s="36">
        <f>SUMIFS(СВЦЭМ!$D$33:$D$776,СВЦЭМ!$A$33:$A$776,$A102,СВЦЭМ!$B$33:$B$776,M$83)+'СЕТ СН'!$H$14+СВЦЭМ!$D$10+'СЕТ СН'!$H$5-'СЕТ СН'!$H$24</f>
        <v>2436.72219911</v>
      </c>
      <c r="N102" s="36">
        <f>SUMIFS(СВЦЭМ!$D$33:$D$776,СВЦЭМ!$A$33:$A$776,$A102,СВЦЭМ!$B$33:$B$776,N$83)+'СЕТ СН'!$H$14+СВЦЭМ!$D$10+'СЕТ СН'!$H$5-'СЕТ СН'!$H$24</f>
        <v>2446.0289632899999</v>
      </c>
      <c r="O102" s="36">
        <f>SUMIFS(СВЦЭМ!$D$33:$D$776,СВЦЭМ!$A$33:$A$776,$A102,СВЦЭМ!$B$33:$B$776,O$83)+'СЕТ СН'!$H$14+СВЦЭМ!$D$10+'СЕТ СН'!$H$5-'СЕТ СН'!$H$24</f>
        <v>2459.1226640200002</v>
      </c>
      <c r="P102" s="36">
        <f>SUMIFS(СВЦЭМ!$D$33:$D$776,СВЦЭМ!$A$33:$A$776,$A102,СВЦЭМ!$B$33:$B$776,P$83)+'СЕТ СН'!$H$14+СВЦЭМ!$D$10+'СЕТ СН'!$H$5-'СЕТ СН'!$H$24</f>
        <v>2479.5172882500001</v>
      </c>
      <c r="Q102" s="36">
        <f>SUMIFS(СВЦЭМ!$D$33:$D$776,СВЦЭМ!$A$33:$A$776,$A102,СВЦЭМ!$B$33:$B$776,Q$83)+'СЕТ СН'!$H$14+СВЦЭМ!$D$10+'СЕТ СН'!$H$5-'СЕТ СН'!$H$24</f>
        <v>2473.4660013399998</v>
      </c>
      <c r="R102" s="36">
        <f>SUMIFS(СВЦЭМ!$D$33:$D$776,СВЦЭМ!$A$33:$A$776,$A102,СВЦЭМ!$B$33:$B$776,R$83)+'СЕТ СН'!$H$14+СВЦЭМ!$D$10+'СЕТ СН'!$H$5-'СЕТ СН'!$H$24</f>
        <v>2469.8486589899999</v>
      </c>
      <c r="S102" s="36">
        <f>SUMIFS(СВЦЭМ!$D$33:$D$776,СВЦЭМ!$A$33:$A$776,$A102,СВЦЭМ!$B$33:$B$776,S$83)+'СЕТ СН'!$H$14+СВЦЭМ!$D$10+'СЕТ СН'!$H$5-'СЕТ СН'!$H$24</f>
        <v>2463.89288842</v>
      </c>
      <c r="T102" s="36">
        <f>SUMIFS(СВЦЭМ!$D$33:$D$776,СВЦЭМ!$A$33:$A$776,$A102,СВЦЭМ!$B$33:$B$776,T$83)+'СЕТ СН'!$H$14+СВЦЭМ!$D$10+'СЕТ СН'!$H$5-'СЕТ СН'!$H$24</f>
        <v>2457.6888683900002</v>
      </c>
      <c r="U102" s="36">
        <f>SUMIFS(СВЦЭМ!$D$33:$D$776,СВЦЭМ!$A$33:$A$776,$A102,СВЦЭМ!$B$33:$B$776,U$83)+'СЕТ СН'!$H$14+СВЦЭМ!$D$10+'СЕТ СН'!$H$5-'СЕТ СН'!$H$24</f>
        <v>2428.1119124100001</v>
      </c>
      <c r="V102" s="36">
        <f>SUMIFS(СВЦЭМ!$D$33:$D$776,СВЦЭМ!$A$33:$A$776,$A102,СВЦЭМ!$B$33:$B$776,V$83)+'СЕТ СН'!$H$14+СВЦЭМ!$D$10+'СЕТ СН'!$H$5-'СЕТ СН'!$H$24</f>
        <v>2404.50775892</v>
      </c>
      <c r="W102" s="36">
        <f>SUMIFS(СВЦЭМ!$D$33:$D$776,СВЦЭМ!$A$33:$A$776,$A102,СВЦЭМ!$B$33:$B$776,W$83)+'СЕТ СН'!$H$14+СВЦЭМ!$D$10+'СЕТ СН'!$H$5-'СЕТ СН'!$H$24</f>
        <v>2409.8870530899999</v>
      </c>
      <c r="X102" s="36">
        <f>SUMIFS(СВЦЭМ!$D$33:$D$776,СВЦЭМ!$A$33:$A$776,$A102,СВЦЭМ!$B$33:$B$776,X$83)+'СЕТ СН'!$H$14+СВЦЭМ!$D$10+'СЕТ СН'!$H$5-'СЕТ СН'!$H$24</f>
        <v>2434.5366263999999</v>
      </c>
      <c r="Y102" s="36">
        <f>SUMIFS(СВЦЭМ!$D$33:$D$776,СВЦЭМ!$A$33:$A$776,$A102,СВЦЭМ!$B$33:$B$776,Y$83)+'СЕТ СН'!$H$14+СВЦЭМ!$D$10+'СЕТ СН'!$H$5-'СЕТ СН'!$H$24</f>
        <v>2502.9143010399998</v>
      </c>
    </row>
    <row r="103" spans="1:25" ht="15.75" x14ac:dyDescent="0.2">
      <c r="A103" s="35">
        <f t="shared" si="2"/>
        <v>43605</v>
      </c>
      <c r="B103" s="36">
        <f>SUMIFS(СВЦЭМ!$D$33:$D$776,СВЦЭМ!$A$33:$A$776,$A103,СВЦЭМ!$B$33:$B$776,B$83)+'СЕТ СН'!$H$14+СВЦЭМ!$D$10+'СЕТ СН'!$H$5-'СЕТ СН'!$H$24</f>
        <v>2603.43625496</v>
      </c>
      <c r="C103" s="36">
        <f>SUMIFS(СВЦЭМ!$D$33:$D$776,СВЦЭМ!$A$33:$A$776,$A103,СВЦЭМ!$B$33:$B$776,C$83)+'СЕТ СН'!$H$14+СВЦЭМ!$D$10+'СЕТ СН'!$H$5-'СЕТ СН'!$H$24</f>
        <v>2695.8512981399999</v>
      </c>
      <c r="D103" s="36">
        <f>SUMIFS(СВЦЭМ!$D$33:$D$776,СВЦЭМ!$A$33:$A$776,$A103,СВЦЭМ!$B$33:$B$776,D$83)+'СЕТ СН'!$H$14+СВЦЭМ!$D$10+'СЕТ СН'!$H$5-'СЕТ СН'!$H$24</f>
        <v>2765.4944801000001</v>
      </c>
      <c r="E103" s="36">
        <f>SUMIFS(СВЦЭМ!$D$33:$D$776,СВЦЭМ!$A$33:$A$776,$A103,СВЦЭМ!$B$33:$B$776,E$83)+'СЕТ СН'!$H$14+СВЦЭМ!$D$10+'СЕТ СН'!$H$5-'СЕТ СН'!$H$24</f>
        <v>2768.11961363</v>
      </c>
      <c r="F103" s="36">
        <f>SUMIFS(СВЦЭМ!$D$33:$D$776,СВЦЭМ!$A$33:$A$776,$A103,СВЦЭМ!$B$33:$B$776,F$83)+'СЕТ СН'!$H$14+СВЦЭМ!$D$10+'СЕТ СН'!$H$5-'СЕТ СН'!$H$24</f>
        <v>2760.3365872599998</v>
      </c>
      <c r="G103" s="36">
        <f>SUMIFS(СВЦЭМ!$D$33:$D$776,СВЦЭМ!$A$33:$A$776,$A103,СВЦЭМ!$B$33:$B$776,G$83)+'СЕТ СН'!$H$14+СВЦЭМ!$D$10+'СЕТ СН'!$H$5-'СЕТ СН'!$H$24</f>
        <v>2761.2728367300001</v>
      </c>
      <c r="H103" s="36">
        <f>SUMIFS(СВЦЭМ!$D$33:$D$776,СВЦЭМ!$A$33:$A$776,$A103,СВЦЭМ!$B$33:$B$776,H$83)+'СЕТ СН'!$H$14+СВЦЭМ!$D$10+'СЕТ СН'!$H$5-'СЕТ СН'!$H$24</f>
        <v>2683.4114255099998</v>
      </c>
      <c r="I103" s="36">
        <f>SUMIFS(СВЦЭМ!$D$33:$D$776,СВЦЭМ!$A$33:$A$776,$A103,СВЦЭМ!$B$33:$B$776,I$83)+'СЕТ СН'!$H$14+СВЦЭМ!$D$10+'СЕТ СН'!$H$5-'СЕТ СН'!$H$24</f>
        <v>2593.2454345699998</v>
      </c>
      <c r="J103" s="36">
        <f>SUMIFS(СВЦЭМ!$D$33:$D$776,СВЦЭМ!$A$33:$A$776,$A103,СВЦЭМ!$B$33:$B$776,J$83)+'СЕТ СН'!$H$14+СВЦЭМ!$D$10+'СЕТ СН'!$H$5-'СЕТ СН'!$H$24</f>
        <v>2538.2664138499999</v>
      </c>
      <c r="K103" s="36">
        <f>SUMIFS(СВЦЭМ!$D$33:$D$776,СВЦЭМ!$A$33:$A$776,$A103,СВЦЭМ!$B$33:$B$776,K$83)+'СЕТ СН'!$H$14+СВЦЭМ!$D$10+'СЕТ СН'!$H$5-'СЕТ СН'!$H$24</f>
        <v>2495.47625806</v>
      </c>
      <c r="L103" s="36">
        <f>SUMIFS(СВЦЭМ!$D$33:$D$776,СВЦЭМ!$A$33:$A$776,$A103,СВЦЭМ!$B$33:$B$776,L$83)+'СЕТ СН'!$H$14+СВЦЭМ!$D$10+'СЕТ СН'!$H$5-'СЕТ СН'!$H$24</f>
        <v>2478.2026398500002</v>
      </c>
      <c r="M103" s="36">
        <f>SUMIFS(СВЦЭМ!$D$33:$D$776,СВЦЭМ!$A$33:$A$776,$A103,СВЦЭМ!$B$33:$B$776,M$83)+'СЕТ СН'!$H$14+СВЦЭМ!$D$10+'СЕТ СН'!$H$5-'СЕТ СН'!$H$24</f>
        <v>2470.4971891099999</v>
      </c>
      <c r="N103" s="36">
        <f>SUMIFS(СВЦЭМ!$D$33:$D$776,СВЦЭМ!$A$33:$A$776,$A103,СВЦЭМ!$B$33:$B$776,N$83)+'СЕТ СН'!$H$14+СВЦЭМ!$D$10+'СЕТ СН'!$H$5-'СЕТ СН'!$H$24</f>
        <v>2472.6105803099999</v>
      </c>
      <c r="O103" s="36">
        <f>SUMIFS(СВЦЭМ!$D$33:$D$776,СВЦЭМ!$A$33:$A$776,$A103,СВЦЭМ!$B$33:$B$776,O$83)+'СЕТ СН'!$H$14+СВЦЭМ!$D$10+'СЕТ СН'!$H$5-'СЕТ СН'!$H$24</f>
        <v>2473.6676568000003</v>
      </c>
      <c r="P103" s="36">
        <f>SUMIFS(СВЦЭМ!$D$33:$D$776,СВЦЭМ!$A$33:$A$776,$A103,СВЦЭМ!$B$33:$B$776,P$83)+'СЕТ СН'!$H$14+СВЦЭМ!$D$10+'СЕТ СН'!$H$5-'СЕТ СН'!$H$24</f>
        <v>2480.00464315</v>
      </c>
      <c r="Q103" s="36">
        <f>SUMIFS(СВЦЭМ!$D$33:$D$776,СВЦЭМ!$A$33:$A$776,$A103,СВЦЭМ!$B$33:$B$776,Q$83)+'СЕТ СН'!$H$14+СВЦЭМ!$D$10+'СЕТ СН'!$H$5-'СЕТ СН'!$H$24</f>
        <v>2483.2455838300002</v>
      </c>
      <c r="R103" s="36">
        <f>SUMIFS(СВЦЭМ!$D$33:$D$776,СВЦЭМ!$A$33:$A$776,$A103,СВЦЭМ!$B$33:$B$776,R$83)+'СЕТ СН'!$H$14+СВЦЭМ!$D$10+'СЕТ СН'!$H$5-'СЕТ СН'!$H$24</f>
        <v>2486.0003752000002</v>
      </c>
      <c r="S103" s="36">
        <f>SUMIFS(СВЦЭМ!$D$33:$D$776,СВЦЭМ!$A$33:$A$776,$A103,СВЦЭМ!$B$33:$B$776,S$83)+'СЕТ СН'!$H$14+СВЦЭМ!$D$10+'СЕТ СН'!$H$5-'СЕТ СН'!$H$24</f>
        <v>2488.3914101599999</v>
      </c>
      <c r="T103" s="36">
        <f>SUMIFS(СВЦЭМ!$D$33:$D$776,СВЦЭМ!$A$33:$A$776,$A103,СВЦЭМ!$B$33:$B$776,T$83)+'СЕТ СН'!$H$14+СВЦЭМ!$D$10+'СЕТ СН'!$H$5-'СЕТ СН'!$H$24</f>
        <v>2488.3313869899998</v>
      </c>
      <c r="U103" s="36">
        <f>SUMIFS(СВЦЭМ!$D$33:$D$776,СВЦЭМ!$A$33:$A$776,$A103,СВЦЭМ!$B$33:$B$776,U$83)+'СЕТ СН'!$H$14+СВЦЭМ!$D$10+'СЕТ СН'!$H$5-'СЕТ СН'!$H$24</f>
        <v>2488.1376443099998</v>
      </c>
      <c r="V103" s="36">
        <f>SUMIFS(СВЦЭМ!$D$33:$D$776,СВЦЭМ!$A$33:$A$776,$A103,СВЦЭМ!$B$33:$B$776,V$83)+'СЕТ СН'!$H$14+СВЦЭМ!$D$10+'СЕТ СН'!$H$5-'СЕТ СН'!$H$24</f>
        <v>2493.2781994299999</v>
      </c>
      <c r="W103" s="36">
        <f>SUMIFS(СВЦЭМ!$D$33:$D$776,СВЦЭМ!$A$33:$A$776,$A103,СВЦЭМ!$B$33:$B$776,W$83)+'СЕТ СН'!$H$14+СВЦЭМ!$D$10+'СЕТ СН'!$H$5-'СЕТ СН'!$H$24</f>
        <v>2497.88344048</v>
      </c>
      <c r="X103" s="36">
        <f>SUMIFS(СВЦЭМ!$D$33:$D$776,СВЦЭМ!$A$33:$A$776,$A103,СВЦЭМ!$B$33:$B$776,X$83)+'СЕТ СН'!$H$14+СВЦЭМ!$D$10+'СЕТ СН'!$H$5-'СЕТ СН'!$H$24</f>
        <v>2505.9762172999999</v>
      </c>
      <c r="Y103" s="36">
        <f>SUMIFS(СВЦЭМ!$D$33:$D$776,СВЦЭМ!$A$33:$A$776,$A103,СВЦЭМ!$B$33:$B$776,Y$83)+'СЕТ СН'!$H$14+СВЦЭМ!$D$10+'СЕТ СН'!$H$5-'СЕТ СН'!$H$24</f>
        <v>2565.7617910399999</v>
      </c>
    </row>
    <row r="104" spans="1:25" ht="15.75" x14ac:dyDescent="0.2">
      <c r="A104" s="35">
        <f t="shared" si="2"/>
        <v>43606</v>
      </c>
      <c r="B104" s="36">
        <f>SUMIFS(СВЦЭМ!$D$33:$D$776,СВЦЭМ!$A$33:$A$776,$A104,СВЦЭМ!$B$33:$B$776,B$83)+'СЕТ СН'!$H$14+СВЦЭМ!$D$10+'СЕТ СН'!$H$5-'СЕТ СН'!$H$24</f>
        <v>2646.42131307</v>
      </c>
      <c r="C104" s="36">
        <f>SUMIFS(СВЦЭМ!$D$33:$D$776,СВЦЭМ!$A$33:$A$776,$A104,СВЦЭМ!$B$33:$B$776,C$83)+'СЕТ СН'!$H$14+СВЦЭМ!$D$10+'СЕТ СН'!$H$5-'СЕТ СН'!$H$24</f>
        <v>2725.0465217299998</v>
      </c>
      <c r="D104" s="36">
        <f>SUMIFS(СВЦЭМ!$D$33:$D$776,СВЦЭМ!$A$33:$A$776,$A104,СВЦЭМ!$B$33:$B$776,D$83)+'СЕТ СН'!$H$14+СВЦЭМ!$D$10+'СЕТ СН'!$H$5-'СЕТ СН'!$H$24</f>
        <v>2799.2246937899999</v>
      </c>
      <c r="E104" s="36">
        <f>SUMIFS(СВЦЭМ!$D$33:$D$776,СВЦЭМ!$A$33:$A$776,$A104,СВЦЭМ!$B$33:$B$776,E$83)+'СЕТ СН'!$H$14+СВЦЭМ!$D$10+'СЕТ СН'!$H$5-'СЕТ СН'!$H$24</f>
        <v>2810.2364298699999</v>
      </c>
      <c r="F104" s="36">
        <f>SUMIFS(СВЦЭМ!$D$33:$D$776,СВЦЭМ!$A$33:$A$776,$A104,СВЦЭМ!$B$33:$B$776,F$83)+'СЕТ СН'!$H$14+СВЦЭМ!$D$10+'СЕТ СН'!$H$5-'СЕТ СН'!$H$24</f>
        <v>2797.6746198299998</v>
      </c>
      <c r="G104" s="36">
        <f>SUMIFS(СВЦЭМ!$D$33:$D$776,СВЦЭМ!$A$33:$A$776,$A104,СВЦЭМ!$B$33:$B$776,G$83)+'СЕТ СН'!$H$14+СВЦЭМ!$D$10+'СЕТ СН'!$H$5-'СЕТ СН'!$H$24</f>
        <v>2780.7909967800001</v>
      </c>
      <c r="H104" s="36">
        <f>SUMIFS(СВЦЭМ!$D$33:$D$776,СВЦЭМ!$A$33:$A$776,$A104,СВЦЭМ!$B$33:$B$776,H$83)+'СЕТ СН'!$H$14+СВЦЭМ!$D$10+'СЕТ СН'!$H$5-'СЕТ СН'!$H$24</f>
        <v>2705.0284278899999</v>
      </c>
      <c r="I104" s="36">
        <f>SUMIFS(СВЦЭМ!$D$33:$D$776,СВЦЭМ!$A$33:$A$776,$A104,СВЦЭМ!$B$33:$B$776,I$83)+'СЕТ СН'!$H$14+СВЦЭМ!$D$10+'СЕТ СН'!$H$5-'СЕТ СН'!$H$24</f>
        <v>2615.082038</v>
      </c>
      <c r="J104" s="36">
        <f>SUMIFS(СВЦЭМ!$D$33:$D$776,СВЦЭМ!$A$33:$A$776,$A104,СВЦЭМ!$B$33:$B$776,J$83)+'СЕТ СН'!$H$14+СВЦЭМ!$D$10+'СЕТ СН'!$H$5-'СЕТ СН'!$H$24</f>
        <v>2525.2157739300001</v>
      </c>
      <c r="K104" s="36">
        <f>SUMIFS(СВЦЭМ!$D$33:$D$776,СВЦЭМ!$A$33:$A$776,$A104,СВЦЭМ!$B$33:$B$776,K$83)+'СЕТ СН'!$H$14+СВЦЭМ!$D$10+'СЕТ СН'!$H$5-'СЕТ СН'!$H$24</f>
        <v>2486.1846638900001</v>
      </c>
      <c r="L104" s="36">
        <f>SUMIFS(СВЦЭМ!$D$33:$D$776,СВЦЭМ!$A$33:$A$776,$A104,СВЦЭМ!$B$33:$B$776,L$83)+'СЕТ СН'!$H$14+СВЦЭМ!$D$10+'СЕТ СН'!$H$5-'СЕТ СН'!$H$24</f>
        <v>2467.6146583199998</v>
      </c>
      <c r="M104" s="36">
        <f>SUMIFS(СВЦЭМ!$D$33:$D$776,СВЦЭМ!$A$33:$A$776,$A104,СВЦЭМ!$B$33:$B$776,M$83)+'СЕТ СН'!$H$14+СВЦЭМ!$D$10+'СЕТ СН'!$H$5-'СЕТ СН'!$H$24</f>
        <v>2465.0274030999999</v>
      </c>
      <c r="N104" s="36">
        <f>SUMIFS(СВЦЭМ!$D$33:$D$776,СВЦЭМ!$A$33:$A$776,$A104,СВЦЭМ!$B$33:$B$776,N$83)+'СЕТ СН'!$H$14+СВЦЭМ!$D$10+'СЕТ СН'!$H$5-'СЕТ СН'!$H$24</f>
        <v>2462.7575980399997</v>
      </c>
      <c r="O104" s="36">
        <f>SUMIFS(СВЦЭМ!$D$33:$D$776,СВЦЭМ!$A$33:$A$776,$A104,СВЦЭМ!$B$33:$B$776,O$83)+'СЕТ СН'!$H$14+СВЦЭМ!$D$10+'СЕТ СН'!$H$5-'СЕТ СН'!$H$24</f>
        <v>2465.6835007700001</v>
      </c>
      <c r="P104" s="36">
        <f>SUMIFS(СВЦЭМ!$D$33:$D$776,СВЦЭМ!$A$33:$A$776,$A104,СВЦЭМ!$B$33:$B$776,P$83)+'СЕТ СН'!$H$14+СВЦЭМ!$D$10+'СЕТ СН'!$H$5-'СЕТ СН'!$H$24</f>
        <v>2473.9240193800001</v>
      </c>
      <c r="Q104" s="36">
        <f>SUMIFS(СВЦЭМ!$D$33:$D$776,СВЦЭМ!$A$33:$A$776,$A104,СВЦЭМ!$B$33:$B$776,Q$83)+'СЕТ СН'!$H$14+СВЦЭМ!$D$10+'СЕТ СН'!$H$5-'СЕТ СН'!$H$24</f>
        <v>2477.5019090199999</v>
      </c>
      <c r="R104" s="36">
        <f>SUMIFS(СВЦЭМ!$D$33:$D$776,СВЦЭМ!$A$33:$A$776,$A104,СВЦЭМ!$B$33:$B$776,R$83)+'СЕТ СН'!$H$14+СВЦЭМ!$D$10+'СЕТ СН'!$H$5-'СЕТ СН'!$H$24</f>
        <v>2479.0902448100001</v>
      </c>
      <c r="S104" s="36">
        <f>SUMIFS(СВЦЭМ!$D$33:$D$776,СВЦЭМ!$A$33:$A$776,$A104,СВЦЭМ!$B$33:$B$776,S$83)+'СЕТ СН'!$H$14+СВЦЭМ!$D$10+'СЕТ СН'!$H$5-'СЕТ СН'!$H$24</f>
        <v>2479.1712069699997</v>
      </c>
      <c r="T104" s="36">
        <f>SUMIFS(СВЦЭМ!$D$33:$D$776,СВЦЭМ!$A$33:$A$776,$A104,СВЦЭМ!$B$33:$B$776,T$83)+'СЕТ СН'!$H$14+СВЦЭМ!$D$10+'СЕТ СН'!$H$5-'СЕТ СН'!$H$24</f>
        <v>2473.20444675</v>
      </c>
      <c r="U104" s="36">
        <f>SUMIFS(СВЦЭМ!$D$33:$D$776,СВЦЭМ!$A$33:$A$776,$A104,СВЦЭМ!$B$33:$B$776,U$83)+'СЕТ СН'!$H$14+СВЦЭМ!$D$10+'СЕТ СН'!$H$5-'СЕТ СН'!$H$24</f>
        <v>2469.4252256199998</v>
      </c>
      <c r="V104" s="36">
        <f>SUMIFS(СВЦЭМ!$D$33:$D$776,СВЦЭМ!$A$33:$A$776,$A104,СВЦЭМ!$B$33:$B$776,V$83)+'СЕТ СН'!$H$14+СВЦЭМ!$D$10+'СЕТ СН'!$H$5-'СЕТ СН'!$H$24</f>
        <v>2480.6902374699998</v>
      </c>
      <c r="W104" s="36">
        <f>SUMIFS(СВЦЭМ!$D$33:$D$776,СВЦЭМ!$A$33:$A$776,$A104,СВЦЭМ!$B$33:$B$776,W$83)+'СЕТ СН'!$H$14+СВЦЭМ!$D$10+'СЕТ СН'!$H$5-'СЕТ СН'!$H$24</f>
        <v>2487.7153969800002</v>
      </c>
      <c r="X104" s="36">
        <f>SUMIFS(СВЦЭМ!$D$33:$D$776,СВЦЭМ!$A$33:$A$776,$A104,СВЦЭМ!$B$33:$B$776,X$83)+'СЕТ СН'!$H$14+СВЦЭМ!$D$10+'СЕТ СН'!$H$5-'СЕТ СН'!$H$24</f>
        <v>2492.3917562799998</v>
      </c>
      <c r="Y104" s="36">
        <f>SUMIFS(СВЦЭМ!$D$33:$D$776,СВЦЭМ!$A$33:$A$776,$A104,СВЦЭМ!$B$33:$B$776,Y$83)+'СЕТ СН'!$H$14+СВЦЭМ!$D$10+'СЕТ СН'!$H$5-'СЕТ СН'!$H$24</f>
        <v>2560.50410693</v>
      </c>
    </row>
    <row r="105" spans="1:25" ht="15.75" x14ac:dyDescent="0.2">
      <c r="A105" s="35">
        <f t="shared" si="2"/>
        <v>43607</v>
      </c>
      <c r="B105" s="36">
        <f>SUMIFS(СВЦЭМ!$D$33:$D$776,СВЦЭМ!$A$33:$A$776,$A105,СВЦЭМ!$B$33:$B$776,B$83)+'СЕТ СН'!$H$14+СВЦЭМ!$D$10+'СЕТ СН'!$H$5-'СЕТ СН'!$H$24</f>
        <v>2645.4903501500003</v>
      </c>
      <c r="C105" s="36">
        <f>SUMIFS(СВЦЭМ!$D$33:$D$776,СВЦЭМ!$A$33:$A$776,$A105,СВЦЭМ!$B$33:$B$776,C$83)+'СЕТ СН'!$H$14+СВЦЭМ!$D$10+'СЕТ СН'!$H$5-'СЕТ СН'!$H$24</f>
        <v>2740.3775514899999</v>
      </c>
      <c r="D105" s="36">
        <f>SUMIFS(СВЦЭМ!$D$33:$D$776,СВЦЭМ!$A$33:$A$776,$A105,СВЦЭМ!$B$33:$B$776,D$83)+'СЕТ СН'!$H$14+СВЦЭМ!$D$10+'СЕТ СН'!$H$5-'СЕТ СН'!$H$24</f>
        <v>2789.1038396899999</v>
      </c>
      <c r="E105" s="36">
        <f>SUMIFS(СВЦЭМ!$D$33:$D$776,СВЦЭМ!$A$33:$A$776,$A105,СВЦЭМ!$B$33:$B$776,E$83)+'СЕТ СН'!$H$14+СВЦЭМ!$D$10+'СЕТ СН'!$H$5-'СЕТ СН'!$H$24</f>
        <v>2788.9762278099997</v>
      </c>
      <c r="F105" s="36">
        <f>SUMIFS(СВЦЭМ!$D$33:$D$776,СВЦЭМ!$A$33:$A$776,$A105,СВЦЭМ!$B$33:$B$776,F$83)+'СЕТ СН'!$H$14+СВЦЭМ!$D$10+'СЕТ СН'!$H$5-'СЕТ СН'!$H$24</f>
        <v>2783.6852130699999</v>
      </c>
      <c r="G105" s="36">
        <f>SUMIFS(СВЦЭМ!$D$33:$D$776,СВЦЭМ!$A$33:$A$776,$A105,СВЦЭМ!$B$33:$B$776,G$83)+'СЕТ СН'!$H$14+СВЦЭМ!$D$10+'СЕТ СН'!$H$5-'СЕТ СН'!$H$24</f>
        <v>2779.41564182</v>
      </c>
      <c r="H105" s="36">
        <f>SUMIFS(СВЦЭМ!$D$33:$D$776,СВЦЭМ!$A$33:$A$776,$A105,СВЦЭМ!$B$33:$B$776,H$83)+'СЕТ СН'!$H$14+СВЦЭМ!$D$10+'СЕТ СН'!$H$5-'СЕТ СН'!$H$24</f>
        <v>2691.6196097500001</v>
      </c>
      <c r="I105" s="36">
        <f>SUMIFS(СВЦЭМ!$D$33:$D$776,СВЦЭМ!$A$33:$A$776,$A105,СВЦЭМ!$B$33:$B$776,I$83)+'СЕТ СН'!$H$14+СВЦЭМ!$D$10+'СЕТ СН'!$H$5-'СЕТ СН'!$H$24</f>
        <v>2607.63914204</v>
      </c>
      <c r="J105" s="36">
        <f>SUMIFS(СВЦЭМ!$D$33:$D$776,СВЦЭМ!$A$33:$A$776,$A105,СВЦЭМ!$B$33:$B$776,J$83)+'СЕТ СН'!$H$14+СВЦЭМ!$D$10+'СЕТ СН'!$H$5-'СЕТ СН'!$H$24</f>
        <v>2533.2159996</v>
      </c>
      <c r="K105" s="36">
        <f>SUMIFS(СВЦЭМ!$D$33:$D$776,СВЦЭМ!$A$33:$A$776,$A105,СВЦЭМ!$B$33:$B$776,K$83)+'СЕТ СН'!$H$14+СВЦЭМ!$D$10+'СЕТ СН'!$H$5-'СЕТ СН'!$H$24</f>
        <v>2493.5991961899999</v>
      </c>
      <c r="L105" s="36">
        <f>SUMIFS(СВЦЭМ!$D$33:$D$776,СВЦЭМ!$A$33:$A$776,$A105,СВЦЭМ!$B$33:$B$776,L$83)+'СЕТ СН'!$H$14+СВЦЭМ!$D$10+'СЕТ СН'!$H$5-'СЕТ СН'!$H$24</f>
        <v>2475.5289845500001</v>
      </c>
      <c r="M105" s="36">
        <f>SUMIFS(СВЦЭМ!$D$33:$D$776,СВЦЭМ!$A$33:$A$776,$A105,СВЦЭМ!$B$33:$B$776,M$83)+'СЕТ СН'!$H$14+СВЦЭМ!$D$10+'СЕТ СН'!$H$5-'СЕТ СН'!$H$24</f>
        <v>2469.1612976599999</v>
      </c>
      <c r="N105" s="36">
        <f>SUMIFS(СВЦЭМ!$D$33:$D$776,СВЦЭМ!$A$33:$A$776,$A105,СВЦЭМ!$B$33:$B$776,N$83)+'СЕТ СН'!$H$14+СВЦЭМ!$D$10+'СЕТ СН'!$H$5-'СЕТ СН'!$H$24</f>
        <v>2468.5457767100002</v>
      </c>
      <c r="O105" s="36">
        <f>SUMIFS(СВЦЭМ!$D$33:$D$776,СВЦЭМ!$A$33:$A$776,$A105,СВЦЭМ!$B$33:$B$776,O$83)+'СЕТ СН'!$H$14+СВЦЭМ!$D$10+'СЕТ СН'!$H$5-'СЕТ СН'!$H$24</f>
        <v>2465.8368570600001</v>
      </c>
      <c r="P105" s="36">
        <f>SUMIFS(СВЦЭМ!$D$33:$D$776,СВЦЭМ!$A$33:$A$776,$A105,СВЦЭМ!$B$33:$B$776,P$83)+'СЕТ СН'!$H$14+СВЦЭМ!$D$10+'СЕТ СН'!$H$5-'СЕТ СН'!$H$24</f>
        <v>2469.56036808</v>
      </c>
      <c r="Q105" s="36">
        <f>SUMIFS(СВЦЭМ!$D$33:$D$776,СВЦЭМ!$A$33:$A$776,$A105,СВЦЭМ!$B$33:$B$776,Q$83)+'СЕТ СН'!$H$14+СВЦЭМ!$D$10+'СЕТ СН'!$H$5-'СЕТ СН'!$H$24</f>
        <v>2468.3965540099998</v>
      </c>
      <c r="R105" s="36">
        <f>SUMIFS(СВЦЭМ!$D$33:$D$776,СВЦЭМ!$A$33:$A$776,$A105,СВЦЭМ!$B$33:$B$776,R$83)+'СЕТ СН'!$H$14+СВЦЭМ!$D$10+'СЕТ СН'!$H$5-'СЕТ СН'!$H$24</f>
        <v>2467.5869542999999</v>
      </c>
      <c r="S105" s="36">
        <f>SUMIFS(СВЦЭМ!$D$33:$D$776,СВЦЭМ!$A$33:$A$776,$A105,СВЦЭМ!$B$33:$B$776,S$83)+'СЕТ СН'!$H$14+СВЦЭМ!$D$10+'СЕТ СН'!$H$5-'СЕТ СН'!$H$24</f>
        <v>2468.1183494100001</v>
      </c>
      <c r="T105" s="36">
        <f>SUMIFS(СВЦЭМ!$D$33:$D$776,СВЦЭМ!$A$33:$A$776,$A105,СВЦЭМ!$B$33:$B$776,T$83)+'СЕТ СН'!$H$14+СВЦЭМ!$D$10+'СЕТ СН'!$H$5-'СЕТ СН'!$H$24</f>
        <v>2469.8285244399999</v>
      </c>
      <c r="U105" s="36">
        <f>SUMIFS(СВЦЭМ!$D$33:$D$776,СВЦЭМ!$A$33:$A$776,$A105,СВЦЭМ!$B$33:$B$776,U$83)+'СЕТ СН'!$H$14+СВЦЭМ!$D$10+'СЕТ СН'!$H$5-'СЕТ СН'!$H$24</f>
        <v>2470.9632751600002</v>
      </c>
      <c r="V105" s="36">
        <f>SUMIFS(СВЦЭМ!$D$33:$D$776,СВЦЭМ!$A$33:$A$776,$A105,СВЦЭМ!$B$33:$B$776,V$83)+'СЕТ СН'!$H$14+СВЦЭМ!$D$10+'СЕТ СН'!$H$5-'СЕТ СН'!$H$24</f>
        <v>2480.7309662600001</v>
      </c>
      <c r="W105" s="36">
        <f>SUMIFS(СВЦЭМ!$D$33:$D$776,СВЦЭМ!$A$33:$A$776,$A105,СВЦЭМ!$B$33:$B$776,W$83)+'СЕТ СН'!$H$14+СВЦЭМ!$D$10+'СЕТ СН'!$H$5-'СЕТ СН'!$H$24</f>
        <v>2485.55514765</v>
      </c>
      <c r="X105" s="36">
        <f>SUMIFS(СВЦЭМ!$D$33:$D$776,СВЦЭМ!$A$33:$A$776,$A105,СВЦЭМ!$B$33:$B$776,X$83)+'СЕТ СН'!$H$14+СВЦЭМ!$D$10+'СЕТ СН'!$H$5-'СЕТ СН'!$H$24</f>
        <v>2490.6352284899999</v>
      </c>
      <c r="Y105" s="36">
        <f>SUMIFS(СВЦЭМ!$D$33:$D$776,СВЦЭМ!$A$33:$A$776,$A105,СВЦЭМ!$B$33:$B$776,Y$83)+'СЕТ СН'!$H$14+СВЦЭМ!$D$10+'СЕТ СН'!$H$5-'СЕТ СН'!$H$24</f>
        <v>2544.0788804499998</v>
      </c>
    </row>
    <row r="106" spans="1:25" ht="15.75" x14ac:dyDescent="0.2">
      <c r="A106" s="35">
        <f t="shared" si="2"/>
        <v>43608</v>
      </c>
      <c r="B106" s="36">
        <f>SUMIFS(СВЦЭМ!$D$33:$D$776,СВЦЭМ!$A$33:$A$776,$A106,СВЦЭМ!$B$33:$B$776,B$83)+'СЕТ СН'!$H$14+СВЦЭМ!$D$10+'СЕТ СН'!$H$5-'СЕТ СН'!$H$24</f>
        <v>2652.3727668800002</v>
      </c>
      <c r="C106" s="36">
        <f>SUMIFS(СВЦЭМ!$D$33:$D$776,СВЦЭМ!$A$33:$A$776,$A106,СВЦЭМ!$B$33:$B$776,C$83)+'СЕТ СН'!$H$14+СВЦЭМ!$D$10+'СЕТ СН'!$H$5-'СЕТ СН'!$H$24</f>
        <v>2736.5629838</v>
      </c>
      <c r="D106" s="36">
        <f>SUMIFS(СВЦЭМ!$D$33:$D$776,СВЦЭМ!$A$33:$A$776,$A106,СВЦЭМ!$B$33:$B$776,D$83)+'СЕТ СН'!$H$14+СВЦЭМ!$D$10+'СЕТ СН'!$H$5-'СЕТ СН'!$H$24</f>
        <v>2788.3476295</v>
      </c>
      <c r="E106" s="36">
        <f>SUMIFS(СВЦЭМ!$D$33:$D$776,СВЦЭМ!$A$33:$A$776,$A106,СВЦЭМ!$B$33:$B$776,E$83)+'СЕТ СН'!$H$14+СВЦЭМ!$D$10+'СЕТ СН'!$H$5-'СЕТ СН'!$H$24</f>
        <v>2794.8542520599999</v>
      </c>
      <c r="F106" s="36">
        <f>SUMIFS(СВЦЭМ!$D$33:$D$776,СВЦЭМ!$A$33:$A$776,$A106,СВЦЭМ!$B$33:$B$776,F$83)+'СЕТ СН'!$H$14+СВЦЭМ!$D$10+'СЕТ СН'!$H$5-'СЕТ СН'!$H$24</f>
        <v>2782.1656808400003</v>
      </c>
      <c r="G106" s="36">
        <f>SUMIFS(СВЦЭМ!$D$33:$D$776,СВЦЭМ!$A$33:$A$776,$A106,СВЦЭМ!$B$33:$B$776,G$83)+'СЕТ СН'!$H$14+СВЦЭМ!$D$10+'СЕТ СН'!$H$5-'СЕТ СН'!$H$24</f>
        <v>2784.8670312300001</v>
      </c>
      <c r="H106" s="36">
        <f>SUMIFS(СВЦЭМ!$D$33:$D$776,СВЦЭМ!$A$33:$A$776,$A106,СВЦЭМ!$B$33:$B$776,H$83)+'СЕТ СН'!$H$14+СВЦЭМ!$D$10+'СЕТ СН'!$H$5-'СЕТ СН'!$H$24</f>
        <v>2703.5004423599999</v>
      </c>
      <c r="I106" s="36">
        <f>SUMIFS(СВЦЭМ!$D$33:$D$776,СВЦЭМ!$A$33:$A$776,$A106,СВЦЭМ!$B$33:$B$776,I$83)+'СЕТ СН'!$H$14+СВЦЭМ!$D$10+'СЕТ СН'!$H$5-'СЕТ СН'!$H$24</f>
        <v>2599.6332655300002</v>
      </c>
      <c r="J106" s="36">
        <f>SUMIFS(СВЦЭМ!$D$33:$D$776,СВЦЭМ!$A$33:$A$776,$A106,СВЦЭМ!$B$33:$B$776,J$83)+'СЕТ СН'!$H$14+СВЦЭМ!$D$10+'СЕТ СН'!$H$5-'СЕТ СН'!$H$24</f>
        <v>2525.7024865200001</v>
      </c>
      <c r="K106" s="36">
        <f>SUMIFS(СВЦЭМ!$D$33:$D$776,СВЦЭМ!$A$33:$A$776,$A106,СВЦЭМ!$B$33:$B$776,K$83)+'СЕТ СН'!$H$14+СВЦЭМ!$D$10+'СЕТ СН'!$H$5-'СЕТ СН'!$H$24</f>
        <v>2485.82283852</v>
      </c>
      <c r="L106" s="36">
        <f>SUMIFS(СВЦЭМ!$D$33:$D$776,СВЦЭМ!$A$33:$A$776,$A106,СВЦЭМ!$B$33:$B$776,L$83)+'СЕТ СН'!$H$14+СВЦЭМ!$D$10+'СЕТ СН'!$H$5-'СЕТ СН'!$H$24</f>
        <v>2466.5623664899999</v>
      </c>
      <c r="M106" s="36">
        <f>SUMIFS(СВЦЭМ!$D$33:$D$776,СВЦЭМ!$A$33:$A$776,$A106,СВЦЭМ!$B$33:$B$776,M$83)+'СЕТ СН'!$H$14+СВЦЭМ!$D$10+'СЕТ СН'!$H$5-'СЕТ СН'!$H$24</f>
        <v>2459.0376226099997</v>
      </c>
      <c r="N106" s="36">
        <f>SUMIFS(СВЦЭМ!$D$33:$D$776,СВЦЭМ!$A$33:$A$776,$A106,СВЦЭМ!$B$33:$B$776,N$83)+'СЕТ СН'!$H$14+СВЦЭМ!$D$10+'СЕТ СН'!$H$5-'СЕТ СН'!$H$24</f>
        <v>2455.0363401300001</v>
      </c>
      <c r="O106" s="36">
        <f>SUMIFS(СВЦЭМ!$D$33:$D$776,СВЦЭМ!$A$33:$A$776,$A106,СВЦЭМ!$B$33:$B$776,O$83)+'СЕТ СН'!$H$14+СВЦЭМ!$D$10+'СЕТ СН'!$H$5-'СЕТ СН'!$H$24</f>
        <v>2447.2550333499998</v>
      </c>
      <c r="P106" s="36">
        <f>SUMIFS(СВЦЭМ!$D$33:$D$776,СВЦЭМ!$A$33:$A$776,$A106,СВЦЭМ!$B$33:$B$776,P$83)+'СЕТ СН'!$H$14+СВЦЭМ!$D$10+'СЕТ СН'!$H$5-'СЕТ СН'!$H$24</f>
        <v>2454.80565075</v>
      </c>
      <c r="Q106" s="36">
        <f>SUMIFS(СВЦЭМ!$D$33:$D$776,СВЦЭМ!$A$33:$A$776,$A106,СВЦЭМ!$B$33:$B$776,Q$83)+'СЕТ СН'!$H$14+СВЦЭМ!$D$10+'СЕТ СН'!$H$5-'СЕТ СН'!$H$24</f>
        <v>2459.9223934500001</v>
      </c>
      <c r="R106" s="36">
        <f>SUMIFS(СВЦЭМ!$D$33:$D$776,СВЦЭМ!$A$33:$A$776,$A106,СВЦЭМ!$B$33:$B$776,R$83)+'СЕТ СН'!$H$14+СВЦЭМ!$D$10+'СЕТ СН'!$H$5-'СЕТ СН'!$H$24</f>
        <v>2458.8836801899997</v>
      </c>
      <c r="S106" s="36">
        <f>SUMIFS(СВЦЭМ!$D$33:$D$776,СВЦЭМ!$A$33:$A$776,$A106,СВЦЭМ!$B$33:$B$776,S$83)+'СЕТ СН'!$H$14+СВЦЭМ!$D$10+'СЕТ СН'!$H$5-'СЕТ СН'!$H$24</f>
        <v>2455.45042139</v>
      </c>
      <c r="T106" s="36">
        <f>SUMIFS(СВЦЭМ!$D$33:$D$776,СВЦЭМ!$A$33:$A$776,$A106,СВЦЭМ!$B$33:$B$776,T$83)+'СЕТ СН'!$H$14+СВЦЭМ!$D$10+'СЕТ СН'!$H$5-'СЕТ СН'!$H$24</f>
        <v>2459.1782405599997</v>
      </c>
      <c r="U106" s="36">
        <f>SUMIFS(СВЦЭМ!$D$33:$D$776,СВЦЭМ!$A$33:$A$776,$A106,СВЦЭМ!$B$33:$B$776,U$83)+'СЕТ СН'!$H$14+СВЦЭМ!$D$10+'СЕТ СН'!$H$5-'СЕТ СН'!$H$24</f>
        <v>2458.3961159199998</v>
      </c>
      <c r="V106" s="36">
        <f>SUMIFS(СВЦЭМ!$D$33:$D$776,СВЦЭМ!$A$33:$A$776,$A106,СВЦЭМ!$B$33:$B$776,V$83)+'СЕТ СН'!$H$14+СВЦЭМ!$D$10+'СЕТ СН'!$H$5-'СЕТ СН'!$H$24</f>
        <v>2464.3954206399999</v>
      </c>
      <c r="W106" s="36">
        <f>SUMIFS(СВЦЭМ!$D$33:$D$776,СВЦЭМ!$A$33:$A$776,$A106,СВЦЭМ!$B$33:$B$776,W$83)+'СЕТ СН'!$H$14+СВЦЭМ!$D$10+'СЕТ СН'!$H$5-'СЕТ СН'!$H$24</f>
        <v>2468.35390044</v>
      </c>
      <c r="X106" s="36">
        <f>SUMIFS(СВЦЭМ!$D$33:$D$776,СВЦЭМ!$A$33:$A$776,$A106,СВЦЭМ!$B$33:$B$776,X$83)+'СЕТ СН'!$H$14+СВЦЭМ!$D$10+'СЕТ СН'!$H$5-'СЕТ СН'!$H$24</f>
        <v>2480.0140579499998</v>
      </c>
      <c r="Y106" s="36">
        <f>SUMIFS(СВЦЭМ!$D$33:$D$776,СВЦЭМ!$A$33:$A$776,$A106,СВЦЭМ!$B$33:$B$776,Y$83)+'СЕТ СН'!$H$14+СВЦЭМ!$D$10+'СЕТ СН'!$H$5-'СЕТ СН'!$H$24</f>
        <v>2519.8101038599998</v>
      </c>
    </row>
    <row r="107" spans="1:25" ht="15.75" x14ac:dyDescent="0.2">
      <c r="A107" s="35">
        <f t="shared" si="2"/>
        <v>43609</v>
      </c>
      <c r="B107" s="36">
        <f>SUMIFS(СВЦЭМ!$D$33:$D$776,СВЦЭМ!$A$33:$A$776,$A107,СВЦЭМ!$B$33:$B$776,B$83)+'СЕТ СН'!$H$14+СВЦЭМ!$D$10+'СЕТ СН'!$H$5-'СЕТ СН'!$H$24</f>
        <v>2628.0848517200002</v>
      </c>
      <c r="C107" s="36">
        <f>SUMIFS(СВЦЭМ!$D$33:$D$776,СВЦЭМ!$A$33:$A$776,$A107,СВЦЭМ!$B$33:$B$776,C$83)+'СЕТ СН'!$H$14+СВЦЭМ!$D$10+'СЕТ СН'!$H$5-'СЕТ СН'!$H$24</f>
        <v>2715.8795131400002</v>
      </c>
      <c r="D107" s="36">
        <f>SUMIFS(СВЦЭМ!$D$33:$D$776,СВЦЭМ!$A$33:$A$776,$A107,СВЦЭМ!$B$33:$B$776,D$83)+'СЕТ СН'!$H$14+СВЦЭМ!$D$10+'СЕТ СН'!$H$5-'СЕТ СН'!$H$24</f>
        <v>2811.1214214299998</v>
      </c>
      <c r="E107" s="36">
        <f>SUMIFS(СВЦЭМ!$D$33:$D$776,СВЦЭМ!$A$33:$A$776,$A107,СВЦЭМ!$B$33:$B$776,E$83)+'СЕТ СН'!$H$14+СВЦЭМ!$D$10+'СЕТ СН'!$H$5-'СЕТ СН'!$H$24</f>
        <v>2828.2804146200001</v>
      </c>
      <c r="F107" s="36">
        <f>SUMIFS(СВЦЭМ!$D$33:$D$776,СВЦЭМ!$A$33:$A$776,$A107,СВЦЭМ!$B$33:$B$776,F$83)+'СЕТ СН'!$H$14+СВЦЭМ!$D$10+'СЕТ СН'!$H$5-'СЕТ СН'!$H$24</f>
        <v>2827.18409118</v>
      </c>
      <c r="G107" s="36">
        <f>SUMIFS(СВЦЭМ!$D$33:$D$776,СВЦЭМ!$A$33:$A$776,$A107,СВЦЭМ!$B$33:$B$776,G$83)+'СЕТ СН'!$H$14+СВЦЭМ!$D$10+'СЕТ СН'!$H$5-'СЕТ СН'!$H$24</f>
        <v>2812.1644288100001</v>
      </c>
      <c r="H107" s="36">
        <f>SUMIFS(СВЦЭМ!$D$33:$D$776,СВЦЭМ!$A$33:$A$776,$A107,СВЦЭМ!$B$33:$B$776,H$83)+'СЕТ СН'!$H$14+СВЦЭМ!$D$10+'СЕТ СН'!$H$5-'СЕТ СН'!$H$24</f>
        <v>2697.0148717399998</v>
      </c>
      <c r="I107" s="36">
        <f>SUMIFS(СВЦЭМ!$D$33:$D$776,СВЦЭМ!$A$33:$A$776,$A107,СВЦЭМ!$B$33:$B$776,I$83)+'СЕТ СН'!$H$14+СВЦЭМ!$D$10+'СЕТ СН'!$H$5-'СЕТ СН'!$H$24</f>
        <v>2599.2764292000002</v>
      </c>
      <c r="J107" s="36">
        <f>SUMIFS(СВЦЭМ!$D$33:$D$776,СВЦЭМ!$A$33:$A$776,$A107,СВЦЭМ!$B$33:$B$776,J$83)+'СЕТ СН'!$H$14+СВЦЭМ!$D$10+'СЕТ СН'!$H$5-'СЕТ СН'!$H$24</f>
        <v>2539.3388503900001</v>
      </c>
      <c r="K107" s="36">
        <f>SUMIFS(СВЦЭМ!$D$33:$D$776,СВЦЭМ!$A$33:$A$776,$A107,СВЦЭМ!$B$33:$B$776,K$83)+'СЕТ СН'!$H$14+СВЦЭМ!$D$10+'СЕТ СН'!$H$5-'СЕТ СН'!$H$24</f>
        <v>2498.1951739000001</v>
      </c>
      <c r="L107" s="36">
        <f>SUMIFS(СВЦЭМ!$D$33:$D$776,СВЦЭМ!$A$33:$A$776,$A107,СВЦЭМ!$B$33:$B$776,L$83)+'СЕТ СН'!$H$14+СВЦЭМ!$D$10+'СЕТ СН'!$H$5-'СЕТ СН'!$H$24</f>
        <v>2473.8250189099999</v>
      </c>
      <c r="M107" s="36">
        <f>SUMIFS(СВЦЭМ!$D$33:$D$776,СВЦЭМ!$A$33:$A$776,$A107,СВЦЭМ!$B$33:$B$776,M$83)+'СЕТ СН'!$H$14+СВЦЭМ!$D$10+'СЕТ СН'!$H$5-'СЕТ СН'!$H$24</f>
        <v>2465.7615097799999</v>
      </c>
      <c r="N107" s="36">
        <f>SUMIFS(СВЦЭМ!$D$33:$D$776,СВЦЭМ!$A$33:$A$776,$A107,СВЦЭМ!$B$33:$B$776,N$83)+'СЕТ СН'!$H$14+СВЦЭМ!$D$10+'СЕТ СН'!$H$5-'СЕТ СН'!$H$24</f>
        <v>2463.5655190299999</v>
      </c>
      <c r="O107" s="36">
        <f>SUMIFS(СВЦЭМ!$D$33:$D$776,СВЦЭМ!$A$33:$A$776,$A107,СВЦЭМ!$B$33:$B$776,O$83)+'СЕТ СН'!$H$14+СВЦЭМ!$D$10+'СЕТ СН'!$H$5-'СЕТ СН'!$H$24</f>
        <v>2457.3346136300001</v>
      </c>
      <c r="P107" s="36">
        <f>SUMIFS(СВЦЭМ!$D$33:$D$776,СВЦЭМ!$A$33:$A$776,$A107,СВЦЭМ!$B$33:$B$776,P$83)+'СЕТ СН'!$H$14+СВЦЭМ!$D$10+'СЕТ СН'!$H$5-'СЕТ СН'!$H$24</f>
        <v>2456.2713610000001</v>
      </c>
      <c r="Q107" s="36">
        <f>SUMIFS(СВЦЭМ!$D$33:$D$776,СВЦЭМ!$A$33:$A$776,$A107,СВЦЭМ!$B$33:$B$776,Q$83)+'СЕТ СН'!$H$14+СВЦЭМ!$D$10+'СЕТ СН'!$H$5-'СЕТ СН'!$H$24</f>
        <v>2453.18733299</v>
      </c>
      <c r="R107" s="36">
        <f>SUMIFS(СВЦЭМ!$D$33:$D$776,СВЦЭМ!$A$33:$A$776,$A107,СВЦЭМ!$B$33:$B$776,R$83)+'СЕТ СН'!$H$14+СВЦЭМ!$D$10+'СЕТ СН'!$H$5-'СЕТ СН'!$H$24</f>
        <v>2453.2786535300002</v>
      </c>
      <c r="S107" s="36">
        <f>SUMIFS(СВЦЭМ!$D$33:$D$776,СВЦЭМ!$A$33:$A$776,$A107,СВЦЭМ!$B$33:$B$776,S$83)+'СЕТ СН'!$H$14+СВЦЭМ!$D$10+'СЕТ СН'!$H$5-'СЕТ СН'!$H$24</f>
        <v>2456.9329777200001</v>
      </c>
      <c r="T107" s="36">
        <f>SUMIFS(СВЦЭМ!$D$33:$D$776,СВЦЭМ!$A$33:$A$776,$A107,СВЦЭМ!$B$33:$B$776,T$83)+'СЕТ СН'!$H$14+СВЦЭМ!$D$10+'СЕТ СН'!$H$5-'СЕТ СН'!$H$24</f>
        <v>2463.9420116400001</v>
      </c>
      <c r="U107" s="36">
        <f>SUMIFS(СВЦЭМ!$D$33:$D$776,СВЦЭМ!$A$33:$A$776,$A107,СВЦЭМ!$B$33:$B$776,U$83)+'СЕТ СН'!$H$14+СВЦЭМ!$D$10+'СЕТ СН'!$H$5-'СЕТ СН'!$H$24</f>
        <v>2460.5980024800001</v>
      </c>
      <c r="V107" s="36">
        <f>SUMIFS(СВЦЭМ!$D$33:$D$776,СВЦЭМ!$A$33:$A$776,$A107,СВЦЭМ!$B$33:$B$776,V$83)+'СЕТ СН'!$H$14+СВЦЭМ!$D$10+'СЕТ СН'!$H$5-'СЕТ СН'!$H$24</f>
        <v>2465.9004662699999</v>
      </c>
      <c r="W107" s="36">
        <f>SUMIFS(СВЦЭМ!$D$33:$D$776,СВЦЭМ!$A$33:$A$776,$A107,СВЦЭМ!$B$33:$B$776,W$83)+'СЕТ СН'!$H$14+СВЦЭМ!$D$10+'СЕТ СН'!$H$5-'СЕТ СН'!$H$24</f>
        <v>2476.1741960499999</v>
      </c>
      <c r="X107" s="36">
        <f>SUMIFS(СВЦЭМ!$D$33:$D$776,СВЦЭМ!$A$33:$A$776,$A107,СВЦЭМ!$B$33:$B$776,X$83)+'СЕТ СН'!$H$14+СВЦЭМ!$D$10+'СЕТ СН'!$H$5-'СЕТ СН'!$H$24</f>
        <v>2482.02606715</v>
      </c>
      <c r="Y107" s="36">
        <f>SUMIFS(СВЦЭМ!$D$33:$D$776,СВЦЭМ!$A$33:$A$776,$A107,СВЦЭМ!$B$33:$B$776,Y$83)+'СЕТ СН'!$H$14+СВЦЭМ!$D$10+'СЕТ СН'!$H$5-'СЕТ СН'!$H$24</f>
        <v>2516.35390302</v>
      </c>
    </row>
    <row r="108" spans="1:25" ht="15.75" x14ac:dyDescent="0.2">
      <c r="A108" s="35">
        <f t="shared" si="2"/>
        <v>43610</v>
      </c>
      <c r="B108" s="36">
        <f>SUMIFS(СВЦЭМ!$D$33:$D$776,СВЦЭМ!$A$33:$A$776,$A108,СВЦЭМ!$B$33:$B$776,B$83)+'СЕТ СН'!$H$14+СВЦЭМ!$D$10+'СЕТ СН'!$H$5-'СЕТ СН'!$H$24</f>
        <v>2596.5993241199999</v>
      </c>
      <c r="C108" s="36">
        <f>SUMIFS(СВЦЭМ!$D$33:$D$776,СВЦЭМ!$A$33:$A$776,$A108,СВЦЭМ!$B$33:$B$776,C$83)+'СЕТ СН'!$H$14+СВЦЭМ!$D$10+'СЕТ СН'!$H$5-'СЕТ СН'!$H$24</f>
        <v>2650.5874318000001</v>
      </c>
      <c r="D108" s="36">
        <f>SUMIFS(СВЦЭМ!$D$33:$D$776,СВЦЭМ!$A$33:$A$776,$A108,СВЦЭМ!$B$33:$B$776,D$83)+'СЕТ СН'!$H$14+СВЦЭМ!$D$10+'СЕТ СН'!$H$5-'СЕТ СН'!$H$24</f>
        <v>2720.29685139</v>
      </c>
      <c r="E108" s="36">
        <f>SUMIFS(СВЦЭМ!$D$33:$D$776,СВЦЭМ!$A$33:$A$776,$A108,СВЦЭМ!$B$33:$B$776,E$83)+'СЕТ СН'!$H$14+СВЦЭМ!$D$10+'СЕТ СН'!$H$5-'СЕТ СН'!$H$24</f>
        <v>2741.93089912</v>
      </c>
      <c r="F108" s="36">
        <f>SUMIFS(СВЦЭМ!$D$33:$D$776,СВЦЭМ!$A$33:$A$776,$A108,СВЦЭМ!$B$33:$B$776,F$83)+'СЕТ СН'!$H$14+СВЦЭМ!$D$10+'СЕТ СН'!$H$5-'СЕТ СН'!$H$24</f>
        <v>2744.0187004700001</v>
      </c>
      <c r="G108" s="36">
        <f>SUMIFS(СВЦЭМ!$D$33:$D$776,СВЦЭМ!$A$33:$A$776,$A108,СВЦЭМ!$B$33:$B$776,G$83)+'СЕТ СН'!$H$14+СВЦЭМ!$D$10+'СЕТ СН'!$H$5-'СЕТ СН'!$H$24</f>
        <v>2751.3089482699997</v>
      </c>
      <c r="H108" s="36">
        <f>SUMIFS(СВЦЭМ!$D$33:$D$776,СВЦЭМ!$A$33:$A$776,$A108,СВЦЭМ!$B$33:$B$776,H$83)+'СЕТ СН'!$H$14+СВЦЭМ!$D$10+'СЕТ СН'!$H$5-'СЕТ СН'!$H$24</f>
        <v>2669.44166206</v>
      </c>
      <c r="I108" s="36">
        <f>SUMIFS(СВЦЭМ!$D$33:$D$776,СВЦЭМ!$A$33:$A$776,$A108,СВЦЭМ!$B$33:$B$776,I$83)+'СЕТ СН'!$H$14+СВЦЭМ!$D$10+'СЕТ СН'!$H$5-'СЕТ СН'!$H$24</f>
        <v>2590.19025164</v>
      </c>
      <c r="J108" s="36">
        <f>SUMIFS(СВЦЭМ!$D$33:$D$776,СВЦЭМ!$A$33:$A$776,$A108,СВЦЭМ!$B$33:$B$776,J$83)+'СЕТ СН'!$H$14+СВЦЭМ!$D$10+'СЕТ СН'!$H$5-'СЕТ СН'!$H$24</f>
        <v>2527.4493644700001</v>
      </c>
      <c r="K108" s="36">
        <f>SUMIFS(СВЦЭМ!$D$33:$D$776,СВЦЭМ!$A$33:$A$776,$A108,СВЦЭМ!$B$33:$B$776,K$83)+'СЕТ СН'!$H$14+СВЦЭМ!$D$10+'СЕТ СН'!$H$5-'СЕТ СН'!$H$24</f>
        <v>2482.7050196</v>
      </c>
      <c r="L108" s="36">
        <f>SUMIFS(СВЦЭМ!$D$33:$D$776,СВЦЭМ!$A$33:$A$776,$A108,СВЦЭМ!$B$33:$B$776,L$83)+'СЕТ СН'!$H$14+СВЦЭМ!$D$10+'СЕТ СН'!$H$5-'СЕТ СН'!$H$24</f>
        <v>2470.56917488</v>
      </c>
      <c r="M108" s="36">
        <f>SUMIFS(СВЦЭМ!$D$33:$D$776,СВЦЭМ!$A$33:$A$776,$A108,СВЦЭМ!$B$33:$B$776,M$83)+'СЕТ СН'!$H$14+СВЦЭМ!$D$10+'СЕТ СН'!$H$5-'СЕТ СН'!$H$24</f>
        <v>2457.66111288</v>
      </c>
      <c r="N108" s="36">
        <f>SUMIFS(СВЦЭМ!$D$33:$D$776,СВЦЭМ!$A$33:$A$776,$A108,СВЦЭМ!$B$33:$B$776,N$83)+'СЕТ СН'!$H$14+СВЦЭМ!$D$10+'СЕТ СН'!$H$5-'СЕТ СН'!$H$24</f>
        <v>2456.8763036</v>
      </c>
      <c r="O108" s="36">
        <f>SUMIFS(СВЦЭМ!$D$33:$D$776,СВЦЭМ!$A$33:$A$776,$A108,СВЦЭМ!$B$33:$B$776,O$83)+'СЕТ СН'!$H$14+СВЦЭМ!$D$10+'СЕТ СН'!$H$5-'СЕТ СН'!$H$24</f>
        <v>2451.5873609999999</v>
      </c>
      <c r="P108" s="36">
        <f>SUMIFS(СВЦЭМ!$D$33:$D$776,СВЦЭМ!$A$33:$A$776,$A108,СВЦЭМ!$B$33:$B$776,P$83)+'СЕТ СН'!$H$14+СВЦЭМ!$D$10+'СЕТ СН'!$H$5-'СЕТ СН'!$H$24</f>
        <v>2450.3150183399998</v>
      </c>
      <c r="Q108" s="36">
        <f>SUMIFS(СВЦЭМ!$D$33:$D$776,СВЦЭМ!$A$33:$A$776,$A108,СВЦЭМ!$B$33:$B$776,Q$83)+'СЕТ СН'!$H$14+СВЦЭМ!$D$10+'СЕТ СН'!$H$5-'СЕТ СН'!$H$24</f>
        <v>2448.4706623800002</v>
      </c>
      <c r="R108" s="36">
        <f>SUMIFS(СВЦЭМ!$D$33:$D$776,СВЦЭМ!$A$33:$A$776,$A108,СВЦЭМ!$B$33:$B$776,R$83)+'СЕТ СН'!$H$14+СВЦЭМ!$D$10+'СЕТ СН'!$H$5-'СЕТ СН'!$H$24</f>
        <v>2443.78452307</v>
      </c>
      <c r="S108" s="36">
        <f>SUMIFS(СВЦЭМ!$D$33:$D$776,СВЦЭМ!$A$33:$A$776,$A108,СВЦЭМ!$B$33:$B$776,S$83)+'СЕТ СН'!$H$14+СВЦЭМ!$D$10+'СЕТ СН'!$H$5-'СЕТ СН'!$H$24</f>
        <v>2429.7888994300001</v>
      </c>
      <c r="T108" s="36">
        <f>SUMIFS(СВЦЭМ!$D$33:$D$776,СВЦЭМ!$A$33:$A$776,$A108,СВЦЭМ!$B$33:$B$776,T$83)+'СЕТ СН'!$H$14+СВЦЭМ!$D$10+'СЕТ СН'!$H$5-'СЕТ СН'!$H$24</f>
        <v>2431.4755787899999</v>
      </c>
      <c r="U108" s="36">
        <f>SUMIFS(СВЦЭМ!$D$33:$D$776,СВЦЭМ!$A$33:$A$776,$A108,СВЦЭМ!$B$33:$B$776,U$83)+'СЕТ СН'!$H$14+СВЦЭМ!$D$10+'СЕТ СН'!$H$5-'СЕТ СН'!$H$24</f>
        <v>2427.1421499399999</v>
      </c>
      <c r="V108" s="36">
        <f>SUMIFS(СВЦЭМ!$D$33:$D$776,СВЦЭМ!$A$33:$A$776,$A108,СВЦЭМ!$B$33:$B$776,V$83)+'СЕТ СН'!$H$14+СВЦЭМ!$D$10+'СЕТ СН'!$H$5-'СЕТ СН'!$H$24</f>
        <v>2420.3977243199997</v>
      </c>
      <c r="W108" s="36">
        <f>SUMIFS(СВЦЭМ!$D$33:$D$776,СВЦЭМ!$A$33:$A$776,$A108,СВЦЭМ!$B$33:$B$776,W$83)+'СЕТ СН'!$H$14+СВЦЭМ!$D$10+'СЕТ СН'!$H$5-'СЕТ СН'!$H$24</f>
        <v>2436.11171973</v>
      </c>
      <c r="X108" s="36">
        <f>SUMIFS(СВЦЭМ!$D$33:$D$776,СВЦЭМ!$A$33:$A$776,$A108,СВЦЭМ!$B$33:$B$776,X$83)+'СЕТ СН'!$H$14+СВЦЭМ!$D$10+'СЕТ СН'!$H$5-'СЕТ СН'!$H$24</f>
        <v>2448.97119742</v>
      </c>
      <c r="Y108" s="36">
        <f>SUMIFS(СВЦЭМ!$D$33:$D$776,СВЦЭМ!$A$33:$A$776,$A108,СВЦЭМ!$B$33:$B$776,Y$83)+'СЕТ СН'!$H$14+СВЦЭМ!$D$10+'СЕТ СН'!$H$5-'СЕТ СН'!$H$24</f>
        <v>2488.2967601599998</v>
      </c>
    </row>
    <row r="109" spans="1:25" ht="15.75" x14ac:dyDescent="0.2">
      <c r="A109" s="35">
        <f t="shared" si="2"/>
        <v>43611</v>
      </c>
      <c r="B109" s="36">
        <f>SUMIFS(СВЦЭМ!$D$33:$D$776,СВЦЭМ!$A$33:$A$776,$A109,СВЦЭМ!$B$33:$B$776,B$83)+'СЕТ СН'!$H$14+СВЦЭМ!$D$10+'СЕТ СН'!$H$5-'СЕТ СН'!$H$24</f>
        <v>2572.0895042699999</v>
      </c>
      <c r="C109" s="36">
        <f>SUMIFS(СВЦЭМ!$D$33:$D$776,СВЦЭМ!$A$33:$A$776,$A109,СВЦЭМ!$B$33:$B$776,C$83)+'СЕТ СН'!$H$14+СВЦЭМ!$D$10+'СЕТ СН'!$H$5-'СЕТ СН'!$H$24</f>
        <v>2678.6386955600001</v>
      </c>
      <c r="D109" s="36">
        <f>SUMIFS(СВЦЭМ!$D$33:$D$776,СВЦЭМ!$A$33:$A$776,$A109,СВЦЭМ!$B$33:$B$776,D$83)+'СЕТ СН'!$H$14+СВЦЭМ!$D$10+'СЕТ СН'!$H$5-'СЕТ СН'!$H$24</f>
        <v>2769.2998671999999</v>
      </c>
      <c r="E109" s="36">
        <f>SUMIFS(СВЦЭМ!$D$33:$D$776,СВЦЭМ!$A$33:$A$776,$A109,СВЦЭМ!$B$33:$B$776,E$83)+'СЕТ СН'!$H$14+СВЦЭМ!$D$10+'СЕТ СН'!$H$5-'СЕТ СН'!$H$24</f>
        <v>2783.1564733999999</v>
      </c>
      <c r="F109" s="36">
        <f>SUMIFS(СВЦЭМ!$D$33:$D$776,СВЦЭМ!$A$33:$A$776,$A109,СВЦЭМ!$B$33:$B$776,F$83)+'СЕТ СН'!$H$14+СВЦЭМ!$D$10+'СЕТ СН'!$H$5-'СЕТ СН'!$H$24</f>
        <v>2781.8722164199999</v>
      </c>
      <c r="G109" s="36">
        <f>SUMIFS(СВЦЭМ!$D$33:$D$776,СВЦЭМ!$A$33:$A$776,$A109,СВЦЭМ!$B$33:$B$776,G$83)+'СЕТ СН'!$H$14+СВЦЭМ!$D$10+'СЕТ СН'!$H$5-'СЕТ СН'!$H$24</f>
        <v>2774.5875285299999</v>
      </c>
      <c r="H109" s="36">
        <f>SUMIFS(СВЦЭМ!$D$33:$D$776,СВЦЭМ!$A$33:$A$776,$A109,СВЦЭМ!$B$33:$B$776,H$83)+'СЕТ СН'!$H$14+СВЦЭМ!$D$10+'СЕТ СН'!$H$5-'СЕТ СН'!$H$24</f>
        <v>2697.4062227599998</v>
      </c>
      <c r="I109" s="36">
        <f>SUMIFS(СВЦЭМ!$D$33:$D$776,СВЦЭМ!$A$33:$A$776,$A109,СВЦЭМ!$B$33:$B$776,I$83)+'СЕТ СН'!$H$14+СВЦЭМ!$D$10+'СЕТ СН'!$H$5-'СЕТ СН'!$H$24</f>
        <v>2598.35779503</v>
      </c>
      <c r="J109" s="36">
        <f>SUMIFS(СВЦЭМ!$D$33:$D$776,СВЦЭМ!$A$33:$A$776,$A109,СВЦЭМ!$B$33:$B$776,J$83)+'СЕТ СН'!$H$14+СВЦЭМ!$D$10+'СЕТ СН'!$H$5-'СЕТ СН'!$H$24</f>
        <v>2491.6226236399998</v>
      </c>
      <c r="K109" s="36">
        <f>SUMIFS(СВЦЭМ!$D$33:$D$776,СВЦЭМ!$A$33:$A$776,$A109,СВЦЭМ!$B$33:$B$776,K$83)+'СЕТ СН'!$H$14+СВЦЭМ!$D$10+'СЕТ СН'!$H$5-'СЕТ СН'!$H$24</f>
        <v>2466.2269808299998</v>
      </c>
      <c r="L109" s="36">
        <f>SUMIFS(СВЦЭМ!$D$33:$D$776,СВЦЭМ!$A$33:$A$776,$A109,СВЦЭМ!$B$33:$B$776,L$83)+'СЕТ СН'!$H$14+СВЦЭМ!$D$10+'СЕТ СН'!$H$5-'СЕТ СН'!$H$24</f>
        <v>2468.59576173</v>
      </c>
      <c r="M109" s="36">
        <f>SUMIFS(СВЦЭМ!$D$33:$D$776,СВЦЭМ!$A$33:$A$776,$A109,СВЦЭМ!$B$33:$B$776,M$83)+'СЕТ СН'!$H$14+СВЦЭМ!$D$10+'СЕТ СН'!$H$5-'СЕТ СН'!$H$24</f>
        <v>2458.18705563</v>
      </c>
      <c r="N109" s="36">
        <f>SUMIFS(СВЦЭМ!$D$33:$D$776,СВЦЭМ!$A$33:$A$776,$A109,СВЦЭМ!$B$33:$B$776,N$83)+'СЕТ СН'!$H$14+СВЦЭМ!$D$10+'СЕТ СН'!$H$5-'СЕТ СН'!$H$24</f>
        <v>2459.16240238</v>
      </c>
      <c r="O109" s="36">
        <f>SUMIFS(СВЦЭМ!$D$33:$D$776,СВЦЭМ!$A$33:$A$776,$A109,СВЦЭМ!$B$33:$B$776,O$83)+'СЕТ СН'!$H$14+СВЦЭМ!$D$10+'СЕТ СН'!$H$5-'СЕТ СН'!$H$24</f>
        <v>2456.4908457000001</v>
      </c>
      <c r="P109" s="36">
        <f>SUMIFS(СВЦЭМ!$D$33:$D$776,СВЦЭМ!$A$33:$A$776,$A109,СВЦЭМ!$B$33:$B$776,P$83)+'СЕТ СН'!$H$14+СВЦЭМ!$D$10+'СЕТ СН'!$H$5-'СЕТ СН'!$H$24</f>
        <v>2457.1424483000001</v>
      </c>
      <c r="Q109" s="36">
        <f>SUMIFS(СВЦЭМ!$D$33:$D$776,СВЦЭМ!$A$33:$A$776,$A109,СВЦЭМ!$B$33:$B$776,Q$83)+'СЕТ СН'!$H$14+СВЦЭМ!$D$10+'СЕТ СН'!$H$5-'СЕТ СН'!$H$24</f>
        <v>2460.6823594500001</v>
      </c>
      <c r="R109" s="36">
        <f>SUMIFS(СВЦЭМ!$D$33:$D$776,СВЦЭМ!$A$33:$A$776,$A109,СВЦЭМ!$B$33:$B$776,R$83)+'СЕТ СН'!$H$14+СВЦЭМ!$D$10+'СЕТ СН'!$H$5-'СЕТ СН'!$H$24</f>
        <v>2461.4645609300001</v>
      </c>
      <c r="S109" s="36">
        <f>SUMIFS(СВЦЭМ!$D$33:$D$776,СВЦЭМ!$A$33:$A$776,$A109,СВЦЭМ!$B$33:$B$776,S$83)+'СЕТ СН'!$H$14+СВЦЭМ!$D$10+'СЕТ СН'!$H$5-'СЕТ СН'!$H$24</f>
        <v>2406.0384139799999</v>
      </c>
      <c r="T109" s="36">
        <f>SUMIFS(СВЦЭМ!$D$33:$D$776,СВЦЭМ!$A$33:$A$776,$A109,СВЦЭМ!$B$33:$B$776,T$83)+'СЕТ СН'!$H$14+СВЦЭМ!$D$10+'СЕТ СН'!$H$5-'СЕТ СН'!$H$24</f>
        <v>2403.1996156099999</v>
      </c>
      <c r="U109" s="36">
        <f>SUMIFS(СВЦЭМ!$D$33:$D$776,СВЦЭМ!$A$33:$A$776,$A109,СВЦЭМ!$B$33:$B$776,U$83)+'СЕТ СН'!$H$14+СВЦЭМ!$D$10+'СЕТ СН'!$H$5-'СЕТ СН'!$H$24</f>
        <v>2391.5882612599999</v>
      </c>
      <c r="V109" s="36">
        <f>SUMIFS(СВЦЭМ!$D$33:$D$776,СВЦЭМ!$A$33:$A$776,$A109,СВЦЭМ!$B$33:$B$776,V$83)+'СЕТ СН'!$H$14+СВЦЭМ!$D$10+'СЕТ СН'!$H$5-'СЕТ СН'!$H$24</f>
        <v>2396.77283175</v>
      </c>
      <c r="W109" s="36">
        <f>SUMIFS(СВЦЭМ!$D$33:$D$776,СВЦЭМ!$A$33:$A$776,$A109,СВЦЭМ!$B$33:$B$776,W$83)+'СЕТ СН'!$H$14+СВЦЭМ!$D$10+'СЕТ СН'!$H$5-'СЕТ СН'!$H$24</f>
        <v>2423.1178799700001</v>
      </c>
      <c r="X109" s="36">
        <f>SUMIFS(СВЦЭМ!$D$33:$D$776,СВЦЭМ!$A$33:$A$776,$A109,СВЦЭМ!$B$33:$B$776,X$83)+'СЕТ СН'!$H$14+СВЦЭМ!$D$10+'СЕТ СН'!$H$5-'СЕТ СН'!$H$24</f>
        <v>2417.82960275</v>
      </c>
      <c r="Y109" s="36">
        <f>SUMIFS(СВЦЭМ!$D$33:$D$776,СВЦЭМ!$A$33:$A$776,$A109,СВЦЭМ!$B$33:$B$776,Y$83)+'СЕТ СН'!$H$14+СВЦЭМ!$D$10+'СЕТ СН'!$H$5-'СЕТ СН'!$H$24</f>
        <v>2446.0836859299998</v>
      </c>
    </row>
    <row r="110" spans="1:25" ht="15.75" x14ac:dyDescent="0.2">
      <c r="A110" s="35">
        <f t="shared" si="2"/>
        <v>43612</v>
      </c>
      <c r="B110" s="36">
        <f>SUMIFS(СВЦЭМ!$D$33:$D$776,СВЦЭМ!$A$33:$A$776,$A110,СВЦЭМ!$B$33:$B$776,B$83)+'СЕТ СН'!$H$14+СВЦЭМ!$D$10+'СЕТ СН'!$H$5-'СЕТ СН'!$H$24</f>
        <v>2582.8481275700001</v>
      </c>
      <c r="C110" s="36">
        <f>SUMIFS(СВЦЭМ!$D$33:$D$776,СВЦЭМ!$A$33:$A$776,$A110,СВЦЭМ!$B$33:$B$776,C$83)+'СЕТ СН'!$H$14+СВЦЭМ!$D$10+'СЕТ СН'!$H$5-'СЕТ СН'!$H$24</f>
        <v>2640.8896529600001</v>
      </c>
      <c r="D110" s="36">
        <f>SUMIFS(СВЦЭМ!$D$33:$D$776,СВЦЭМ!$A$33:$A$776,$A110,СВЦЭМ!$B$33:$B$776,D$83)+'СЕТ СН'!$H$14+СВЦЭМ!$D$10+'СЕТ СН'!$H$5-'СЕТ СН'!$H$24</f>
        <v>2709.2538583699998</v>
      </c>
      <c r="E110" s="36">
        <f>SUMIFS(СВЦЭМ!$D$33:$D$776,СВЦЭМ!$A$33:$A$776,$A110,СВЦЭМ!$B$33:$B$776,E$83)+'СЕТ СН'!$H$14+СВЦЭМ!$D$10+'СЕТ СН'!$H$5-'СЕТ СН'!$H$24</f>
        <v>2726.5387734800001</v>
      </c>
      <c r="F110" s="36">
        <f>SUMIFS(СВЦЭМ!$D$33:$D$776,СВЦЭМ!$A$33:$A$776,$A110,СВЦЭМ!$B$33:$B$776,F$83)+'СЕТ СН'!$H$14+СВЦЭМ!$D$10+'СЕТ СН'!$H$5-'СЕТ СН'!$H$24</f>
        <v>2737.1979761600001</v>
      </c>
      <c r="G110" s="36">
        <f>SUMIFS(СВЦЭМ!$D$33:$D$776,СВЦЭМ!$A$33:$A$776,$A110,СВЦЭМ!$B$33:$B$776,G$83)+'СЕТ СН'!$H$14+СВЦЭМ!$D$10+'СЕТ СН'!$H$5-'СЕТ СН'!$H$24</f>
        <v>2729.3095925600001</v>
      </c>
      <c r="H110" s="36">
        <f>SUMIFS(СВЦЭМ!$D$33:$D$776,СВЦЭМ!$A$33:$A$776,$A110,СВЦЭМ!$B$33:$B$776,H$83)+'СЕТ СН'!$H$14+СВЦЭМ!$D$10+'СЕТ СН'!$H$5-'СЕТ СН'!$H$24</f>
        <v>2639.2325198099998</v>
      </c>
      <c r="I110" s="36">
        <f>SUMIFS(СВЦЭМ!$D$33:$D$776,СВЦЭМ!$A$33:$A$776,$A110,СВЦЭМ!$B$33:$B$776,I$83)+'СЕТ СН'!$H$14+СВЦЭМ!$D$10+'СЕТ СН'!$H$5-'СЕТ СН'!$H$24</f>
        <v>2589.6896757899999</v>
      </c>
      <c r="J110" s="36">
        <f>SUMIFS(СВЦЭМ!$D$33:$D$776,СВЦЭМ!$A$33:$A$776,$A110,СВЦЭМ!$B$33:$B$776,J$83)+'СЕТ СН'!$H$14+СВЦЭМ!$D$10+'СЕТ СН'!$H$5-'СЕТ СН'!$H$24</f>
        <v>2546.5787328199999</v>
      </c>
      <c r="K110" s="36">
        <f>SUMIFS(СВЦЭМ!$D$33:$D$776,СВЦЭМ!$A$33:$A$776,$A110,СВЦЭМ!$B$33:$B$776,K$83)+'СЕТ СН'!$H$14+СВЦЭМ!$D$10+'СЕТ СН'!$H$5-'СЕТ СН'!$H$24</f>
        <v>2484.5041721400003</v>
      </c>
      <c r="L110" s="36">
        <f>SUMIFS(СВЦЭМ!$D$33:$D$776,СВЦЭМ!$A$33:$A$776,$A110,СВЦЭМ!$B$33:$B$776,L$83)+'СЕТ СН'!$H$14+СВЦЭМ!$D$10+'СЕТ СН'!$H$5-'СЕТ СН'!$H$24</f>
        <v>2474.4602604399997</v>
      </c>
      <c r="M110" s="36">
        <f>SUMIFS(СВЦЭМ!$D$33:$D$776,СВЦЭМ!$A$33:$A$776,$A110,СВЦЭМ!$B$33:$B$776,M$83)+'СЕТ СН'!$H$14+СВЦЭМ!$D$10+'СЕТ СН'!$H$5-'СЕТ СН'!$H$24</f>
        <v>2464.3622637399999</v>
      </c>
      <c r="N110" s="36">
        <f>SUMIFS(СВЦЭМ!$D$33:$D$776,СВЦЭМ!$A$33:$A$776,$A110,СВЦЭМ!$B$33:$B$776,N$83)+'СЕТ СН'!$H$14+СВЦЭМ!$D$10+'СЕТ СН'!$H$5-'СЕТ СН'!$H$24</f>
        <v>2453.21884284</v>
      </c>
      <c r="O110" s="36">
        <f>SUMIFS(СВЦЭМ!$D$33:$D$776,СВЦЭМ!$A$33:$A$776,$A110,СВЦЭМ!$B$33:$B$776,O$83)+'СЕТ СН'!$H$14+СВЦЭМ!$D$10+'СЕТ СН'!$H$5-'СЕТ СН'!$H$24</f>
        <v>2466.4402986599998</v>
      </c>
      <c r="P110" s="36">
        <f>SUMIFS(СВЦЭМ!$D$33:$D$776,СВЦЭМ!$A$33:$A$776,$A110,СВЦЭМ!$B$33:$B$776,P$83)+'СЕТ СН'!$H$14+СВЦЭМ!$D$10+'СЕТ СН'!$H$5-'СЕТ СН'!$H$24</f>
        <v>2465.6385494799997</v>
      </c>
      <c r="Q110" s="36">
        <f>SUMIFS(СВЦЭМ!$D$33:$D$776,СВЦЭМ!$A$33:$A$776,$A110,СВЦЭМ!$B$33:$B$776,Q$83)+'СЕТ СН'!$H$14+СВЦЭМ!$D$10+'СЕТ СН'!$H$5-'СЕТ СН'!$H$24</f>
        <v>2459.4461603300001</v>
      </c>
      <c r="R110" s="36">
        <f>SUMIFS(СВЦЭМ!$D$33:$D$776,СВЦЭМ!$A$33:$A$776,$A110,СВЦЭМ!$B$33:$B$776,R$83)+'СЕТ СН'!$H$14+СВЦЭМ!$D$10+'СЕТ СН'!$H$5-'СЕТ СН'!$H$24</f>
        <v>2458.1709210399999</v>
      </c>
      <c r="S110" s="36">
        <f>SUMIFS(СВЦЭМ!$D$33:$D$776,СВЦЭМ!$A$33:$A$776,$A110,СВЦЭМ!$B$33:$B$776,S$83)+'СЕТ СН'!$H$14+СВЦЭМ!$D$10+'СЕТ СН'!$H$5-'СЕТ СН'!$H$24</f>
        <v>2465.3257403400003</v>
      </c>
      <c r="T110" s="36">
        <f>SUMIFS(СВЦЭМ!$D$33:$D$776,СВЦЭМ!$A$33:$A$776,$A110,СВЦЭМ!$B$33:$B$776,T$83)+'СЕТ СН'!$H$14+СВЦЭМ!$D$10+'СЕТ СН'!$H$5-'СЕТ СН'!$H$24</f>
        <v>2463.0545693200002</v>
      </c>
      <c r="U110" s="36">
        <f>SUMIFS(СВЦЭМ!$D$33:$D$776,СВЦЭМ!$A$33:$A$776,$A110,СВЦЭМ!$B$33:$B$776,U$83)+'СЕТ СН'!$H$14+СВЦЭМ!$D$10+'СЕТ СН'!$H$5-'СЕТ СН'!$H$24</f>
        <v>2455.8832278600003</v>
      </c>
      <c r="V110" s="36">
        <f>SUMIFS(СВЦЭМ!$D$33:$D$776,СВЦЭМ!$A$33:$A$776,$A110,СВЦЭМ!$B$33:$B$776,V$83)+'СЕТ СН'!$H$14+СВЦЭМ!$D$10+'СЕТ СН'!$H$5-'СЕТ СН'!$H$24</f>
        <v>2446.9775852499997</v>
      </c>
      <c r="W110" s="36">
        <f>SUMIFS(СВЦЭМ!$D$33:$D$776,СВЦЭМ!$A$33:$A$776,$A110,СВЦЭМ!$B$33:$B$776,W$83)+'СЕТ СН'!$H$14+СВЦЭМ!$D$10+'СЕТ СН'!$H$5-'СЕТ СН'!$H$24</f>
        <v>2412.5177329500002</v>
      </c>
      <c r="X110" s="36">
        <f>SUMIFS(СВЦЭМ!$D$33:$D$776,СВЦЭМ!$A$33:$A$776,$A110,СВЦЭМ!$B$33:$B$776,X$83)+'СЕТ СН'!$H$14+СВЦЭМ!$D$10+'СЕТ СН'!$H$5-'СЕТ СН'!$H$24</f>
        <v>2429.9361071499998</v>
      </c>
      <c r="Y110" s="36">
        <f>SUMIFS(СВЦЭМ!$D$33:$D$776,СВЦЭМ!$A$33:$A$776,$A110,СВЦЭМ!$B$33:$B$776,Y$83)+'СЕТ СН'!$H$14+СВЦЭМ!$D$10+'СЕТ СН'!$H$5-'СЕТ СН'!$H$24</f>
        <v>2508.5361590699999</v>
      </c>
    </row>
    <row r="111" spans="1:25" ht="15.75" x14ac:dyDescent="0.2">
      <c r="A111" s="35">
        <f t="shared" si="2"/>
        <v>43613</v>
      </c>
      <c r="B111" s="36">
        <f>SUMIFS(СВЦЭМ!$D$33:$D$776,СВЦЭМ!$A$33:$A$776,$A111,СВЦЭМ!$B$33:$B$776,B$83)+'СЕТ СН'!$H$14+СВЦЭМ!$D$10+'СЕТ СН'!$H$5-'СЕТ СН'!$H$24</f>
        <v>2627.77125544</v>
      </c>
      <c r="C111" s="36">
        <f>SUMIFS(СВЦЭМ!$D$33:$D$776,СВЦЭМ!$A$33:$A$776,$A111,СВЦЭМ!$B$33:$B$776,C$83)+'СЕТ СН'!$H$14+СВЦЭМ!$D$10+'СЕТ СН'!$H$5-'СЕТ СН'!$H$24</f>
        <v>2709.3950204499997</v>
      </c>
      <c r="D111" s="36">
        <f>SUMIFS(СВЦЭМ!$D$33:$D$776,СВЦЭМ!$A$33:$A$776,$A111,СВЦЭМ!$B$33:$B$776,D$83)+'СЕТ СН'!$H$14+СВЦЭМ!$D$10+'СЕТ СН'!$H$5-'СЕТ СН'!$H$24</f>
        <v>2801.7847128499998</v>
      </c>
      <c r="E111" s="36">
        <f>SUMIFS(СВЦЭМ!$D$33:$D$776,СВЦЭМ!$A$33:$A$776,$A111,СВЦЭМ!$B$33:$B$776,E$83)+'СЕТ СН'!$H$14+СВЦЭМ!$D$10+'СЕТ СН'!$H$5-'СЕТ СН'!$H$24</f>
        <v>2816.6415337099997</v>
      </c>
      <c r="F111" s="36">
        <f>SUMIFS(СВЦЭМ!$D$33:$D$776,СВЦЭМ!$A$33:$A$776,$A111,СВЦЭМ!$B$33:$B$776,F$83)+'СЕТ СН'!$H$14+СВЦЭМ!$D$10+'СЕТ СН'!$H$5-'СЕТ СН'!$H$24</f>
        <v>2816.7492843800001</v>
      </c>
      <c r="G111" s="36">
        <f>SUMIFS(СВЦЭМ!$D$33:$D$776,СВЦЭМ!$A$33:$A$776,$A111,СВЦЭМ!$B$33:$B$776,G$83)+'СЕТ СН'!$H$14+СВЦЭМ!$D$10+'СЕТ СН'!$H$5-'СЕТ СН'!$H$24</f>
        <v>2824.1469272099998</v>
      </c>
      <c r="H111" s="36">
        <f>SUMIFS(СВЦЭМ!$D$33:$D$776,СВЦЭМ!$A$33:$A$776,$A111,СВЦЭМ!$B$33:$B$776,H$83)+'СЕТ СН'!$H$14+СВЦЭМ!$D$10+'СЕТ СН'!$H$5-'СЕТ СН'!$H$24</f>
        <v>2742.8672445800003</v>
      </c>
      <c r="I111" s="36">
        <f>SUMIFS(СВЦЭМ!$D$33:$D$776,СВЦЭМ!$A$33:$A$776,$A111,СВЦЭМ!$B$33:$B$776,I$83)+'СЕТ СН'!$H$14+СВЦЭМ!$D$10+'СЕТ СН'!$H$5-'СЕТ СН'!$H$24</f>
        <v>2620.9142165399999</v>
      </c>
      <c r="J111" s="36">
        <f>SUMIFS(СВЦЭМ!$D$33:$D$776,СВЦЭМ!$A$33:$A$776,$A111,СВЦЭМ!$B$33:$B$776,J$83)+'СЕТ СН'!$H$14+СВЦЭМ!$D$10+'СЕТ СН'!$H$5-'СЕТ СН'!$H$24</f>
        <v>2522.20046499</v>
      </c>
      <c r="K111" s="36">
        <f>SUMIFS(СВЦЭМ!$D$33:$D$776,СВЦЭМ!$A$33:$A$776,$A111,СВЦЭМ!$B$33:$B$776,K$83)+'СЕТ СН'!$H$14+СВЦЭМ!$D$10+'СЕТ СН'!$H$5-'СЕТ СН'!$H$24</f>
        <v>2455.9074878299998</v>
      </c>
      <c r="L111" s="36">
        <f>SUMIFS(СВЦЭМ!$D$33:$D$776,СВЦЭМ!$A$33:$A$776,$A111,СВЦЭМ!$B$33:$B$776,L$83)+'СЕТ СН'!$H$14+СВЦЭМ!$D$10+'СЕТ СН'!$H$5-'СЕТ СН'!$H$24</f>
        <v>2427.6488615099997</v>
      </c>
      <c r="M111" s="36">
        <f>SUMIFS(СВЦЭМ!$D$33:$D$776,СВЦЭМ!$A$33:$A$776,$A111,СВЦЭМ!$B$33:$B$776,M$83)+'СЕТ СН'!$H$14+СВЦЭМ!$D$10+'СЕТ СН'!$H$5-'СЕТ СН'!$H$24</f>
        <v>2420.8484043600001</v>
      </c>
      <c r="N111" s="36">
        <f>SUMIFS(СВЦЭМ!$D$33:$D$776,СВЦЭМ!$A$33:$A$776,$A111,СВЦЭМ!$B$33:$B$776,N$83)+'СЕТ СН'!$H$14+СВЦЭМ!$D$10+'СЕТ СН'!$H$5-'СЕТ СН'!$H$24</f>
        <v>2421.4635062299999</v>
      </c>
      <c r="O111" s="36">
        <f>SUMIFS(СВЦЭМ!$D$33:$D$776,СВЦЭМ!$A$33:$A$776,$A111,СВЦЭМ!$B$33:$B$776,O$83)+'СЕТ СН'!$H$14+СВЦЭМ!$D$10+'СЕТ СН'!$H$5-'СЕТ СН'!$H$24</f>
        <v>2416.5885681700001</v>
      </c>
      <c r="P111" s="36">
        <f>SUMIFS(СВЦЭМ!$D$33:$D$776,СВЦЭМ!$A$33:$A$776,$A111,СВЦЭМ!$B$33:$B$776,P$83)+'СЕТ СН'!$H$14+СВЦЭМ!$D$10+'СЕТ СН'!$H$5-'СЕТ СН'!$H$24</f>
        <v>2418.9316327000001</v>
      </c>
      <c r="Q111" s="36">
        <f>SUMIFS(СВЦЭМ!$D$33:$D$776,СВЦЭМ!$A$33:$A$776,$A111,СВЦЭМ!$B$33:$B$776,Q$83)+'СЕТ СН'!$H$14+СВЦЭМ!$D$10+'СЕТ СН'!$H$5-'СЕТ СН'!$H$24</f>
        <v>2418.63890907</v>
      </c>
      <c r="R111" s="36">
        <f>SUMIFS(СВЦЭМ!$D$33:$D$776,СВЦЭМ!$A$33:$A$776,$A111,СВЦЭМ!$B$33:$B$776,R$83)+'СЕТ СН'!$H$14+СВЦЭМ!$D$10+'СЕТ СН'!$H$5-'СЕТ СН'!$H$24</f>
        <v>2426.66142528</v>
      </c>
      <c r="S111" s="36">
        <f>SUMIFS(СВЦЭМ!$D$33:$D$776,СВЦЭМ!$A$33:$A$776,$A111,СВЦЭМ!$B$33:$B$776,S$83)+'СЕТ СН'!$H$14+СВЦЭМ!$D$10+'СЕТ СН'!$H$5-'СЕТ СН'!$H$24</f>
        <v>2433.4004205400001</v>
      </c>
      <c r="T111" s="36">
        <f>SUMIFS(СВЦЭМ!$D$33:$D$776,СВЦЭМ!$A$33:$A$776,$A111,СВЦЭМ!$B$33:$B$776,T$83)+'СЕТ СН'!$H$14+СВЦЭМ!$D$10+'СЕТ СН'!$H$5-'СЕТ СН'!$H$24</f>
        <v>2435.0362444299999</v>
      </c>
      <c r="U111" s="36">
        <f>SUMIFS(СВЦЭМ!$D$33:$D$776,СВЦЭМ!$A$33:$A$776,$A111,СВЦЭМ!$B$33:$B$776,U$83)+'СЕТ СН'!$H$14+СВЦЭМ!$D$10+'СЕТ СН'!$H$5-'СЕТ СН'!$H$24</f>
        <v>2450.70844158</v>
      </c>
      <c r="V111" s="36">
        <f>SUMIFS(СВЦЭМ!$D$33:$D$776,СВЦЭМ!$A$33:$A$776,$A111,СВЦЭМ!$B$33:$B$776,V$83)+'СЕТ СН'!$H$14+СВЦЭМ!$D$10+'СЕТ СН'!$H$5-'СЕТ СН'!$H$24</f>
        <v>2456.7092434599999</v>
      </c>
      <c r="W111" s="36">
        <f>SUMIFS(СВЦЭМ!$D$33:$D$776,СВЦЭМ!$A$33:$A$776,$A111,СВЦЭМ!$B$33:$B$776,W$83)+'СЕТ СН'!$H$14+СВЦЭМ!$D$10+'СЕТ СН'!$H$5-'СЕТ СН'!$H$24</f>
        <v>2441.06605537</v>
      </c>
      <c r="X111" s="36">
        <f>SUMIFS(СВЦЭМ!$D$33:$D$776,СВЦЭМ!$A$33:$A$776,$A111,СВЦЭМ!$B$33:$B$776,X$83)+'СЕТ СН'!$H$14+СВЦЭМ!$D$10+'СЕТ СН'!$H$5-'СЕТ СН'!$H$24</f>
        <v>2477.02512295</v>
      </c>
      <c r="Y111" s="36">
        <f>SUMIFS(СВЦЭМ!$D$33:$D$776,СВЦЭМ!$A$33:$A$776,$A111,СВЦЭМ!$B$33:$B$776,Y$83)+'СЕТ СН'!$H$14+СВЦЭМ!$D$10+'СЕТ СН'!$H$5-'СЕТ СН'!$H$24</f>
        <v>2544.4622646899998</v>
      </c>
    </row>
    <row r="112" spans="1:25" ht="15.75" x14ac:dyDescent="0.2">
      <c r="A112" s="35">
        <f t="shared" si="2"/>
        <v>43614</v>
      </c>
      <c r="B112" s="36">
        <f>SUMIFS(СВЦЭМ!$D$33:$D$776,СВЦЭМ!$A$33:$A$776,$A112,СВЦЭМ!$B$33:$B$776,B$83)+'СЕТ СН'!$H$14+СВЦЭМ!$D$10+'СЕТ СН'!$H$5-'СЕТ СН'!$H$24</f>
        <v>2692.21739303</v>
      </c>
      <c r="C112" s="36">
        <f>SUMIFS(СВЦЭМ!$D$33:$D$776,СВЦЭМ!$A$33:$A$776,$A112,СВЦЭМ!$B$33:$B$776,C$83)+'СЕТ СН'!$H$14+СВЦЭМ!$D$10+'СЕТ СН'!$H$5-'СЕТ СН'!$H$24</f>
        <v>2783.4850979299999</v>
      </c>
      <c r="D112" s="36">
        <f>SUMIFS(СВЦЭМ!$D$33:$D$776,СВЦЭМ!$A$33:$A$776,$A112,СВЦЭМ!$B$33:$B$776,D$83)+'СЕТ СН'!$H$14+СВЦЭМ!$D$10+'СЕТ СН'!$H$5-'СЕТ СН'!$H$24</f>
        <v>2811.6972373500003</v>
      </c>
      <c r="E112" s="36">
        <f>SUMIFS(СВЦЭМ!$D$33:$D$776,СВЦЭМ!$A$33:$A$776,$A112,СВЦЭМ!$B$33:$B$776,E$83)+'СЕТ СН'!$H$14+СВЦЭМ!$D$10+'СЕТ СН'!$H$5-'СЕТ СН'!$H$24</f>
        <v>2803.0193863300001</v>
      </c>
      <c r="F112" s="36">
        <f>SUMIFS(СВЦЭМ!$D$33:$D$776,СВЦЭМ!$A$33:$A$776,$A112,СВЦЭМ!$B$33:$B$776,F$83)+'СЕТ СН'!$H$14+СВЦЭМ!$D$10+'СЕТ СН'!$H$5-'СЕТ СН'!$H$24</f>
        <v>2799.6084690899997</v>
      </c>
      <c r="G112" s="36">
        <f>SUMIFS(СВЦЭМ!$D$33:$D$776,СВЦЭМ!$A$33:$A$776,$A112,СВЦЭМ!$B$33:$B$776,G$83)+'СЕТ СН'!$H$14+СВЦЭМ!$D$10+'СЕТ СН'!$H$5-'СЕТ СН'!$H$24</f>
        <v>2804.8337804299999</v>
      </c>
      <c r="H112" s="36">
        <f>SUMIFS(СВЦЭМ!$D$33:$D$776,СВЦЭМ!$A$33:$A$776,$A112,СВЦЭМ!$B$33:$B$776,H$83)+'СЕТ СН'!$H$14+СВЦЭМ!$D$10+'СЕТ СН'!$H$5-'СЕТ СН'!$H$24</f>
        <v>2794.3776571600001</v>
      </c>
      <c r="I112" s="36">
        <f>SUMIFS(СВЦЭМ!$D$33:$D$776,СВЦЭМ!$A$33:$A$776,$A112,СВЦЭМ!$B$33:$B$776,I$83)+'СЕТ СН'!$H$14+СВЦЭМ!$D$10+'СЕТ СН'!$H$5-'СЕТ СН'!$H$24</f>
        <v>2691.4691644700001</v>
      </c>
      <c r="J112" s="36">
        <f>SUMIFS(СВЦЭМ!$D$33:$D$776,СВЦЭМ!$A$33:$A$776,$A112,СВЦЭМ!$B$33:$B$776,J$83)+'СЕТ СН'!$H$14+СВЦЭМ!$D$10+'СЕТ СН'!$H$5-'СЕТ СН'!$H$24</f>
        <v>2595.30483555</v>
      </c>
      <c r="K112" s="36">
        <f>SUMIFS(СВЦЭМ!$D$33:$D$776,СВЦЭМ!$A$33:$A$776,$A112,СВЦЭМ!$B$33:$B$776,K$83)+'СЕТ СН'!$H$14+СВЦЭМ!$D$10+'СЕТ СН'!$H$5-'СЕТ СН'!$H$24</f>
        <v>2530.6041354399999</v>
      </c>
      <c r="L112" s="36">
        <f>SUMIFS(СВЦЭМ!$D$33:$D$776,СВЦЭМ!$A$33:$A$776,$A112,СВЦЭМ!$B$33:$B$776,L$83)+'СЕТ СН'!$H$14+СВЦЭМ!$D$10+'СЕТ СН'!$H$5-'СЕТ СН'!$H$24</f>
        <v>2518.6650524000001</v>
      </c>
      <c r="M112" s="36">
        <f>SUMIFS(СВЦЭМ!$D$33:$D$776,СВЦЭМ!$A$33:$A$776,$A112,СВЦЭМ!$B$33:$B$776,M$83)+'СЕТ СН'!$H$14+СВЦЭМ!$D$10+'СЕТ СН'!$H$5-'СЕТ СН'!$H$24</f>
        <v>2525.9601179599999</v>
      </c>
      <c r="N112" s="36">
        <f>SUMIFS(СВЦЭМ!$D$33:$D$776,СВЦЭМ!$A$33:$A$776,$A112,СВЦЭМ!$B$33:$B$776,N$83)+'СЕТ СН'!$H$14+СВЦЭМ!$D$10+'СЕТ СН'!$H$5-'СЕТ СН'!$H$24</f>
        <v>2525.8709178700001</v>
      </c>
      <c r="O112" s="36">
        <f>SUMIFS(СВЦЭМ!$D$33:$D$776,СВЦЭМ!$A$33:$A$776,$A112,СВЦЭМ!$B$33:$B$776,O$83)+'СЕТ СН'!$H$14+СВЦЭМ!$D$10+'СЕТ СН'!$H$5-'СЕТ СН'!$H$24</f>
        <v>2521.3438494299999</v>
      </c>
      <c r="P112" s="36">
        <f>SUMIFS(СВЦЭМ!$D$33:$D$776,СВЦЭМ!$A$33:$A$776,$A112,СВЦЭМ!$B$33:$B$776,P$83)+'СЕТ СН'!$H$14+СВЦЭМ!$D$10+'СЕТ СН'!$H$5-'СЕТ СН'!$H$24</f>
        <v>2535.57113248</v>
      </c>
      <c r="Q112" s="36">
        <f>SUMIFS(СВЦЭМ!$D$33:$D$776,СВЦЭМ!$A$33:$A$776,$A112,СВЦЭМ!$B$33:$B$776,Q$83)+'СЕТ СН'!$H$14+СВЦЭМ!$D$10+'СЕТ СН'!$H$5-'СЕТ СН'!$H$24</f>
        <v>2528.6819242900001</v>
      </c>
      <c r="R112" s="36">
        <f>SUMIFS(СВЦЭМ!$D$33:$D$776,СВЦЭМ!$A$33:$A$776,$A112,СВЦЭМ!$B$33:$B$776,R$83)+'СЕТ СН'!$H$14+СВЦЭМ!$D$10+'СЕТ СН'!$H$5-'СЕТ СН'!$H$24</f>
        <v>2524.8467322699998</v>
      </c>
      <c r="S112" s="36">
        <f>SUMIFS(СВЦЭМ!$D$33:$D$776,СВЦЭМ!$A$33:$A$776,$A112,СВЦЭМ!$B$33:$B$776,S$83)+'СЕТ СН'!$H$14+СВЦЭМ!$D$10+'СЕТ СН'!$H$5-'СЕТ СН'!$H$24</f>
        <v>2532.1186917800001</v>
      </c>
      <c r="T112" s="36">
        <f>SUMIFS(СВЦЭМ!$D$33:$D$776,СВЦЭМ!$A$33:$A$776,$A112,СВЦЭМ!$B$33:$B$776,T$83)+'СЕТ СН'!$H$14+СВЦЭМ!$D$10+'СЕТ СН'!$H$5-'СЕТ СН'!$H$24</f>
        <v>2524.35773728</v>
      </c>
      <c r="U112" s="36">
        <f>SUMIFS(СВЦЭМ!$D$33:$D$776,СВЦЭМ!$A$33:$A$776,$A112,СВЦЭМ!$B$33:$B$776,U$83)+'СЕТ СН'!$H$14+СВЦЭМ!$D$10+'СЕТ СН'!$H$5-'СЕТ СН'!$H$24</f>
        <v>2505.1405627200002</v>
      </c>
      <c r="V112" s="36">
        <f>SUMIFS(СВЦЭМ!$D$33:$D$776,СВЦЭМ!$A$33:$A$776,$A112,СВЦЭМ!$B$33:$B$776,V$83)+'СЕТ СН'!$H$14+СВЦЭМ!$D$10+'СЕТ СН'!$H$5-'СЕТ СН'!$H$24</f>
        <v>2496.67095019</v>
      </c>
      <c r="W112" s="36">
        <f>SUMIFS(СВЦЭМ!$D$33:$D$776,СВЦЭМ!$A$33:$A$776,$A112,СВЦЭМ!$B$33:$B$776,W$83)+'СЕТ СН'!$H$14+СВЦЭМ!$D$10+'СЕТ СН'!$H$5-'СЕТ СН'!$H$24</f>
        <v>2499.0843210200001</v>
      </c>
      <c r="X112" s="36">
        <f>SUMIFS(СВЦЭМ!$D$33:$D$776,СВЦЭМ!$A$33:$A$776,$A112,СВЦЭМ!$B$33:$B$776,X$83)+'СЕТ СН'!$H$14+СВЦЭМ!$D$10+'СЕТ СН'!$H$5-'СЕТ СН'!$H$24</f>
        <v>2536.5360161999997</v>
      </c>
      <c r="Y112" s="36">
        <f>SUMIFS(СВЦЭМ!$D$33:$D$776,СВЦЭМ!$A$33:$A$776,$A112,СВЦЭМ!$B$33:$B$776,Y$83)+'СЕТ СН'!$H$14+СВЦЭМ!$D$10+'СЕТ СН'!$H$5-'СЕТ СН'!$H$24</f>
        <v>2622.9054679299998</v>
      </c>
    </row>
    <row r="113" spans="1:27" ht="15.75" x14ac:dyDescent="0.2">
      <c r="A113" s="35">
        <f t="shared" si="2"/>
        <v>43615</v>
      </c>
      <c r="B113" s="36">
        <f>SUMIFS(СВЦЭМ!$D$33:$D$776,СВЦЭМ!$A$33:$A$776,$A113,СВЦЭМ!$B$33:$B$776,B$83)+'СЕТ СН'!$H$14+СВЦЭМ!$D$10+'СЕТ СН'!$H$5-'СЕТ СН'!$H$24</f>
        <v>2730.31223946</v>
      </c>
      <c r="C113" s="36">
        <f>SUMIFS(СВЦЭМ!$D$33:$D$776,СВЦЭМ!$A$33:$A$776,$A113,СВЦЭМ!$B$33:$B$776,C$83)+'СЕТ СН'!$H$14+СВЦЭМ!$D$10+'СЕТ СН'!$H$5-'СЕТ СН'!$H$24</f>
        <v>2766.6001586800003</v>
      </c>
      <c r="D113" s="36">
        <f>SUMIFS(СВЦЭМ!$D$33:$D$776,СВЦЭМ!$A$33:$A$776,$A113,СВЦЭМ!$B$33:$B$776,D$83)+'СЕТ СН'!$H$14+СВЦЭМ!$D$10+'СЕТ СН'!$H$5-'СЕТ СН'!$H$24</f>
        <v>2821.6213551999999</v>
      </c>
      <c r="E113" s="36">
        <f>SUMIFS(СВЦЭМ!$D$33:$D$776,СВЦЭМ!$A$33:$A$776,$A113,СВЦЭМ!$B$33:$B$776,E$83)+'СЕТ СН'!$H$14+СВЦЭМ!$D$10+'СЕТ СН'!$H$5-'СЕТ СН'!$H$24</f>
        <v>2810.9904022999999</v>
      </c>
      <c r="F113" s="36">
        <f>SUMIFS(СВЦЭМ!$D$33:$D$776,СВЦЭМ!$A$33:$A$776,$A113,СВЦЭМ!$B$33:$B$776,F$83)+'СЕТ СН'!$H$14+СВЦЭМ!$D$10+'СЕТ СН'!$H$5-'СЕТ СН'!$H$24</f>
        <v>2809.90358221</v>
      </c>
      <c r="G113" s="36">
        <f>SUMIFS(СВЦЭМ!$D$33:$D$776,СВЦЭМ!$A$33:$A$776,$A113,СВЦЭМ!$B$33:$B$776,G$83)+'СЕТ СН'!$H$14+СВЦЭМ!$D$10+'СЕТ СН'!$H$5-'СЕТ СН'!$H$24</f>
        <v>2823.8221902800001</v>
      </c>
      <c r="H113" s="36">
        <f>SUMIFS(СВЦЭМ!$D$33:$D$776,СВЦЭМ!$A$33:$A$776,$A113,СВЦЭМ!$B$33:$B$776,H$83)+'СЕТ СН'!$H$14+СВЦЭМ!$D$10+'СЕТ СН'!$H$5-'СЕТ СН'!$H$24</f>
        <v>2825.3301437999999</v>
      </c>
      <c r="I113" s="36">
        <f>SUMIFS(СВЦЭМ!$D$33:$D$776,СВЦЭМ!$A$33:$A$776,$A113,СВЦЭМ!$B$33:$B$776,I$83)+'СЕТ СН'!$H$14+СВЦЭМ!$D$10+'СЕТ СН'!$H$5-'СЕТ СН'!$H$24</f>
        <v>2728.2939045200001</v>
      </c>
      <c r="J113" s="36">
        <f>SUMIFS(СВЦЭМ!$D$33:$D$776,СВЦЭМ!$A$33:$A$776,$A113,СВЦЭМ!$B$33:$B$776,J$83)+'СЕТ СН'!$H$14+СВЦЭМ!$D$10+'СЕТ СН'!$H$5-'СЕТ СН'!$H$24</f>
        <v>2640.7411139800001</v>
      </c>
      <c r="K113" s="36">
        <f>SUMIFS(СВЦЭМ!$D$33:$D$776,СВЦЭМ!$A$33:$A$776,$A113,СВЦЭМ!$B$33:$B$776,K$83)+'СЕТ СН'!$H$14+СВЦЭМ!$D$10+'СЕТ СН'!$H$5-'СЕТ СН'!$H$24</f>
        <v>2563.4865099899998</v>
      </c>
      <c r="L113" s="36">
        <f>SUMIFS(СВЦЭМ!$D$33:$D$776,СВЦЭМ!$A$33:$A$776,$A113,СВЦЭМ!$B$33:$B$776,L$83)+'СЕТ СН'!$H$14+СВЦЭМ!$D$10+'СЕТ СН'!$H$5-'СЕТ СН'!$H$24</f>
        <v>2552.6910181900002</v>
      </c>
      <c r="M113" s="36">
        <f>SUMIFS(СВЦЭМ!$D$33:$D$776,СВЦЭМ!$A$33:$A$776,$A113,СВЦЭМ!$B$33:$B$776,M$83)+'СЕТ СН'!$H$14+СВЦЭМ!$D$10+'СЕТ СН'!$H$5-'СЕТ СН'!$H$24</f>
        <v>2566.30660442</v>
      </c>
      <c r="N113" s="36">
        <f>SUMIFS(СВЦЭМ!$D$33:$D$776,СВЦЭМ!$A$33:$A$776,$A113,СВЦЭМ!$B$33:$B$776,N$83)+'СЕТ СН'!$H$14+СВЦЭМ!$D$10+'СЕТ СН'!$H$5-'СЕТ СН'!$H$24</f>
        <v>2555.7688394100001</v>
      </c>
      <c r="O113" s="36">
        <f>SUMIFS(СВЦЭМ!$D$33:$D$776,СВЦЭМ!$A$33:$A$776,$A113,СВЦЭМ!$B$33:$B$776,O$83)+'СЕТ СН'!$H$14+СВЦЭМ!$D$10+'СЕТ СН'!$H$5-'СЕТ СН'!$H$24</f>
        <v>2545.0909909299999</v>
      </c>
      <c r="P113" s="36">
        <f>SUMIFS(СВЦЭМ!$D$33:$D$776,СВЦЭМ!$A$33:$A$776,$A113,СВЦЭМ!$B$33:$B$776,P$83)+'СЕТ СН'!$H$14+СВЦЭМ!$D$10+'СЕТ СН'!$H$5-'СЕТ СН'!$H$24</f>
        <v>2546.73461559</v>
      </c>
      <c r="Q113" s="36">
        <f>SUMIFS(СВЦЭМ!$D$33:$D$776,СВЦЭМ!$A$33:$A$776,$A113,СВЦЭМ!$B$33:$B$776,Q$83)+'СЕТ СН'!$H$14+СВЦЭМ!$D$10+'СЕТ СН'!$H$5-'СЕТ СН'!$H$24</f>
        <v>2567.3750879600002</v>
      </c>
      <c r="R113" s="36">
        <f>SUMIFS(СВЦЭМ!$D$33:$D$776,СВЦЭМ!$A$33:$A$776,$A113,СВЦЭМ!$B$33:$B$776,R$83)+'СЕТ СН'!$H$14+СВЦЭМ!$D$10+'СЕТ СН'!$H$5-'СЕТ СН'!$H$24</f>
        <v>2560.3592724499999</v>
      </c>
      <c r="S113" s="36">
        <f>SUMIFS(СВЦЭМ!$D$33:$D$776,СВЦЭМ!$A$33:$A$776,$A113,СВЦЭМ!$B$33:$B$776,S$83)+'СЕТ СН'!$H$14+СВЦЭМ!$D$10+'СЕТ СН'!$H$5-'СЕТ СН'!$H$24</f>
        <v>2563.0557873600001</v>
      </c>
      <c r="T113" s="36">
        <f>SUMIFS(СВЦЭМ!$D$33:$D$776,СВЦЭМ!$A$33:$A$776,$A113,СВЦЭМ!$B$33:$B$776,T$83)+'СЕТ СН'!$H$14+СВЦЭМ!$D$10+'СЕТ СН'!$H$5-'СЕТ СН'!$H$24</f>
        <v>2571.2253492</v>
      </c>
      <c r="U113" s="36">
        <f>SUMIFS(СВЦЭМ!$D$33:$D$776,СВЦЭМ!$A$33:$A$776,$A113,СВЦЭМ!$B$33:$B$776,U$83)+'СЕТ СН'!$H$14+СВЦЭМ!$D$10+'СЕТ СН'!$H$5-'СЕТ СН'!$H$24</f>
        <v>2555.6295985500001</v>
      </c>
      <c r="V113" s="36">
        <f>SUMIFS(СВЦЭМ!$D$33:$D$776,СВЦЭМ!$A$33:$A$776,$A113,СВЦЭМ!$B$33:$B$776,V$83)+'СЕТ СН'!$H$14+СВЦЭМ!$D$10+'СЕТ СН'!$H$5-'СЕТ СН'!$H$24</f>
        <v>2538.0419720300001</v>
      </c>
      <c r="W113" s="36">
        <f>SUMIFS(СВЦЭМ!$D$33:$D$776,СВЦЭМ!$A$33:$A$776,$A113,СВЦЭМ!$B$33:$B$776,W$83)+'СЕТ СН'!$H$14+СВЦЭМ!$D$10+'СЕТ СН'!$H$5-'СЕТ СН'!$H$24</f>
        <v>2509.4642611899999</v>
      </c>
      <c r="X113" s="36">
        <f>SUMIFS(СВЦЭМ!$D$33:$D$776,СВЦЭМ!$A$33:$A$776,$A113,СВЦЭМ!$B$33:$B$776,X$83)+'СЕТ СН'!$H$14+СВЦЭМ!$D$10+'СЕТ СН'!$H$5-'СЕТ СН'!$H$24</f>
        <v>2503.7515241299998</v>
      </c>
      <c r="Y113" s="36">
        <f>SUMIFS(СВЦЭМ!$D$33:$D$776,СВЦЭМ!$A$33:$A$776,$A113,СВЦЭМ!$B$33:$B$776,Y$83)+'СЕТ СН'!$H$14+СВЦЭМ!$D$10+'СЕТ СН'!$H$5-'СЕТ СН'!$H$24</f>
        <v>2573.04875322</v>
      </c>
    </row>
    <row r="114" spans="1:27" ht="15.75" x14ac:dyDescent="0.2">
      <c r="A114" s="35">
        <f t="shared" si="2"/>
        <v>43616</v>
      </c>
      <c r="B114" s="36">
        <f>SUMIFS(СВЦЭМ!$D$33:$D$776,СВЦЭМ!$A$33:$A$776,$A114,СВЦЭМ!$B$33:$B$776,B$83)+'СЕТ СН'!$H$14+СВЦЭМ!$D$10+'СЕТ СН'!$H$5-'СЕТ СН'!$H$24</f>
        <v>2700.7947070300002</v>
      </c>
      <c r="C114" s="36">
        <f>SUMIFS(СВЦЭМ!$D$33:$D$776,СВЦЭМ!$A$33:$A$776,$A114,СВЦЭМ!$B$33:$B$776,C$83)+'СЕТ СН'!$H$14+СВЦЭМ!$D$10+'СЕТ СН'!$H$5-'СЕТ СН'!$H$24</f>
        <v>2753.3422088699999</v>
      </c>
      <c r="D114" s="36">
        <f>SUMIFS(СВЦЭМ!$D$33:$D$776,СВЦЭМ!$A$33:$A$776,$A114,СВЦЭМ!$B$33:$B$776,D$83)+'СЕТ СН'!$H$14+СВЦЭМ!$D$10+'СЕТ СН'!$H$5-'СЕТ СН'!$H$24</f>
        <v>2821.5469566399997</v>
      </c>
      <c r="E114" s="36">
        <f>SUMIFS(СВЦЭМ!$D$33:$D$776,СВЦЭМ!$A$33:$A$776,$A114,СВЦЭМ!$B$33:$B$776,E$83)+'СЕТ СН'!$H$14+СВЦЭМ!$D$10+'СЕТ СН'!$H$5-'СЕТ СН'!$H$24</f>
        <v>2814.2487384300002</v>
      </c>
      <c r="F114" s="36">
        <f>SUMIFS(СВЦЭМ!$D$33:$D$776,СВЦЭМ!$A$33:$A$776,$A114,СВЦЭМ!$B$33:$B$776,F$83)+'СЕТ СН'!$H$14+СВЦЭМ!$D$10+'СЕТ СН'!$H$5-'СЕТ СН'!$H$24</f>
        <v>2807.6744521700002</v>
      </c>
      <c r="G114" s="36">
        <f>SUMIFS(СВЦЭМ!$D$33:$D$776,СВЦЭМ!$A$33:$A$776,$A114,СВЦЭМ!$B$33:$B$776,G$83)+'СЕТ СН'!$H$14+СВЦЭМ!$D$10+'СЕТ СН'!$H$5-'СЕТ СН'!$H$24</f>
        <v>2816.8518212399999</v>
      </c>
      <c r="H114" s="36">
        <f>SUMIFS(СВЦЭМ!$D$33:$D$776,СВЦЭМ!$A$33:$A$776,$A114,СВЦЭМ!$B$33:$B$776,H$83)+'СЕТ СН'!$H$14+СВЦЭМ!$D$10+'СЕТ СН'!$H$5-'СЕТ СН'!$H$24</f>
        <v>2818.34662157</v>
      </c>
      <c r="I114" s="36">
        <f>SUMIFS(СВЦЭМ!$D$33:$D$776,СВЦЭМ!$A$33:$A$776,$A114,СВЦЭМ!$B$33:$B$776,I$83)+'СЕТ СН'!$H$14+СВЦЭМ!$D$10+'СЕТ СН'!$H$5-'СЕТ СН'!$H$24</f>
        <v>2726.6453919800001</v>
      </c>
      <c r="J114" s="36">
        <f>SUMIFS(СВЦЭМ!$D$33:$D$776,СВЦЭМ!$A$33:$A$776,$A114,СВЦЭМ!$B$33:$B$776,J$83)+'СЕТ СН'!$H$14+СВЦЭМ!$D$10+'СЕТ СН'!$H$5-'СЕТ СН'!$H$24</f>
        <v>2630.9724163199999</v>
      </c>
      <c r="K114" s="36">
        <f>SUMIFS(СВЦЭМ!$D$33:$D$776,СВЦЭМ!$A$33:$A$776,$A114,СВЦЭМ!$B$33:$B$776,K$83)+'СЕТ СН'!$H$14+СВЦЭМ!$D$10+'СЕТ СН'!$H$5-'СЕТ СН'!$H$24</f>
        <v>2577.8127613900001</v>
      </c>
      <c r="L114" s="36">
        <f>SUMIFS(СВЦЭМ!$D$33:$D$776,СВЦЭМ!$A$33:$A$776,$A114,СВЦЭМ!$B$33:$B$776,L$83)+'СЕТ СН'!$H$14+СВЦЭМ!$D$10+'СЕТ СН'!$H$5-'СЕТ СН'!$H$24</f>
        <v>2547.5702404899998</v>
      </c>
      <c r="M114" s="36">
        <f>SUMIFS(СВЦЭМ!$D$33:$D$776,СВЦЭМ!$A$33:$A$776,$A114,СВЦЭМ!$B$33:$B$776,M$83)+'СЕТ СН'!$H$14+СВЦЭМ!$D$10+'СЕТ СН'!$H$5-'СЕТ СН'!$H$24</f>
        <v>2546.2206741099999</v>
      </c>
      <c r="N114" s="36">
        <f>SUMIFS(СВЦЭМ!$D$33:$D$776,СВЦЭМ!$A$33:$A$776,$A114,СВЦЭМ!$B$33:$B$776,N$83)+'СЕТ СН'!$H$14+СВЦЭМ!$D$10+'СЕТ СН'!$H$5-'СЕТ СН'!$H$24</f>
        <v>2541.43009579</v>
      </c>
      <c r="O114" s="36">
        <f>SUMIFS(СВЦЭМ!$D$33:$D$776,СВЦЭМ!$A$33:$A$776,$A114,СВЦЭМ!$B$33:$B$776,O$83)+'СЕТ СН'!$H$14+СВЦЭМ!$D$10+'СЕТ СН'!$H$5-'СЕТ СН'!$H$24</f>
        <v>2540.7864729600001</v>
      </c>
      <c r="P114" s="36">
        <f>SUMIFS(СВЦЭМ!$D$33:$D$776,СВЦЭМ!$A$33:$A$776,$A114,СВЦЭМ!$B$33:$B$776,P$83)+'СЕТ СН'!$H$14+СВЦЭМ!$D$10+'СЕТ СН'!$H$5-'СЕТ СН'!$H$24</f>
        <v>2541.66319901</v>
      </c>
      <c r="Q114" s="36">
        <f>SUMIFS(СВЦЭМ!$D$33:$D$776,СВЦЭМ!$A$33:$A$776,$A114,СВЦЭМ!$B$33:$B$776,Q$83)+'СЕТ СН'!$H$14+СВЦЭМ!$D$10+'СЕТ СН'!$H$5-'СЕТ СН'!$H$24</f>
        <v>2549.99608369</v>
      </c>
      <c r="R114" s="36">
        <f>SUMIFS(СВЦЭМ!$D$33:$D$776,СВЦЭМ!$A$33:$A$776,$A114,СВЦЭМ!$B$33:$B$776,R$83)+'СЕТ СН'!$H$14+СВЦЭМ!$D$10+'СЕТ СН'!$H$5-'СЕТ СН'!$H$24</f>
        <v>2539.56333636</v>
      </c>
      <c r="S114" s="36">
        <f>SUMIFS(СВЦЭМ!$D$33:$D$776,СВЦЭМ!$A$33:$A$776,$A114,СВЦЭМ!$B$33:$B$776,S$83)+'СЕТ СН'!$H$14+СВЦЭМ!$D$10+'СЕТ СН'!$H$5-'СЕТ СН'!$H$24</f>
        <v>2540.6498470300003</v>
      </c>
      <c r="T114" s="36">
        <f>SUMIFS(СВЦЭМ!$D$33:$D$776,СВЦЭМ!$A$33:$A$776,$A114,СВЦЭМ!$B$33:$B$776,T$83)+'СЕТ СН'!$H$14+СВЦЭМ!$D$10+'СЕТ СН'!$H$5-'СЕТ СН'!$H$24</f>
        <v>2543.4778573499998</v>
      </c>
      <c r="U114" s="36">
        <f>SUMIFS(СВЦЭМ!$D$33:$D$776,СВЦЭМ!$A$33:$A$776,$A114,СВЦЭМ!$B$33:$B$776,U$83)+'СЕТ СН'!$H$14+СВЦЭМ!$D$10+'СЕТ СН'!$H$5-'СЕТ СН'!$H$24</f>
        <v>2538.0701278300003</v>
      </c>
      <c r="V114" s="36">
        <f>SUMIFS(СВЦЭМ!$D$33:$D$776,СВЦЭМ!$A$33:$A$776,$A114,СВЦЭМ!$B$33:$B$776,V$83)+'СЕТ СН'!$H$14+СВЦЭМ!$D$10+'СЕТ СН'!$H$5-'СЕТ СН'!$H$24</f>
        <v>2520.61750884</v>
      </c>
      <c r="W114" s="36">
        <f>SUMIFS(СВЦЭМ!$D$33:$D$776,СВЦЭМ!$A$33:$A$776,$A114,СВЦЭМ!$B$33:$B$776,W$83)+'СЕТ СН'!$H$14+СВЦЭМ!$D$10+'СЕТ СН'!$H$5-'СЕТ СН'!$H$24</f>
        <v>2507.5970994899999</v>
      </c>
      <c r="X114" s="36">
        <f>SUMIFS(СВЦЭМ!$D$33:$D$776,СВЦЭМ!$A$33:$A$776,$A114,СВЦЭМ!$B$33:$B$776,X$83)+'СЕТ СН'!$H$14+СВЦЭМ!$D$10+'СЕТ СН'!$H$5-'СЕТ СН'!$H$24</f>
        <v>2541.64571402</v>
      </c>
      <c r="Y114" s="36">
        <f>SUMIFS(СВЦЭМ!$D$33:$D$776,СВЦЭМ!$A$33:$A$776,$A114,СВЦЭМ!$B$33:$B$776,Y$83)+'СЕТ СН'!$H$14+СВЦЭМ!$D$10+'СЕТ СН'!$H$5-'СЕТ СН'!$H$24</f>
        <v>2603.10446903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СН'!$I$14+СВЦЭМ!$D$10+'СЕТ СН'!$I$5-'СЕТ СН'!$I$24</f>
        <v>2952.57842725</v>
      </c>
      <c r="C120" s="36">
        <f>SUMIFS(СВЦЭМ!$D$33:$D$776,СВЦЭМ!$A$33:$A$776,$A120,СВЦЭМ!$B$33:$B$776,C$119)+'СЕТ СН'!$I$14+СВЦЭМ!$D$10+'СЕТ СН'!$I$5-'СЕТ СН'!$I$24</f>
        <v>2965.1384507000002</v>
      </c>
      <c r="D120" s="36">
        <f>SUMIFS(СВЦЭМ!$D$33:$D$776,СВЦЭМ!$A$33:$A$776,$A120,СВЦЭМ!$B$33:$B$776,D$119)+'СЕТ СН'!$I$14+СВЦЭМ!$D$10+'СЕТ СН'!$I$5-'СЕТ СН'!$I$24</f>
        <v>2983.4494837000002</v>
      </c>
      <c r="E120" s="36">
        <f>SUMIFS(СВЦЭМ!$D$33:$D$776,СВЦЭМ!$A$33:$A$776,$A120,СВЦЭМ!$B$33:$B$776,E$119)+'СЕТ СН'!$I$14+СВЦЭМ!$D$10+'СЕТ СН'!$I$5-'СЕТ СН'!$I$24</f>
        <v>2990.6768384699999</v>
      </c>
      <c r="F120" s="36">
        <f>SUMIFS(СВЦЭМ!$D$33:$D$776,СВЦЭМ!$A$33:$A$776,$A120,СВЦЭМ!$B$33:$B$776,F$119)+'СЕТ СН'!$I$14+СВЦЭМ!$D$10+'СЕТ СН'!$I$5-'СЕТ СН'!$I$24</f>
        <v>2987.6111909600004</v>
      </c>
      <c r="G120" s="36">
        <f>SUMIFS(СВЦЭМ!$D$33:$D$776,СВЦЭМ!$A$33:$A$776,$A120,СВЦЭМ!$B$33:$B$776,G$119)+'СЕТ СН'!$I$14+СВЦЭМ!$D$10+'СЕТ СН'!$I$5-'СЕТ СН'!$I$24</f>
        <v>2979.8927286000003</v>
      </c>
      <c r="H120" s="36">
        <f>SUMIFS(СВЦЭМ!$D$33:$D$776,СВЦЭМ!$A$33:$A$776,$A120,СВЦЭМ!$B$33:$B$776,H$119)+'СЕТ СН'!$I$14+СВЦЭМ!$D$10+'СЕТ СН'!$I$5-'СЕТ СН'!$I$24</f>
        <v>2955.36454456</v>
      </c>
      <c r="I120" s="36">
        <f>SUMIFS(СВЦЭМ!$D$33:$D$776,СВЦЭМ!$A$33:$A$776,$A120,СВЦЭМ!$B$33:$B$776,I$119)+'СЕТ СН'!$I$14+СВЦЭМ!$D$10+'СЕТ СН'!$I$5-'СЕТ СН'!$I$24</f>
        <v>2925.8524594600003</v>
      </c>
      <c r="J120" s="36">
        <f>SUMIFS(СВЦЭМ!$D$33:$D$776,СВЦЭМ!$A$33:$A$776,$A120,СВЦЭМ!$B$33:$B$776,J$119)+'СЕТ СН'!$I$14+СВЦЭМ!$D$10+'СЕТ СН'!$I$5-'СЕТ СН'!$I$24</f>
        <v>2893.3090765400002</v>
      </c>
      <c r="K120" s="36">
        <f>SUMIFS(СВЦЭМ!$D$33:$D$776,СВЦЭМ!$A$33:$A$776,$A120,СВЦЭМ!$B$33:$B$776,K$119)+'СЕТ СН'!$I$14+СВЦЭМ!$D$10+'СЕТ СН'!$I$5-'СЕТ СН'!$I$24</f>
        <v>2862.1578373400002</v>
      </c>
      <c r="L120" s="36">
        <f>SUMIFS(СВЦЭМ!$D$33:$D$776,СВЦЭМ!$A$33:$A$776,$A120,СВЦЭМ!$B$33:$B$776,L$119)+'СЕТ СН'!$I$14+СВЦЭМ!$D$10+'СЕТ СН'!$I$5-'СЕТ СН'!$I$24</f>
        <v>2855.2349198700003</v>
      </c>
      <c r="M120" s="36">
        <f>SUMIFS(СВЦЭМ!$D$33:$D$776,СВЦЭМ!$A$33:$A$776,$A120,СВЦЭМ!$B$33:$B$776,M$119)+'СЕТ СН'!$I$14+СВЦЭМ!$D$10+'СЕТ СН'!$I$5-'СЕТ СН'!$I$24</f>
        <v>2866.9542788400004</v>
      </c>
      <c r="N120" s="36">
        <f>SUMIFS(СВЦЭМ!$D$33:$D$776,СВЦЭМ!$A$33:$A$776,$A120,СВЦЭМ!$B$33:$B$776,N$119)+'СЕТ СН'!$I$14+СВЦЭМ!$D$10+'СЕТ СН'!$I$5-'СЕТ СН'!$I$24</f>
        <v>2878.7201801700003</v>
      </c>
      <c r="O120" s="36">
        <f>SUMIFS(СВЦЭМ!$D$33:$D$776,СВЦЭМ!$A$33:$A$776,$A120,СВЦЭМ!$B$33:$B$776,O$119)+'СЕТ СН'!$I$14+СВЦЭМ!$D$10+'СЕТ СН'!$I$5-'СЕТ СН'!$I$24</f>
        <v>2879.1195404300001</v>
      </c>
      <c r="P120" s="36">
        <f>SUMIFS(СВЦЭМ!$D$33:$D$776,СВЦЭМ!$A$33:$A$776,$A120,СВЦЭМ!$B$33:$B$776,P$119)+'СЕТ СН'!$I$14+СВЦЭМ!$D$10+'СЕТ СН'!$I$5-'СЕТ СН'!$I$24</f>
        <v>2884.3930328599999</v>
      </c>
      <c r="Q120" s="36">
        <f>SUMIFS(СВЦЭМ!$D$33:$D$776,СВЦЭМ!$A$33:$A$776,$A120,СВЦЭМ!$B$33:$B$776,Q$119)+'СЕТ СН'!$I$14+СВЦЭМ!$D$10+'СЕТ СН'!$I$5-'СЕТ СН'!$I$24</f>
        <v>2892.0910372100002</v>
      </c>
      <c r="R120" s="36">
        <f>SUMIFS(СВЦЭМ!$D$33:$D$776,СВЦЭМ!$A$33:$A$776,$A120,СВЦЭМ!$B$33:$B$776,R$119)+'СЕТ СН'!$I$14+СВЦЭМ!$D$10+'СЕТ СН'!$I$5-'СЕТ СН'!$I$24</f>
        <v>2890.5775403500002</v>
      </c>
      <c r="S120" s="36">
        <f>SUMIFS(СВЦЭМ!$D$33:$D$776,СВЦЭМ!$A$33:$A$776,$A120,СВЦЭМ!$B$33:$B$776,S$119)+'СЕТ СН'!$I$14+СВЦЭМ!$D$10+'СЕТ СН'!$I$5-'СЕТ СН'!$I$24</f>
        <v>2882.3330675800003</v>
      </c>
      <c r="T120" s="36">
        <f>SUMIFS(СВЦЭМ!$D$33:$D$776,СВЦЭМ!$A$33:$A$776,$A120,СВЦЭМ!$B$33:$B$776,T$119)+'СЕТ СН'!$I$14+СВЦЭМ!$D$10+'СЕТ СН'!$I$5-'СЕТ СН'!$I$24</f>
        <v>2861.0974395400003</v>
      </c>
      <c r="U120" s="36">
        <f>SUMIFS(СВЦЭМ!$D$33:$D$776,СВЦЭМ!$A$33:$A$776,$A120,СВЦЭМ!$B$33:$B$776,U$119)+'СЕТ СН'!$I$14+СВЦЭМ!$D$10+'СЕТ СН'!$I$5-'СЕТ СН'!$I$24</f>
        <v>2847.4339665699999</v>
      </c>
      <c r="V120" s="36">
        <f>SUMIFS(СВЦЭМ!$D$33:$D$776,СВЦЭМ!$A$33:$A$776,$A120,СВЦЭМ!$B$33:$B$776,V$119)+'СЕТ СН'!$I$14+СВЦЭМ!$D$10+'СЕТ СН'!$I$5-'СЕТ СН'!$I$24</f>
        <v>2824.2278054600001</v>
      </c>
      <c r="W120" s="36">
        <f>SUMIFS(СВЦЭМ!$D$33:$D$776,СВЦЭМ!$A$33:$A$776,$A120,СВЦЭМ!$B$33:$B$776,W$119)+'СЕТ СН'!$I$14+СВЦЭМ!$D$10+'СЕТ СН'!$I$5-'СЕТ СН'!$I$24</f>
        <v>2830.9288412700002</v>
      </c>
      <c r="X120" s="36">
        <f>SUMIFS(СВЦЭМ!$D$33:$D$776,СВЦЭМ!$A$33:$A$776,$A120,СВЦЭМ!$B$33:$B$776,X$119)+'СЕТ СН'!$I$14+СВЦЭМ!$D$10+'СЕТ СН'!$I$5-'СЕТ СН'!$I$24</f>
        <v>2849.0898642900002</v>
      </c>
      <c r="Y120" s="36">
        <f>SUMIFS(СВЦЭМ!$D$33:$D$776,СВЦЭМ!$A$33:$A$776,$A120,СВЦЭМ!$B$33:$B$776,Y$119)+'СЕТ СН'!$I$14+СВЦЭМ!$D$10+'СЕТ СН'!$I$5-'СЕТ СН'!$I$24</f>
        <v>2844.0441161200001</v>
      </c>
      <c r="AA120" s="45"/>
    </row>
    <row r="121" spans="1:27" ht="15.75" x14ac:dyDescent="0.2">
      <c r="A121" s="35">
        <f>A120+1</f>
        <v>43587</v>
      </c>
      <c r="B121" s="36">
        <f>SUMIFS(СВЦЭМ!$D$33:$D$776,СВЦЭМ!$A$33:$A$776,$A121,СВЦЭМ!$B$33:$B$776,B$119)+'СЕТ СН'!$I$14+СВЦЭМ!$D$10+'СЕТ СН'!$I$5-'СЕТ СН'!$I$24</f>
        <v>2861.3555486</v>
      </c>
      <c r="C121" s="36">
        <f>SUMIFS(СВЦЭМ!$D$33:$D$776,СВЦЭМ!$A$33:$A$776,$A121,СВЦЭМ!$B$33:$B$776,C$119)+'СЕТ СН'!$I$14+СВЦЭМ!$D$10+'СЕТ СН'!$I$5-'СЕТ СН'!$I$24</f>
        <v>2898.9321486200001</v>
      </c>
      <c r="D121" s="36">
        <f>SUMIFS(СВЦЭМ!$D$33:$D$776,СВЦЭМ!$A$33:$A$776,$A121,СВЦЭМ!$B$33:$B$776,D$119)+'СЕТ СН'!$I$14+СВЦЭМ!$D$10+'СЕТ СН'!$I$5-'СЕТ СН'!$I$24</f>
        <v>2919.9363936899999</v>
      </c>
      <c r="E121" s="36">
        <f>SUMIFS(СВЦЭМ!$D$33:$D$776,СВЦЭМ!$A$33:$A$776,$A121,СВЦЭМ!$B$33:$B$776,E$119)+'СЕТ СН'!$I$14+СВЦЭМ!$D$10+'СЕТ СН'!$I$5-'СЕТ СН'!$I$24</f>
        <v>2933.2935621000001</v>
      </c>
      <c r="F121" s="36">
        <f>SUMIFS(СВЦЭМ!$D$33:$D$776,СВЦЭМ!$A$33:$A$776,$A121,СВЦЭМ!$B$33:$B$776,F$119)+'СЕТ СН'!$I$14+СВЦЭМ!$D$10+'СЕТ СН'!$I$5-'СЕТ СН'!$I$24</f>
        <v>2947.7965491600003</v>
      </c>
      <c r="G121" s="36">
        <f>SUMIFS(СВЦЭМ!$D$33:$D$776,СВЦЭМ!$A$33:$A$776,$A121,СВЦЭМ!$B$33:$B$776,G$119)+'СЕТ СН'!$I$14+СВЦЭМ!$D$10+'СЕТ СН'!$I$5-'СЕТ СН'!$I$24</f>
        <v>2942.1151953000003</v>
      </c>
      <c r="H121" s="36">
        <f>SUMIFS(СВЦЭМ!$D$33:$D$776,СВЦЭМ!$A$33:$A$776,$A121,СВЦЭМ!$B$33:$B$776,H$119)+'СЕТ СН'!$I$14+СВЦЭМ!$D$10+'СЕТ СН'!$I$5-'СЕТ СН'!$I$24</f>
        <v>2966.52377462</v>
      </c>
      <c r="I121" s="36">
        <f>SUMIFS(СВЦЭМ!$D$33:$D$776,СВЦЭМ!$A$33:$A$776,$A121,СВЦЭМ!$B$33:$B$776,I$119)+'СЕТ СН'!$I$14+СВЦЭМ!$D$10+'СЕТ СН'!$I$5-'СЕТ СН'!$I$24</f>
        <v>2932.9365057700002</v>
      </c>
      <c r="J121" s="36">
        <f>SUMIFS(СВЦЭМ!$D$33:$D$776,СВЦЭМ!$A$33:$A$776,$A121,СВЦЭМ!$B$33:$B$776,J$119)+'СЕТ СН'!$I$14+СВЦЭМ!$D$10+'СЕТ СН'!$I$5-'СЕТ СН'!$I$24</f>
        <v>2881.75301932</v>
      </c>
      <c r="K121" s="36">
        <f>SUMIFS(СВЦЭМ!$D$33:$D$776,СВЦЭМ!$A$33:$A$776,$A121,СВЦЭМ!$B$33:$B$776,K$119)+'СЕТ СН'!$I$14+СВЦЭМ!$D$10+'СЕТ СН'!$I$5-'СЕТ СН'!$I$24</f>
        <v>2833.0277978200002</v>
      </c>
      <c r="L121" s="36">
        <f>SUMIFS(СВЦЭМ!$D$33:$D$776,СВЦЭМ!$A$33:$A$776,$A121,СВЦЭМ!$B$33:$B$776,L$119)+'СЕТ СН'!$I$14+СВЦЭМ!$D$10+'СЕТ СН'!$I$5-'СЕТ СН'!$I$24</f>
        <v>2823.0824034699999</v>
      </c>
      <c r="M121" s="36">
        <f>SUMIFS(СВЦЭМ!$D$33:$D$776,СВЦЭМ!$A$33:$A$776,$A121,СВЦЭМ!$B$33:$B$776,M$119)+'СЕТ СН'!$I$14+СВЦЭМ!$D$10+'СЕТ СН'!$I$5-'СЕТ СН'!$I$24</f>
        <v>2831.3109681100004</v>
      </c>
      <c r="N121" s="36">
        <f>SUMIFS(СВЦЭМ!$D$33:$D$776,СВЦЭМ!$A$33:$A$776,$A121,СВЦЭМ!$B$33:$B$776,N$119)+'СЕТ СН'!$I$14+СВЦЭМ!$D$10+'СЕТ СН'!$I$5-'СЕТ СН'!$I$24</f>
        <v>2850.2842868600001</v>
      </c>
      <c r="O121" s="36">
        <f>SUMIFS(СВЦЭМ!$D$33:$D$776,СВЦЭМ!$A$33:$A$776,$A121,СВЦЭМ!$B$33:$B$776,O$119)+'СЕТ СН'!$I$14+СВЦЭМ!$D$10+'СЕТ СН'!$I$5-'СЕТ СН'!$I$24</f>
        <v>2860.05062451</v>
      </c>
      <c r="P121" s="36">
        <f>SUMIFS(СВЦЭМ!$D$33:$D$776,СВЦЭМ!$A$33:$A$776,$A121,СВЦЭМ!$B$33:$B$776,P$119)+'СЕТ СН'!$I$14+СВЦЭМ!$D$10+'СЕТ СН'!$I$5-'СЕТ СН'!$I$24</f>
        <v>2866.9367478900003</v>
      </c>
      <c r="Q121" s="36">
        <f>SUMIFS(СВЦЭМ!$D$33:$D$776,СВЦЭМ!$A$33:$A$776,$A121,СВЦЭМ!$B$33:$B$776,Q$119)+'СЕТ СН'!$I$14+СВЦЭМ!$D$10+'СЕТ СН'!$I$5-'СЕТ СН'!$I$24</f>
        <v>2873.5575693400001</v>
      </c>
      <c r="R121" s="36">
        <f>SUMIFS(СВЦЭМ!$D$33:$D$776,СВЦЭМ!$A$33:$A$776,$A121,СВЦЭМ!$B$33:$B$776,R$119)+'СЕТ СН'!$I$14+СВЦЭМ!$D$10+'СЕТ СН'!$I$5-'СЕТ СН'!$I$24</f>
        <v>2885.0801984</v>
      </c>
      <c r="S121" s="36">
        <f>SUMIFS(СВЦЭМ!$D$33:$D$776,СВЦЭМ!$A$33:$A$776,$A121,СВЦЭМ!$B$33:$B$776,S$119)+'СЕТ СН'!$I$14+СВЦЭМ!$D$10+'СЕТ СН'!$I$5-'СЕТ СН'!$I$24</f>
        <v>2888.1441858300004</v>
      </c>
      <c r="T121" s="36">
        <f>SUMIFS(СВЦЭМ!$D$33:$D$776,СВЦЭМ!$A$33:$A$776,$A121,СВЦЭМ!$B$33:$B$776,T$119)+'СЕТ СН'!$I$14+СВЦЭМ!$D$10+'СЕТ СН'!$I$5-'СЕТ СН'!$I$24</f>
        <v>2884.0343811800003</v>
      </c>
      <c r="U121" s="36">
        <f>SUMIFS(СВЦЭМ!$D$33:$D$776,СВЦЭМ!$A$33:$A$776,$A121,СВЦЭМ!$B$33:$B$776,U$119)+'СЕТ СН'!$I$14+СВЦЭМ!$D$10+'СЕТ СН'!$I$5-'СЕТ СН'!$I$24</f>
        <v>2882.97920535</v>
      </c>
      <c r="V121" s="36">
        <f>SUMIFS(СВЦЭМ!$D$33:$D$776,СВЦЭМ!$A$33:$A$776,$A121,СВЦЭМ!$B$33:$B$776,V$119)+'СЕТ СН'!$I$14+СВЦЭМ!$D$10+'СЕТ СН'!$I$5-'СЕТ СН'!$I$24</f>
        <v>2879.4032574000003</v>
      </c>
      <c r="W121" s="36">
        <f>SUMIFS(СВЦЭМ!$D$33:$D$776,СВЦЭМ!$A$33:$A$776,$A121,СВЦЭМ!$B$33:$B$776,W$119)+'СЕТ СН'!$I$14+СВЦЭМ!$D$10+'СЕТ СН'!$I$5-'СЕТ СН'!$I$24</f>
        <v>2869.0344942800002</v>
      </c>
      <c r="X121" s="36">
        <f>SUMIFS(СВЦЭМ!$D$33:$D$776,СВЦЭМ!$A$33:$A$776,$A121,СВЦЭМ!$B$33:$B$776,X$119)+'СЕТ СН'!$I$14+СВЦЭМ!$D$10+'СЕТ СН'!$I$5-'СЕТ СН'!$I$24</f>
        <v>2884.1955566700003</v>
      </c>
      <c r="Y121" s="36">
        <f>SUMIFS(СВЦЭМ!$D$33:$D$776,СВЦЭМ!$A$33:$A$776,$A121,СВЦЭМ!$B$33:$B$776,Y$119)+'СЕТ СН'!$I$14+СВЦЭМ!$D$10+'СЕТ СН'!$I$5-'СЕТ СН'!$I$24</f>
        <v>2913.8970708300003</v>
      </c>
    </row>
    <row r="122" spans="1:27" ht="15.75" x14ac:dyDescent="0.2">
      <c r="A122" s="35">
        <f t="shared" ref="A122:A150" si="3">A121+1</f>
        <v>43588</v>
      </c>
      <c r="B122" s="36">
        <f>SUMIFS(СВЦЭМ!$D$33:$D$776,СВЦЭМ!$A$33:$A$776,$A122,СВЦЭМ!$B$33:$B$776,B$119)+'СЕТ СН'!$I$14+СВЦЭМ!$D$10+'СЕТ СН'!$I$5-'СЕТ СН'!$I$24</f>
        <v>2862.4921171400001</v>
      </c>
      <c r="C122" s="36">
        <f>SUMIFS(СВЦЭМ!$D$33:$D$776,СВЦЭМ!$A$33:$A$776,$A122,СВЦЭМ!$B$33:$B$776,C$119)+'СЕТ СН'!$I$14+СВЦЭМ!$D$10+'СЕТ СН'!$I$5-'СЕТ СН'!$I$24</f>
        <v>2888.64768202</v>
      </c>
      <c r="D122" s="36">
        <f>SUMIFS(СВЦЭМ!$D$33:$D$776,СВЦЭМ!$A$33:$A$776,$A122,СВЦЭМ!$B$33:$B$776,D$119)+'СЕТ СН'!$I$14+СВЦЭМ!$D$10+'СЕТ СН'!$I$5-'СЕТ СН'!$I$24</f>
        <v>2912.3944350700003</v>
      </c>
      <c r="E122" s="36">
        <f>SUMIFS(СВЦЭМ!$D$33:$D$776,СВЦЭМ!$A$33:$A$776,$A122,СВЦЭМ!$B$33:$B$776,E$119)+'СЕТ СН'!$I$14+СВЦЭМ!$D$10+'СЕТ СН'!$I$5-'СЕТ СН'!$I$24</f>
        <v>2928.4380206100004</v>
      </c>
      <c r="F122" s="36">
        <f>SUMIFS(СВЦЭМ!$D$33:$D$776,СВЦЭМ!$A$33:$A$776,$A122,СВЦЭМ!$B$33:$B$776,F$119)+'СЕТ СН'!$I$14+СВЦЭМ!$D$10+'СЕТ СН'!$I$5-'СЕТ СН'!$I$24</f>
        <v>2929.54275009</v>
      </c>
      <c r="G122" s="36">
        <f>SUMIFS(СВЦЭМ!$D$33:$D$776,СВЦЭМ!$A$33:$A$776,$A122,СВЦЭМ!$B$33:$B$776,G$119)+'СЕТ СН'!$I$14+СВЦЭМ!$D$10+'СЕТ СН'!$I$5-'СЕТ СН'!$I$24</f>
        <v>2937.3565177500004</v>
      </c>
      <c r="H122" s="36">
        <f>SUMIFS(СВЦЭМ!$D$33:$D$776,СВЦЭМ!$A$33:$A$776,$A122,СВЦЭМ!$B$33:$B$776,H$119)+'СЕТ СН'!$I$14+СВЦЭМ!$D$10+'СЕТ СН'!$I$5-'СЕТ СН'!$I$24</f>
        <v>2931.8797902800002</v>
      </c>
      <c r="I122" s="36">
        <f>SUMIFS(СВЦЭМ!$D$33:$D$776,СВЦЭМ!$A$33:$A$776,$A122,СВЦЭМ!$B$33:$B$776,I$119)+'СЕТ СН'!$I$14+СВЦЭМ!$D$10+'СЕТ СН'!$I$5-'СЕТ СН'!$I$24</f>
        <v>2885.40362813</v>
      </c>
      <c r="J122" s="36">
        <f>SUMIFS(СВЦЭМ!$D$33:$D$776,СВЦЭМ!$A$33:$A$776,$A122,СВЦЭМ!$B$33:$B$776,J$119)+'СЕТ СН'!$I$14+СВЦЭМ!$D$10+'СЕТ СН'!$I$5-'СЕТ СН'!$I$24</f>
        <v>2852.8511973000004</v>
      </c>
      <c r="K122" s="36">
        <f>SUMIFS(СВЦЭМ!$D$33:$D$776,СВЦЭМ!$A$33:$A$776,$A122,СВЦЭМ!$B$33:$B$776,K$119)+'СЕТ СН'!$I$14+СВЦЭМ!$D$10+'СЕТ СН'!$I$5-'СЕТ СН'!$I$24</f>
        <v>2825.1571499500001</v>
      </c>
      <c r="L122" s="36">
        <f>SUMIFS(СВЦЭМ!$D$33:$D$776,СВЦЭМ!$A$33:$A$776,$A122,СВЦЭМ!$B$33:$B$776,L$119)+'СЕТ СН'!$I$14+СВЦЭМ!$D$10+'СЕТ СН'!$I$5-'СЕТ СН'!$I$24</f>
        <v>2827.5317143900002</v>
      </c>
      <c r="M122" s="36">
        <f>SUMIFS(СВЦЭМ!$D$33:$D$776,СВЦЭМ!$A$33:$A$776,$A122,СВЦЭМ!$B$33:$B$776,M$119)+'СЕТ СН'!$I$14+СВЦЭМ!$D$10+'СЕТ СН'!$I$5-'СЕТ СН'!$I$24</f>
        <v>2829.3693748800001</v>
      </c>
      <c r="N122" s="36">
        <f>SUMIFS(СВЦЭМ!$D$33:$D$776,СВЦЭМ!$A$33:$A$776,$A122,СВЦЭМ!$B$33:$B$776,N$119)+'СЕТ СН'!$I$14+СВЦЭМ!$D$10+'СЕТ СН'!$I$5-'СЕТ СН'!$I$24</f>
        <v>2839.9948429400001</v>
      </c>
      <c r="O122" s="36">
        <f>SUMIFS(СВЦЭМ!$D$33:$D$776,СВЦЭМ!$A$33:$A$776,$A122,СВЦЭМ!$B$33:$B$776,O$119)+'СЕТ СН'!$I$14+СВЦЭМ!$D$10+'СЕТ СН'!$I$5-'СЕТ СН'!$I$24</f>
        <v>2861.6343135900001</v>
      </c>
      <c r="P122" s="36">
        <f>SUMIFS(СВЦЭМ!$D$33:$D$776,СВЦЭМ!$A$33:$A$776,$A122,СВЦЭМ!$B$33:$B$776,P$119)+'СЕТ СН'!$I$14+СВЦЭМ!$D$10+'СЕТ СН'!$I$5-'СЕТ СН'!$I$24</f>
        <v>2893.64304421</v>
      </c>
      <c r="Q122" s="36">
        <f>SUMIFS(СВЦЭМ!$D$33:$D$776,СВЦЭМ!$A$33:$A$776,$A122,СВЦЭМ!$B$33:$B$776,Q$119)+'СЕТ СН'!$I$14+СВЦЭМ!$D$10+'СЕТ СН'!$I$5-'СЕТ СН'!$I$24</f>
        <v>2912.7603469100004</v>
      </c>
      <c r="R122" s="36">
        <f>SUMIFS(СВЦЭМ!$D$33:$D$776,СВЦЭМ!$A$33:$A$776,$A122,СВЦЭМ!$B$33:$B$776,R$119)+'СЕТ СН'!$I$14+СВЦЭМ!$D$10+'СЕТ СН'!$I$5-'СЕТ СН'!$I$24</f>
        <v>2891.8144170200003</v>
      </c>
      <c r="S122" s="36">
        <f>SUMIFS(СВЦЭМ!$D$33:$D$776,СВЦЭМ!$A$33:$A$776,$A122,СВЦЭМ!$B$33:$B$776,S$119)+'СЕТ СН'!$I$14+СВЦЭМ!$D$10+'СЕТ СН'!$I$5-'СЕТ СН'!$I$24</f>
        <v>2893.81187761</v>
      </c>
      <c r="T122" s="36">
        <f>SUMIFS(СВЦЭМ!$D$33:$D$776,СВЦЭМ!$A$33:$A$776,$A122,СВЦЭМ!$B$33:$B$776,T$119)+'СЕТ СН'!$I$14+СВЦЭМ!$D$10+'СЕТ СН'!$I$5-'СЕТ СН'!$I$24</f>
        <v>2888.33964836</v>
      </c>
      <c r="U122" s="36">
        <f>SUMIFS(СВЦЭМ!$D$33:$D$776,СВЦЭМ!$A$33:$A$776,$A122,СВЦЭМ!$B$33:$B$776,U$119)+'СЕТ СН'!$I$14+СВЦЭМ!$D$10+'СЕТ СН'!$I$5-'СЕТ СН'!$I$24</f>
        <v>2874.0374324700001</v>
      </c>
      <c r="V122" s="36">
        <f>SUMIFS(СВЦЭМ!$D$33:$D$776,СВЦЭМ!$A$33:$A$776,$A122,СВЦЭМ!$B$33:$B$776,V$119)+'СЕТ СН'!$I$14+СВЦЭМ!$D$10+'СЕТ СН'!$I$5-'СЕТ СН'!$I$24</f>
        <v>2852.3918916700004</v>
      </c>
      <c r="W122" s="36">
        <f>SUMIFS(СВЦЭМ!$D$33:$D$776,СВЦЭМ!$A$33:$A$776,$A122,СВЦЭМ!$B$33:$B$776,W$119)+'СЕТ СН'!$I$14+СВЦЭМ!$D$10+'СЕТ СН'!$I$5-'СЕТ СН'!$I$24</f>
        <v>2835.7063535400002</v>
      </c>
      <c r="X122" s="36">
        <f>SUMIFS(СВЦЭМ!$D$33:$D$776,СВЦЭМ!$A$33:$A$776,$A122,СВЦЭМ!$B$33:$B$776,X$119)+'СЕТ СН'!$I$14+СВЦЭМ!$D$10+'СЕТ СН'!$I$5-'СЕТ СН'!$I$24</f>
        <v>2859.7587568900003</v>
      </c>
      <c r="Y122" s="36">
        <f>SUMIFS(СВЦЭМ!$D$33:$D$776,СВЦЭМ!$A$33:$A$776,$A122,СВЦЭМ!$B$33:$B$776,Y$119)+'СЕТ СН'!$I$14+СВЦЭМ!$D$10+'СЕТ СН'!$I$5-'СЕТ СН'!$I$24</f>
        <v>2861.1976378500003</v>
      </c>
    </row>
    <row r="123" spans="1:27" ht="15.75" x14ac:dyDescent="0.2">
      <c r="A123" s="35">
        <f t="shared" si="3"/>
        <v>43589</v>
      </c>
      <c r="B123" s="36">
        <f>SUMIFS(СВЦЭМ!$D$33:$D$776,СВЦЭМ!$A$33:$A$776,$A123,СВЦЭМ!$B$33:$B$776,B$119)+'СЕТ СН'!$I$14+СВЦЭМ!$D$10+'СЕТ СН'!$I$5-'СЕТ СН'!$I$24</f>
        <v>2891.8446760400002</v>
      </c>
      <c r="C123" s="36">
        <f>SUMIFS(СВЦЭМ!$D$33:$D$776,СВЦЭМ!$A$33:$A$776,$A123,СВЦЭМ!$B$33:$B$776,C$119)+'СЕТ СН'!$I$14+СВЦЭМ!$D$10+'СЕТ СН'!$I$5-'СЕТ СН'!$I$24</f>
        <v>2924.0934734400003</v>
      </c>
      <c r="D123" s="36">
        <f>SUMIFS(СВЦЭМ!$D$33:$D$776,СВЦЭМ!$A$33:$A$776,$A123,СВЦЭМ!$B$33:$B$776,D$119)+'СЕТ СН'!$I$14+СВЦЭМ!$D$10+'СЕТ СН'!$I$5-'СЕТ СН'!$I$24</f>
        <v>2957.3726339499999</v>
      </c>
      <c r="E123" s="36">
        <f>SUMIFS(СВЦЭМ!$D$33:$D$776,СВЦЭМ!$A$33:$A$776,$A123,СВЦЭМ!$B$33:$B$776,E$119)+'СЕТ СН'!$I$14+СВЦЭМ!$D$10+'СЕТ СН'!$I$5-'СЕТ СН'!$I$24</f>
        <v>2967.1028021900001</v>
      </c>
      <c r="F123" s="36">
        <f>SUMIFS(СВЦЭМ!$D$33:$D$776,СВЦЭМ!$A$33:$A$776,$A123,СВЦЭМ!$B$33:$B$776,F$119)+'СЕТ СН'!$I$14+СВЦЭМ!$D$10+'СЕТ СН'!$I$5-'СЕТ СН'!$I$24</f>
        <v>2974.10928117</v>
      </c>
      <c r="G123" s="36">
        <f>SUMIFS(СВЦЭМ!$D$33:$D$776,СВЦЭМ!$A$33:$A$776,$A123,СВЦЭМ!$B$33:$B$776,G$119)+'СЕТ СН'!$I$14+СВЦЭМ!$D$10+'СЕТ СН'!$I$5-'СЕТ СН'!$I$24</f>
        <v>2971.7919455199999</v>
      </c>
      <c r="H123" s="36">
        <f>SUMIFS(СВЦЭМ!$D$33:$D$776,СВЦЭМ!$A$33:$A$776,$A123,СВЦЭМ!$B$33:$B$776,H$119)+'СЕТ СН'!$I$14+СВЦЭМ!$D$10+'СЕТ СН'!$I$5-'СЕТ СН'!$I$24</f>
        <v>2943.47237421</v>
      </c>
      <c r="I123" s="36">
        <f>SUMIFS(СВЦЭМ!$D$33:$D$776,СВЦЭМ!$A$33:$A$776,$A123,СВЦЭМ!$B$33:$B$776,I$119)+'СЕТ СН'!$I$14+СВЦЭМ!$D$10+'СЕТ СН'!$I$5-'СЕТ СН'!$I$24</f>
        <v>2910.69043315</v>
      </c>
      <c r="J123" s="36">
        <f>SUMIFS(СВЦЭМ!$D$33:$D$776,СВЦЭМ!$A$33:$A$776,$A123,СВЦЭМ!$B$33:$B$776,J$119)+'СЕТ СН'!$I$14+СВЦЭМ!$D$10+'СЕТ СН'!$I$5-'СЕТ СН'!$I$24</f>
        <v>2873.29649027</v>
      </c>
      <c r="K123" s="36">
        <f>SUMIFS(СВЦЭМ!$D$33:$D$776,СВЦЭМ!$A$33:$A$776,$A123,СВЦЭМ!$B$33:$B$776,K$119)+'СЕТ СН'!$I$14+СВЦЭМ!$D$10+'СЕТ СН'!$I$5-'СЕТ СН'!$I$24</f>
        <v>2841.9118280100001</v>
      </c>
      <c r="L123" s="36">
        <f>SUMIFS(СВЦЭМ!$D$33:$D$776,СВЦЭМ!$A$33:$A$776,$A123,СВЦЭМ!$B$33:$B$776,L$119)+'СЕТ СН'!$I$14+СВЦЭМ!$D$10+'СЕТ СН'!$I$5-'СЕТ СН'!$I$24</f>
        <v>2838.4183373200003</v>
      </c>
      <c r="M123" s="36">
        <f>SUMIFS(СВЦЭМ!$D$33:$D$776,СВЦЭМ!$A$33:$A$776,$A123,СВЦЭМ!$B$33:$B$776,M$119)+'СЕТ СН'!$I$14+СВЦЭМ!$D$10+'СЕТ СН'!$I$5-'СЕТ СН'!$I$24</f>
        <v>2848.2862585700004</v>
      </c>
      <c r="N123" s="36">
        <f>SUMIFS(СВЦЭМ!$D$33:$D$776,СВЦЭМ!$A$33:$A$776,$A123,СВЦЭМ!$B$33:$B$776,N$119)+'СЕТ СН'!$I$14+СВЦЭМ!$D$10+'СЕТ СН'!$I$5-'СЕТ СН'!$I$24</f>
        <v>2861.2657083000004</v>
      </c>
      <c r="O123" s="36">
        <f>SUMIFS(СВЦЭМ!$D$33:$D$776,СВЦЭМ!$A$33:$A$776,$A123,СВЦЭМ!$B$33:$B$776,O$119)+'СЕТ СН'!$I$14+СВЦЭМ!$D$10+'СЕТ СН'!$I$5-'СЕТ СН'!$I$24</f>
        <v>2872.8763562100003</v>
      </c>
      <c r="P123" s="36">
        <f>SUMIFS(СВЦЭМ!$D$33:$D$776,СВЦЭМ!$A$33:$A$776,$A123,СВЦЭМ!$B$33:$B$776,P$119)+'СЕТ СН'!$I$14+СВЦЭМ!$D$10+'СЕТ СН'!$I$5-'СЕТ СН'!$I$24</f>
        <v>2879.4745040500002</v>
      </c>
      <c r="Q123" s="36">
        <f>SUMIFS(СВЦЭМ!$D$33:$D$776,СВЦЭМ!$A$33:$A$776,$A123,СВЦЭМ!$B$33:$B$776,Q$119)+'СЕТ СН'!$I$14+СВЦЭМ!$D$10+'СЕТ СН'!$I$5-'СЕТ СН'!$I$24</f>
        <v>2888.6673236400002</v>
      </c>
      <c r="R123" s="36">
        <f>SUMIFS(СВЦЭМ!$D$33:$D$776,СВЦЭМ!$A$33:$A$776,$A123,СВЦЭМ!$B$33:$B$776,R$119)+'СЕТ СН'!$I$14+СВЦЭМ!$D$10+'СЕТ СН'!$I$5-'СЕТ СН'!$I$24</f>
        <v>2895.43707834</v>
      </c>
      <c r="S123" s="36">
        <f>SUMIFS(СВЦЭМ!$D$33:$D$776,СВЦЭМ!$A$33:$A$776,$A123,СВЦЭМ!$B$33:$B$776,S$119)+'СЕТ СН'!$I$14+СВЦЭМ!$D$10+'СЕТ СН'!$I$5-'СЕТ СН'!$I$24</f>
        <v>2902.2066236600003</v>
      </c>
      <c r="T123" s="36">
        <f>SUMIFS(СВЦЭМ!$D$33:$D$776,СВЦЭМ!$A$33:$A$776,$A123,СВЦЭМ!$B$33:$B$776,T$119)+'СЕТ СН'!$I$14+СВЦЭМ!$D$10+'СЕТ СН'!$I$5-'СЕТ СН'!$I$24</f>
        <v>2881.84244734</v>
      </c>
      <c r="U123" s="36">
        <f>SUMIFS(СВЦЭМ!$D$33:$D$776,СВЦЭМ!$A$33:$A$776,$A123,СВЦЭМ!$B$33:$B$776,U$119)+'СЕТ СН'!$I$14+СВЦЭМ!$D$10+'СЕТ СН'!$I$5-'СЕТ СН'!$I$24</f>
        <v>2841.18595215</v>
      </c>
      <c r="V123" s="36">
        <f>SUMIFS(СВЦЭМ!$D$33:$D$776,СВЦЭМ!$A$33:$A$776,$A123,СВЦЭМ!$B$33:$B$776,V$119)+'СЕТ СН'!$I$14+СВЦЭМ!$D$10+'СЕТ СН'!$I$5-'СЕТ СН'!$I$24</f>
        <v>2814.7089096700001</v>
      </c>
      <c r="W123" s="36">
        <f>SUMIFS(СВЦЭМ!$D$33:$D$776,СВЦЭМ!$A$33:$A$776,$A123,СВЦЭМ!$B$33:$B$776,W$119)+'СЕТ СН'!$I$14+СВЦЭМ!$D$10+'СЕТ СН'!$I$5-'СЕТ СН'!$I$24</f>
        <v>2827.1953784699999</v>
      </c>
      <c r="X123" s="36">
        <f>SUMIFS(СВЦЭМ!$D$33:$D$776,СВЦЭМ!$A$33:$A$776,$A123,СВЦЭМ!$B$33:$B$776,X$119)+'СЕТ СН'!$I$14+СВЦЭМ!$D$10+'СЕТ СН'!$I$5-'СЕТ СН'!$I$24</f>
        <v>2828.5136099700003</v>
      </c>
      <c r="Y123" s="36">
        <f>SUMIFS(СВЦЭМ!$D$33:$D$776,СВЦЭМ!$A$33:$A$776,$A123,СВЦЭМ!$B$33:$B$776,Y$119)+'СЕТ СН'!$I$14+СВЦЭМ!$D$10+'СЕТ СН'!$I$5-'СЕТ СН'!$I$24</f>
        <v>2837.7468916900002</v>
      </c>
    </row>
    <row r="124" spans="1:27" ht="15.75" x14ac:dyDescent="0.2">
      <c r="A124" s="35">
        <f t="shared" si="3"/>
        <v>43590</v>
      </c>
      <c r="B124" s="36">
        <f>SUMIFS(СВЦЭМ!$D$33:$D$776,СВЦЭМ!$A$33:$A$776,$A124,СВЦЭМ!$B$33:$B$776,B$119)+'СЕТ СН'!$I$14+СВЦЭМ!$D$10+'СЕТ СН'!$I$5-'СЕТ СН'!$I$24</f>
        <v>2893.0251916400002</v>
      </c>
      <c r="C124" s="36">
        <f>SUMIFS(СВЦЭМ!$D$33:$D$776,СВЦЭМ!$A$33:$A$776,$A124,СВЦЭМ!$B$33:$B$776,C$119)+'СЕТ СН'!$I$14+СВЦЭМ!$D$10+'СЕТ СН'!$I$5-'СЕТ СН'!$I$24</f>
        <v>2937.0063945500001</v>
      </c>
      <c r="D124" s="36">
        <f>SUMIFS(СВЦЭМ!$D$33:$D$776,СВЦЭМ!$A$33:$A$776,$A124,СВЦЭМ!$B$33:$B$776,D$119)+'СЕТ СН'!$I$14+СВЦЭМ!$D$10+'СЕТ СН'!$I$5-'СЕТ СН'!$I$24</f>
        <v>2971.0640967400004</v>
      </c>
      <c r="E124" s="36">
        <f>SUMIFS(СВЦЭМ!$D$33:$D$776,СВЦЭМ!$A$33:$A$776,$A124,СВЦЭМ!$B$33:$B$776,E$119)+'СЕТ СН'!$I$14+СВЦЭМ!$D$10+'СЕТ СН'!$I$5-'СЕТ СН'!$I$24</f>
        <v>2986.7272849400001</v>
      </c>
      <c r="F124" s="36">
        <f>SUMIFS(СВЦЭМ!$D$33:$D$776,СВЦЭМ!$A$33:$A$776,$A124,СВЦЭМ!$B$33:$B$776,F$119)+'СЕТ СН'!$I$14+СВЦЭМ!$D$10+'СЕТ СН'!$I$5-'СЕТ СН'!$I$24</f>
        <v>3000.3798249500001</v>
      </c>
      <c r="G124" s="36">
        <f>SUMIFS(СВЦЭМ!$D$33:$D$776,СВЦЭМ!$A$33:$A$776,$A124,СВЦЭМ!$B$33:$B$776,G$119)+'СЕТ СН'!$I$14+СВЦЭМ!$D$10+'СЕТ СН'!$I$5-'СЕТ СН'!$I$24</f>
        <v>2991.47113429</v>
      </c>
      <c r="H124" s="36">
        <f>SUMIFS(СВЦЭМ!$D$33:$D$776,СВЦЭМ!$A$33:$A$776,$A124,СВЦЭМ!$B$33:$B$776,H$119)+'СЕТ СН'!$I$14+СВЦЭМ!$D$10+'СЕТ СН'!$I$5-'СЕТ СН'!$I$24</f>
        <v>2965.29223761</v>
      </c>
      <c r="I124" s="36">
        <f>SUMIFS(СВЦЭМ!$D$33:$D$776,СВЦЭМ!$A$33:$A$776,$A124,СВЦЭМ!$B$33:$B$776,I$119)+'СЕТ СН'!$I$14+СВЦЭМ!$D$10+'СЕТ СН'!$I$5-'СЕТ СН'!$I$24</f>
        <v>2918.2083625600003</v>
      </c>
      <c r="J124" s="36">
        <f>SUMIFS(СВЦЭМ!$D$33:$D$776,СВЦЭМ!$A$33:$A$776,$A124,СВЦЭМ!$B$33:$B$776,J$119)+'СЕТ СН'!$I$14+СВЦЭМ!$D$10+'СЕТ СН'!$I$5-'СЕТ СН'!$I$24</f>
        <v>2876.0483824299999</v>
      </c>
      <c r="K124" s="36">
        <f>SUMIFS(СВЦЭМ!$D$33:$D$776,СВЦЭМ!$A$33:$A$776,$A124,СВЦЭМ!$B$33:$B$776,K$119)+'СЕТ СН'!$I$14+СВЦЭМ!$D$10+'СЕТ СН'!$I$5-'СЕТ СН'!$I$24</f>
        <v>2874.6039863700003</v>
      </c>
      <c r="L124" s="36">
        <f>SUMIFS(СВЦЭМ!$D$33:$D$776,СВЦЭМ!$A$33:$A$776,$A124,СВЦЭМ!$B$33:$B$776,L$119)+'СЕТ СН'!$I$14+СВЦЭМ!$D$10+'СЕТ СН'!$I$5-'СЕТ СН'!$I$24</f>
        <v>2874.22821587</v>
      </c>
      <c r="M124" s="36">
        <f>SUMIFS(СВЦЭМ!$D$33:$D$776,СВЦЭМ!$A$33:$A$776,$A124,СВЦЭМ!$B$33:$B$776,M$119)+'СЕТ СН'!$I$14+СВЦЭМ!$D$10+'СЕТ СН'!$I$5-'СЕТ СН'!$I$24</f>
        <v>2867.8610282500003</v>
      </c>
      <c r="N124" s="36">
        <f>SUMIFS(СВЦЭМ!$D$33:$D$776,СВЦЭМ!$A$33:$A$776,$A124,СВЦЭМ!$B$33:$B$776,N$119)+'СЕТ СН'!$I$14+СВЦЭМ!$D$10+'СЕТ СН'!$I$5-'СЕТ СН'!$I$24</f>
        <v>2872.0475856900002</v>
      </c>
      <c r="O124" s="36">
        <f>SUMIFS(СВЦЭМ!$D$33:$D$776,СВЦЭМ!$A$33:$A$776,$A124,СВЦЭМ!$B$33:$B$776,O$119)+'СЕТ СН'!$I$14+СВЦЭМ!$D$10+'СЕТ СН'!$I$5-'СЕТ СН'!$I$24</f>
        <v>2867.2926467400002</v>
      </c>
      <c r="P124" s="36">
        <f>SUMIFS(СВЦЭМ!$D$33:$D$776,СВЦЭМ!$A$33:$A$776,$A124,СВЦЭМ!$B$33:$B$776,P$119)+'СЕТ СН'!$I$14+СВЦЭМ!$D$10+'СЕТ СН'!$I$5-'СЕТ СН'!$I$24</f>
        <v>2874.9622481200004</v>
      </c>
      <c r="Q124" s="36">
        <f>SUMIFS(СВЦЭМ!$D$33:$D$776,СВЦЭМ!$A$33:$A$776,$A124,СВЦЭМ!$B$33:$B$776,Q$119)+'СЕТ СН'!$I$14+СВЦЭМ!$D$10+'СЕТ СН'!$I$5-'СЕТ СН'!$I$24</f>
        <v>2876.1994781100002</v>
      </c>
      <c r="R124" s="36">
        <f>SUMIFS(СВЦЭМ!$D$33:$D$776,СВЦЭМ!$A$33:$A$776,$A124,СВЦЭМ!$B$33:$B$776,R$119)+'СЕТ СН'!$I$14+СВЦЭМ!$D$10+'СЕТ СН'!$I$5-'СЕТ СН'!$I$24</f>
        <v>2863.6539286699999</v>
      </c>
      <c r="S124" s="36">
        <f>SUMIFS(СВЦЭМ!$D$33:$D$776,СВЦЭМ!$A$33:$A$776,$A124,СВЦЭМ!$B$33:$B$776,S$119)+'СЕТ СН'!$I$14+СВЦЭМ!$D$10+'СЕТ СН'!$I$5-'СЕТ СН'!$I$24</f>
        <v>2861.9850329200003</v>
      </c>
      <c r="T124" s="36">
        <f>SUMIFS(СВЦЭМ!$D$33:$D$776,СВЦЭМ!$A$33:$A$776,$A124,СВЦЭМ!$B$33:$B$776,T$119)+'СЕТ СН'!$I$14+СВЦЭМ!$D$10+'СЕТ СН'!$I$5-'СЕТ СН'!$I$24</f>
        <v>2867.7624043700002</v>
      </c>
      <c r="U124" s="36">
        <f>SUMIFS(СВЦЭМ!$D$33:$D$776,СВЦЭМ!$A$33:$A$776,$A124,СВЦЭМ!$B$33:$B$776,U$119)+'СЕТ СН'!$I$14+СВЦЭМ!$D$10+'СЕТ СН'!$I$5-'СЕТ СН'!$I$24</f>
        <v>2858.4201583700001</v>
      </c>
      <c r="V124" s="36">
        <f>SUMIFS(СВЦЭМ!$D$33:$D$776,СВЦЭМ!$A$33:$A$776,$A124,СВЦЭМ!$B$33:$B$776,V$119)+'СЕТ СН'!$I$14+СВЦЭМ!$D$10+'СЕТ СН'!$I$5-'СЕТ СН'!$I$24</f>
        <v>2823.1557712000003</v>
      </c>
      <c r="W124" s="36">
        <f>SUMIFS(СВЦЭМ!$D$33:$D$776,СВЦЭМ!$A$33:$A$776,$A124,СВЦЭМ!$B$33:$B$776,W$119)+'СЕТ СН'!$I$14+СВЦЭМ!$D$10+'СЕТ СН'!$I$5-'СЕТ СН'!$I$24</f>
        <v>2816.3681827700002</v>
      </c>
      <c r="X124" s="36">
        <f>SUMIFS(СВЦЭМ!$D$33:$D$776,СВЦЭМ!$A$33:$A$776,$A124,СВЦЭМ!$B$33:$B$776,X$119)+'СЕТ СН'!$I$14+СВЦЭМ!$D$10+'СЕТ СН'!$I$5-'СЕТ СН'!$I$24</f>
        <v>2835.1444843500003</v>
      </c>
      <c r="Y124" s="36">
        <f>SUMIFS(СВЦЭМ!$D$33:$D$776,СВЦЭМ!$A$33:$A$776,$A124,СВЦЭМ!$B$33:$B$776,Y$119)+'СЕТ СН'!$I$14+СВЦЭМ!$D$10+'СЕТ СН'!$I$5-'СЕТ СН'!$I$24</f>
        <v>2874.3319821100004</v>
      </c>
    </row>
    <row r="125" spans="1:27" ht="15.75" x14ac:dyDescent="0.2">
      <c r="A125" s="35">
        <f t="shared" si="3"/>
        <v>43591</v>
      </c>
      <c r="B125" s="36">
        <f>SUMIFS(СВЦЭМ!$D$33:$D$776,СВЦЭМ!$A$33:$A$776,$A125,СВЦЭМ!$B$33:$B$776,B$119)+'СЕТ СН'!$I$14+СВЦЭМ!$D$10+'СЕТ СН'!$I$5-'СЕТ СН'!$I$24</f>
        <v>2963.0053829900003</v>
      </c>
      <c r="C125" s="36">
        <f>SUMIFS(СВЦЭМ!$D$33:$D$776,СВЦЭМ!$A$33:$A$776,$A125,СВЦЭМ!$B$33:$B$776,C$119)+'СЕТ СН'!$I$14+СВЦЭМ!$D$10+'СЕТ СН'!$I$5-'СЕТ СН'!$I$24</f>
        <v>3020.4667782800002</v>
      </c>
      <c r="D125" s="36">
        <f>SUMIFS(СВЦЭМ!$D$33:$D$776,СВЦЭМ!$A$33:$A$776,$A125,СВЦЭМ!$B$33:$B$776,D$119)+'СЕТ СН'!$I$14+СВЦЭМ!$D$10+'СЕТ СН'!$I$5-'СЕТ СН'!$I$24</f>
        <v>3048.1169438200004</v>
      </c>
      <c r="E125" s="36">
        <f>SUMIFS(СВЦЭМ!$D$33:$D$776,СВЦЭМ!$A$33:$A$776,$A125,СВЦЭМ!$B$33:$B$776,E$119)+'СЕТ СН'!$I$14+СВЦЭМ!$D$10+'СЕТ СН'!$I$5-'СЕТ СН'!$I$24</f>
        <v>3061.8088340900003</v>
      </c>
      <c r="F125" s="36">
        <f>SUMIFS(СВЦЭМ!$D$33:$D$776,СВЦЭМ!$A$33:$A$776,$A125,СВЦЭМ!$B$33:$B$776,F$119)+'СЕТ СН'!$I$14+СВЦЭМ!$D$10+'СЕТ СН'!$I$5-'СЕТ СН'!$I$24</f>
        <v>3051.1627915600002</v>
      </c>
      <c r="G125" s="36">
        <f>SUMIFS(СВЦЭМ!$D$33:$D$776,СВЦЭМ!$A$33:$A$776,$A125,СВЦЭМ!$B$33:$B$776,G$119)+'СЕТ СН'!$I$14+СВЦЭМ!$D$10+'СЕТ СН'!$I$5-'СЕТ СН'!$I$24</f>
        <v>3022.6063126100003</v>
      </c>
      <c r="H125" s="36">
        <f>SUMIFS(СВЦЭМ!$D$33:$D$776,СВЦЭМ!$A$33:$A$776,$A125,СВЦЭМ!$B$33:$B$776,H$119)+'СЕТ СН'!$I$14+СВЦЭМ!$D$10+'СЕТ СН'!$I$5-'СЕТ СН'!$I$24</f>
        <v>2962.0493647399999</v>
      </c>
      <c r="I125" s="36">
        <f>SUMIFS(СВЦЭМ!$D$33:$D$776,СВЦЭМ!$A$33:$A$776,$A125,СВЦЭМ!$B$33:$B$776,I$119)+'СЕТ СН'!$I$14+СВЦЭМ!$D$10+'СЕТ СН'!$I$5-'СЕТ СН'!$I$24</f>
        <v>2908.9102013000002</v>
      </c>
      <c r="J125" s="36">
        <f>SUMIFS(СВЦЭМ!$D$33:$D$776,СВЦЭМ!$A$33:$A$776,$A125,СВЦЭМ!$B$33:$B$776,J$119)+'СЕТ СН'!$I$14+СВЦЭМ!$D$10+'СЕТ СН'!$I$5-'СЕТ СН'!$I$24</f>
        <v>2882.0298322500003</v>
      </c>
      <c r="K125" s="36">
        <f>SUMIFS(СВЦЭМ!$D$33:$D$776,СВЦЭМ!$A$33:$A$776,$A125,СВЦЭМ!$B$33:$B$776,K$119)+'СЕТ СН'!$I$14+СВЦЭМ!$D$10+'СЕТ СН'!$I$5-'СЕТ СН'!$I$24</f>
        <v>2869.9326070500001</v>
      </c>
      <c r="L125" s="36">
        <f>SUMIFS(СВЦЭМ!$D$33:$D$776,СВЦЭМ!$A$33:$A$776,$A125,СВЦЭМ!$B$33:$B$776,L$119)+'СЕТ СН'!$I$14+СВЦЭМ!$D$10+'СЕТ СН'!$I$5-'СЕТ СН'!$I$24</f>
        <v>2860.52875804</v>
      </c>
      <c r="M125" s="36">
        <f>SUMIFS(СВЦЭМ!$D$33:$D$776,СВЦЭМ!$A$33:$A$776,$A125,СВЦЭМ!$B$33:$B$776,M$119)+'СЕТ СН'!$I$14+СВЦЭМ!$D$10+'СЕТ СН'!$I$5-'СЕТ СН'!$I$24</f>
        <v>2855.5975160500002</v>
      </c>
      <c r="N125" s="36">
        <f>SUMIFS(СВЦЭМ!$D$33:$D$776,СВЦЭМ!$A$33:$A$776,$A125,СВЦЭМ!$B$33:$B$776,N$119)+'СЕТ СН'!$I$14+СВЦЭМ!$D$10+'СЕТ СН'!$I$5-'СЕТ СН'!$I$24</f>
        <v>2864.1921293</v>
      </c>
      <c r="O125" s="36">
        <f>SUMIFS(СВЦЭМ!$D$33:$D$776,СВЦЭМ!$A$33:$A$776,$A125,СВЦЭМ!$B$33:$B$776,O$119)+'СЕТ СН'!$I$14+СВЦЭМ!$D$10+'СЕТ СН'!$I$5-'СЕТ СН'!$I$24</f>
        <v>2861.2918011300003</v>
      </c>
      <c r="P125" s="36">
        <f>SUMIFS(СВЦЭМ!$D$33:$D$776,СВЦЭМ!$A$33:$A$776,$A125,СВЦЭМ!$B$33:$B$776,P$119)+'СЕТ СН'!$I$14+СВЦЭМ!$D$10+'СЕТ СН'!$I$5-'СЕТ СН'!$I$24</f>
        <v>2879.5795645000003</v>
      </c>
      <c r="Q125" s="36">
        <f>SUMIFS(СВЦЭМ!$D$33:$D$776,СВЦЭМ!$A$33:$A$776,$A125,СВЦЭМ!$B$33:$B$776,Q$119)+'СЕТ СН'!$I$14+СВЦЭМ!$D$10+'СЕТ СН'!$I$5-'СЕТ СН'!$I$24</f>
        <v>2891.0999699399999</v>
      </c>
      <c r="R125" s="36">
        <f>SUMIFS(СВЦЭМ!$D$33:$D$776,СВЦЭМ!$A$33:$A$776,$A125,СВЦЭМ!$B$33:$B$776,R$119)+'СЕТ СН'!$I$14+СВЦЭМ!$D$10+'СЕТ СН'!$I$5-'СЕТ СН'!$I$24</f>
        <v>2885.4754274200004</v>
      </c>
      <c r="S125" s="36">
        <f>SUMIFS(СВЦЭМ!$D$33:$D$776,СВЦЭМ!$A$33:$A$776,$A125,СВЦЭМ!$B$33:$B$776,S$119)+'СЕТ СН'!$I$14+СВЦЭМ!$D$10+'СЕТ СН'!$I$5-'СЕТ СН'!$I$24</f>
        <v>2876.5220075300003</v>
      </c>
      <c r="T125" s="36">
        <f>SUMIFS(СВЦЭМ!$D$33:$D$776,СВЦЭМ!$A$33:$A$776,$A125,СВЦЭМ!$B$33:$B$776,T$119)+'СЕТ СН'!$I$14+СВЦЭМ!$D$10+'СЕТ СН'!$I$5-'СЕТ СН'!$I$24</f>
        <v>2869.9725803800002</v>
      </c>
      <c r="U125" s="36">
        <f>SUMIFS(СВЦЭМ!$D$33:$D$776,СВЦЭМ!$A$33:$A$776,$A125,СВЦЭМ!$B$33:$B$776,U$119)+'СЕТ СН'!$I$14+СВЦЭМ!$D$10+'СЕТ СН'!$I$5-'СЕТ СН'!$I$24</f>
        <v>2845.0201424800002</v>
      </c>
      <c r="V125" s="36">
        <f>SUMIFS(СВЦЭМ!$D$33:$D$776,СВЦЭМ!$A$33:$A$776,$A125,СВЦЭМ!$B$33:$B$776,V$119)+'СЕТ СН'!$I$14+СВЦЭМ!$D$10+'СЕТ СН'!$I$5-'СЕТ СН'!$I$24</f>
        <v>2839.4890995100004</v>
      </c>
      <c r="W125" s="36">
        <f>SUMIFS(СВЦЭМ!$D$33:$D$776,СВЦЭМ!$A$33:$A$776,$A125,СВЦЭМ!$B$33:$B$776,W$119)+'СЕТ СН'!$I$14+СВЦЭМ!$D$10+'СЕТ СН'!$I$5-'СЕТ СН'!$I$24</f>
        <v>2834.21358766</v>
      </c>
      <c r="X125" s="36">
        <f>SUMIFS(СВЦЭМ!$D$33:$D$776,СВЦЭМ!$A$33:$A$776,$A125,СВЦЭМ!$B$33:$B$776,X$119)+'СЕТ СН'!$I$14+СВЦЭМ!$D$10+'СЕТ СН'!$I$5-'СЕТ СН'!$I$24</f>
        <v>2850.1100858200002</v>
      </c>
      <c r="Y125" s="36">
        <f>SUMIFS(СВЦЭМ!$D$33:$D$776,СВЦЭМ!$A$33:$A$776,$A125,СВЦЭМ!$B$33:$B$776,Y$119)+'СЕТ СН'!$I$14+СВЦЭМ!$D$10+'СЕТ СН'!$I$5-'СЕТ СН'!$I$24</f>
        <v>2912.6700733000002</v>
      </c>
    </row>
    <row r="126" spans="1:27" ht="15.75" x14ac:dyDescent="0.2">
      <c r="A126" s="35">
        <f t="shared" si="3"/>
        <v>43592</v>
      </c>
      <c r="B126" s="36">
        <f>SUMIFS(СВЦЭМ!$D$33:$D$776,СВЦЭМ!$A$33:$A$776,$A126,СВЦЭМ!$B$33:$B$776,B$119)+'СЕТ СН'!$I$14+СВЦЭМ!$D$10+'СЕТ СН'!$I$5-'СЕТ СН'!$I$24</f>
        <v>2943.9511754800001</v>
      </c>
      <c r="C126" s="36">
        <f>SUMIFS(СВЦЭМ!$D$33:$D$776,СВЦЭМ!$A$33:$A$776,$A126,СВЦЭМ!$B$33:$B$776,C$119)+'СЕТ СН'!$I$14+СВЦЭМ!$D$10+'СЕТ СН'!$I$5-'СЕТ СН'!$I$24</f>
        <v>2970.0430961300003</v>
      </c>
      <c r="D126" s="36">
        <f>SUMIFS(СВЦЭМ!$D$33:$D$776,СВЦЭМ!$A$33:$A$776,$A126,СВЦЭМ!$B$33:$B$776,D$119)+'СЕТ СН'!$I$14+СВЦЭМ!$D$10+'СЕТ СН'!$I$5-'СЕТ СН'!$I$24</f>
        <v>2980.1585762700001</v>
      </c>
      <c r="E126" s="36">
        <f>SUMIFS(СВЦЭМ!$D$33:$D$776,СВЦЭМ!$A$33:$A$776,$A126,СВЦЭМ!$B$33:$B$776,E$119)+'СЕТ СН'!$I$14+СВЦЭМ!$D$10+'СЕТ СН'!$I$5-'СЕТ СН'!$I$24</f>
        <v>2986.6662298700003</v>
      </c>
      <c r="F126" s="36">
        <f>SUMIFS(СВЦЭМ!$D$33:$D$776,СВЦЭМ!$A$33:$A$776,$A126,СВЦЭМ!$B$33:$B$776,F$119)+'СЕТ СН'!$I$14+СВЦЭМ!$D$10+'СЕТ СН'!$I$5-'СЕТ СН'!$I$24</f>
        <v>2985.5747703699999</v>
      </c>
      <c r="G126" s="36">
        <f>SUMIFS(СВЦЭМ!$D$33:$D$776,СВЦЭМ!$A$33:$A$776,$A126,СВЦЭМ!$B$33:$B$776,G$119)+'СЕТ СН'!$I$14+СВЦЭМ!$D$10+'СЕТ СН'!$I$5-'СЕТ СН'!$I$24</f>
        <v>2967.7882618600001</v>
      </c>
      <c r="H126" s="36">
        <f>SUMIFS(СВЦЭМ!$D$33:$D$776,СВЦЭМ!$A$33:$A$776,$A126,СВЦЭМ!$B$33:$B$776,H$119)+'СЕТ СН'!$I$14+СВЦЭМ!$D$10+'СЕТ СН'!$I$5-'СЕТ СН'!$I$24</f>
        <v>2928.4930712800001</v>
      </c>
      <c r="I126" s="36">
        <f>SUMIFS(СВЦЭМ!$D$33:$D$776,СВЦЭМ!$A$33:$A$776,$A126,СВЦЭМ!$B$33:$B$776,I$119)+'СЕТ СН'!$I$14+СВЦЭМ!$D$10+'СЕТ СН'!$I$5-'СЕТ СН'!$I$24</f>
        <v>2876.5980265000003</v>
      </c>
      <c r="J126" s="36">
        <f>SUMIFS(СВЦЭМ!$D$33:$D$776,СВЦЭМ!$A$33:$A$776,$A126,СВЦЭМ!$B$33:$B$776,J$119)+'СЕТ СН'!$I$14+СВЦЭМ!$D$10+'СЕТ СН'!$I$5-'СЕТ СН'!$I$24</f>
        <v>2857.0472383599999</v>
      </c>
      <c r="K126" s="36">
        <f>SUMIFS(СВЦЭМ!$D$33:$D$776,СВЦЭМ!$A$33:$A$776,$A126,СВЦЭМ!$B$33:$B$776,K$119)+'СЕТ СН'!$I$14+СВЦЭМ!$D$10+'СЕТ СН'!$I$5-'СЕТ СН'!$I$24</f>
        <v>2864.9255298200001</v>
      </c>
      <c r="L126" s="36">
        <f>SUMIFS(СВЦЭМ!$D$33:$D$776,СВЦЭМ!$A$33:$A$776,$A126,СВЦЭМ!$B$33:$B$776,L$119)+'СЕТ СН'!$I$14+СВЦЭМ!$D$10+'СЕТ СН'!$I$5-'СЕТ СН'!$I$24</f>
        <v>2856.79995366</v>
      </c>
      <c r="M126" s="36">
        <f>SUMIFS(СВЦЭМ!$D$33:$D$776,СВЦЭМ!$A$33:$A$776,$A126,СВЦЭМ!$B$33:$B$776,M$119)+'СЕТ СН'!$I$14+СВЦЭМ!$D$10+'СЕТ СН'!$I$5-'СЕТ СН'!$I$24</f>
        <v>2864.5284684100002</v>
      </c>
      <c r="N126" s="36">
        <f>SUMIFS(СВЦЭМ!$D$33:$D$776,СВЦЭМ!$A$33:$A$776,$A126,СВЦЭМ!$B$33:$B$776,N$119)+'СЕТ СН'!$I$14+СВЦЭМ!$D$10+'СЕТ СН'!$I$5-'СЕТ СН'!$I$24</f>
        <v>2872.1850176200001</v>
      </c>
      <c r="O126" s="36">
        <f>SUMIFS(СВЦЭМ!$D$33:$D$776,СВЦЭМ!$A$33:$A$776,$A126,СВЦЭМ!$B$33:$B$776,O$119)+'СЕТ СН'!$I$14+СВЦЭМ!$D$10+'СЕТ СН'!$I$5-'СЕТ СН'!$I$24</f>
        <v>2851.8322688400003</v>
      </c>
      <c r="P126" s="36">
        <f>SUMIFS(СВЦЭМ!$D$33:$D$776,СВЦЭМ!$A$33:$A$776,$A126,СВЦЭМ!$B$33:$B$776,P$119)+'СЕТ СН'!$I$14+СВЦЭМ!$D$10+'СЕТ СН'!$I$5-'СЕТ СН'!$I$24</f>
        <v>2858.4027207899999</v>
      </c>
      <c r="Q126" s="36">
        <f>SUMIFS(СВЦЭМ!$D$33:$D$776,СВЦЭМ!$A$33:$A$776,$A126,СВЦЭМ!$B$33:$B$776,Q$119)+'СЕТ СН'!$I$14+СВЦЭМ!$D$10+'СЕТ СН'!$I$5-'СЕТ СН'!$I$24</f>
        <v>2869.1480656100002</v>
      </c>
      <c r="R126" s="36">
        <f>SUMIFS(СВЦЭМ!$D$33:$D$776,СВЦЭМ!$A$33:$A$776,$A126,СВЦЭМ!$B$33:$B$776,R$119)+'СЕТ СН'!$I$14+СВЦЭМ!$D$10+'СЕТ СН'!$I$5-'СЕТ СН'!$I$24</f>
        <v>2872.16091624</v>
      </c>
      <c r="S126" s="36">
        <f>SUMIFS(СВЦЭМ!$D$33:$D$776,СВЦЭМ!$A$33:$A$776,$A126,СВЦЭМ!$B$33:$B$776,S$119)+'СЕТ СН'!$I$14+СВЦЭМ!$D$10+'СЕТ СН'!$I$5-'СЕТ СН'!$I$24</f>
        <v>2871.8733769700002</v>
      </c>
      <c r="T126" s="36">
        <f>SUMIFS(СВЦЭМ!$D$33:$D$776,СВЦЭМ!$A$33:$A$776,$A126,СВЦЭМ!$B$33:$B$776,T$119)+'СЕТ СН'!$I$14+СВЦЭМ!$D$10+'СЕТ СН'!$I$5-'СЕТ СН'!$I$24</f>
        <v>2856.4430590000002</v>
      </c>
      <c r="U126" s="36">
        <f>SUMIFS(СВЦЭМ!$D$33:$D$776,СВЦЭМ!$A$33:$A$776,$A126,СВЦЭМ!$B$33:$B$776,U$119)+'СЕТ СН'!$I$14+СВЦЭМ!$D$10+'СЕТ СН'!$I$5-'СЕТ СН'!$I$24</f>
        <v>2864.7549892800002</v>
      </c>
      <c r="V126" s="36">
        <f>SUMIFS(СВЦЭМ!$D$33:$D$776,СВЦЭМ!$A$33:$A$776,$A126,СВЦЭМ!$B$33:$B$776,V$119)+'СЕТ СН'!$I$14+СВЦЭМ!$D$10+'СЕТ СН'!$I$5-'СЕТ СН'!$I$24</f>
        <v>2857.2115404200003</v>
      </c>
      <c r="W126" s="36">
        <f>SUMIFS(СВЦЭМ!$D$33:$D$776,СВЦЭМ!$A$33:$A$776,$A126,СВЦЭМ!$B$33:$B$776,W$119)+'СЕТ СН'!$I$14+СВЦЭМ!$D$10+'СЕТ СН'!$I$5-'СЕТ СН'!$I$24</f>
        <v>2837.4268782500003</v>
      </c>
      <c r="X126" s="36">
        <f>SUMIFS(СВЦЭМ!$D$33:$D$776,СВЦЭМ!$A$33:$A$776,$A126,СВЦЭМ!$B$33:$B$776,X$119)+'СЕТ СН'!$I$14+СВЦЭМ!$D$10+'СЕТ СН'!$I$5-'СЕТ СН'!$I$24</f>
        <v>2867.2936451700002</v>
      </c>
      <c r="Y126" s="36">
        <f>SUMIFS(СВЦЭМ!$D$33:$D$776,СВЦЭМ!$A$33:$A$776,$A126,СВЦЭМ!$B$33:$B$776,Y$119)+'СЕТ СН'!$I$14+СВЦЭМ!$D$10+'СЕТ СН'!$I$5-'СЕТ СН'!$I$24</f>
        <v>2876.0097839600003</v>
      </c>
    </row>
    <row r="127" spans="1:27" ht="15.75" x14ac:dyDescent="0.2">
      <c r="A127" s="35">
        <f t="shared" si="3"/>
        <v>43593</v>
      </c>
      <c r="B127" s="36">
        <f>SUMIFS(СВЦЭМ!$D$33:$D$776,СВЦЭМ!$A$33:$A$776,$A127,СВЦЭМ!$B$33:$B$776,B$119)+'СЕТ СН'!$I$14+СВЦЭМ!$D$10+'СЕТ СН'!$I$5-'СЕТ СН'!$I$24</f>
        <v>2910.8751762100001</v>
      </c>
      <c r="C127" s="36">
        <f>SUMIFS(СВЦЭМ!$D$33:$D$776,СВЦЭМ!$A$33:$A$776,$A127,СВЦЭМ!$B$33:$B$776,C$119)+'СЕТ СН'!$I$14+СВЦЭМ!$D$10+'СЕТ СН'!$I$5-'СЕТ СН'!$I$24</f>
        <v>2930.03290543</v>
      </c>
      <c r="D127" s="36">
        <f>SUMIFS(СВЦЭМ!$D$33:$D$776,СВЦЭМ!$A$33:$A$776,$A127,СВЦЭМ!$B$33:$B$776,D$119)+'СЕТ СН'!$I$14+СВЦЭМ!$D$10+'СЕТ СН'!$I$5-'СЕТ СН'!$I$24</f>
        <v>2930.4567522300003</v>
      </c>
      <c r="E127" s="36">
        <f>SUMIFS(СВЦЭМ!$D$33:$D$776,СВЦЭМ!$A$33:$A$776,$A127,СВЦЭМ!$B$33:$B$776,E$119)+'СЕТ СН'!$I$14+СВЦЭМ!$D$10+'СЕТ СН'!$I$5-'СЕТ СН'!$I$24</f>
        <v>2937.4780109500002</v>
      </c>
      <c r="F127" s="36">
        <f>SUMIFS(СВЦЭМ!$D$33:$D$776,СВЦЭМ!$A$33:$A$776,$A127,СВЦЭМ!$B$33:$B$776,F$119)+'СЕТ СН'!$I$14+СВЦЭМ!$D$10+'СЕТ СН'!$I$5-'СЕТ СН'!$I$24</f>
        <v>2935.1608782900003</v>
      </c>
      <c r="G127" s="36">
        <f>SUMIFS(СВЦЭМ!$D$33:$D$776,СВЦЭМ!$A$33:$A$776,$A127,СВЦЭМ!$B$33:$B$776,G$119)+'СЕТ СН'!$I$14+СВЦЭМ!$D$10+'СЕТ СН'!$I$5-'СЕТ СН'!$I$24</f>
        <v>2915.1131023100002</v>
      </c>
      <c r="H127" s="36">
        <f>SUMIFS(СВЦЭМ!$D$33:$D$776,СВЦЭМ!$A$33:$A$776,$A127,СВЦЭМ!$B$33:$B$776,H$119)+'СЕТ СН'!$I$14+СВЦЭМ!$D$10+'СЕТ СН'!$I$5-'СЕТ СН'!$I$24</f>
        <v>2896.7527182200001</v>
      </c>
      <c r="I127" s="36">
        <f>SUMIFS(СВЦЭМ!$D$33:$D$776,СВЦЭМ!$A$33:$A$776,$A127,СВЦЭМ!$B$33:$B$776,I$119)+'СЕТ СН'!$I$14+СВЦЭМ!$D$10+'СЕТ СН'!$I$5-'СЕТ СН'!$I$24</f>
        <v>2872.97581696</v>
      </c>
      <c r="J127" s="36">
        <f>SUMIFS(СВЦЭМ!$D$33:$D$776,СВЦЭМ!$A$33:$A$776,$A127,СВЦЭМ!$B$33:$B$776,J$119)+'СЕТ СН'!$I$14+СВЦЭМ!$D$10+'СЕТ СН'!$I$5-'СЕТ СН'!$I$24</f>
        <v>2860.32647924</v>
      </c>
      <c r="K127" s="36">
        <f>SUMIFS(СВЦЭМ!$D$33:$D$776,СВЦЭМ!$A$33:$A$776,$A127,СВЦЭМ!$B$33:$B$776,K$119)+'СЕТ СН'!$I$14+СВЦЭМ!$D$10+'СЕТ СН'!$I$5-'СЕТ СН'!$I$24</f>
        <v>2866.1747668400003</v>
      </c>
      <c r="L127" s="36">
        <f>SUMIFS(СВЦЭМ!$D$33:$D$776,СВЦЭМ!$A$33:$A$776,$A127,СВЦЭМ!$B$33:$B$776,L$119)+'СЕТ СН'!$I$14+СВЦЭМ!$D$10+'СЕТ СН'!$I$5-'СЕТ СН'!$I$24</f>
        <v>2873.4557227600003</v>
      </c>
      <c r="M127" s="36">
        <f>SUMIFS(СВЦЭМ!$D$33:$D$776,СВЦЭМ!$A$33:$A$776,$A127,СВЦЭМ!$B$33:$B$776,M$119)+'СЕТ СН'!$I$14+СВЦЭМ!$D$10+'СЕТ СН'!$I$5-'СЕТ СН'!$I$24</f>
        <v>2875.5315548799999</v>
      </c>
      <c r="N127" s="36">
        <f>SUMIFS(СВЦЭМ!$D$33:$D$776,СВЦЭМ!$A$33:$A$776,$A127,СВЦЭМ!$B$33:$B$776,N$119)+'СЕТ СН'!$I$14+СВЦЭМ!$D$10+'СЕТ СН'!$I$5-'СЕТ СН'!$I$24</f>
        <v>2876.34488186</v>
      </c>
      <c r="O127" s="36">
        <f>SUMIFS(СВЦЭМ!$D$33:$D$776,СВЦЭМ!$A$33:$A$776,$A127,СВЦЭМ!$B$33:$B$776,O$119)+'СЕТ СН'!$I$14+СВЦЭМ!$D$10+'СЕТ СН'!$I$5-'СЕТ СН'!$I$24</f>
        <v>2870.2630564700003</v>
      </c>
      <c r="P127" s="36">
        <f>SUMIFS(СВЦЭМ!$D$33:$D$776,СВЦЭМ!$A$33:$A$776,$A127,СВЦЭМ!$B$33:$B$776,P$119)+'СЕТ СН'!$I$14+СВЦЭМ!$D$10+'СЕТ СН'!$I$5-'СЕТ СН'!$I$24</f>
        <v>2880.7378562100002</v>
      </c>
      <c r="Q127" s="36">
        <f>SUMIFS(СВЦЭМ!$D$33:$D$776,СВЦЭМ!$A$33:$A$776,$A127,СВЦЭМ!$B$33:$B$776,Q$119)+'СЕТ СН'!$I$14+СВЦЭМ!$D$10+'СЕТ СН'!$I$5-'СЕТ СН'!$I$24</f>
        <v>2883.16720274</v>
      </c>
      <c r="R127" s="36">
        <f>SUMIFS(СВЦЭМ!$D$33:$D$776,СВЦЭМ!$A$33:$A$776,$A127,СВЦЭМ!$B$33:$B$776,R$119)+'СЕТ СН'!$I$14+СВЦЭМ!$D$10+'СЕТ СН'!$I$5-'СЕТ СН'!$I$24</f>
        <v>2881.6956441299999</v>
      </c>
      <c r="S127" s="36">
        <f>SUMIFS(СВЦЭМ!$D$33:$D$776,СВЦЭМ!$A$33:$A$776,$A127,СВЦЭМ!$B$33:$B$776,S$119)+'СЕТ СН'!$I$14+СВЦЭМ!$D$10+'СЕТ СН'!$I$5-'СЕТ СН'!$I$24</f>
        <v>2886.1728361700002</v>
      </c>
      <c r="T127" s="36">
        <f>SUMIFS(СВЦЭМ!$D$33:$D$776,СВЦЭМ!$A$33:$A$776,$A127,СВЦЭМ!$B$33:$B$776,T$119)+'СЕТ СН'!$I$14+СВЦЭМ!$D$10+'СЕТ СН'!$I$5-'СЕТ СН'!$I$24</f>
        <v>2877.9901222000003</v>
      </c>
      <c r="U127" s="36">
        <f>SUMIFS(СВЦЭМ!$D$33:$D$776,СВЦЭМ!$A$33:$A$776,$A127,СВЦЭМ!$B$33:$B$776,U$119)+'СЕТ СН'!$I$14+СВЦЭМ!$D$10+'СЕТ СН'!$I$5-'СЕТ СН'!$I$24</f>
        <v>2868.3412040100002</v>
      </c>
      <c r="V127" s="36">
        <f>SUMIFS(СВЦЭМ!$D$33:$D$776,СВЦЭМ!$A$33:$A$776,$A127,СВЦЭМ!$B$33:$B$776,V$119)+'СЕТ СН'!$I$14+СВЦЭМ!$D$10+'СЕТ СН'!$I$5-'СЕТ СН'!$I$24</f>
        <v>2863.2371936300001</v>
      </c>
      <c r="W127" s="36">
        <f>SUMIFS(СВЦЭМ!$D$33:$D$776,СВЦЭМ!$A$33:$A$776,$A127,СВЦЭМ!$B$33:$B$776,W$119)+'СЕТ СН'!$I$14+СВЦЭМ!$D$10+'СЕТ СН'!$I$5-'СЕТ СН'!$I$24</f>
        <v>2853.6798051400001</v>
      </c>
      <c r="X127" s="36">
        <f>SUMIFS(СВЦЭМ!$D$33:$D$776,СВЦЭМ!$A$33:$A$776,$A127,СВЦЭМ!$B$33:$B$776,X$119)+'СЕТ СН'!$I$14+СВЦЭМ!$D$10+'СЕТ СН'!$I$5-'СЕТ СН'!$I$24</f>
        <v>2865.7183967999999</v>
      </c>
      <c r="Y127" s="36">
        <f>SUMIFS(СВЦЭМ!$D$33:$D$776,СВЦЭМ!$A$33:$A$776,$A127,СВЦЭМ!$B$33:$B$776,Y$119)+'СЕТ СН'!$I$14+СВЦЭМ!$D$10+'СЕТ СН'!$I$5-'СЕТ СН'!$I$24</f>
        <v>2888.75342335</v>
      </c>
    </row>
    <row r="128" spans="1:27" ht="15.75" x14ac:dyDescent="0.2">
      <c r="A128" s="35">
        <f t="shared" si="3"/>
        <v>43594</v>
      </c>
      <c r="B128" s="36">
        <f>SUMIFS(СВЦЭМ!$D$33:$D$776,СВЦЭМ!$A$33:$A$776,$A128,СВЦЭМ!$B$33:$B$776,B$119)+'СЕТ СН'!$I$14+СВЦЭМ!$D$10+'СЕТ СН'!$I$5-'СЕТ СН'!$I$24</f>
        <v>2869.6615109900004</v>
      </c>
      <c r="C128" s="36">
        <f>SUMIFS(СВЦЭМ!$D$33:$D$776,СВЦЭМ!$A$33:$A$776,$A128,СВЦЭМ!$B$33:$B$776,C$119)+'СЕТ СН'!$I$14+СВЦЭМ!$D$10+'СЕТ СН'!$I$5-'СЕТ СН'!$I$24</f>
        <v>2883.46435071</v>
      </c>
      <c r="D128" s="36">
        <f>SUMIFS(СВЦЭМ!$D$33:$D$776,СВЦЭМ!$A$33:$A$776,$A128,СВЦЭМ!$B$33:$B$776,D$119)+'СЕТ СН'!$I$14+СВЦЭМ!$D$10+'СЕТ СН'!$I$5-'СЕТ СН'!$I$24</f>
        <v>2886.0754457500002</v>
      </c>
      <c r="E128" s="36">
        <f>SUMIFS(СВЦЭМ!$D$33:$D$776,СВЦЭМ!$A$33:$A$776,$A128,СВЦЭМ!$B$33:$B$776,E$119)+'СЕТ СН'!$I$14+СВЦЭМ!$D$10+'СЕТ СН'!$I$5-'СЕТ СН'!$I$24</f>
        <v>2891.7407586200002</v>
      </c>
      <c r="F128" s="36">
        <f>SUMIFS(СВЦЭМ!$D$33:$D$776,СВЦЭМ!$A$33:$A$776,$A128,СВЦЭМ!$B$33:$B$776,F$119)+'СЕТ СН'!$I$14+СВЦЭМ!$D$10+'СЕТ СН'!$I$5-'СЕТ СН'!$I$24</f>
        <v>2893.2557609300002</v>
      </c>
      <c r="G128" s="36">
        <f>SUMIFS(СВЦЭМ!$D$33:$D$776,СВЦЭМ!$A$33:$A$776,$A128,СВЦЭМ!$B$33:$B$776,G$119)+'СЕТ СН'!$I$14+СВЦЭМ!$D$10+'СЕТ СН'!$I$5-'СЕТ СН'!$I$24</f>
        <v>2895.0651291500003</v>
      </c>
      <c r="H128" s="36">
        <f>SUMIFS(СВЦЭМ!$D$33:$D$776,СВЦЭМ!$A$33:$A$776,$A128,СВЦЭМ!$B$33:$B$776,H$119)+'СЕТ СН'!$I$14+СВЦЭМ!$D$10+'СЕТ СН'!$I$5-'СЕТ СН'!$I$24</f>
        <v>2882.89281712</v>
      </c>
      <c r="I128" s="36">
        <f>SUMIFS(СВЦЭМ!$D$33:$D$776,СВЦЭМ!$A$33:$A$776,$A128,СВЦЭМ!$B$33:$B$776,I$119)+'СЕТ СН'!$I$14+СВЦЭМ!$D$10+'СЕТ СН'!$I$5-'СЕТ СН'!$I$24</f>
        <v>2851.9085620000001</v>
      </c>
      <c r="J128" s="36">
        <f>SUMIFS(СВЦЭМ!$D$33:$D$776,СВЦЭМ!$A$33:$A$776,$A128,СВЦЭМ!$B$33:$B$776,J$119)+'СЕТ СН'!$I$14+СВЦЭМ!$D$10+'СЕТ СН'!$I$5-'СЕТ СН'!$I$24</f>
        <v>2823.75739161</v>
      </c>
      <c r="K128" s="36">
        <f>SUMIFS(СВЦЭМ!$D$33:$D$776,СВЦЭМ!$A$33:$A$776,$A128,СВЦЭМ!$B$33:$B$776,K$119)+'СЕТ СН'!$I$14+СВЦЭМ!$D$10+'СЕТ СН'!$I$5-'СЕТ СН'!$I$24</f>
        <v>2813.1565644400002</v>
      </c>
      <c r="L128" s="36">
        <f>SUMIFS(СВЦЭМ!$D$33:$D$776,СВЦЭМ!$A$33:$A$776,$A128,СВЦЭМ!$B$33:$B$776,L$119)+'СЕТ СН'!$I$14+СВЦЭМ!$D$10+'СЕТ СН'!$I$5-'СЕТ СН'!$I$24</f>
        <v>2833.8208212899999</v>
      </c>
      <c r="M128" s="36">
        <f>SUMIFS(СВЦЭМ!$D$33:$D$776,СВЦЭМ!$A$33:$A$776,$A128,СВЦЭМ!$B$33:$B$776,M$119)+'СЕТ СН'!$I$14+СВЦЭМ!$D$10+'СЕТ СН'!$I$5-'СЕТ СН'!$I$24</f>
        <v>2861.9201006900003</v>
      </c>
      <c r="N128" s="36">
        <f>SUMIFS(СВЦЭМ!$D$33:$D$776,СВЦЭМ!$A$33:$A$776,$A128,СВЦЭМ!$B$33:$B$776,N$119)+'СЕТ СН'!$I$14+СВЦЭМ!$D$10+'СЕТ СН'!$I$5-'СЕТ СН'!$I$24</f>
        <v>2901.1931818500002</v>
      </c>
      <c r="O128" s="36">
        <f>SUMIFS(СВЦЭМ!$D$33:$D$776,СВЦЭМ!$A$33:$A$776,$A128,СВЦЭМ!$B$33:$B$776,O$119)+'СЕТ СН'!$I$14+СВЦЭМ!$D$10+'СЕТ СН'!$I$5-'СЕТ СН'!$I$24</f>
        <v>2907.2622702400004</v>
      </c>
      <c r="P128" s="36">
        <f>SUMIFS(СВЦЭМ!$D$33:$D$776,СВЦЭМ!$A$33:$A$776,$A128,СВЦЭМ!$B$33:$B$776,P$119)+'СЕТ СН'!$I$14+СВЦЭМ!$D$10+'СЕТ СН'!$I$5-'СЕТ СН'!$I$24</f>
        <v>2915.8312898000004</v>
      </c>
      <c r="Q128" s="36">
        <f>SUMIFS(СВЦЭМ!$D$33:$D$776,СВЦЭМ!$A$33:$A$776,$A128,СВЦЭМ!$B$33:$B$776,Q$119)+'СЕТ СН'!$I$14+СВЦЭМ!$D$10+'СЕТ СН'!$I$5-'СЕТ СН'!$I$24</f>
        <v>2921.2337687899999</v>
      </c>
      <c r="R128" s="36">
        <f>SUMIFS(СВЦЭМ!$D$33:$D$776,СВЦЭМ!$A$33:$A$776,$A128,СВЦЭМ!$B$33:$B$776,R$119)+'СЕТ СН'!$I$14+СВЦЭМ!$D$10+'СЕТ СН'!$I$5-'СЕТ СН'!$I$24</f>
        <v>2922.1183947899999</v>
      </c>
      <c r="S128" s="36">
        <f>SUMIFS(СВЦЭМ!$D$33:$D$776,СВЦЭМ!$A$33:$A$776,$A128,СВЦЭМ!$B$33:$B$776,S$119)+'СЕТ СН'!$I$14+СВЦЭМ!$D$10+'СЕТ СН'!$I$5-'СЕТ СН'!$I$24</f>
        <v>2922.9880224600001</v>
      </c>
      <c r="T128" s="36">
        <f>SUMIFS(СВЦЭМ!$D$33:$D$776,СВЦЭМ!$A$33:$A$776,$A128,СВЦЭМ!$B$33:$B$776,T$119)+'СЕТ СН'!$I$14+СВЦЭМ!$D$10+'СЕТ СН'!$I$5-'СЕТ СН'!$I$24</f>
        <v>2919.6891697800002</v>
      </c>
      <c r="U128" s="36">
        <f>SUMIFS(СВЦЭМ!$D$33:$D$776,СВЦЭМ!$A$33:$A$776,$A128,СВЦЭМ!$B$33:$B$776,U$119)+'СЕТ СН'!$I$14+СВЦЭМ!$D$10+'СЕТ СН'!$I$5-'СЕТ СН'!$I$24</f>
        <v>2902.0892754200004</v>
      </c>
      <c r="V128" s="36">
        <f>SUMIFS(СВЦЭМ!$D$33:$D$776,СВЦЭМ!$A$33:$A$776,$A128,СВЦЭМ!$B$33:$B$776,V$119)+'СЕТ СН'!$I$14+СВЦЭМ!$D$10+'СЕТ СН'!$I$5-'СЕТ СН'!$I$24</f>
        <v>2858.6742534499999</v>
      </c>
      <c r="W128" s="36">
        <f>SUMIFS(СВЦЭМ!$D$33:$D$776,СВЦЭМ!$A$33:$A$776,$A128,СВЦЭМ!$B$33:$B$776,W$119)+'СЕТ СН'!$I$14+СВЦЭМ!$D$10+'СЕТ СН'!$I$5-'СЕТ СН'!$I$24</f>
        <v>2838.2183151700001</v>
      </c>
      <c r="X128" s="36">
        <f>SUMIFS(СВЦЭМ!$D$33:$D$776,СВЦЭМ!$A$33:$A$776,$A128,СВЦЭМ!$B$33:$B$776,X$119)+'СЕТ СН'!$I$14+СВЦЭМ!$D$10+'СЕТ СН'!$I$5-'СЕТ СН'!$I$24</f>
        <v>2867.5875324200001</v>
      </c>
      <c r="Y128" s="36">
        <f>SUMIFS(СВЦЭМ!$D$33:$D$776,СВЦЭМ!$A$33:$A$776,$A128,СВЦЭМ!$B$33:$B$776,Y$119)+'СЕТ СН'!$I$14+СВЦЭМ!$D$10+'СЕТ СН'!$I$5-'СЕТ СН'!$I$24</f>
        <v>2855.6901640800002</v>
      </c>
    </row>
    <row r="129" spans="1:25" ht="15.75" x14ac:dyDescent="0.2">
      <c r="A129" s="35">
        <f t="shared" si="3"/>
        <v>43595</v>
      </c>
      <c r="B129" s="36">
        <f>SUMIFS(СВЦЭМ!$D$33:$D$776,СВЦЭМ!$A$33:$A$776,$A129,СВЦЭМ!$B$33:$B$776,B$119)+'СЕТ СН'!$I$14+СВЦЭМ!$D$10+'СЕТ СН'!$I$5-'СЕТ СН'!$I$24</f>
        <v>2876.29846739</v>
      </c>
      <c r="C129" s="36">
        <f>SUMIFS(СВЦЭМ!$D$33:$D$776,СВЦЭМ!$A$33:$A$776,$A129,СВЦЭМ!$B$33:$B$776,C$119)+'СЕТ СН'!$I$14+СВЦЭМ!$D$10+'СЕТ СН'!$I$5-'СЕТ СН'!$I$24</f>
        <v>2926.3433897100003</v>
      </c>
      <c r="D129" s="36">
        <f>SUMIFS(СВЦЭМ!$D$33:$D$776,СВЦЭМ!$A$33:$A$776,$A129,СВЦЭМ!$B$33:$B$776,D$119)+'СЕТ СН'!$I$14+СВЦЭМ!$D$10+'СЕТ СН'!$I$5-'СЕТ СН'!$I$24</f>
        <v>2940.0372267299999</v>
      </c>
      <c r="E129" s="36">
        <f>SUMIFS(СВЦЭМ!$D$33:$D$776,СВЦЭМ!$A$33:$A$776,$A129,СВЦЭМ!$B$33:$B$776,E$119)+'СЕТ СН'!$I$14+СВЦЭМ!$D$10+'СЕТ СН'!$I$5-'СЕТ СН'!$I$24</f>
        <v>2958.0671146700001</v>
      </c>
      <c r="F129" s="36">
        <f>SUMIFS(СВЦЭМ!$D$33:$D$776,СВЦЭМ!$A$33:$A$776,$A129,СВЦЭМ!$B$33:$B$776,F$119)+'СЕТ СН'!$I$14+СВЦЭМ!$D$10+'СЕТ СН'!$I$5-'СЕТ СН'!$I$24</f>
        <v>2975.1675758199999</v>
      </c>
      <c r="G129" s="36">
        <f>SUMIFS(СВЦЭМ!$D$33:$D$776,СВЦЭМ!$A$33:$A$776,$A129,СВЦЭМ!$B$33:$B$776,G$119)+'СЕТ СН'!$I$14+СВЦЭМ!$D$10+'СЕТ СН'!$I$5-'СЕТ СН'!$I$24</f>
        <v>2973.7699002600002</v>
      </c>
      <c r="H129" s="36">
        <f>SUMIFS(СВЦЭМ!$D$33:$D$776,СВЦЭМ!$A$33:$A$776,$A129,СВЦЭМ!$B$33:$B$776,H$119)+'СЕТ СН'!$I$14+СВЦЭМ!$D$10+'СЕТ СН'!$I$5-'СЕТ СН'!$I$24</f>
        <v>2963.84896252</v>
      </c>
      <c r="I129" s="36">
        <f>SUMIFS(СВЦЭМ!$D$33:$D$776,СВЦЭМ!$A$33:$A$776,$A129,СВЦЭМ!$B$33:$B$776,I$119)+'СЕТ СН'!$I$14+СВЦЭМ!$D$10+'СЕТ СН'!$I$5-'СЕТ СН'!$I$24</f>
        <v>2934.45141642</v>
      </c>
      <c r="J129" s="36">
        <f>SUMIFS(СВЦЭМ!$D$33:$D$776,СВЦЭМ!$A$33:$A$776,$A129,СВЦЭМ!$B$33:$B$776,J$119)+'СЕТ СН'!$I$14+СВЦЭМ!$D$10+'СЕТ СН'!$I$5-'СЕТ СН'!$I$24</f>
        <v>2895.6146993299999</v>
      </c>
      <c r="K129" s="36">
        <f>SUMIFS(СВЦЭМ!$D$33:$D$776,СВЦЭМ!$A$33:$A$776,$A129,СВЦЭМ!$B$33:$B$776,K$119)+'СЕТ СН'!$I$14+СВЦЭМ!$D$10+'СЕТ СН'!$I$5-'СЕТ СН'!$I$24</f>
        <v>2867.9235772900001</v>
      </c>
      <c r="L129" s="36">
        <f>SUMIFS(СВЦЭМ!$D$33:$D$776,СВЦЭМ!$A$33:$A$776,$A129,СВЦЭМ!$B$33:$B$776,L$119)+'СЕТ СН'!$I$14+СВЦЭМ!$D$10+'СЕТ СН'!$I$5-'СЕТ СН'!$I$24</f>
        <v>2860.2617710600002</v>
      </c>
      <c r="M129" s="36">
        <f>SUMIFS(СВЦЭМ!$D$33:$D$776,СВЦЭМ!$A$33:$A$776,$A129,СВЦЭМ!$B$33:$B$776,M$119)+'СЕТ СН'!$I$14+СВЦЭМ!$D$10+'СЕТ СН'!$I$5-'СЕТ СН'!$I$24</f>
        <v>2858.5702406200003</v>
      </c>
      <c r="N129" s="36">
        <f>SUMIFS(СВЦЭМ!$D$33:$D$776,СВЦЭМ!$A$33:$A$776,$A129,СВЦЭМ!$B$33:$B$776,N$119)+'СЕТ СН'!$I$14+СВЦЭМ!$D$10+'СЕТ СН'!$I$5-'СЕТ СН'!$I$24</f>
        <v>2872.8133784800002</v>
      </c>
      <c r="O129" s="36">
        <f>SUMIFS(СВЦЭМ!$D$33:$D$776,СВЦЭМ!$A$33:$A$776,$A129,СВЦЭМ!$B$33:$B$776,O$119)+'СЕТ СН'!$I$14+СВЦЭМ!$D$10+'СЕТ СН'!$I$5-'СЕТ СН'!$I$24</f>
        <v>2895.75840737</v>
      </c>
      <c r="P129" s="36">
        <f>SUMIFS(СВЦЭМ!$D$33:$D$776,СВЦЭМ!$A$33:$A$776,$A129,СВЦЭМ!$B$33:$B$776,P$119)+'СЕТ СН'!$I$14+СВЦЭМ!$D$10+'СЕТ СН'!$I$5-'СЕТ СН'!$I$24</f>
        <v>2903.7333016100001</v>
      </c>
      <c r="Q129" s="36">
        <f>SUMIFS(СВЦЭМ!$D$33:$D$776,СВЦЭМ!$A$33:$A$776,$A129,СВЦЭМ!$B$33:$B$776,Q$119)+'СЕТ СН'!$I$14+СВЦЭМ!$D$10+'СЕТ СН'!$I$5-'СЕТ СН'!$I$24</f>
        <v>2920.46444741</v>
      </c>
      <c r="R129" s="36">
        <f>SUMIFS(СВЦЭМ!$D$33:$D$776,СВЦЭМ!$A$33:$A$776,$A129,СВЦЭМ!$B$33:$B$776,R$119)+'СЕТ СН'!$I$14+СВЦЭМ!$D$10+'СЕТ СН'!$I$5-'СЕТ СН'!$I$24</f>
        <v>2929.7408333100002</v>
      </c>
      <c r="S129" s="36">
        <f>SUMIFS(СВЦЭМ!$D$33:$D$776,СВЦЭМ!$A$33:$A$776,$A129,СВЦЭМ!$B$33:$B$776,S$119)+'СЕТ СН'!$I$14+СВЦЭМ!$D$10+'СЕТ СН'!$I$5-'СЕТ СН'!$I$24</f>
        <v>2932.26099376</v>
      </c>
      <c r="T129" s="36">
        <f>SUMIFS(СВЦЭМ!$D$33:$D$776,СВЦЭМ!$A$33:$A$776,$A129,СВЦЭМ!$B$33:$B$776,T$119)+'СЕТ СН'!$I$14+СВЦЭМ!$D$10+'СЕТ СН'!$I$5-'СЕТ СН'!$I$24</f>
        <v>2918.2123325500002</v>
      </c>
      <c r="U129" s="36">
        <f>SUMIFS(СВЦЭМ!$D$33:$D$776,СВЦЭМ!$A$33:$A$776,$A129,СВЦЭМ!$B$33:$B$776,U$119)+'СЕТ СН'!$I$14+СВЦЭМ!$D$10+'СЕТ СН'!$I$5-'СЕТ СН'!$I$24</f>
        <v>2898.1693185200002</v>
      </c>
      <c r="V129" s="36">
        <f>SUMIFS(СВЦЭМ!$D$33:$D$776,СВЦЭМ!$A$33:$A$776,$A129,СВЦЭМ!$B$33:$B$776,V$119)+'СЕТ СН'!$I$14+СВЦЭМ!$D$10+'СЕТ СН'!$I$5-'СЕТ СН'!$I$24</f>
        <v>2866.5158664099999</v>
      </c>
      <c r="W129" s="36">
        <f>SUMIFS(СВЦЭМ!$D$33:$D$776,СВЦЭМ!$A$33:$A$776,$A129,СВЦЭМ!$B$33:$B$776,W$119)+'СЕТ СН'!$I$14+СВЦЭМ!$D$10+'СЕТ СН'!$I$5-'СЕТ СН'!$I$24</f>
        <v>2847.6397481100003</v>
      </c>
      <c r="X129" s="36">
        <f>SUMIFS(СВЦЭМ!$D$33:$D$776,СВЦЭМ!$A$33:$A$776,$A129,СВЦЭМ!$B$33:$B$776,X$119)+'СЕТ СН'!$I$14+СВЦЭМ!$D$10+'СЕТ СН'!$I$5-'СЕТ СН'!$I$24</f>
        <v>2869.1465907600004</v>
      </c>
      <c r="Y129" s="36">
        <f>SUMIFS(СВЦЭМ!$D$33:$D$776,СВЦЭМ!$A$33:$A$776,$A129,СВЦЭМ!$B$33:$B$776,Y$119)+'СЕТ СН'!$I$14+СВЦЭМ!$D$10+'СЕТ СН'!$I$5-'СЕТ СН'!$I$24</f>
        <v>2900.4449266199999</v>
      </c>
    </row>
    <row r="130" spans="1:25" ht="15.75" x14ac:dyDescent="0.2">
      <c r="A130" s="35">
        <f t="shared" si="3"/>
        <v>43596</v>
      </c>
      <c r="B130" s="36">
        <f>SUMIFS(СВЦЭМ!$D$33:$D$776,СВЦЭМ!$A$33:$A$776,$A130,СВЦЭМ!$B$33:$B$776,B$119)+'СЕТ СН'!$I$14+СВЦЭМ!$D$10+'СЕТ СН'!$I$5-'СЕТ СН'!$I$24</f>
        <v>2941.7014723800003</v>
      </c>
      <c r="C130" s="36">
        <f>SUMIFS(СВЦЭМ!$D$33:$D$776,СВЦЭМ!$A$33:$A$776,$A130,СВЦЭМ!$B$33:$B$776,C$119)+'СЕТ СН'!$I$14+СВЦЭМ!$D$10+'СЕТ СН'!$I$5-'СЕТ СН'!$I$24</f>
        <v>2957.4556833300003</v>
      </c>
      <c r="D130" s="36">
        <f>SUMIFS(СВЦЭМ!$D$33:$D$776,СВЦЭМ!$A$33:$A$776,$A130,СВЦЭМ!$B$33:$B$776,D$119)+'СЕТ СН'!$I$14+СВЦЭМ!$D$10+'СЕТ СН'!$I$5-'СЕТ СН'!$I$24</f>
        <v>2987.6969579400002</v>
      </c>
      <c r="E130" s="36">
        <f>SUMIFS(СВЦЭМ!$D$33:$D$776,СВЦЭМ!$A$33:$A$776,$A130,СВЦЭМ!$B$33:$B$776,E$119)+'СЕТ СН'!$I$14+СВЦЭМ!$D$10+'СЕТ СН'!$I$5-'СЕТ СН'!$I$24</f>
        <v>2982.6695947600001</v>
      </c>
      <c r="F130" s="36">
        <f>SUMIFS(СВЦЭМ!$D$33:$D$776,СВЦЭМ!$A$33:$A$776,$A130,СВЦЭМ!$B$33:$B$776,F$119)+'СЕТ СН'!$I$14+СВЦЭМ!$D$10+'СЕТ СН'!$I$5-'СЕТ СН'!$I$24</f>
        <v>3005.13910016</v>
      </c>
      <c r="G130" s="36">
        <f>SUMIFS(СВЦЭМ!$D$33:$D$776,СВЦЭМ!$A$33:$A$776,$A130,СВЦЭМ!$B$33:$B$776,G$119)+'СЕТ СН'!$I$14+СВЦЭМ!$D$10+'СЕТ СН'!$I$5-'СЕТ СН'!$I$24</f>
        <v>3004.87988292</v>
      </c>
      <c r="H130" s="36">
        <f>SUMIFS(СВЦЭМ!$D$33:$D$776,СВЦЭМ!$A$33:$A$776,$A130,СВЦЭМ!$B$33:$B$776,H$119)+'СЕТ СН'!$I$14+СВЦЭМ!$D$10+'СЕТ СН'!$I$5-'СЕТ СН'!$I$24</f>
        <v>2927.84418353</v>
      </c>
      <c r="I130" s="36">
        <f>SUMIFS(СВЦЭМ!$D$33:$D$776,СВЦЭМ!$A$33:$A$776,$A130,СВЦЭМ!$B$33:$B$776,I$119)+'СЕТ СН'!$I$14+СВЦЭМ!$D$10+'СЕТ СН'!$I$5-'СЕТ СН'!$I$24</f>
        <v>2889.0240764800001</v>
      </c>
      <c r="J130" s="36">
        <f>SUMIFS(СВЦЭМ!$D$33:$D$776,СВЦЭМ!$A$33:$A$776,$A130,СВЦЭМ!$B$33:$B$776,J$119)+'СЕТ СН'!$I$14+СВЦЭМ!$D$10+'СЕТ СН'!$I$5-'СЕТ СН'!$I$24</f>
        <v>2789.23868219</v>
      </c>
      <c r="K130" s="36">
        <f>SUMIFS(СВЦЭМ!$D$33:$D$776,СВЦЭМ!$A$33:$A$776,$A130,СВЦЭМ!$B$33:$B$776,K$119)+'СЕТ СН'!$I$14+СВЦЭМ!$D$10+'СЕТ СН'!$I$5-'СЕТ СН'!$I$24</f>
        <v>2715.2690898400001</v>
      </c>
      <c r="L130" s="36">
        <f>SUMIFS(СВЦЭМ!$D$33:$D$776,СВЦЭМ!$A$33:$A$776,$A130,СВЦЭМ!$B$33:$B$776,L$119)+'СЕТ СН'!$I$14+СВЦЭМ!$D$10+'СЕТ СН'!$I$5-'СЕТ СН'!$I$24</f>
        <v>2690.4653022000002</v>
      </c>
      <c r="M130" s="36">
        <f>SUMIFS(СВЦЭМ!$D$33:$D$776,СВЦЭМ!$A$33:$A$776,$A130,СВЦЭМ!$B$33:$B$776,M$119)+'СЕТ СН'!$I$14+СВЦЭМ!$D$10+'СЕТ СН'!$I$5-'СЕТ СН'!$I$24</f>
        <v>2690.9854874299999</v>
      </c>
      <c r="N130" s="36">
        <f>SUMIFS(СВЦЭМ!$D$33:$D$776,СВЦЭМ!$A$33:$A$776,$A130,СВЦЭМ!$B$33:$B$776,N$119)+'СЕТ СН'!$I$14+СВЦЭМ!$D$10+'СЕТ СН'!$I$5-'СЕТ СН'!$I$24</f>
        <v>2702.1865207700002</v>
      </c>
      <c r="O130" s="36">
        <f>SUMIFS(СВЦЭМ!$D$33:$D$776,СВЦЭМ!$A$33:$A$776,$A130,СВЦЭМ!$B$33:$B$776,O$119)+'СЕТ СН'!$I$14+СВЦЭМ!$D$10+'СЕТ СН'!$I$5-'СЕТ СН'!$I$24</f>
        <v>2707.9962023300004</v>
      </c>
      <c r="P130" s="36">
        <f>SUMIFS(СВЦЭМ!$D$33:$D$776,СВЦЭМ!$A$33:$A$776,$A130,СВЦЭМ!$B$33:$B$776,P$119)+'СЕТ СН'!$I$14+СВЦЭМ!$D$10+'СЕТ СН'!$I$5-'СЕТ СН'!$I$24</f>
        <v>2714.9597233000004</v>
      </c>
      <c r="Q130" s="36">
        <f>SUMIFS(СВЦЭМ!$D$33:$D$776,СВЦЭМ!$A$33:$A$776,$A130,СВЦЭМ!$B$33:$B$776,Q$119)+'СЕТ СН'!$I$14+СВЦЭМ!$D$10+'СЕТ СН'!$I$5-'СЕТ СН'!$I$24</f>
        <v>2720.13228312</v>
      </c>
      <c r="R130" s="36">
        <f>SUMIFS(СВЦЭМ!$D$33:$D$776,СВЦЭМ!$A$33:$A$776,$A130,СВЦЭМ!$B$33:$B$776,R$119)+'СЕТ СН'!$I$14+СВЦЭМ!$D$10+'СЕТ СН'!$I$5-'СЕТ СН'!$I$24</f>
        <v>2716.5240396700001</v>
      </c>
      <c r="S130" s="36">
        <f>SUMIFS(СВЦЭМ!$D$33:$D$776,СВЦЭМ!$A$33:$A$776,$A130,СВЦЭМ!$B$33:$B$776,S$119)+'СЕТ СН'!$I$14+СВЦЭМ!$D$10+'СЕТ СН'!$I$5-'СЕТ СН'!$I$24</f>
        <v>2718.3241553100002</v>
      </c>
      <c r="T130" s="36">
        <f>SUMIFS(СВЦЭМ!$D$33:$D$776,СВЦЭМ!$A$33:$A$776,$A130,СВЦЭМ!$B$33:$B$776,T$119)+'СЕТ СН'!$I$14+СВЦЭМ!$D$10+'СЕТ СН'!$I$5-'СЕТ СН'!$I$24</f>
        <v>2708.2655996800004</v>
      </c>
      <c r="U130" s="36">
        <f>SUMIFS(СВЦЭМ!$D$33:$D$776,СВЦЭМ!$A$33:$A$776,$A130,СВЦЭМ!$B$33:$B$776,U$119)+'СЕТ СН'!$I$14+СВЦЭМ!$D$10+'СЕТ СН'!$I$5-'СЕТ СН'!$I$24</f>
        <v>2695.7058593100001</v>
      </c>
      <c r="V130" s="36">
        <f>SUMIFS(СВЦЭМ!$D$33:$D$776,СВЦЭМ!$A$33:$A$776,$A130,СВЦЭМ!$B$33:$B$776,V$119)+'СЕТ СН'!$I$14+СВЦЭМ!$D$10+'СЕТ СН'!$I$5-'СЕТ СН'!$I$24</f>
        <v>2686.9330322100004</v>
      </c>
      <c r="W130" s="36">
        <f>SUMIFS(СВЦЭМ!$D$33:$D$776,СВЦЭМ!$A$33:$A$776,$A130,СВЦЭМ!$B$33:$B$776,W$119)+'СЕТ СН'!$I$14+СВЦЭМ!$D$10+'СЕТ СН'!$I$5-'СЕТ СН'!$I$24</f>
        <v>2698.0508196200003</v>
      </c>
      <c r="X130" s="36">
        <f>SUMIFS(СВЦЭМ!$D$33:$D$776,СВЦЭМ!$A$33:$A$776,$A130,СВЦЭМ!$B$33:$B$776,X$119)+'СЕТ СН'!$I$14+СВЦЭМ!$D$10+'СЕТ СН'!$I$5-'СЕТ СН'!$I$24</f>
        <v>2718.4335603300001</v>
      </c>
      <c r="Y130" s="36">
        <f>SUMIFS(СВЦЭМ!$D$33:$D$776,СВЦЭМ!$A$33:$A$776,$A130,СВЦЭМ!$B$33:$B$776,Y$119)+'СЕТ СН'!$I$14+СВЦЭМ!$D$10+'СЕТ СН'!$I$5-'СЕТ СН'!$I$24</f>
        <v>2791.1839741200001</v>
      </c>
    </row>
    <row r="131" spans="1:25" ht="15.75" x14ac:dyDescent="0.2">
      <c r="A131" s="35">
        <f t="shared" si="3"/>
        <v>43597</v>
      </c>
      <c r="B131" s="36">
        <f>SUMIFS(СВЦЭМ!$D$33:$D$776,СВЦЭМ!$A$33:$A$776,$A131,СВЦЭМ!$B$33:$B$776,B$119)+'СЕТ СН'!$I$14+СВЦЭМ!$D$10+'СЕТ СН'!$I$5-'СЕТ СН'!$I$24</f>
        <v>2869.6667441600002</v>
      </c>
      <c r="C131" s="36">
        <f>SUMIFS(СВЦЭМ!$D$33:$D$776,СВЦЭМ!$A$33:$A$776,$A131,СВЦЭМ!$B$33:$B$776,C$119)+'СЕТ СН'!$I$14+СВЦЭМ!$D$10+'СЕТ СН'!$I$5-'СЕТ СН'!$I$24</f>
        <v>2960.9480759100002</v>
      </c>
      <c r="D131" s="36">
        <f>SUMIFS(СВЦЭМ!$D$33:$D$776,СВЦЭМ!$A$33:$A$776,$A131,СВЦЭМ!$B$33:$B$776,D$119)+'СЕТ СН'!$I$14+СВЦЭМ!$D$10+'СЕТ СН'!$I$5-'СЕТ СН'!$I$24</f>
        <v>3039.8475855700003</v>
      </c>
      <c r="E131" s="36">
        <f>SUMIFS(СВЦЭМ!$D$33:$D$776,СВЦЭМ!$A$33:$A$776,$A131,СВЦЭМ!$B$33:$B$776,E$119)+'СЕТ СН'!$I$14+СВЦЭМ!$D$10+'СЕТ СН'!$I$5-'СЕТ СН'!$I$24</f>
        <v>3034.6930399900002</v>
      </c>
      <c r="F131" s="36">
        <f>SUMIFS(СВЦЭМ!$D$33:$D$776,СВЦЭМ!$A$33:$A$776,$A131,СВЦЭМ!$B$33:$B$776,F$119)+'СЕТ СН'!$I$14+СВЦЭМ!$D$10+'СЕТ СН'!$I$5-'СЕТ СН'!$I$24</f>
        <v>3039.4263229900002</v>
      </c>
      <c r="G131" s="36">
        <f>SUMIFS(СВЦЭМ!$D$33:$D$776,СВЦЭМ!$A$33:$A$776,$A131,СВЦЭМ!$B$33:$B$776,G$119)+'СЕТ СН'!$I$14+СВЦЭМ!$D$10+'СЕТ СН'!$I$5-'СЕТ СН'!$I$24</f>
        <v>3055.2035568700003</v>
      </c>
      <c r="H131" s="36">
        <f>SUMIFS(СВЦЭМ!$D$33:$D$776,СВЦЭМ!$A$33:$A$776,$A131,СВЦЭМ!$B$33:$B$776,H$119)+'СЕТ СН'!$I$14+СВЦЭМ!$D$10+'СЕТ СН'!$I$5-'СЕТ СН'!$I$24</f>
        <v>2997.9858023000002</v>
      </c>
      <c r="I131" s="36">
        <f>SUMIFS(СВЦЭМ!$D$33:$D$776,СВЦЭМ!$A$33:$A$776,$A131,СВЦЭМ!$B$33:$B$776,I$119)+'СЕТ СН'!$I$14+СВЦЭМ!$D$10+'СЕТ СН'!$I$5-'СЕТ СН'!$I$24</f>
        <v>2911.2293881000001</v>
      </c>
      <c r="J131" s="36">
        <f>SUMIFS(СВЦЭМ!$D$33:$D$776,СВЦЭМ!$A$33:$A$776,$A131,СВЦЭМ!$B$33:$B$776,J$119)+'СЕТ СН'!$I$14+СВЦЭМ!$D$10+'СЕТ СН'!$I$5-'СЕТ СН'!$I$24</f>
        <v>2826.0203705800004</v>
      </c>
      <c r="K131" s="36">
        <f>SUMIFS(СВЦЭМ!$D$33:$D$776,СВЦЭМ!$A$33:$A$776,$A131,СВЦЭМ!$B$33:$B$776,K$119)+'СЕТ СН'!$I$14+СВЦЭМ!$D$10+'СЕТ СН'!$I$5-'СЕТ СН'!$I$24</f>
        <v>2738.2901738400001</v>
      </c>
      <c r="L131" s="36">
        <f>SUMIFS(СВЦЭМ!$D$33:$D$776,СВЦЭМ!$A$33:$A$776,$A131,СВЦЭМ!$B$33:$B$776,L$119)+'СЕТ СН'!$I$14+СВЦЭМ!$D$10+'СЕТ СН'!$I$5-'СЕТ СН'!$I$24</f>
        <v>2693.9332771700001</v>
      </c>
      <c r="M131" s="36">
        <f>SUMIFS(СВЦЭМ!$D$33:$D$776,СВЦЭМ!$A$33:$A$776,$A131,СВЦЭМ!$B$33:$B$776,M$119)+'СЕТ СН'!$I$14+СВЦЭМ!$D$10+'СЕТ СН'!$I$5-'СЕТ СН'!$I$24</f>
        <v>2678.9939676500003</v>
      </c>
      <c r="N131" s="36">
        <f>SUMIFS(СВЦЭМ!$D$33:$D$776,СВЦЭМ!$A$33:$A$776,$A131,СВЦЭМ!$B$33:$B$776,N$119)+'СЕТ СН'!$I$14+СВЦЭМ!$D$10+'СЕТ СН'!$I$5-'СЕТ СН'!$I$24</f>
        <v>2685.0818942200003</v>
      </c>
      <c r="O131" s="36">
        <f>SUMIFS(СВЦЭМ!$D$33:$D$776,СВЦЭМ!$A$33:$A$776,$A131,СВЦЭМ!$B$33:$B$776,O$119)+'СЕТ СН'!$I$14+СВЦЭМ!$D$10+'СЕТ СН'!$I$5-'СЕТ СН'!$I$24</f>
        <v>2691.1305000000002</v>
      </c>
      <c r="P131" s="36">
        <f>SUMIFS(СВЦЭМ!$D$33:$D$776,СВЦЭМ!$A$33:$A$776,$A131,СВЦЭМ!$B$33:$B$776,P$119)+'СЕТ СН'!$I$14+СВЦЭМ!$D$10+'СЕТ СН'!$I$5-'СЕТ СН'!$I$24</f>
        <v>2701.05021188</v>
      </c>
      <c r="Q131" s="36">
        <f>SUMIFS(СВЦЭМ!$D$33:$D$776,СВЦЭМ!$A$33:$A$776,$A131,СВЦЭМ!$B$33:$B$776,Q$119)+'СЕТ СН'!$I$14+СВЦЭМ!$D$10+'СЕТ СН'!$I$5-'СЕТ СН'!$I$24</f>
        <v>2714.9256494900001</v>
      </c>
      <c r="R131" s="36">
        <f>SUMIFS(СВЦЭМ!$D$33:$D$776,СВЦЭМ!$A$33:$A$776,$A131,СВЦЭМ!$B$33:$B$776,R$119)+'СЕТ СН'!$I$14+СВЦЭМ!$D$10+'СЕТ СН'!$I$5-'СЕТ СН'!$I$24</f>
        <v>2713.2969947199999</v>
      </c>
      <c r="S131" s="36">
        <f>SUMIFS(СВЦЭМ!$D$33:$D$776,СВЦЭМ!$A$33:$A$776,$A131,СВЦЭМ!$B$33:$B$776,S$119)+'СЕТ СН'!$I$14+СВЦЭМ!$D$10+'СЕТ СН'!$I$5-'СЕТ СН'!$I$24</f>
        <v>2705.1276477800002</v>
      </c>
      <c r="T131" s="36">
        <f>SUMIFS(СВЦЭМ!$D$33:$D$776,СВЦЭМ!$A$33:$A$776,$A131,СВЦЭМ!$B$33:$B$776,T$119)+'СЕТ СН'!$I$14+СВЦЭМ!$D$10+'СЕТ СН'!$I$5-'СЕТ СН'!$I$24</f>
        <v>2690.1714785500003</v>
      </c>
      <c r="U131" s="36">
        <f>SUMIFS(СВЦЭМ!$D$33:$D$776,СВЦЭМ!$A$33:$A$776,$A131,СВЦЭМ!$B$33:$B$776,U$119)+'СЕТ СН'!$I$14+СВЦЭМ!$D$10+'СЕТ СН'!$I$5-'СЕТ СН'!$I$24</f>
        <v>2668.3405989299999</v>
      </c>
      <c r="V131" s="36">
        <f>SUMIFS(СВЦЭМ!$D$33:$D$776,СВЦЭМ!$A$33:$A$776,$A131,СВЦЭМ!$B$33:$B$776,V$119)+'СЕТ СН'!$I$14+СВЦЭМ!$D$10+'СЕТ СН'!$I$5-'СЕТ СН'!$I$24</f>
        <v>2645.7279330800002</v>
      </c>
      <c r="W131" s="36">
        <f>SUMIFS(СВЦЭМ!$D$33:$D$776,СВЦЭМ!$A$33:$A$776,$A131,СВЦЭМ!$B$33:$B$776,W$119)+'СЕТ СН'!$I$14+СВЦЭМ!$D$10+'СЕТ СН'!$I$5-'СЕТ СН'!$I$24</f>
        <v>2648.1528261800004</v>
      </c>
      <c r="X131" s="36">
        <f>SUMIFS(СВЦЭМ!$D$33:$D$776,СВЦЭМ!$A$33:$A$776,$A131,СВЦЭМ!$B$33:$B$776,X$119)+'СЕТ СН'!$I$14+СВЦЭМ!$D$10+'СЕТ СН'!$I$5-'СЕТ СН'!$I$24</f>
        <v>2680.5782881600003</v>
      </c>
      <c r="Y131" s="36">
        <f>SUMIFS(СВЦЭМ!$D$33:$D$776,СВЦЭМ!$A$33:$A$776,$A131,СВЦЭМ!$B$33:$B$776,Y$119)+'СЕТ СН'!$I$14+СВЦЭМ!$D$10+'СЕТ СН'!$I$5-'СЕТ СН'!$I$24</f>
        <v>2752.6890297800001</v>
      </c>
    </row>
    <row r="132" spans="1:25" ht="15.75" x14ac:dyDescent="0.2">
      <c r="A132" s="35">
        <f t="shared" si="3"/>
        <v>43598</v>
      </c>
      <c r="B132" s="36">
        <f>SUMIFS(СВЦЭМ!$D$33:$D$776,СВЦЭМ!$A$33:$A$776,$A132,СВЦЭМ!$B$33:$B$776,B$119)+'СЕТ СН'!$I$14+СВЦЭМ!$D$10+'СЕТ СН'!$I$5-'СЕТ СН'!$I$24</f>
        <v>2776.91433138</v>
      </c>
      <c r="C132" s="36">
        <f>SUMIFS(СВЦЭМ!$D$33:$D$776,СВЦЭМ!$A$33:$A$776,$A132,СВЦЭМ!$B$33:$B$776,C$119)+'СЕТ СН'!$I$14+СВЦЭМ!$D$10+'СЕТ СН'!$I$5-'СЕТ СН'!$I$24</f>
        <v>2869.3582944200002</v>
      </c>
      <c r="D132" s="36">
        <f>SUMIFS(СВЦЭМ!$D$33:$D$776,СВЦЭМ!$A$33:$A$776,$A132,СВЦЭМ!$B$33:$B$776,D$119)+'СЕТ СН'!$I$14+СВЦЭМ!$D$10+'СЕТ СН'!$I$5-'СЕТ СН'!$I$24</f>
        <v>2963.9490222600002</v>
      </c>
      <c r="E132" s="36">
        <f>SUMIFS(СВЦЭМ!$D$33:$D$776,СВЦЭМ!$A$33:$A$776,$A132,СВЦЭМ!$B$33:$B$776,E$119)+'СЕТ СН'!$I$14+СВЦЭМ!$D$10+'СЕТ СН'!$I$5-'СЕТ СН'!$I$24</f>
        <v>2975.4742956800001</v>
      </c>
      <c r="F132" s="36">
        <f>SUMIFS(СВЦЭМ!$D$33:$D$776,СВЦЭМ!$A$33:$A$776,$A132,СВЦЭМ!$B$33:$B$776,F$119)+'СЕТ СН'!$I$14+СВЦЭМ!$D$10+'СЕТ СН'!$I$5-'СЕТ СН'!$I$24</f>
        <v>2985.50824663</v>
      </c>
      <c r="G132" s="36">
        <f>SUMIFS(СВЦЭМ!$D$33:$D$776,СВЦЭМ!$A$33:$A$776,$A132,СВЦЭМ!$B$33:$B$776,G$119)+'СЕТ СН'!$I$14+СВЦЭМ!$D$10+'СЕТ СН'!$I$5-'СЕТ СН'!$I$24</f>
        <v>2982.6848880900002</v>
      </c>
      <c r="H132" s="36">
        <f>SUMIFS(СВЦЭМ!$D$33:$D$776,СВЦЭМ!$A$33:$A$776,$A132,СВЦЭМ!$B$33:$B$776,H$119)+'СЕТ СН'!$I$14+СВЦЭМ!$D$10+'СЕТ СН'!$I$5-'СЕТ СН'!$I$24</f>
        <v>2919.5794509400002</v>
      </c>
      <c r="I132" s="36">
        <f>SUMIFS(СВЦЭМ!$D$33:$D$776,СВЦЭМ!$A$33:$A$776,$A132,СВЦЭМ!$B$33:$B$776,I$119)+'СЕТ СН'!$I$14+СВЦЭМ!$D$10+'СЕТ СН'!$I$5-'СЕТ СН'!$I$24</f>
        <v>2828.48952061</v>
      </c>
      <c r="J132" s="36">
        <f>SUMIFS(СВЦЭМ!$D$33:$D$776,СВЦЭМ!$A$33:$A$776,$A132,СВЦЭМ!$B$33:$B$776,J$119)+'СЕТ СН'!$I$14+СВЦЭМ!$D$10+'СЕТ СН'!$I$5-'СЕТ СН'!$I$24</f>
        <v>2770.4301000800001</v>
      </c>
      <c r="K132" s="36">
        <f>SUMIFS(СВЦЭМ!$D$33:$D$776,СВЦЭМ!$A$33:$A$776,$A132,СВЦЭМ!$B$33:$B$776,K$119)+'СЕТ СН'!$I$14+СВЦЭМ!$D$10+'СЕТ СН'!$I$5-'СЕТ СН'!$I$24</f>
        <v>2746.6759521700001</v>
      </c>
      <c r="L132" s="36">
        <f>SUMIFS(СВЦЭМ!$D$33:$D$776,СВЦЭМ!$A$33:$A$776,$A132,СВЦЭМ!$B$33:$B$776,L$119)+'СЕТ СН'!$I$14+СВЦЭМ!$D$10+'СЕТ СН'!$I$5-'СЕТ СН'!$I$24</f>
        <v>2723.97872654</v>
      </c>
      <c r="M132" s="36">
        <f>SUMIFS(СВЦЭМ!$D$33:$D$776,СВЦЭМ!$A$33:$A$776,$A132,СВЦЭМ!$B$33:$B$776,M$119)+'СЕТ СН'!$I$14+СВЦЭМ!$D$10+'СЕТ СН'!$I$5-'СЕТ СН'!$I$24</f>
        <v>2721.6482917500002</v>
      </c>
      <c r="N132" s="36">
        <f>SUMIFS(СВЦЭМ!$D$33:$D$776,СВЦЭМ!$A$33:$A$776,$A132,СВЦЭМ!$B$33:$B$776,N$119)+'СЕТ СН'!$I$14+СВЦЭМ!$D$10+'СЕТ СН'!$I$5-'СЕТ СН'!$I$24</f>
        <v>2716.4088084300001</v>
      </c>
      <c r="O132" s="36">
        <f>SUMIFS(СВЦЭМ!$D$33:$D$776,СВЦЭМ!$A$33:$A$776,$A132,СВЦЭМ!$B$33:$B$776,O$119)+'СЕТ СН'!$I$14+СВЦЭМ!$D$10+'СЕТ СН'!$I$5-'СЕТ СН'!$I$24</f>
        <v>2724.61440485</v>
      </c>
      <c r="P132" s="36">
        <f>SUMIFS(СВЦЭМ!$D$33:$D$776,СВЦЭМ!$A$33:$A$776,$A132,СВЦЭМ!$B$33:$B$776,P$119)+'СЕТ СН'!$I$14+СВЦЭМ!$D$10+'СЕТ СН'!$I$5-'СЕТ СН'!$I$24</f>
        <v>2733.06013983</v>
      </c>
      <c r="Q132" s="36">
        <f>SUMIFS(СВЦЭМ!$D$33:$D$776,СВЦЭМ!$A$33:$A$776,$A132,СВЦЭМ!$B$33:$B$776,Q$119)+'СЕТ СН'!$I$14+СВЦЭМ!$D$10+'СЕТ СН'!$I$5-'СЕТ СН'!$I$24</f>
        <v>2728.2131568100003</v>
      </c>
      <c r="R132" s="36">
        <f>SUMIFS(СВЦЭМ!$D$33:$D$776,СВЦЭМ!$A$33:$A$776,$A132,СВЦЭМ!$B$33:$B$776,R$119)+'СЕТ СН'!$I$14+СВЦЭМ!$D$10+'СЕТ СН'!$I$5-'СЕТ СН'!$I$24</f>
        <v>2735.22489283</v>
      </c>
      <c r="S132" s="36">
        <f>SUMIFS(СВЦЭМ!$D$33:$D$776,СВЦЭМ!$A$33:$A$776,$A132,СВЦЭМ!$B$33:$B$776,S$119)+'СЕТ СН'!$I$14+СВЦЭМ!$D$10+'СЕТ СН'!$I$5-'СЕТ СН'!$I$24</f>
        <v>2737.3353485600001</v>
      </c>
      <c r="T132" s="36">
        <f>SUMIFS(СВЦЭМ!$D$33:$D$776,СВЦЭМ!$A$33:$A$776,$A132,СВЦЭМ!$B$33:$B$776,T$119)+'СЕТ СН'!$I$14+СВЦЭМ!$D$10+'СЕТ СН'!$I$5-'СЕТ СН'!$I$24</f>
        <v>2727.6176703700003</v>
      </c>
      <c r="U132" s="36">
        <f>SUMIFS(СВЦЭМ!$D$33:$D$776,СВЦЭМ!$A$33:$A$776,$A132,СВЦЭМ!$B$33:$B$776,U$119)+'СЕТ СН'!$I$14+СВЦЭМ!$D$10+'СЕТ СН'!$I$5-'СЕТ СН'!$I$24</f>
        <v>2728.1000687100004</v>
      </c>
      <c r="V132" s="36">
        <f>SUMIFS(СВЦЭМ!$D$33:$D$776,СВЦЭМ!$A$33:$A$776,$A132,СВЦЭМ!$B$33:$B$776,V$119)+'СЕТ СН'!$I$14+СВЦЭМ!$D$10+'СЕТ СН'!$I$5-'СЕТ СН'!$I$24</f>
        <v>2731.0532434000002</v>
      </c>
      <c r="W132" s="36">
        <f>SUMIFS(СВЦЭМ!$D$33:$D$776,СВЦЭМ!$A$33:$A$776,$A132,СВЦЭМ!$B$33:$B$776,W$119)+'СЕТ СН'!$I$14+СВЦЭМ!$D$10+'СЕТ СН'!$I$5-'СЕТ СН'!$I$24</f>
        <v>2713.25173012</v>
      </c>
      <c r="X132" s="36">
        <f>SUMIFS(СВЦЭМ!$D$33:$D$776,СВЦЭМ!$A$33:$A$776,$A132,СВЦЭМ!$B$33:$B$776,X$119)+'СЕТ СН'!$I$14+СВЦЭМ!$D$10+'СЕТ СН'!$I$5-'СЕТ СН'!$I$24</f>
        <v>2747.64822082</v>
      </c>
      <c r="Y132" s="36">
        <f>SUMIFS(СВЦЭМ!$D$33:$D$776,СВЦЭМ!$A$33:$A$776,$A132,СВЦЭМ!$B$33:$B$776,Y$119)+'СЕТ СН'!$I$14+СВЦЭМ!$D$10+'СЕТ СН'!$I$5-'СЕТ СН'!$I$24</f>
        <v>2802.8442377300003</v>
      </c>
    </row>
    <row r="133" spans="1:25" ht="15.75" x14ac:dyDescent="0.2">
      <c r="A133" s="35">
        <f t="shared" si="3"/>
        <v>43599</v>
      </c>
      <c r="B133" s="36">
        <f>SUMIFS(СВЦЭМ!$D$33:$D$776,СВЦЭМ!$A$33:$A$776,$A133,СВЦЭМ!$B$33:$B$776,B$119)+'СЕТ СН'!$I$14+СВЦЭМ!$D$10+'СЕТ СН'!$I$5-'СЕТ СН'!$I$24</f>
        <v>2885.8671908200004</v>
      </c>
      <c r="C133" s="36">
        <f>SUMIFS(СВЦЭМ!$D$33:$D$776,СВЦЭМ!$A$33:$A$776,$A133,СВЦЭМ!$B$33:$B$776,C$119)+'СЕТ СН'!$I$14+СВЦЭМ!$D$10+'СЕТ СН'!$I$5-'СЕТ СН'!$I$24</f>
        <v>2991.9016815200002</v>
      </c>
      <c r="D133" s="36">
        <f>SUMIFS(СВЦЭМ!$D$33:$D$776,СВЦЭМ!$A$33:$A$776,$A133,СВЦЭМ!$B$33:$B$776,D$119)+'СЕТ СН'!$I$14+СВЦЭМ!$D$10+'СЕТ СН'!$I$5-'СЕТ СН'!$I$24</f>
        <v>3080.3692361500002</v>
      </c>
      <c r="E133" s="36">
        <f>SUMIFS(СВЦЭМ!$D$33:$D$776,СВЦЭМ!$A$33:$A$776,$A133,СВЦЭМ!$B$33:$B$776,E$119)+'СЕТ СН'!$I$14+СВЦЭМ!$D$10+'СЕТ СН'!$I$5-'СЕТ СН'!$I$24</f>
        <v>3085.5906297300003</v>
      </c>
      <c r="F133" s="36">
        <f>SUMIFS(СВЦЭМ!$D$33:$D$776,СВЦЭМ!$A$33:$A$776,$A133,СВЦЭМ!$B$33:$B$776,F$119)+'СЕТ СН'!$I$14+СВЦЭМ!$D$10+'СЕТ СН'!$I$5-'СЕТ СН'!$I$24</f>
        <v>3085.85106559</v>
      </c>
      <c r="G133" s="36">
        <f>SUMIFS(СВЦЭМ!$D$33:$D$776,СВЦЭМ!$A$33:$A$776,$A133,СВЦЭМ!$B$33:$B$776,G$119)+'СЕТ СН'!$I$14+СВЦЭМ!$D$10+'СЕТ СН'!$I$5-'СЕТ СН'!$I$24</f>
        <v>3064.8794706100002</v>
      </c>
      <c r="H133" s="36">
        <f>SUMIFS(СВЦЭМ!$D$33:$D$776,СВЦЭМ!$A$33:$A$776,$A133,СВЦЭМ!$B$33:$B$776,H$119)+'СЕТ СН'!$I$14+СВЦЭМ!$D$10+'СЕТ СН'!$I$5-'СЕТ СН'!$I$24</f>
        <v>2952.4487968500002</v>
      </c>
      <c r="I133" s="36">
        <f>SUMIFS(СВЦЭМ!$D$33:$D$776,СВЦЭМ!$A$33:$A$776,$A133,СВЦЭМ!$B$33:$B$776,I$119)+'СЕТ СН'!$I$14+СВЦЭМ!$D$10+'СЕТ СН'!$I$5-'СЕТ СН'!$I$24</f>
        <v>2837.9914174800001</v>
      </c>
      <c r="J133" s="36">
        <f>SUMIFS(СВЦЭМ!$D$33:$D$776,СВЦЭМ!$A$33:$A$776,$A133,СВЦЭМ!$B$33:$B$776,J$119)+'СЕТ СН'!$I$14+СВЦЭМ!$D$10+'СЕТ СН'!$I$5-'СЕТ СН'!$I$24</f>
        <v>2780.53034398</v>
      </c>
      <c r="K133" s="36">
        <f>SUMIFS(СВЦЭМ!$D$33:$D$776,СВЦЭМ!$A$33:$A$776,$A133,СВЦЭМ!$B$33:$B$776,K$119)+'СЕТ СН'!$I$14+СВЦЭМ!$D$10+'СЕТ СН'!$I$5-'СЕТ СН'!$I$24</f>
        <v>2721.8132529600002</v>
      </c>
      <c r="L133" s="36">
        <f>SUMIFS(СВЦЭМ!$D$33:$D$776,СВЦЭМ!$A$33:$A$776,$A133,СВЦЭМ!$B$33:$B$776,L$119)+'СЕТ СН'!$I$14+СВЦЭМ!$D$10+'СЕТ СН'!$I$5-'СЕТ СН'!$I$24</f>
        <v>2706.4362964700003</v>
      </c>
      <c r="M133" s="36">
        <f>SUMIFS(СВЦЭМ!$D$33:$D$776,СВЦЭМ!$A$33:$A$776,$A133,СВЦЭМ!$B$33:$B$776,M$119)+'СЕТ СН'!$I$14+СВЦЭМ!$D$10+'СЕТ СН'!$I$5-'СЕТ СН'!$I$24</f>
        <v>2702.09551405</v>
      </c>
      <c r="N133" s="36">
        <f>SUMIFS(СВЦЭМ!$D$33:$D$776,СВЦЭМ!$A$33:$A$776,$A133,СВЦЭМ!$B$33:$B$776,N$119)+'СЕТ СН'!$I$14+СВЦЭМ!$D$10+'СЕТ СН'!$I$5-'СЕТ СН'!$I$24</f>
        <v>2706.8534513300001</v>
      </c>
      <c r="O133" s="36">
        <f>SUMIFS(СВЦЭМ!$D$33:$D$776,СВЦЭМ!$A$33:$A$776,$A133,СВЦЭМ!$B$33:$B$776,O$119)+'СЕТ СН'!$I$14+СВЦЭМ!$D$10+'СЕТ СН'!$I$5-'СЕТ СН'!$I$24</f>
        <v>2714.7809032800001</v>
      </c>
      <c r="P133" s="36">
        <f>SUMIFS(СВЦЭМ!$D$33:$D$776,СВЦЭМ!$A$33:$A$776,$A133,СВЦЭМ!$B$33:$B$776,P$119)+'СЕТ СН'!$I$14+СВЦЭМ!$D$10+'СЕТ СН'!$I$5-'СЕТ СН'!$I$24</f>
        <v>2725.2095968000003</v>
      </c>
      <c r="Q133" s="36">
        <f>SUMIFS(СВЦЭМ!$D$33:$D$776,СВЦЭМ!$A$33:$A$776,$A133,СВЦЭМ!$B$33:$B$776,Q$119)+'СЕТ СН'!$I$14+СВЦЭМ!$D$10+'СЕТ СН'!$I$5-'СЕТ СН'!$I$24</f>
        <v>2727.3440718400002</v>
      </c>
      <c r="R133" s="36">
        <f>SUMIFS(СВЦЭМ!$D$33:$D$776,СВЦЭМ!$A$33:$A$776,$A133,СВЦЭМ!$B$33:$B$776,R$119)+'СЕТ СН'!$I$14+СВЦЭМ!$D$10+'СЕТ СН'!$I$5-'СЕТ СН'!$I$24</f>
        <v>2721.5973119999999</v>
      </c>
      <c r="S133" s="36">
        <f>SUMIFS(СВЦЭМ!$D$33:$D$776,СВЦЭМ!$A$33:$A$776,$A133,СВЦЭМ!$B$33:$B$776,S$119)+'СЕТ СН'!$I$14+СВЦЭМ!$D$10+'СЕТ СН'!$I$5-'СЕТ СН'!$I$24</f>
        <v>2722.8454764799999</v>
      </c>
      <c r="T133" s="36">
        <f>SUMIFS(СВЦЭМ!$D$33:$D$776,СВЦЭМ!$A$33:$A$776,$A133,СВЦЭМ!$B$33:$B$776,T$119)+'СЕТ СН'!$I$14+СВЦЭМ!$D$10+'СЕТ СН'!$I$5-'СЕТ СН'!$I$24</f>
        <v>2719.3166049600004</v>
      </c>
      <c r="U133" s="36">
        <f>SUMIFS(СВЦЭМ!$D$33:$D$776,СВЦЭМ!$A$33:$A$776,$A133,СВЦЭМ!$B$33:$B$776,U$119)+'СЕТ СН'!$I$14+СВЦЭМ!$D$10+'СЕТ СН'!$I$5-'СЕТ СН'!$I$24</f>
        <v>2699.7252128700002</v>
      </c>
      <c r="V133" s="36">
        <f>SUMIFS(СВЦЭМ!$D$33:$D$776,СВЦЭМ!$A$33:$A$776,$A133,СВЦЭМ!$B$33:$B$776,V$119)+'СЕТ СН'!$I$14+СВЦЭМ!$D$10+'СЕТ СН'!$I$5-'СЕТ СН'!$I$24</f>
        <v>2689.4060723100001</v>
      </c>
      <c r="W133" s="36">
        <f>SUMIFS(СВЦЭМ!$D$33:$D$776,СВЦЭМ!$A$33:$A$776,$A133,СВЦЭМ!$B$33:$B$776,W$119)+'СЕТ СН'!$I$14+СВЦЭМ!$D$10+'СЕТ СН'!$I$5-'СЕТ СН'!$I$24</f>
        <v>2702.4207870400001</v>
      </c>
      <c r="X133" s="36">
        <f>SUMIFS(СВЦЭМ!$D$33:$D$776,СВЦЭМ!$A$33:$A$776,$A133,СВЦЭМ!$B$33:$B$776,X$119)+'СЕТ СН'!$I$14+СВЦЭМ!$D$10+'СЕТ СН'!$I$5-'СЕТ СН'!$I$24</f>
        <v>2682.9972393600001</v>
      </c>
      <c r="Y133" s="36">
        <f>SUMIFS(СВЦЭМ!$D$33:$D$776,СВЦЭМ!$A$33:$A$776,$A133,СВЦЭМ!$B$33:$B$776,Y$119)+'СЕТ СН'!$I$14+СВЦЭМ!$D$10+'СЕТ СН'!$I$5-'СЕТ СН'!$I$24</f>
        <v>2748.8658794400003</v>
      </c>
    </row>
    <row r="134" spans="1:25" ht="15.75" x14ac:dyDescent="0.2">
      <c r="A134" s="35">
        <f t="shared" si="3"/>
        <v>43600</v>
      </c>
      <c r="B134" s="36">
        <f>SUMIFS(СВЦЭМ!$D$33:$D$776,СВЦЭМ!$A$33:$A$776,$A134,СВЦЭМ!$B$33:$B$776,B$119)+'СЕТ СН'!$I$14+СВЦЭМ!$D$10+'СЕТ СН'!$I$5-'СЕТ СН'!$I$24</f>
        <v>2822.0006007300003</v>
      </c>
      <c r="C134" s="36">
        <f>SUMIFS(СВЦЭМ!$D$33:$D$776,СВЦЭМ!$A$33:$A$776,$A134,СВЦЭМ!$B$33:$B$776,C$119)+'СЕТ СН'!$I$14+СВЦЭМ!$D$10+'СЕТ СН'!$I$5-'СЕТ СН'!$I$24</f>
        <v>2897.64839562</v>
      </c>
      <c r="D134" s="36">
        <f>SUMIFS(СВЦЭМ!$D$33:$D$776,СВЦЭМ!$A$33:$A$776,$A134,СВЦЭМ!$B$33:$B$776,D$119)+'СЕТ СН'!$I$14+СВЦЭМ!$D$10+'СЕТ СН'!$I$5-'СЕТ СН'!$I$24</f>
        <v>2980.55896631</v>
      </c>
      <c r="E134" s="36">
        <f>SUMIFS(СВЦЭМ!$D$33:$D$776,СВЦЭМ!$A$33:$A$776,$A134,СВЦЭМ!$B$33:$B$776,E$119)+'СЕТ СН'!$I$14+СВЦЭМ!$D$10+'СЕТ СН'!$I$5-'СЕТ СН'!$I$24</f>
        <v>2991.82555297</v>
      </c>
      <c r="F134" s="36">
        <f>SUMIFS(СВЦЭМ!$D$33:$D$776,СВЦЭМ!$A$33:$A$776,$A134,СВЦЭМ!$B$33:$B$776,F$119)+'СЕТ СН'!$I$14+СВЦЭМ!$D$10+'СЕТ СН'!$I$5-'СЕТ СН'!$I$24</f>
        <v>3002.2342720200004</v>
      </c>
      <c r="G134" s="36">
        <f>SUMIFS(СВЦЭМ!$D$33:$D$776,СВЦЭМ!$A$33:$A$776,$A134,СВЦЭМ!$B$33:$B$776,G$119)+'СЕТ СН'!$I$14+СВЦЭМ!$D$10+'СЕТ СН'!$I$5-'СЕТ СН'!$I$24</f>
        <v>2992.4706283</v>
      </c>
      <c r="H134" s="36">
        <f>SUMIFS(СВЦЭМ!$D$33:$D$776,СВЦЭМ!$A$33:$A$776,$A134,СВЦЭМ!$B$33:$B$776,H$119)+'СЕТ СН'!$I$14+СВЦЭМ!$D$10+'СЕТ СН'!$I$5-'СЕТ СН'!$I$24</f>
        <v>2902.5657326500004</v>
      </c>
      <c r="I134" s="36">
        <f>SUMIFS(СВЦЭМ!$D$33:$D$776,СВЦЭМ!$A$33:$A$776,$A134,СВЦЭМ!$B$33:$B$776,I$119)+'СЕТ СН'!$I$14+СВЦЭМ!$D$10+'СЕТ СН'!$I$5-'СЕТ СН'!$I$24</f>
        <v>2818.2192868500001</v>
      </c>
      <c r="J134" s="36">
        <f>SUMIFS(СВЦЭМ!$D$33:$D$776,СВЦЭМ!$A$33:$A$776,$A134,СВЦЭМ!$B$33:$B$776,J$119)+'СЕТ СН'!$I$14+СВЦЭМ!$D$10+'СЕТ СН'!$I$5-'СЕТ СН'!$I$24</f>
        <v>2762.7831391899999</v>
      </c>
      <c r="K134" s="36">
        <f>SUMIFS(СВЦЭМ!$D$33:$D$776,СВЦЭМ!$A$33:$A$776,$A134,СВЦЭМ!$B$33:$B$776,K$119)+'СЕТ СН'!$I$14+СВЦЭМ!$D$10+'СЕТ СН'!$I$5-'СЕТ СН'!$I$24</f>
        <v>2712.7980010700003</v>
      </c>
      <c r="L134" s="36">
        <f>SUMIFS(СВЦЭМ!$D$33:$D$776,СВЦЭМ!$A$33:$A$776,$A134,СВЦЭМ!$B$33:$B$776,L$119)+'СЕТ СН'!$I$14+СВЦЭМ!$D$10+'СЕТ СН'!$I$5-'СЕТ СН'!$I$24</f>
        <v>2697.4220718200004</v>
      </c>
      <c r="M134" s="36">
        <f>SUMIFS(СВЦЭМ!$D$33:$D$776,СВЦЭМ!$A$33:$A$776,$A134,СВЦЭМ!$B$33:$B$776,M$119)+'СЕТ СН'!$I$14+СВЦЭМ!$D$10+'СЕТ СН'!$I$5-'СЕТ СН'!$I$24</f>
        <v>2707.3890771700003</v>
      </c>
      <c r="N134" s="36">
        <f>SUMIFS(СВЦЭМ!$D$33:$D$776,СВЦЭМ!$A$33:$A$776,$A134,СВЦЭМ!$B$33:$B$776,N$119)+'СЕТ СН'!$I$14+СВЦЭМ!$D$10+'СЕТ СН'!$I$5-'СЕТ СН'!$I$24</f>
        <v>2702.4655262300003</v>
      </c>
      <c r="O134" s="36">
        <f>SUMIFS(СВЦЭМ!$D$33:$D$776,СВЦЭМ!$A$33:$A$776,$A134,СВЦЭМ!$B$33:$B$776,O$119)+'СЕТ СН'!$I$14+СВЦЭМ!$D$10+'СЕТ СН'!$I$5-'СЕТ СН'!$I$24</f>
        <v>2715.0586617200001</v>
      </c>
      <c r="P134" s="36">
        <f>SUMIFS(СВЦЭМ!$D$33:$D$776,СВЦЭМ!$A$33:$A$776,$A134,СВЦЭМ!$B$33:$B$776,P$119)+'СЕТ СН'!$I$14+СВЦЭМ!$D$10+'СЕТ СН'!$I$5-'СЕТ СН'!$I$24</f>
        <v>2720.18588258</v>
      </c>
      <c r="Q134" s="36">
        <f>SUMIFS(СВЦЭМ!$D$33:$D$776,СВЦЭМ!$A$33:$A$776,$A134,СВЦЭМ!$B$33:$B$776,Q$119)+'СЕТ СН'!$I$14+СВЦЭМ!$D$10+'СЕТ СН'!$I$5-'СЕТ СН'!$I$24</f>
        <v>2717.0682861700002</v>
      </c>
      <c r="R134" s="36">
        <f>SUMIFS(СВЦЭМ!$D$33:$D$776,СВЦЭМ!$A$33:$A$776,$A134,СВЦЭМ!$B$33:$B$776,R$119)+'СЕТ СН'!$I$14+СВЦЭМ!$D$10+'СЕТ СН'!$I$5-'СЕТ СН'!$I$24</f>
        <v>2719.5149070500001</v>
      </c>
      <c r="S134" s="36">
        <f>SUMIFS(СВЦЭМ!$D$33:$D$776,СВЦЭМ!$A$33:$A$776,$A134,СВЦЭМ!$B$33:$B$776,S$119)+'СЕТ СН'!$I$14+СВЦЭМ!$D$10+'СЕТ СН'!$I$5-'СЕТ СН'!$I$24</f>
        <v>2737.8280260300003</v>
      </c>
      <c r="T134" s="36">
        <f>SUMIFS(СВЦЭМ!$D$33:$D$776,СВЦЭМ!$A$33:$A$776,$A134,СВЦЭМ!$B$33:$B$776,T$119)+'СЕТ СН'!$I$14+СВЦЭМ!$D$10+'СЕТ СН'!$I$5-'СЕТ СН'!$I$24</f>
        <v>2736.5354502500004</v>
      </c>
      <c r="U134" s="36">
        <f>SUMIFS(СВЦЭМ!$D$33:$D$776,СВЦЭМ!$A$33:$A$776,$A134,СВЦЭМ!$B$33:$B$776,U$119)+'СЕТ СН'!$I$14+СВЦЭМ!$D$10+'СЕТ СН'!$I$5-'СЕТ СН'!$I$24</f>
        <v>2727.3299019000001</v>
      </c>
      <c r="V134" s="36">
        <f>SUMIFS(СВЦЭМ!$D$33:$D$776,СВЦЭМ!$A$33:$A$776,$A134,СВЦЭМ!$B$33:$B$776,V$119)+'СЕТ СН'!$I$14+СВЦЭМ!$D$10+'СЕТ СН'!$I$5-'СЕТ СН'!$I$24</f>
        <v>2716.1445135399999</v>
      </c>
      <c r="W134" s="36">
        <f>SUMIFS(СВЦЭМ!$D$33:$D$776,СВЦЭМ!$A$33:$A$776,$A134,СВЦЭМ!$B$33:$B$776,W$119)+'СЕТ СН'!$I$14+СВЦЭМ!$D$10+'СЕТ СН'!$I$5-'СЕТ СН'!$I$24</f>
        <v>2717.6439965700001</v>
      </c>
      <c r="X134" s="36">
        <f>SUMIFS(СВЦЭМ!$D$33:$D$776,СВЦЭМ!$A$33:$A$776,$A134,СВЦЭМ!$B$33:$B$776,X$119)+'СЕТ СН'!$I$14+СВЦЭМ!$D$10+'СЕТ СН'!$I$5-'СЕТ СН'!$I$24</f>
        <v>2721.3077872900003</v>
      </c>
      <c r="Y134" s="36">
        <f>SUMIFS(СВЦЭМ!$D$33:$D$776,СВЦЭМ!$A$33:$A$776,$A134,СВЦЭМ!$B$33:$B$776,Y$119)+'СЕТ СН'!$I$14+СВЦЭМ!$D$10+'СЕТ СН'!$I$5-'СЕТ СН'!$I$24</f>
        <v>2794.77202876</v>
      </c>
    </row>
    <row r="135" spans="1:25" ht="15.75" x14ac:dyDescent="0.2">
      <c r="A135" s="35">
        <f t="shared" si="3"/>
        <v>43601</v>
      </c>
      <c r="B135" s="36">
        <f>SUMIFS(СВЦЭМ!$D$33:$D$776,СВЦЭМ!$A$33:$A$776,$A135,СВЦЭМ!$B$33:$B$776,B$119)+'СЕТ СН'!$I$14+СВЦЭМ!$D$10+'СЕТ СН'!$I$5-'СЕТ СН'!$I$24</f>
        <v>2835.5655712900002</v>
      </c>
      <c r="C135" s="36">
        <f>SUMIFS(СВЦЭМ!$D$33:$D$776,СВЦЭМ!$A$33:$A$776,$A135,СВЦЭМ!$B$33:$B$776,C$119)+'СЕТ СН'!$I$14+СВЦЭМ!$D$10+'СЕТ СН'!$I$5-'СЕТ СН'!$I$24</f>
        <v>2944.2315489000002</v>
      </c>
      <c r="D135" s="36">
        <f>SUMIFS(СВЦЭМ!$D$33:$D$776,СВЦЭМ!$A$33:$A$776,$A135,СВЦЭМ!$B$33:$B$776,D$119)+'СЕТ СН'!$I$14+СВЦЭМ!$D$10+'СЕТ СН'!$I$5-'СЕТ СН'!$I$24</f>
        <v>3009.4523863100003</v>
      </c>
      <c r="E135" s="36">
        <f>SUMIFS(СВЦЭМ!$D$33:$D$776,СВЦЭМ!$A$33:$A$776,$A135,СВЦЭМ!$B$33:$B$776,E$119)+'СЕТ СН'!$I$14+СВЦЭМ!$D$10+'СЕТ СН'!$I$5-'СЕТ СН'!$I$24</f>
        <v>3025.7180871400001</v>
      </c>
      <c r="F135" s="36">
        <f>SUMIFS(СВЦЭМ!$D$33:$D$776,СВЦЭМ!$A$33:$A$776,$A135,СВЦЭМ!$B$33:$B$776,F$119)+'СЕТ СН'!$I$14+СВЦЭМ!$D$10+'СЕТ СН'!$I$5-'СЕТ СН'!$I$24</f>
        <v>3029.3050569300003</v>
      </c>
      <c r="G135" s="36">
        <f>SUMIFS(СВЦЭМ!$D$33:$D$776,СВЦЭМ!$A$33:$A$776,$A135,СВЦЭМ!$B$33:$B$776,G$119)+'СЕТ СН'!$I$14+СВЦЭМ!$D$10+'СЕТ СН'!$I$5-'СЕТ СН'!$I$24</f>
        <v>3011.0388703200001</v>
      </c>
      <c r="H135" s="36">
        <f>SUMIFS(СВЦЭМ!$D$33:$D$776,СВЦЭМ!$A$33:$A$776,$A135,СВЦЭМ!$B$33:$B$776,H$119)+'СЕТ СН'!$I$14+СВЦЭМ!$D$10+'СЕТ СН'!$I$5-'СЕТ СН'!$I$24</f>
        <v>2933.92045409</v>
      </c>
      <c r="I135" s="36">
        <f>SUMIFS(СВЦЭМ!$D$33:$D$776,СВЦЭМ!$A$33:$A$776,$A135,СВЦЭМ!$B$33:$B$776,I$119)+'СЕТ СН'!$I$14+СВЦЭМ!$D$10+'СЕТ СН'!$I$5-'СЕТ СН'!$I$24</f>
        <v>2809.56626121</v>
      </c>
      <c r="J135" s="36">
        <f>SUMIFS(СВЦЭМ!$D$33:$D$776,СВЦЭМ!$A$33:$A$776,$A135,СВЦЭМ!$B$33:$B$776,J$119)+'СЕТ СН'!$I$14+СВЦЭМ!$D$10+'СЕТ СН'!$I$5-'СЕТ СН'!$I$24</f>
        <v>2759.46977414</v>
      </c>
      <c r="K135" s="36">
        <f>SUMIFS(СВЦЭМ!$D$33:$D$776,СВЦЭМ!$A$33:$A$776,$A135,СВЦЭМ!$B$33:$B$776,K$119)+'СЕТ СН'!$I$14+СВЦЭМ!$D$10+'СЕТ СН'!$I$5-'СЕТ СН'!$I$24</f>
        <v>2704.3095153100003</v>
      </c>
      <c r="L135" s="36">
        <f>SUMIFS(СВЦЭМ!$D$33:$D$776,СВЦЭМ!$A$33:$A$776,$A135,СВЦЭМ!$B$33:$B$776,L$119)+'СЕТ СН'!$I$14+СВЦЭМ!$D$10+'СЕТ СН'!$I$5-'СЕТ СН'!$I$24</f>
        <v>2683.8833307499999</v>
      </c>
      <c r="M135" s="36">
        <f>SUMIFS(СВЦЭМ!$D$33:$D$776,СВЦЭМ!$A$33:$A$776,$A135,СВЦЭМ!$B$33:$B$776,M$119)+'СЕТ СН'!$I$14+СВЦЭМ!$D$10+'СЕТ СН'!$I$5-'СЕТ СН'!$I$24</f>
        <v>2689.2304539800002</v>
      </c>
      <c r="N135" s="36">
        <f>SUMIFS(СВЦЭМ!$D$33:$D$776,СВЦЭМ!$A$33:$A$776,$A135,СВЦЭМ!$B$33:$B$776,N$119)+'СЕТ СН'!$I$14+СВЦЭМ!$D$10+'СЕТ СН'!$I$5-'СЕТ СН'!$I$24</f>
        <v>2688.8218575200003</v>
      </c>
      <c r="O135" s="36">
        <f>SUMIFS(СВЦЭМ!$D$33:$D$776,СВЦЭМ!$A$33:$A$776,$A135,СВЦЭМ!$B$33:$B$776,O$119)+'СЕТ СН'!$I$14+СВЦЭМ!$D$10+'СЕТ СН'!$I$5-'СЕТ СН'!$I$24</f>
        <v>2690.5731495300001</v>
      </c>
      <c r="P135" s="36">
        <f>SUMIFS(СВЦЭМ!$D$33:$D$776,СВЦЭМ!$A$33:$A$776,$A135,СВЦЭМ!$B$33:$B$776,P$119)+'СЕТ СН'!$I$14+СВЦЭМ!$D$10+'СЕТ СН'!$I$5-'СЕТ СН'!$I$24</f>
        <v>2689.7202891400002</v>
      </c>
      <c r="Q135" s="36">
        <f>SUMIFS(СВЦЭМ!$D$33:$D$776,СВЦЭМ!$A$33:$A$776,$A135,СВЦЭМ!$B$33:$B$776,Q$119)+'СЕТ СН'!$I$14+СВЦЭМ!$D$10+'СЕТ СН'!$I$5-'СЕТ СН'!$I$24</f>
        <v>2691.0486641300004</v>
      </c>
      <c r="R135" s="36">
        <f>SUMIFS(СВЦЭМ!$D$33:$D$776,СВЦЭМ!$A$33:$A$776,$A135,СВЦЭМ!$B$33:$B$776,R$119)+'СЕТ СН'!$I$14+СВЦЭМ!$D$10+'СЕТ СН'!$I$5-'СЕТ СН'!$I$24</f>
        <v>2691.1551397900002</v>
      </c>
      <c r="S135" s="36">
        <f>SUMIFS(СВЦЭМ!$D$33:$D$776,СВЦЭМ!$A$33:$A$776,$A135,СВЦЭМ!$B$33:$B$776,S$119)+'СЕТ СН'!$I$14+СВЦЭМ!$D$10+'СЕТ СН'!$I$5-'СЕТ СН'!$I$24</f>
        <v>2692.29006243</v>
      </c>
      <c r="T135" s="36">
        <f>SUMIFS(СВЦЭМ!$D$33:$D$776,СВЦЭМ!$A$33:$A$776,$A135,СВЦЭМ!$B$33:$B$776,T$119)+'СЕТ СН'!$I$14+СВЦЭМ!$D$10+'СЕТ СН'!$I$5-'СЕТ СН'!$I$24</f>
        <v>2687.5418383200004</v>
      </c>
      <c r="U135" s="36">
        <f>SUMIFS(СВЦЭМ!$D$33:$D$776,СВЦЭМ!$A$33:$A$776,$A135,СВЦЭМ!$B$33:$B$776,U$119)+'СЕТ СН'!$I$14+СВЦЭМ!$D$10+'СЕТ СН'!$I$5-'СЕТ СН'!$I$24</f>
        <v>2680.7394574600003</v>
      </c>
      <c r="V135" s="36">
        <f>SUMIFS(СВЦЭМ!$D$33:$D$776,СВЦЭМ!$A$33:$A$776,$A135,СВЦЭМ!$B$33:$B$776,V$119)+'СЕТ СН'!$I$14+СВЦЭМ!$D$10+'СЕТ СН'!$I$5-'СЕТ СН'!$I$24</f>
        <v>2671.4628432300001</v>
      </c>
      <c r="W135" s="36">
        <f>SUMIFS(СВЦЭМ!$D$33:$D$776,СВЦЭМ!$A$33:$A$776,$A135,СВЦЭМ!$B$33:$B$776,W$119)+'СЕТ СН'!$I$14+СВЦЭМ!$D$10+'СЕТ СН'!$I$5-'СЕТ СН'!$I$24</f>
        <v>2658.3903739800003</v>
      </c>
      <c r="X135" s="36">
        <f>SUMIFS(СВЦЭМ!$D$33:$D$776,СВЦЭМ!$A$33:$A$776,$A135,СВЦЭМ!$B$33:$B$776,X$119)+'СЕТ СН'!$I$14+СВЦЭМ!$D$10+'СЕТ СН'!$I$5-'СЕТ СН'!$I$24</f>
        <v>2683.3049913499999</v>
      </c>
      <c r="Y135" s="36">
        <f>SUMIFS(СВЦЭМ!$D$33:$D$776,СВЦЭМ!$A$33:$A$776,$A135,СВЦЭМ!$B$33:$B$776,Y$119)+'СЕТ СН'!$I$14+СВЦЭМ!$D$10+'СЕТ СН'!$I$5-'СЕТ СН'!$I$24</f>
        <v>2770.9467711100001</v>
      </c>
    </row>
    <row r="136" spans="1:25" ht="15.75" x14ac:dyDescent="0.2">
      <c r="A136" s="35">
        <f t="shared" si="3"/>
        <v>43602</v>
      </c>
      <c r="B136" s="36">
        <f>SUMIFS(СВЦЭМ!$D$33:$D$776,СВЦЭМ!$A$33:$A$776,$A136,СВЦЭМ!$B$33:$B$776,B$119)+'СЕТ СН'!$I$14+СВЦЭМ!$D$10+'СЕТ СН'!$I$5-'СЕТ СН'!$I$24</f>
        <v>2878.9651203500002</v>
      </c>
      <c r="C136" s="36">
        <f>SUMIFS(СВЦЭМ!$D$33:$D$776,СВЦЭМ!$A$33:$A$776,$A136,СВЦЭМ!$B$33:$B$776,C$119)+'СЕТ СН'!$I$14+СВЦЭМ!$D$10+'СЕТ СН'!$I$5-'СЕТ СН'!$I$24</f>
        <v>2972.2194770900001</v>
      </c>
      <c r="D136" s="36">
        <f>SUMIFS(СВЦЭМ!$D$33:$D$776,СВЦЭМ!$A$33:$A$776,$A136,СВЦЭМ!$B$33:$B$776,D$119)+'СЕТ СН'!$I$14+СВЦЭМ!$D$10+'СЕТ СН'!$I$5-'СЕТ СН'!$I$24</f>
        <v>3036.6840235600002</v>
      </c>
      <c r="E136" s="36">
        <f>SUMIFS(СВЦЭМ!$D$33:$D$776,СВЦЭМ!$A$33:$A$776,$A136,СВЦЭМ!$B$33:$B$776,E$119)+'СЕТ СН'!$I$14+СВЦЭМ!$D$10+'СЕТ СН'!$I$5-'СЕТ СН'!$I$24</f>
        <v>3052.7516411000001</v>
      </c>
      <c r="F136" s="36">
        <f>SUMIFS(СВЦЭМ!$D$33:$D$776,СВЦЭМ!$A$33:$A$776,$A136,СВЦЭМ!$B$33:$B$776,F$119)+'СЕТ СН'!$I$14+СВЦЭМ!$D$10+'СЕТ СН'!$I$5-'СЕТ СН'!$I$24</f>
        <v>3055.8434371399999</v>
      </c>
      <c r="G136" s="36">
        <f>SUMIFS(СВЦЭМ!$D$33:$D$776,СВЦЭМ!$A$33:$A$776,$A136,СВЦЭМ!$B$33:$B$776,G$119)+'СЕТ СН'!$I$14+СВЦЭМ!$D$10+'СЕТ СН'!$I$5-'СЕТ СН'!$I$24</f>
        <v>3038.1512641300001</v>
      </c>
      <c r="H136" s="36">
        <f>SUMIFS(СВЦЭМ!$D$33:$D$776,СВЦЭМ!$A$33:$A$776,$A136,СВЦЭМ!$B$33:$B$776,H$119)+'СЕТ СН'!$I$14+СВЦЭМ!$D$10+'СЕТ СН'!$I$5-'СЕТ СН'!$I$24</f>
        <v>2962.5167771200004</v>
      </c>
      <c r="I136" s="36">
        <f>SUMIFS(СВЦЭМ!$D$33:$D$776,СВЦЭМ!$A$33:$A$776,$A136,СВЦЭМ!$B$33:$B$776,I$119)+'СЕТ СН'!$I$14+СВЦЭМ!$D$10+'СЕТ СН'!$I$5-'СЕТ СН'!$I$24</f>
        <v>2842.2805796299999</v>
      </c>
      <c r="J136" s="36">
        <f>SUMIFS(СВЦЭМ!$D$33:$D$776,СВЦЭМ!$A$33:$A$776,$A136,СВЦЭМ!$B$33:$B$776,J$119)+'СЕТ СН'!$I$14+СВЦЭМ!$D$10+'СЕТ СН'!$I$5-'СЕТ СН'!$I$24</f>
        <v>2752.1419337100001</v>
      </c>
      <c r="K136" s="36">
        <f>SUMIFS(СВЦЭМ!$D$33:$D$776,СВЦЭМ!$A$33:$A$776,$A136,СВЦЭМ!$B$33:$B$776,K$119)+'СЕТ СН'!$I$14+СВЦЭМ!$D$10+'СЕТ СН'!$I$5-'СЕТ СН'!$I$24</f>
        <v>2680.5419095400002</v>
      </c>
      <c r="L136" s="36">
        <f>SUMIFS(СВЦЭМ!$D$33:$D$776,СВЦЭМ!$A$33:$A$776,$A136,СВЦЭМ!$B$33:$B$776,L$119)+'СЕТ СН'!$I$14+СВЦЭМ!$D$10+'СЕТ СН'!$I$5-'СЕТ СН'!$I$24</f>
        <v>2669.7238850700001</v>
      </c>
      <c r="M136" s="36">
        <f>SUMIFS(СВЦЭМ!$D$33:$D$776,СВЦЭМ!$A$33:$A$776,$A136,СВЦЭМ!$B$33:$B$776,M$119)+'СЕТ СН'!$I$14+СВЦЭМ!$D$10+'СЕТ СН'!$I$5-'СЕТ СН'!$I$24</f>
        <v>2675.1834489000003</v>
      </c>
      <c r="N136" s="36">
        <f>SUMIFS(СВЦЭМ!$D$33:$D$776,СВЦЭМ!$A$33:$A$776,$A136,СВЦЭМ!$B$33:$B$776,N$119)+'СЕТ СН'!$I$14+СВЦЭМ!$D$10+'СЕТ СН'!$I$5-'СЕТ СН'!$I$24</f>
        <v>2674.9374569900001</v>
      </c>
      <c r="O136" s="36">
        <f>SUMIFS(СВЦЭМ!$D$33:$D$776,СВЦЭМ!$A$33:$A$776,$A136,СВЦЭМ!$B$33:$B$776,O$119)+'СЕТ СН'!$I$14+СВЦЭМ!$D$10+'СЕТ СН'!$I$5-'СЕТ СН'!$I$24</f>
        <v>2677.77542146</v>
      </c>
      <c r="P136" s="36">
        <f>SUMIFS(СВЦЭМ!$D$33:$D$776,СВЦЭМ!$A$33:$A$776,$A136,СВЦЭМ!$B$33:$B$776,P$119)+'СЕТ СН'!$I$14+СВЦЭМ!$D$10+'СЕТ СН'!$I$5-'СЕТ СН'!$I$24</f>
        <v>2685.45668303</v>
      </c>
      <c r="Q136" s="36">
        <f>SUMIFS(СВЦЭМ!$D$33:$D$776,СВЦЭМ!$A$33:$A$776,$A136,СВЦЭМ!$B$33:$B$776,Q$119)+'СЕТ СН'!$I$14+СВЦЭМ!$D$10+'СЕТ СН'!$I$5-'СЕТ СН'!$I$24</f>
        <v>2685.2561459500002</v>
      </c>
      <c r="R136" s="36">
        <f>SUMIFS(СВЦЭМ!$D$33:$D$776,СВЦЭМ!$A$33:$A$776,$A136,СВЦЭМ!$B$33:$B$776,R$119)+'СЕТ СН'!$I$14+СВЦЭМ!$D$10+'СЕТ СН'!$I$5-'СЕТ СН'!$I$24</f>
        <v>2685.68581404</v>
      </c>
      <c r="S136" s="36">
        <f>SUMIFS(СВЦЭМ!$D$33:$D$776,СВЦЭМ!$A$33:$A$776,$A136,СВЦЭМ!$B$33:$B$776,S$119)+'СЕТ СН'!$I$14+СВЦЭМ!$D$10+'СЕТ СН'!$I$5-'СЕТ СН'!$I$24</f>
        <v>2688.6626590100004</v>
      </c>
      <c r="T136" s="36">
        <f>SUMIFS(СВЦЭМ!$D$33:$D$776,СВЦЭМ!$A$33:$A$776,$A136,СВЦЭМ!$B$33:$B$776,T$119)+'СЕТ СН'!$I$14+СВЦЭМ!$D$10+'СЕТ СН'!$I$5-'СЕТ СН'!$I$24</f>
        <v>2688.6513202800002</v>
      </c>
      <c r="U136" s="36">
        <f>SUMIFS(СВЦЭМ!$D$33:$D$776,СВЦЭМ!$A$33:$A$776,$A136,СВЦЭМ!$B$33:$B$776,U$119)+'СЕТ СН'!$I$14+СВЦЭМ!$D$10+'СЕТ СН'!$I$5-'СЕТ СН'!$I$24</f>
        <v>2684.9862647</v>
      </c>
      <c r="V136" s="36">
        <f>SUMIFS(СВЦЭМ!$D$33:$D$776,СВЦЭМ!$A$33:$A$776,$A136,СВЦЭМ!$B$33:$B$776,V$119)+'СЕТ СН'!$I$14+СВЦЭМ!$D$10+'СЕТ СН'!$I$5-'СЕТ СН'!$I$24</f>
        <v>2673.7698449899999</v>
      </c>
      <c r="W136" s="36">
        <f>SUMIFS(СВЦЭМ!$D$33:$D$776,СВЦЭМ!$A$33:$A$776,$A136,СВЦЭМ!$B$33:$B$776,W$119)+'СЕТ СН'!$I$14+СВЦЭМ!$D$10+'СЕТ СН'!$I$5-'СЕТ СН'!$I$24</f>
        <v>2665.41089577</v>
      </c>
      <c r="X136" s="36">
        <f>SUMIFS(СВЦЭМ!$D$33:$D$776,СВЦЭМ!$A$33:$A$776,$A136,СВЦЭМ!$B$33:$B$776,X$119)+'СЕТ СН'!$I$14+СВЦЭМ!$D$10+'СЕТ СН'!$I$5-'СЕТ СН'!$I$24</f>
        <v>2686.0495988800003</v>
      </c>
      <c r="Y136" s="36">
        <f>SUMIFS(СВЦЭМ!$D$33:$D$776,СВЦЭМ!$A$33:$A$776,$A136,СВЦЭМ!$B$33:$B$776,Y$119)+'СЕТ СН'!$I$14+СВЦЭМ!$D$10+'СЕТ СН'!$I$5-'СЕТ СН'!$I$24</f>
        <v>2766.09731014</v>
      </c>
    </row>
    <row r="137" spans="1:25" ht="15.75" x14ac:dyDescent="0.2">
      <c r="A137" s="35">
        <f t="shared" si="3"/>
        <v>43603</v>
      </c>
      <c r="B137" s="36">
        <f>SUMIFS(СВЦЭМ!$D$33:$D$776,СВЦЭМ!$A$33:$A$776,$A137,СВЦЭМ!$B$33:$B$776,B$119)+'СЕТ СН'!$I$14+СВЦЭМ!$D$10+'СЕТ СН'!$I$5-'СЕТ СН'!$I$24</f>
        <v>2815.7924435</v>
      </c>
      <c r="C137" s="36">
        <f>SUMIFS(СВЦЭМ!$D$33:$D$776,СВЦЭМ!$A$33:$A$776,$A137,СВЦЭМ!$B$33:$B$776,C$119)+'СЕТ СН'!$I$14+СВЦЭМ!$D$10+'СЕТ СН'!$I$5-'СЕТ СН'!$I$24</f>
        <v>2880.1400912700001</v>
      </c>
      <c r="D137" s="36">
        <f>SUMIFS(СВЦЭМ!$D$33:$D$776,СВЦЭМ!$A$33:$A$776,$A137,СВЦЭМ!$B$33:$B$776,D$119)+'СЕТ СН'!$I$14+СВЦЭМ!$D$10+'СЕТ СН'!$I$5-'СЕТ СН'!$I$24</f>
        <v>2954.7526968800003</v>
      </c>
      <c r="E137" s="36">
        <f>SUMIFS(СВЦЭМ!$D$33:$D$776,СВЦЭМ!$A$33:$A$776,$A137,СВЦЭМ!$B$33:$B$776,E$119)+'СЕТ СН'!$I$14+СВЦЭМ!$D$10+'СЕТ СН'!$I$5-'СЕТ СН'!$I$24</f>
        <v>2972.1277334700003</v>
      </c>
      <c r="F137" s="36">
        <f>SUMIFS(СВЦЭМ!$D$33:$D$776,СВЦЭМ!$A$33:$A$776,$A137,СВЦЭМ!$B$33:$B$776,F$119)+'СЕТ СН'!$I$14+СВЦЭМ!$D$10+'СЕТ СН'!$I$5-'СЕТ СН'!$I$24</f>
        <v>2980.3010403300004</v>
      </c>
      <c r="G137" s="36">
        <f>SUMIFS(СВЦЭМ!$D$33:$D$776,СВЦЭМ!$A$33:$A$776,$A137,СВЦЭМ!$B$33:$B$776,G$119)+'СЕТ СН'!$I$14+СВЦЭМ!$D$10+'СЕТ СН'!$I$5-'СЕТ СН'!$I$24</f>
        <v>2960.93767587</v>
      </c>
      <c r="H137" s="36">
        <f>SUMIFS(СВЦЭМ!$D$33:$D$776,СВЦЭМ!$A$33:$A$776,$A137,СВЦЭМ!$B$33:$B$776,H$119)+'СЕТ СН'!$I$14+СВЦЭМ!$D$10+'СЕТ СН'!$I$5-'СЕТ СН'!$I$24</f>
        <v>2881.49582796</v>
      </c>
      <c r="I137" s="36">
        <f>SUMIFS(СВЦЭМ!$D$33:$D$776,СВЦЭМ!$A$33:$A$776,$A137,СВЦЭМ!$B$33:$B$776,I$119)+'СЕТ СН'!$I$14+СВЦЭМ!$D$10+'СЕТ СН'!$I$5-'СЕТ СН'!$I$24</f>
        <v>2793.0482135100001</v>
      </c>
      <c r="J137" s="36">
        <f>SUMIFS(СВЦЭМ!$D$33:$D$776,СВЦЭМ!$A$33:$A$776,$A137,СВЦЭМ!$B$33:$B$776,J$119)+'СЕТ СН'!$I$14+СВЦЭМ!$D$10+'СЕТ СН'!$I$5-'СЕТ СН'!$I$24</f>
        <v>2721.7542953900002</v>
      </c>
      <c r="K137" s="36">
        <f>SUMIFS(СВЦЭМ!$D$33:$D$776,СВЦЭМ!$A$33:$A$776,$A137,СВЦЭМ!$B$33:$B$776,K$119)+'СЕТ СН'!$I$14+СВЦЭМ!$D$10+'СЕТ СН'!$I$5-'СЕТ СН'!$I$24</f>
        <v>2658.1453002100002</v>
      </c>
      <c r="L137" s="36">
        <f>SUMIFS(СВЦЭМ!$D$33:$D$776,СВЦЭМ!$A$33:$A$776,$A137,СВЦЭМ!$B$33:$B$776,L$119)+'СЕТ СН'!$I$14+СВЦЭМ!$D$10+'СЕТ СН'!$I$5-'СЕТ СН'!$I$24</f>
        <v>2629.8998395500003</v>
      </c>
      <c r="M137" s="36">
        <f>SUMIFS(СВЦЭМ!$D$33:$D$776,СВЦЭМ!$A$33:$A$776,$A137,СВЦЭМ!$B$33:$B$776,M$119)+'СЕТ СН'!$I$14+СВЦЭМ!$D$10+'СЕТ СН'!$I$5-'СЕТ СН'!$I$24</f>
        <v>2629.4441136800001</v>
      </c>
      <c r="N137" s="36">
        <f>SUMIFS(СВЦЭМ!$D$33:$D$776,СВЦЭМ!$A$33:$A$776,$A137,СВЦЭМ!$B$33:$B$776,N$119)+'СЕТ СН'!$I$14+СВЦЭМ!$D$10+'СЕТ СН'!$I$5-'СЕТ СН'!$I$24</f>
        <v>2627.5765923900003</v>
      </c>
      <c r="O137" s="36">
        <f>SUMIFS(СВЦЭМ!$D$33:$D$776,СВЦЭМ!$A$33:$A$776,$A137,СВЦЭМ!$B$33:$B$776,O$119)+'СЕТ СН'!$I$14+СВЦЭМ!$D$10+'СЕТ СН'!$I$5-'СЕТ СН'!$I$24</f>
        <v>2633.7955909500001</v>
      </c>
      <c r="P137" s="36">
        <f>SUMIFS(СВЦЭМ!$D$33:$D$776,СВЦЭМ!$A$33:$A$776,$A137,СВЦЭМ!$B$33:$B$776,P$119)+'СЕТ СН'!$I$14+СВЦЭМ!$D$10+'СЕТ СН'!$I$5-'СЕТ СН'!$I$24</f>
        <v>2637.3333270100002</v>
      </c>
      <c r="Q137" s="36">
        <f>SUMIFS(СВЦЭМ!$D$33:$D$776,СВЦЭМ!$A$33:$A$776,$A137,СВЦЭМ!$B$33:$B$776,Q$119)+'СЕТ СН'!$I$14+СВЦЭМ!$D$10+'СЕТ СН'!$I$5-'СЕТ СН'!$I$24</f>
        <v>2633.4954818599999</v>
      </c>
      <c r="R137" s="36">
        <f>SUMIFS(СВЦЭМ!$D$33:$D$776,СВЦЭМ!$A$33:$A$776,$A137,СВЦЭМ!$B$33:$B$776,R$119)+'СЕТ СН'!$I$14+СВЦЭМ!$D$10+'СЕТ СН'!$I$5-'СЕТ СН'!$I$24</f>
        <v>2635.3857240900002</v>
      </c>
      <c r="S137" s="36">
        <f>SUMIFS(СВЦЭМ!$D$33:$D$776,СВЦЭМ!$A$33:$A$776,$A137,СВЦЭМ!$B$33:$B$776,S$119)+'СЕТ СН'!$I$14+СВЦЭМ!$D$10+'СЕТ СН'!$I$5-'СЕТ СН'!$I$24</f>
        <v>2635.3910789600004</v>
      </c>
      <c r="T137" s="36">
        <f>SUMIFS(СВЦЭМ!$D$33:$D$776,СВЦЭМ!$A$33:$A$776,$A137,СВЦЭМ!$B$33:$B$776,T$119)+'СЕТ СН'!$I$14+СВЦЭМ!$D$10+'СЕТ СН'!$I$5-'СЕТ СН'!$I$24</f>
        <v>2622.75172337</v>
      </c>
      <c r="U137" s="36">
        <f>SUMIFS(СВЦЭМ!$D$33:$D$776,СВЦЭМ!$A$33:$A$776,$A137,СВЦЭМ!$B$33:$B$776,U$119)+'СЕТ СН'!$I$14+СВЦЭМ!$D$10+'СЕТ СН'!$I$5-'СЕТ СН'!$I$24</f>
        <v>2606.5004095600002</v>
      </c>
      <c r="V137" s="36">
        <f>SUMIFS(СВЦЭМ!$D$33:$D$776,СВЦЭМ!$A$33:$A$776,$A137,СВЦЭМ!$B$33:$B$776,V$119)+'СЕТ СН'!$I$14+СВЦЭМ!$D$10+'СЕТ СН'!$I$5-'СЕТ СН'!$I$24</f>
        <v>2592.9573273800002</v>
      </c>
      <c r="W137" s="36">
        <f>SUMIFS(СВЦЭМ!$D$33:$D$776,СВЦЭМ!$A$33:$A$776,$A137,СВЦЭМ!$B$33:$B$776,W$119)+'СЕТ СН'!$I$14+СВЦЭМ!$D$10+'СЕТ СН'!$I$5-'СЕТ СН'!$I$24</f>
        <v>2605.6955702400001</v>
      </c>
      <c r="X137" s="36">
        <f>SUMIFS(СВЦЭМ!$D$33:$D$776,СВЦЭМ!$A$33:$A$776,$A137,СВЦЭМ!$B$33:$B$776,X$119)+'СЕТ СН'!$I$14+СВЦЭМ!$D$10+'СЕТ СН'!$I$5-'СЕТ СН'!$I$24</f>
        <v>2618.0483777600002</v>
      </c>
      <c r="Y137" s="36">
        <f>SUMIFS(СВЦЭМ!$D$33:$D$776,СВЦЭМ!$A$33:$A$776,$A137,СВЦЭМ!$B$33:$B$776,Y$119)+'СЕТ СН'!$I$14+СВЦЭМ!$D$10+'СЕТ СН'!$I$5-'СЕТ СН'!$I$24</f>
        <v>2694.4446442400003</v>
      </c>
    </row>
    <row r="138" spans="1:25" ht="15.75" x14ac:dyDescent="0.2">
      <c r="A138" s="35">
        <f t="shared" si="3"/>
        <v>43604</v>
      </c>
      <c r="B138" s="36">
        <f>SUMIFS(СВЦЭМ!$D$33:$D$776,СВЦЭМ!$A$33:$A$776,$A138,СВЦЭМ!$B$33:$B$776,B$119)+'СЕТ СН'!$I$14+СВЦЭМ!$D$10+'СЕТ СН'!$I$5-'СЕТ СН'!$I$24</f>
        <v>2796.5848331900002</v>
      </c>
      <c r="C138" s="36">
        <f>SUMIFS(СВЦЭМ!$D$33:$D$776,СВЦЭМ!$A$33:$A$776,$A138,СВЦЭМ!$B$33:$B$776,C$119)+'СЕТ СН'!$I$14+СВЦЭМ!$D$10+'СЕТ СН'!$I$5-'СЕТ СН'!$I$24</f>
        <v>2905.3808530900001</v>
      </c>
      <c r="D138" s="36">
        <f>SUMIFS(СВЦЭМ!$D$33:$D$776,СВЦЭМ!$A$33:$A$776,$A138,СВЦЭМ!$B$33:$B$776,D$119)+'СЕТ СН'!$I$14+СВЦЭМ!$D$10+'СЕТ СН'!$I$5-'СЕТ СН'!$I$24</f>
        <v>2972.2109290200001</v>
      </c>
      <c r="E138" s="36">
        <f>SUMIFS(СВЦЭМ!$D$33:$D$776,СВЦЭМ!$A$33:$A$776,$A138,СВЦЭМ!$B$33:$B$776,E$119)+'СЕТ СН'!$I$14+СВЦЭМ!$D$10+'СЕТ СН'!$I$5-'СЕТ СН'!$I$24</f>
        <v>2992.7774249000004</v>
      </c>
      <c r="F138" s="36">
        <f>SUMIFS(СВЦЭМ!$D$33:$D$776,СВЦЭМ!$A$33:$A$776,$A138,СВЦЭМ!$B$33:$B$776,F$119)+'СЕТ СН'!$I$14+СВЦЭМ!$D$10+'СЕТ СН'!$I$5-'СЕТ СН'!$I$24</f>
        <v>3014.1217988500002</v>
      </c>
      <c r="G138" s="36">
        <f>SUMIFS(СВЦЭМ!$D$33:$D$776,СВЦЭМ!$A$33:$A$776,$A138,СВЦЭМ!$B$33:$B$776,G$119)+'СЕТ СН'!$I$14+СВЦЭМ!$D$10+'СЕТ СН'!$I$5-'СЕТ СН'!$I$24</f>
        <v>2989.1284444600001</v>
      </c>
      <c r="H138" s="36">
        <f>SUMIFS(СВЦЭМ!$D$33:$D$776,СВЦЭМ!$A$33:$A$776,$A138,СВЦЭМ!$B$33:$B$776,H$119)+'СЕТ СН'!$I$14+СВЦЭМ!$D$10+'СЕТ СН'!$I$5-'СЕТ СН'!$I$24</f>
        <v>2931.6767311399999</v>
      </c>
      <c r="I138" s="36">
        <f>SUMIFS(СВЦЭМ!$D$33:$D$776,СВЦЭМ!$A$33:$A$776,$A138,СВЦЭМ!$B$33:$B$776,I$119)+'СЕТ СН'!$I$14+СВЦЭМ!$D$10+'СЕТ СН'!$I$5-'СЕТ СН'!$I$24</f>
        <v>2836.1628371000002</v>
      </c>
      <c r="J138" s="36">
        <f>SUMIFS(СВЦЭМ!$D$33:$D$776,СВЦЭМ!$A$33:$A$776,$A138,СВЦЭМ!$B$33:$B$776,J$119)+'СЕТ СН'!$I$14+СВЦЭМ!$D$10+'СЕТ СН'!$I$5-'СЕТ СН'!$I$24</f>
        <v>2725.1290013100001</v>
      </c>
      <c r="K138" s="36">
        <f>SUMIFS(СВЦЭМ!$D$33:$D$776,СВЦЭМ!$A$33:$A$776,$A138,СВЦЭМ!$B$33:$B$776,K$119)+'СЕТ СН'!$I$14+СВЦЭМ!$D$10+'СЕТ СН'!$I$5-'СЕТ СН'!$I$24</f>
        <v>2645.8404935799999</v>
      </c>
      <c r="L138" s="36">
        <f>SUMIFS(СВЦЭМ!$D$33:$D$776,СВЦЭМ!$A$33:$A$776,$A138,СВЦЭМ!$B$33:$B$776,L$119)+'СЕТ СН'!$I$14+СВЦЭМ!$D$10+'СЕТ СН'!$I$5-'СЕТ СН'!$I$24</f>
        <v>2623.9786105600001</v>
      </c>
      <c r="M138" s="36">
        <f>SUMIFS(СВЦЭМ!$D$33:$D$776,СВЦЭМ!$A$33:$A$776,$A138,СВЦЭМ!$B$33:$B$776,M$119)+'СЕТ СН'!$I$14+СВЦЭМ!$D$10+'СЕТ СН'!$I$5-'СЕТ СН'!$I$24</f>
        <v>2626.2921991100002</v>
      </c>
      <c r="N138" s="36">
        <f>SUMIFS(СВЦЭМ!$D$33:$D$776,СВЦЭМ!$A$33:$A$776,$A138,СВЦЭМ!$B$33:$B$776,N$119)+'СЕТ СН'!$I$14+СВЦЭМ!$D$10+'СЕТ СН'!$I$5-'СЕТ СН'!$I$24</f>
        <v>2635.59896329</v>
      </c>
      <c r="O138" s="36">
        <f>SUMIFS(СВЦЭМ!$D$33:$D$776,СВЦЭМ!$A$33:$A$776,$A138,СВЦЭМ!$B$33:$B$776,O$119)+'СЕТ СН'!$I$14+СВЦЭМ!$D$10+'СЕТ СН'!$I$5-'СЕТ СН'!$I$24</f>
        <v>2648.6926640199999</v>
      </c>
      <c r="P138" s="36">
        <f>SUMIFS(СВЦЭМ!$D$33:$D$776,СВЦЭМ!$A$33:$A$776,$A138,СВЦЭМ!$B$33:$B$776,P$119)+'СЕТ СН'!$I$14+СВЦЭМ!$D$10+'СЕТ СН'!$I$5-'СЕТ СН'!$I$24</f>
        <v>2669.0872882500003</v>
      </c>
      <c r="Q138" s="36">
        <f>SUMIFS(СВЦЭМ!$D$33:$D$776,СВЦЭМ!$A$33:$A$776,$A138,СВЦЭМ!$B$33:$B$776,Q$119)+'СЕТ СН'!$I$14+СВЦЭМ!$D$10+'СЕТ СН'!$I$5-'СЕТ СН'!$I$24</f>
        <v>2663.0360013400004</v>
      </c>
      <c r="R138" s="36">
        <f>SUMIFS(СВЦЭМ!$D$33:$D$776,СВЦЭМ!$A$33:$A$776,$A138,СВЦЭМ!$B$33:$B$776,R$119)+'СЕТ СН'!$I$14+СВЦЭМ!$D$10+'СЕТ СН'!$I$5-'СЕТ СН'!$I$24</f>
        <v>2659.41865899</v>
      </c>
      <c r="S138" s="36">
        <f>SUMIFS(СВЦЭМ!$D$33:$D$776,СВЦЭМ!$A$33:$A$776,$A138,СВЦЭМ!$B$33:$B$776,S$119)+'СЕТ СН'!$I$14+СВЦЭМ!$D$10+'СЕТ СН'!$I$5-'СЕТ СН'!$I$24</f>
        <v>2653.4628884200001</v>
      </c>
      <c r="T138" s="36">
        <f>SUMIFS(СВЦЭМ!$D$33:$D$776,СВЦЭМ!$A$33:$A$776,$A138,СВЦЭМ!$B$33:$B$776,T$119)+'СЕТ СН'!$I$14+СВЦЭМ!$D$10+'СЕТ СН'!$I$5-'СЕТ СН'!$I$24</f>
        <v>2647.2588683900003</v>
      </c>
      <c r="U138" s="36">
        <f>SUMIFS(СВЦЭМ!$D$33:$D$776,СВЦЭМ!$A$33:$A$776,$A138,СВЦЭМ!$B$33:$B$776,U$119)+'СЕТ СН'!$I$14+СВЦЭМ!$D$10+'СЕТ СН'!$I$5-'СЕТ СН'!$I$24</f>
        <v>2617.6819124100002</v>
      </c>
      <c r="V138" s="36">
        <f>SUMIFS(СВЦЭМ!$D$33:$D$776,СВЦЭМ!$A$33:$A$776,$A138,СВЦЭМ!$B$33:$B$776,V$119)+'СЕТ СН'!$I$14+СВЦЭМ!$D$10+'СЕТ СН'!$I$5-'СЕТ СН'!$I$24</f>
        <v>2594.0777589200002</v>
      </c>
      <c r="W138" s="36">
        <f>SUMIFS(СВЦЭМ!$D$33:$D$776,СВЦЭМ!$A$33:$A$776,$A138,СВЦЭМ!$B$33:$B$776,W$119)+'СЕТ СН'!$I$14+СВЦЭМ!$D$10+'СЕТ СН'!$I$5-'СЕТ СН'!$I$24</f>
        <v>2599.45705309</v>
      </c>
      <c r="X138" s="36">
        <f>SUMIFS(СВЦЭМ!$D$33:$D$776,СВЦЭМ!$A$33:$A$776,$A138,СВЦЭМ!$B$33:$B$776,X$119)+'СЕТ СН'!$I$14+СВЦЭМ!$D$10+'СЕТ СН'!$I$5-'СЕТ СН'!$I$24</f>
        <v>2624.1066264000001</v>
      </c>
      <c r="Y138" s="36">
        <f>SUMIFS(СВЦЭМ!$D$33:$D$776,СВЦЭМ!$A$33:$A$776,$A138,СВЦЭМ!$B$33:$B$776,Y$119)+'СЕТ СН'!$I$14+СВЦЭМ!$D$10+'СЕТ СН'!$I$5-'СЕТ СН'!$I$24</f>
        <v>2692.48430104</v>
      </c>
    </row>
    <row r="139" spans="1:25" ht="15.75" x14ac:dyDescent="0.2">
      <c r="A139" s="35">
        <f t="shared" si="3"/>
        <v>43605</v>
      </c>
      <c r="B139" s="36">
        <f>SUMIFS(СВЦЭМ!$D$33:$D$776,СВЦЭМ!$A$33:$A$776,$A139,СВЦЭМ!$B$33:$B$776,B$119)+'СЕТ СН'!$I$14+СВЦЭМ!$D$10+'СЕТ СН'!$I$5-'СЕТ СН'!$I$24</f>
        <v>2793.0062549600002</v>
      </c>
      <c r="C139" s="36">
        <f>SUMIFS(СВЦЭМ!$D$33:$D$776,СВЦЭМ!$A$33:$A$776,$A139,СВЦЭМ!$B$33:$B$776,C$119)+'СЕТ СН'!$I$14+СВЦЭМ!$D$10+'СЕТ СН'!$I$5-'СЕТ СН'!$I$24</f>
        <v>2885.4212981400001</v>
      </c>
      <c r="D139" s="36">
        <f>SUMIFS(СВЦЭМ!$D$33:$D$776,СВЦЭМ!$A$33:$A$776,$A139,СВЦЭМ!$B$33:$B$776,D$119)+'СЕТ СН'!$I$14+СВЦЭМ!$D$10+'СЕТ СН'!$I$5-'СЕТ СН'!$I$24</f>
        <v>2955.0644801000003</v>
      </c>
      <c r="E139" s="36">
        <f>SUMIFS(СВЦЭМ!$D$33:$D$776,СВЦЭМ!$A$33:$A$776,$A139,СВЦЭМ!$B$33:$B$776,E$119)+'СЕТ СН'!$I$14+СВЦЭМ!$D$10+'СЕТ СН'!$I$5-'СЕТ СН'!$I$24</f>
        <v>2957.6896136300002</v>
      </c>
      <c r="F139" s="36">
        <f>SUMIFS(СВЦЭМ!$D$33:$D$776,СВЦЭМ!$A$33:$A$776,$A139,СВЦЭМ!$B$33:$B$776,F$119)+'СЕТ СН'!$I$14+СВЦЭМ!$D$10+'СЕТ СН'!$I$5-'СЕТ СН'!$I$24</f>
        <v>2949.9065872600004</v>
      </c>
      <c r="G139" s="36">
        <f>SUMIFS(СВЦЭМ!$D$33:$D$776,СВЦЭМ!$A$33:$A$776,$A139,СВЦЭМ!$B$33:$B$776,G$119)+'СЕТ СН'!$I$14+СВЦЭМ!$D$10+'СЕТ СН'!$I$5-'СЕТ СН'!$I$24</f>
        <v>2950.8428367300003</v>
      </c>
      <c r="H139" s="36">
        <f>SUMIFS(СВЦЭМ!$D$33:$D$776,СВЦЭМ!$A$33:$A$776,$A139,СВЦЭМ!$B$33:$B$776,H$119)+'СЕТ СН'!$I$14+СВЦЭМ!$D$10+'СЕТ СН'!$I$5-'СЕТ СН'!$I$24</f>
        <v>2872.98142551</v>
      </c>
      <c r="I139" s="36">
        <f>SUMIFS(СВЦЭМ!$D$33:$D$776,СВЦЭМ!$A$33:$A$776,$A139,СВЦЭМ!$B$33:$B$776,I$119)+'СЕТ СН'!$I$14+СВЦЭМ!$D$10+'СЕТ СН'!$I$5-'СЕТ СН'!$I$24</f>
        <v>2782.8154345700004</v>
      </c>
      <c r="J139" s="36">
        <f>SUMIFS(СВЦЭМ!$D$33:$D$776,СВЦЭМ!$A$33:$A$776,$A139,СВЦЭМ!$B$33:$B$776,J$119)+'СЕТ СН'!$I$14+СВЦЭМ!$D$10+'СЕТ СН'!$I$5-'СЕТ СН'!$I$24</f>
        <v>2727.8364138500001</v>
      </c>
      <c r="K139" s="36">
        <f>SUMIFS(СВЦЭМ!$D$33:$D$776,СВЦЭМ!$A$33:$A$776,$A139,СВЦЭМ!$B$33:$B$776,K$119)+'СЕТ СН'!$I$14+СВЦЭМ!$D$10+'СЕТ СН'!$I$5-'СЕТ СН'!$I$24</f>
        <v>2685.0462580600001</v>
      </c>
      <c r="L139" s="36">
        <f>SUMIFS(СВЦЭМ!$D$33:$D$776,СВЦЭМ!$A$33:$A$776,$A139,СВЦЭМ!$B$33:$B$776,L$119)+'СЕТ СН'!$I$14+СВЦЭМ!$D$10+'СЕТ СН'!$I$5-'СЕТ СН'!$I$24</f>
        <v>2667.7726398499999</v>
      </c>
      <c r="M139" s="36">
        <f>SUMIFS(СВЦЭМ!$D$33:$D$776,СВЦЭМ!$A$33:$A$776,$A139,СВЦЭМ!$B$33:$B$776,M$119)+'СЕТ СН'!$I$14+СВЦЭМ!$D$10+'СЕТ СН'!$I$5-'СЕТ СН'!$I$24</f>
        <v>2660.0671891100001</v>
      </c>
      <c r="N139" s="36">
        <f>SUMIFS(СВЦЭМ!$D$33:$D$776,СВЦЭМ!$A$33:$A$776,$A139,СВЦЭМ!$B$33:$B$776,N$119)+'СЕТ СН'!$I$14+СВЦЭМ!$D$10+'СЕТ СН'!$I$5-'СЕТ СН'!$I$24</f>
        <v>2662.1805803100001</v>
      </c>
      <c r="O139" s="36">
        <f>SUMIFS(СВЦЭМ!$D$33:$D$776,СВЦЭМ!$A$33:$A$776,$A139,СВЦЭМ!$B$33:$B$776,O$119)+'СЕТ СН'!$I$14+СВЦЭМ!$D$10+'СЕТ СН'!$I$5-'СЕТ СН'!$I$24</f>
        <v>2663.2376568</v>
      </c>
      <c r="P139" s="36">
        <f>SUMIFS(СВЦЭМ!$D$33:$D$776,СВЦЭМ!$A$33:$A$776,$A139,СВЦЭМ!$B$33:$B$776,P$119)+'СЕТ СН'!$I$14+СВЦЭМ!$D$10+'СЕТ СН'!$I$5-'СЕТ СН'!$I$24</f>
        <v>2669.5746431500002</v>
      </c>
      <c r="Q139" s="36">
        <f>SUMIFS(СВЦЭМ!$D$33:$D$776,СВЦЭМ!$A$33:$A$776,$A139,СВЦЭМ!$B$33:$B$776,Q$119)+'СЕТ СН'!$I$14+СВЦЭМ!$D$10+'СЕТ СН'!$I$5-'СЕТ СН'!$I$24</f>
        <v>2672.8155838299999</v>
      </c>
      <c r="R139" s="36">
        <f>SUMIFS(СВЦЭМ!$D$33:$D$776,СВЦЭМ!$A$33:$A$776,$A139,СВЦЭМ!$B$33:$B$776,R$119)+'СЕТ СН'!$I$14+СВЦЭМ!$D$10+'СЕТ СН'!$I$5-'СЕТ СН'!$I$24</f>
        <v>2675.5703751999999</v>
      </c>
      <c r="S139" s="36">
        <f>SUMIFS(СВЦЭМ!$D$33:$D$776,СВЦЭМ!$A$33:$A$776,$A139,СВЦЭМ!$B$33:$B$776,S$119)+'СЕТ СН'!$I$14+СВЦЭМ!$D$10+'СЕТ СН'!$I$5-'СЕТ СН'!$I$24</f>
        <v>2677.96141016</v>
      </c>
      <c r="T139" s="36">
        <f>SUMIFS(СВЦЭМ!$D$33:$D$776,СВЦЭМ!$A$33:$A$776,$A139,СВЦЭМ!$B$33:$B$776,T$119)+'СЕТ СН'!$I$14+СВЦЭМ!$D$10+'СЕТ СН'!$I$5-'СЕТ СН'!$I$24</f>
        <v>2677.90138699</v>
      </c>
      <c r="U139" s="36">
        <f>SUMIFS(СВЦЭМ!$D$33:$D$776,СВЦЭМ!$A$33:$A$776,$A139,СВЦЭМ!$B$33:$B$776,U$119)+'СЕТ СН'!$I$14+СВЦЭМ!$D$10+'СЕТ СН'!$I$5-'СЕТ СН'!$I$24</f>
        <v>2677.7076443100004</v>
      </c>
      <c r="V139" s="36">
        <f>SUMIFS(СВЦЭМ!$D$33:$D$776,СВЦЭМ!$A$33:$A$776,$A139,СВЦЭМ!$B$33:$B$776,V$119)+'СЕТ СН'!$I$14+СВЦЭМ!$D$10+'СЕТ СН'!$I$5-'СЕТ СН'!$I$24</f>
        <v>2682.84819943</v>
      </c>
      <c r="W139" s="36">
        <f>SUMIFS(СВЦЭМ!$D$33:$D$776,СВЦЭМ!$A$33:$A$776,$A139,СВЦЭМ!$B$33:$B$776,W$119)+'СЕТ СН'!$I$14+СВЦЭМ!$D$10+'СЕТ СН'!$I$5-'СЕТ СН'!$I$24</f>
        <v>2687.4534404800002</v>
      </c>
      <c r="X139" s="36">
        <f>SUMIFS(СВЦЭМ!$D$33:$D$776,СВЦЭМ!$A$33:$A$776,$A139,СВЦЭМ!$B$33:$B$776,X$119)+'СЕТ СН'!$I$14+СВЦЭМ!$D$10+'СЕТ СН'!$I$5-'СЕТ СН'!$I$24</f>
        <v>2695.5462173000001</v>
      </c>
      <c r="Y139" s="36">
        <f>SUMIFS(СВЦЭМ!$D$33:$D$776,СВЦЭМ!$A$33:$A$776,$A139,СВЦЭМ!$B$33:$B$776,Y$119)+'СЕТ СН'!$I$14+СВЦЭМ!$D$10+'СЕТ СН'!$I$5-'СЕТ СН'!$I$24</f>
        <v>2755.3317910400001</v>
      </c>
    </row>
    <row r="140" spans="1:25" ht="15.75" x14ac:dyDescent="0.2">
      <c r="A140" s="35">
        <f t="shared" si="3"/>
        <v>43606</v>
      </c>
      <c r="B140" s="36">
        <f>SUMIFS(СВЦЭМ!$D$33:$D$776,СВЦЭМ!$A$33:$A$776,$A140,СВЦЭМ!$B$33:$B$776,B$119)+'СЕТ СН'!$I$14+СВЦЭМ!$D$10+'СЕТ СН'!$I$5-'СЕТ СН'!$I$24</f>
        <v>2835.9913130700002</v>
      </c>
      <c r="C140" s="36">
        <f>SUMIFS(СВЦЭМ!$D$33:$D$776,СВЦЭМ!$A$33:$A$776,$A140,СВЦЭМ!$B$33:$B$776,C$119)+'СЕТ СН'!$I$14+СВЦЭМ!$D$10+'СЕТ СН'!$I$5-'СЕТ СН'!$I$24</f>
        <v>2914.6165217300004</v>
      </c>
      <c r="D140" s="36">
        <f>SUMIFS(СВЦЭМ!$D$33:$D$776,СВЦЭМ!$A$33:$A$776,$A140,СВЦЭМ!$B$33:$B$776,D$119)+'СЕТ СН'!$I$14+СВЦЭМ!$D$10+'СЕТ СН'!$I$5-'СЕТ СН'!$I$24</f>
        <v>2988.7946937900001</v>
      </c>
      <c r="E140" s="36">
        <f>SUMIFS(СВЦЭМ!$D$33:$D$776,СВЦЭМ!$A$33:$A$776,$A140,СВЦЭМ!$B$33:$B$776,E$119)+'СЕТ СН'!$I$14+СВЦЭМ!$D$10+'СЕТ СН'!$I$5-'СЕТ СН'!$I$24</f>
        <v>2999.8064298700001</v>
      </c>
      <c r="F140" s="36">
        <f>SUMIFS(СВЦЭМ!$D$33:$D$776,СВЦЭМ!$A$33:$A$776,$A140,СВЦЭМ!$B$33:$B$776,F$119)+'СЕТ СН'!$I$14+СВЦЭМ!$D$10+'СЕТ СН'!$I$5-'СЕТ СН'!$I$24</f>
        <v>2987.2446198300004</v>
      </c>
      <c r="G140" s="36">
        <f>SUMIFS(СВЦЭМ!$D$33:$D$776,СВЦЭМ!$A$33:$A$776,$A140,СВЦЭМ!$B$33:$B$776,G$119)+'СЕТ СН'!$I$14+СВЦЭМ!$D$10+'СЕТ СН'!$I$5-'СЕТ СН'!$I$24</f>
        <v>2970.3609967800003</v>
      </c>
      <c r="H140" s="36">
        <f>SUMIFS(СВЦЭМ!$D$33:$D$776,СВЦЭМ!$A$33:$A$776,$A140,СВЦЭМ!$B$33:$B$776,H$119)+'СЕТ СН'!$I$14+СВЦЭМ!$D$10+'СЕТ СН'!$I$5-'СЕТ СН'!$I$24</f>
        <v>2894.59842789</v>
      </c>
      <c r="I140" s="36">
        <f>SUMIFS(СВЦЭМ!$D$33:$D$776,СВЦЭМ!$A$33:$A$776,$A140,СВЦЭМ!$B$33:$B$776,I$119)+'СЕТ СН'!$I$14+СВЦЭМ!$D$10+'СЕТ СН'!$I$5-'СЕТ СН'!$I$24</f>
        <v>2804.6520380000002</v>
      </c>
      <c r="J140" s="36">
        <f>SUMIFS(СВЦЭМ!$D$33:$D$776,СВЦЭМ!$A$33:$A$776,$A140,СВЦЭМ!$B$33:$B$776,J$119)+'СЕТ СН'!$I$14+СВЦЭМ!$D$10+'СЕТ СН'!$I$5-'СЕТ СН'!$I$24</f>
        <v>2714.7857739300002</v>
      </c>
      <c r="K140" s="36">
        <f>SUMIFS(СВЦЭМ!$D$33:$D$776,СВЦЭМ!$A$33:$A$776,$A140,СВЦЭМ!$B$33:$B$776,K$119)+'СЕТ СН'!$I$14+СВЦЭМ!$D$10+'СЕТ СН'!$I$5-'СЕТ СН'!$I$24</f>
        <v>2675.7546638900003</v>
      </c>
      <c r="L140" s="36">
        <f>SUMIFS(СВЦЭМ!$D$33:$D$776,СВЦЭМ!$A$33:$A$776,$A140,СВЦЭМ!$B$33:$B$776,L$119)+'СЕТ СН'!$I$14+СВЦЭМ!$D$10+'СЕТ СН'!$I$5-'СЕТ СН'!$I$24</f>
        <v>2657.1846583200004</v>
      </c>
      <c r="M140" s="36">
        <f>SUMIFS(СВЦЭМ!$D$33:$D$776,СВЦЭМ!$A$33:$A$776,$A140,СВЦЭМ!$B$33:$B$776,M$119)+'СЕТ СН'!$I$14+СВЦЭМ!$D$10+'СЕТ СН'!$I$5-'СЕТ СН'!$I$24</f>
        <v>2654.5974031000001</v>
      </c>
      <c r="N140" s="36">
        <f>SUMIFS(СВЦЭМ!$D$33:$D$776,СВЦЭМ!$A$33:$A$776,$A140,СВЦЭМ!$B$33:$B$776,N$119)+'СЕТ СН'!$I$14+СВЦЭМ!$D$10+'СЕТ СН'!$I$5-'СЕТ СН'!$I$24</f>
        <v>2652.3275980400003</v>
      </c>
      <c r="O140" s="36">
        <f>SUMIFS(СВЦЭМ!$D$33:$D$776,СВЦЭМ!$A$33:$A$776,$A140,СВЦЭМ!$B$33:$B$776,O$119)+'СЕТ СН'!$I$14+СВЦЭМ!$D$10+'СЕТ СН'!$I$5-'СЕТ СН'!$I$24</f>
        <v>2655.2535007700003</v>
      </c>
      <c r="P140" s="36">
        <f>SUMIFS(СВЦЭМ!$D$33:$D$776,СВЦЭМ!$A$33:$A$776,$A140,СВЦЭМ!$B$33:$B$776,P$119)+'СЕТ СН'!$I$14+СВЦЭМ!$D$10+'СЕТ СН'!$I$5-'СЕТ СН'!$I$24</f>
        <v>2663.4940193800003</v>
      </c>
      <c r="Q140" s="36">
        <f>SUMIFS(СВЦЭМ!$D$33:$D$776,СВЦЭМ!$A$33:$A$776,$A140,СВЦЭМ!$B$33:$B$776,Q$119)+'СЕТ СН'!$I$14+СВЦЭМ!$D$10+'СЕТ СН'!$I$5-'СЕТ СН'!$I$24</f>
        <v>2667.07190902</v>
      </c>
      <c r="R140" s="36">
        <f>SUMIFS(СВЦЭМ!$D$33:$D$776,СВЦЭМ!$A$33:$A$776,$A140,СВЦЭМ!$B$33:$B$776,R$119)+'СЕТ СН'!$I$14+СВЦЭМ!$D$10+'СЕТ СН'!$I$5-'СЕТ СН'!$I$24</f>
        <v>2668.6602448100002</v>
      </c>
      <c r="S140" s="36">
        <f>SUMIFS(СВЦЭМ!$D$33:$D$776,СВЦЭМ!$A$33:$A$776,$A140,СВЦЭМ!$B$33:$B$776,S$119)+'СЕТ СН'!$I$14+СВЦЭМ!$D$10+'СЕТ СН'!$I$5-'СЕТ СН'!$I$24</f>
        <v>2668.7412069700003</v>
      </c>
      <c r="T140" s="36">
        <f>SUMIFS(СВЦЭМ!$D$33:$D$776,СВЦЭМ!$A$33:$A$776,$A140,СВЦЭМ!$B$33:$B$776,T$119)+'СЕТ СН'!$I$14+СВЦЭМ!$D$10+'СЕТ СН'!$I$5-'СЕТ СН'!$I$24</f>
        <v>2662.7744467500002</v>
      </c>
      <c r="U140" s="36">
        <f>SUMIFS(СВЦЭМ!$D$33:$D$776,СВЦЭМ!$A$33:$A$776,$A140,СВЦЭМ!$B$33:$B$776,U$119)+'СЕТ СН'!$I$14+СВЦЭМ!$D$10+'СЕТ СН'!$I$5-'СЕТ СН'!$I$24</f>
        <v>2658.9952256200004</v>
      </c>
      <c r="V140" s="36">
        <f>SUMIFS(СВЦЭМ!$D$33:$D$776,СВЦЭМ!$A$33:$A$776,$A140,СВЦЭМ!$B$33:$B$776,V$119)+'СЕТ СН'!$I$14+СВЦЭМ!$D$10+'СЕТ СН'!$I$5-'СЕТ СН'!$I$24</f>
        <v>2670.26023747</v>
      </c>
      <c r="W140" s="36">
        <f>SUMIFS(СВЦЭМ!$D$33:$D$776,СВЦЭМ!$A$33:$A$776,$A140,СВЦЭМ!$B$33:$B$776,W$119)+'СЕТ СН'!$I$14+СВЦЭМ!$D$10+'СЕТ СН'!$I$5-'СЕТ СН'!$I$24</f>
        <v>2677.2853969800003</v>
      </c>
      <c r="X140" s="36">
        <f>SUMIFS(СВЦЭМ!$D$33:$D$776,СВЦЭМ!$A$33:$A$776,$A140,СВЦЭМ!$B$33:$B$776,X$119)+'СЕТ СН'!$I$14+СВЦЭМ!$D$10+'СЕТ СН'!$I$5-'СЕТ СН'!$I$24</f>
        <v>2681.9617562800004</v>
      </c>
      <c r="Y140" s="36">
        <f>SUMIFS(СВЦЭМ!$D$33:$D$776,СВЦЭМ!$A$33:$A$776,$A140,СВЦЭМ!$B$33:$B$776,Y$119)+'СЕТ СН'!$I$14+СВЦЭМ!$D$10+'СЕТ СН'!$I$5-'СЕТ СН'!$I$24</f>
        <v>2750.0741069300002</v>
      </c>
    </row>
    <row r="141" spans="1:25" ht="15.75" x14ac:dyDescent="0.2">
      <c r="A141" s="35">
        <f t="shared" si="3"/>
        <v>43607</v>
      </c>
      <c r="B141" s="36">
        <f>SUMIFS(СВЦЭМ!$D$33:$D$776,СВЦЭМ!$A$33:$A$776,$A141,СВЦЭМ!$B$33:$B$776,B$119)+'СЕТ СН'!$I$14+СВЦЭМ!$D$10+'СЕТ СН'!$I$5-'СЕТ СН'!$I$24</f>
        <v>2835.06035015</v>
      </c>
      <c r="C141" s="36">
        <f>SUMIFS(СВЦЭМ!$D$33:$D$776,СВЦЭМ!$A$33:$A$776,$A141,СВЦЭМ!$B$33:$B$776,C$119)+'СЕТ СН'!$I$14+СВЦЭМ!$D$10+'СЕТ СН'!$I$5-'СЕТ СН'!$I$24</f>
        <v>2929.94755149</v>
      </c>
      <c r="D141" s="36">
        <f>SUMIFS(СВЦЭМ!$D$33:$D$776,СВЦЭМ!$A$33:$A$776,$A141,СВЦЭМ!$B$33:$B$776,D$119)+'СЕТ СН'!$I$14+СВЦЭМ!$D$10+'СЕТ СН'!$I$5-'СЕТ СН'!$I$24</f>
        <v>2978.67383969</v>
      </c>
      <c r="E141" s="36">
        <f>SUMIFS(СВЦЭМ!$D$33:$D$776,СВЦЭМ!$A$33:$A$776,$A141,СВЦЭМ!$B$33:$B$776,E$119)+'СЕТ СН'!$I$14+СВЦЭМ!$D$10+'СЕТ СН'!$I$5-'СЕТ СН'!$I$24</f>
        <v>2978.5462278100003</v>
      </c>
      <c r="F141" s="36">
        <f>SUMIFS(СВЦЭМ!$D$33:$D$776,СВЦЭМ!$A$33:$A$776,$A141,СВЦЭМ!$B$33:$B$776,F$119)+'СЕТ СН'!$I$14+СВЦЭМ!$D$10+'СЕТ СН'!$I$5-'СЕТ СН'!$I$24</f>
        <v>2973.2552130700001</v>
      </c>
      <c r="G141" s="36">
        <f>SUMIFS(СВЦЭМ!$D$33:$D$776,СВЦЭМ!$A$33:$A$776,$A141,СВЦЭМ!$B$33:$B$776,G$119)+'СЕТ СН'!$I$14+СВЦЭМ!$D$10+'СЕТ СН'!$I$5-'СЕТ СН'!$I$24</f>
        <v>2968.9856418200002</v>
      </c>
      <c r="H141" s="36">
        <f>SUMIFS(СВЦЭМ!$D$33:$D$776,СВЦЭМ!$A$33:$A$776,$A141,СВЦЭМ!$B$33:$B$776,H$119)+'СЕТ СН'!$I$14+СВЦЭМ!$D$10+'СЕТ СН'!$I$5-'СЕТ СН'!$I$24</f>
        <v>2881.1896097500003</v>
      </c>
      <c r="I141" s="36">
        <f>SUMIFS(СВЦЭМ!$D$33:$D$776,СВЦЭМ!$A$33:$A$776,$A141,СВЦЭМ!$B$33:$B$776,I$119)+'СЕТ СН'!$I$14+СВЦЭМ!$D$10+'СЕТ СН'!$I$5-'СЕТ СН'!$I$24</f>
        <v>2797.2091420400002</v>
      </c>
      <c r="J141" s="36">
        <f>SUMIFS(СВЦЭМ!$D$33:$D$776,СВЦЭМ!$A$33:$A$776,$A141,СВЦЭМ!$B$33:$B$776,J$119)+'СЕТ СН'!$I$14+СВЦЭМ!$D$10+'СЕТ СН'!$I$5-'СЕТ СН'!$I$24</f>
        <v>2722.7859996000002</v>
      </c>
      <c r="K141" s="36">
        <f>SUMIFS(СВЦЭМ!$D$33:$D$776,СВЦЭМ!$A$33:$A$776,$A141,СВЦЭМ!$B$33:$B$776,K$119)+'СЕТ СН'!$I$14+СВЦЭМ!$D$10+'СЕТ СН'!$I$5-'СЕТ СН'!$I$24</f>
        <v>2683.1691961900001</v>
      </c>
      <c r="L141" s="36">
        <f>SUMIFS(СВЦЭМ!$D$33:$D$776,СВЦЭМ!$A$33:$A$776,$A141,СВЦЭМ!$B$33:$B$776,L$119)+'СЕТ СН'!$I$14+СВЦЭМ!$D$10+'СЕТ СН'!$I$5-'СЕТ СН'!$I$24</f>
        <v>2665.0989845500003</v>
      </c>
      <c r="M141" s="36">
        <f>SUMIFS(СВЦЭМ!$D$33:$D$776,СВЦЭМ!$A$33:$A$776,$A141,СВЦЭМ!$B$33:$B$776,M$119)+'СЕТ СН'!$I$14+СВЦЭМ!$D$10+'СЕТ СН'!$I$5-'СЕТ СН'!$I$24</f>
        <v>2658.7312976600001</v>
      </c>
      <c r="N141" s="36">
        <f>SUMIFS(СВЦЭМ!$D$33:$D$776,СВЦЭМ!$A$33:$A$776,$A141,СВЦЭМ!$B$33:$B$776,N$119)+'СЕТ СН'!$I$14+СВЦЭМ!$D$10+'СЕТ СН'!$I$5-'СЕТ СН'!$I$24</f>
        <v>2658.1157767100003</v>
      </c>
      <c r="O141" s="36">
        <f>SUMIFS(СВЦЭМ!$D$33:$D$776,СВЦЭМ!$A$33:$A$776,$A141,СВЦЭМ!$B$33:$B$776,O$119)+'СЕТ СН'!$I$14+СВЦЭМ!$D$10+'СЕТ СН'!$I$5-'СЕТ СН'!$I$24</f>
        <v>2655.4068570600002</v>
      </c>
      <c r="P141" s="36">
        <f>SUMIFS(СВЦЭМ!$D$33:$D$776,СВЦЭМ!$A$33:$A$776,$A141,СВЦЭМ!$B$33:$B$776,P$119)+'СЕТ СН'!$I$14+СВЦЭМ!$D$10+'СЕТ СН'!$I$5-'СЕТ СН'!$I$24</f>
        <v>2659.1303680800002</v>
      </c>
      <c r="Q141" s="36">
        <f>SUMIFS(СВЦЭМ!$D$33:$D$776,СВЦЭМ!$A$33:$A$776,$A141,СВЦЭМ!$B$33:$B$776,Q$119)+'СЕТ СН'!$I$14+СВЦЭМ!$D$10+'СЕТ СН'!$I$5-'СЕТ СН'!$I$24</f>
        <v>2657.9665540100004</v>
      </c>
      <c r="R141" s="36">
        <f>SUMIFS(СВЦЭМ!$D$33:$D$776,СВЦЭМ!$A$33:$A$776,$A141,СВЦЭМ!$B$33:$B$776,R$119)+'СЕТ СН'!$I$14+СВЦЭМ!$D$10+'СЕТ СН'!$I$5-'СЕТ СН'!$I$24</f>
        <v>2657.1569543000001</v>
      </c>
      <c r="S141" s="36">
        <f>SUMIFS(СВЦЭМ!$D$33:$D$776,СВЦЭМ!$A$33:$A$776,$A141,СВЦЭМ!$B$33:$B$776,S$119)+'СЕТ СН'!$I$14+СВЦЭМ!$D$10+'СЕТ СН'!$I$5-'СЕТ СН'!$I$24</f>
        <v>2657.6883494100002</v>
      </c>
      <c r="T141" s="36">
        <f>SUMIFS(СВЦЭМ!$D$33:$D$776,СВЦЭМ!$A$33:$A$776,$A141,СВЦЭМ!$B$33:$B$776,T$119)+'СЕТ СН'!$I$14+СВЦЭМ!$D$10+'СЕТ СН'!$I$5-'СЕТ СН'!$I$24</f>
        <v>2659.3985244400001</v>
      </c>
      <c r="U141" s="36">
        <f>SUMIFS(СВЦЭМ!$D$33:$D$776,СВЦЭМ!$A$33:$A$776,$A141,СВЦЭМ!$B$33:$B$776,U$119)+'СЕТ СН'!$I$14+СВЦЭМ!$D$10+'СЕТ СН'!$I$5-'СЕТ СН'!$I$24</f>
        <v>2660.5332751599999</v>
      </c>
      <c r="V141" s="36">
        <f>SUMIFS(СВЦЭМ!$D$33:$D$776,СВЦЭМ!$A$33:$A$776,$A141,СВЦЭМ!$B$33:$B$776,V$119)+'СЕТ СН'!$I$14+СВЦЭМ!$D$10+'СЕТ СН'!$I$5-'СЕТ СН'!$I$24</f>
        <v>2670.3009662600002</v>
      </c>
      <c r="W141" s="36">
        <f>SUMIFS(СВЦЭМ!$D$33:$D$776,СВЦЭМ!$A$33:$A$776,$A141,СВЦЭМ!$B$33:$B$776,W$119)+'СЕТ СН'!$I$14+СВЦЭМ!$D$10+'СЕТ СН'!$I$5-'СЕТ СН'!$I$24</f>
        <v>2675.1251476500001</v>
      </c>
      <c r="X141" s="36">
        <f>SUMIFS(СВЦЭМ!$D$33:$D$776,СВЦЭМ!$A$33:$A$776,$A141,СВЦЭМ!$B$33:$B$776,X$119)+'СЕТ СН'!$I$14+СВЦЭМ!$D$10+'СЕТ СН'!$I$5-'СЕТ СН'!$I$24</f>
        <v>2680.2052284900001</v>
      </c>
      <c r="Y141" s="36">
        <f>SUMIFS(СВЦЭМ!$D$33:$D$776,СВЦЭМ!$A$33:$A$776,$A141,СВЦЭМ!$B$33:$B$776,Y$119)+'СЕТ СН'!$I$14+СВЦЭМ!$D$10+'СЕТ СН'!$I$5-'СЕТ СН'!$I$24</f>
        <v>2733.6488804500004</v>
      </c>
    </row>
    <row r="142" spans="1:25" ht="15.75" x14ac:dyDescent="0.2">
      <c r="A142" s="35">
        <f t="shared" si="3"/>
        <v>43608</v>
      </c>
      <c r="B142" s="36">
        <f>SUMIFS(СВЦЭМ!$D$33:$D$776,СВЦЭМ!$A$33:$A$776,$A142,СВЦЭМ!$B$33:$B$776,B$119)+'СЕТ СН'!$I$14+СВЦЭМ!$D$10+'СЕТ СН'!$I$5-'СЕТ СН'!$I$24</f>
        <v>2841.9427668799999</v>
      </c>
      <c r="C142" s="36">
        <f>SUMIFS(СВЦЭМ!$D$33:$D$776,СВЦЭМ!$A$33:$A$776,$A142,СВЦЭМ!$B$33:$B$776,C$119)+'СЕТ СН'!$I$14+СВЦЭМ!$D$10+'СЕТ СН'!$I$5-'СЕТ СН'!$I$24</f>
        <v>2926.1329838000001</v>
      </c>
      <c r="D142" s="36">
        <f>SUMIFS(СВЦЭМ!$D$33:$D$776,СВЦЭМ!$A$33:$A$776,$A142,СВЦЭМ!$B$33:$B$776,D$119)+'СЕТ СН'!$I$14+СВЦЭМ!$D$10+'СЕТ СН'!$I$5-'СЕТ СН'!$I$24</f>
        <v>2977.9176295000002</v>
      </c>
      <c r="E142" s="36">
        <f>SUMIFS(СВЦЭМ!$D$33:$D$776,СВЦЭМ!$A$33:$A$776,$A142,СВЦЭМ!$B$33:$B$776,E$119)+'СЕТ СН'!$I$14+СВЦЭМ!$D$10+'СЕТ СН'!$I$5-'СЕТ СН'!$I$24</f>
        <v>2984.4242520600001</v>
      </c>
      <c r="F142" s="36">
        <f>SUMIFS(СВЦЭМ!$D$33:$D$776,СВЦЭМ!$A$33:$A$776,$A142,СВЦЭМ!$B$33:$B$776,F$119)+'СЕТ СН'!$I$14+СВЦЭМ!$D$10+'СЕТ СН'!$I$5-'СЕТ СН'!$I$24</f>
        <v>2971.73568084</v>
      </c>
      <c r="G142" s="36">
        <f>SUMIFS(СВЦЭМ!$D$33:$D$776,СВЦЭМ!$A$33:$A$776,$A142,СВЦЭМ!$B$33:$B$776,G$119)+'СЕТ СН'!$I$14+СВЦЭМ!$D$10+'СЕТ СН'!$I$5-'СЕТ СН'!$I$24</f>
        <v>2974.4370312300002</v>
      </c>
      <c r="H142" s="36">
        <f>SUMIFS(СВЦЭМ!$D$33:$D$776,СВЦЭМ!$A$33:$A$776,$A142,СВЦЭМ!$B$33:$B$776,H$119)+'СЕТ СН'!$I$14+СВЦЭМ!$D$10+'СЕТ СН'!$I$5-'СЕТ СН'!$I$24</f>
        <v>2893.07044236</v>
      </c>
      <c r="I142" s="36">
        <f>SUMIFS(СВЦЭМ!$D$33:$D$776,СВЦЭМ!$A$33:$A$776,$A142,СВЦЭМ!$B$33:$B$776,I$119)+'СЕТ СН'!$I$14+СВЦЭМ!$D$10+'СЕТ СН'!$I$5-'СЕТ СН'!$I$24</f>
        <v>2789.20326553</v>
      </c>
      <c r="J142" s="36">
        <f>SUMIFS(СВЦЭМ!$D$33:$D$776,СВЦЭМ!$A$33:$A$776,$A142,СВЦЭМ!$B$33:$B$776,J$119)+'СЕТ СН'!$I$14+СВЦЭМ!$D$10+'СЕТ СН'!$I$5-'СЕТ СН'!$I$24</f>
        <v>2715.2724865200003</v>
      </c>
      <c r="K142" s="36">
        <f>SUMIFS(СВЦЭМ!$D$33:$D$776,СВЦЭМ!$A$33:$A$776,$A142,СВЦЭМ!$B$33:$B$776,K$119)+'СЕТ СН'!$I$14+СВЦЭМ!$D$10+'СЕТ СН'!$I$5-'СЕТ СН'!$I$24</f>
        <v>2675.3928385200002</v>
      </c>
      <c r="L142" s="36">
        <f>SUMIFS(СВЦЭМ!$D$33:$D$776,СВЦЭМ!$A$33:$A$776,$A142,СВЦЭМ!$B$33:$B$776,L$119)+'СЕТ СН'!$I$14+СВЦЭМ!$D$10+'СЕТ СН'!$I$5-'СЕТ СН'!$I$24</f>
        <v>2656.1323664900001</v>
      </c>
      <c r="M142" s="36">
        <f>SUMIFS(СВЦЭМ!$D$33:$D$776,СВЦЭМ!$A$33:$A$776,$A142,СВЦЭМ!$B$33:$B$776,M$119)+'СЕТ СН'!$I$14+СВЦЭМ!$D$10+'СЕТ СН'!$I$5-'СЕТ СН'!$I$24</f>
        <v>2648.6076226100004</v>
      </c>
      <c r="N142" s="36">
        <f>SUMIFS(СВЦЭМ!$D$33:$D$776,СВЦЭМ!$A$33:$A$776,$A142,СВЦЭМ!$B$33:$B$776,N$119)+'СЕТ СН'!$I$14+СВЦЭМ!$D$10+'СЕТ СН'!$I$5-'СЕТ СН'!$I$24</f>
        <v>2644.6063401300003</v>
      </c>
      <c r="O142" s="36">
        <f>SUMIFS(СВЦЭМ!$D$33:$D$776,СВЦЭМ!$A$33:$A$776,$A142,СВЦЭМ!$B$33:$B$776,O$119)+'СЕТ СН'!$I$14+СВЦЭМ!$D$10+'СЕТ СН'!$I$5-'СЕТ СН'!$I$24</f>
        <v>2636.82503335</v>
      </c>
      <c r="P142" s="36">
        <f>SUMIFS(СВЦЭМ!$D$33:$D$776,СВЦЭМ!$A$33:$A$776,$A142,СВЦЭМ!$B$33:$B$776,P$119)+'СЕТ СН'!$I$14+СВЦЭМ!$D$10+'СЕТ СН'!$I$5-'СЕТ СН'!$I$24</f>
        <v>2644.3756507500002</v>
      </c>
      <c r="Q142" s="36">
        <f>SUMIFS(СВЦЭМ!$D$33:$D$776,СВЦЭМ!$A$33:$A$776,$A142,СВЦЭМ!$B$33:$B$776,Q$119)+'СЕТ СН'!$I$14+СВЦЭМ!$D$10+'СЕТ СН'!$I$5-'СЕТ СН'!$I$24</f>
        <v>2649.4923934500002</v>
      </c>
      <c r="R142" s="36">
        <f>SUMIFS(СВЦЭМ!$D$33:$D$776,СВЦЭМ!$A$33:$A$776,$A142,СВЦЭМ!$B$33:$B$776,R$119)+'СЕТ СН'!$I$14+СВЦЭМ!$D$10+'СЕТ СН'!$I$5-'СЕТ СН'!$I$24</f>
        <v>2648.4536801900003</v>
      </c>
      <c r="S142" s="36">
        <f>SUMIFS(СВЦЭМ!$D$33:$D$776,СВЦЭМ!$A$33:$A$776,$A142,СВЦЭМ!$B$33:$B$776,S$119)+'СЕТ СН'!$I$14+СВЦЭМ!$D$10+'СЕТ СН'!$I$5-'СЕТ СН'!$I$24</f>
        <v>2645.0204213900001</v>
      </c>
      <c r="T142" s="36">
        <f>SUMIFS(СВЦЭМ!$D$33:$D$776,СВЦЭМ!$A$33:$A$776,$A142,СВЦЭМ!$B$33:$B$776,T$119)+'СЕТ СН'!$I$14+СВЦЭМ!$D$10+'СЕТ СН'!$I$5-'СЕТ СН'!$I$24</f>
        <v>2648.7482405600003</v>
      </c>
      <c r="U142" s="36">
        <f>SUMIFS(СВЦЭМ!$D$33:$D$776,СВЦЭМ!$A$33:$A$776,$A142,СВЦЭМ!$B$33:$B$776,U$119)+'СЕТ СН'!$I$14+СВЦЭМ!$D$10+'СЕТ СН'!$I$5-'СЕТ СН'!$I$24</f>
        <v>2647.96611592</v>
      </c>
      <c r="V142" s="36">
        <f>SUMIFS(СВЦЭМ!$D$33:$D$776,СВЦЭМ!$A$33:$A$776,$A142,СВЦЭМ!$B$33:$B$776,V$119)+'СЕТ СН'!$I$14+СВЦЭМ!$D$10+'СЕТ СН'!$I$5-'СЕТ СН'!$I$24</f>
        <v>2653.96542064</v>
      </c>
      <c r="W142" s="36">
        <f>SUMIFS(СВЦЭМ!$D$33:$D$776,СВЦЭМ!$A$33:$A$776,$A142,СВЦЭМ!$B$33:$B$776,W$119)+'СЕТ СН'!$I$14+СВЦЭМ!$D$10+'СЕТ СН'!$I$5-'СЕТ СН'!$I$24</f>
        <v>2657.9239004400001</v>
      </c>
      <c r="X142" s="36">
        <f>SUMIFS(СВЦЭМ!$D$33:$D$776,СВЦЭМ!$A$33:$A$776,$A142,СВЦЭМ!$B$33:$B$776,X$119)+'СЕТ СН'!$I$14+СВЦЭМ!$D$10+'СЕТ СН'!$I$5-'СЕТ СН'!$I$24</f>
        <v>2669.58405795</v>
      </c>
      <c r="Y142" s="36">
        <f>SUMIFS(СВЦЭМ!$D$33:$D$776,СВЦЭМ!$A$33:$A$776,$A142,СВЦЭМ!$B$33:$B$776,Y$119)+'СЕТ СН'!$I$14+СВЦЭМ!$D$10+'СЕТ СН'!$I$5-'СЕТ СН'!$I$24</f>
        <v>2709.3801038600004</v>
      </c>
    </row>
    <row r="143" spans="1:25" ht="15.75" x14ac:dyDescent="0.2">
      <c r="A143" s="35">
        <f t="shared" si="3"/>
        <v>43609</v>
      </c>
      <c r="B143" s="36">
        <f>SUMIFS(СВЦЭМ!$D$33:$D$776,СВЦЭМ!$A$33:$A$776,$A143,СВЦЭМ!$B$33:$B$776,B$119)+'СЕТ СН'!$I$14+СВЦЭМ!$D$10+'СЕТ СН'!$I$5-'СЕТ СН'!$I$24</f>
        <v>2817.6548517199999</v>
      </c>
      <c r="C143" s="36">
        <f>SUMIFS(СВЦЭМ!$D$33:$D$776,СВЦЭМ!$A$33:$A$776,$A143,СВЦЭМ!$B$33:$B$776,C$119)+'СЕТ СН'!$I$14+СВЦЭМ!$D$10+'СЕТ СН'!$I$5-'СЕТ СН'!$I$24</f>
        <v>2905.4495131399999</v>
      </c>
      <c r="D143" s="36">
        <f>SUMIFS(СВЦЭМ!$D$33:$D$776,СВЦЭМ!$A$33:$A$776,$A143,СВЦЭМ!$B$33:$B$776,D$119)+'СЕТ СН'!$I$14+СВЦЭМ!$D$10+'СЕТ СН'!$I$5-'СЕТ СН'!$I$24</f>
        <v>3000.69142143</v>
      </c>
      <c r="E143" s="36">
        <f>SUMIFS(СВЦЭМ!$D$33:$D$776,СВЦЭМ!$A$33:$A$776,$A143,СВЦЭМ!$B$33:$B$776,E$119)+'СЕТ СН'!$I$14+СВЦЭМ!$D$10+'СЕТ СН'!$I$5-'СЕТ СН'!$I$24</f>
        <v>3017.8504146200003</v>
      </c>
      <c r="F143" s="36">
        <f>SUMIFS(СВЦЭМ!$D$33:$D$776,СВЦЭМ!$A$33:$A$776,$A143,СВЦЭМ!$B$33:$B$776,F$119)+'СЕТ СН'!$I$14+СВЦЭМ!$D$10+'СЕТ СН'!$I$5-'СЕТ СН'!$I$24</f>
        <v>3016.7540911800002</v>
      </c>
      <c r="G143" s="36">
        <f>SUMIFS(СВЦЭМ!$D$33:$D$776,СВЦЭМ!$A$33:$A$776,$A143,СВЦЭМ!$B$33:$B$776,G$119)+'СЕТ СН'!$I$14+СВЦЭМ!$D$10+'СЕТ СН'!$I$5-'СЕТ СН'!$I$24</f>
        <v>3001.7344288100003</v>
      </c>
      <c r="H143" s="36">
        <f>SUMIFS(СВЦЭМ!$D$33:$D$776,СВЦЭМ!$A$33:$A$776,$A143,СВЦЭМ!$B$33:$B$776,H$119)+'СЕТ СН'!$I$14+СВЦЭМ!$D$10+'СЕТ СН'!$I$5-'СЕТ СН'!$I$24</f>
        <v>2886.5848717400004</v>
      </c>
      <c r="I143" s="36">
        <f>SUMIFS(СВЦЭМ!$D$33:$D$776,СВЦЭМ!$A$33:$A$776,$A143,СВЦЭМ!$B$33:$B$776,I$119)+'СЕТ СН'!$I$14+СВЦЭМ!$D$10+'СЕТ СН'!$I$5-'СЕТ СН'!$I$24</f>
        <v>2788.8464291999999</v>
      </c>
      <c r="J143" s="36">
        <f>SUMIFS(СВЦЭМ!$D$33:$D$776,СВЦЭМ!$A$33:$A$776,$A143,СВЦЭМ!$B$33:$B$776,J$119)+'СЕТ СН'!$I$14+СВЦЭМ!$D$10+'СЕТ СН'!$I$5-'СЕТ СН'!$I$24</f>
        <v>2728.9088503900002</v>
      </c>
      <c r="K143" s="36">
        <f>SUMIFS(СВЦЭМ!$D$33:$D$776,СВЦЭМ!$A$33:$A$776,$A143,СВЦЭМ!$B$33:$B$776,K$119)+'СЕТ СН'!$I$14+СВЦЭМ!$D$10+'СЕТ СН'!$I$5-'СЕТ СН'!$I$24</f>
        <v>2687.7651739000003</v>
      </c>
      <c r="L143" s="36">
        <f>SUMIFS(СВЦЭМ!$D$33:$D$776,СВЦЭМ!$A$33:$A$776,$A143,СВЦЭМ!$B$33:$B$776,L$119)+'СЕТ СН'!$I$14+СВЦЭМ!$D$10+'СЕТ СН'!$I$5-'СЕТ СН'!$I$24</f>
        <v>2663.3950189100001</v>
      </c>
      <c r="M143" s="36">
        <f>SUMIFS(СВЦЭМ!$D$33:$D$776,СВЦЭМ!$A$33:$A$776,$A143,СВЦЭМ!$B$33:$B$776,M$119)+'СЕТ СН'!$I$14+СВЦЭМ!$D$10+'СЕТ СН'!$I$5-'СЕТ СН'!$I$24</f>
        <v>2655.33150978</v>
      </c>
      <c r="N143" s="36">
        <f>SUMIFS(СВЦЭМ!$D$33:$D$776,СВЦЭМ!$A$33:$A$776,$A143,СВЦЭМ!$B$33:$B$776,N$119)+'СЕТ СН'!$I$14+СВЦЭМ!$D$10+'СЕТ СН'!$I$5-'СЕТ СН'!$I$24</f>
        <v>2653.1355190300001</v>
      </c>
      <c r="O143" s="36">
        <f>SUMIFS(СВЦЭМ!$D$33:$D$776,СВЦЭМ!$A$33:$A$776,$A143,СВЦЭМ!$B$33:$B$776,O$119)+'СЕТ СН'!$I$14+СВЦЭМ!$D$10+'СЕТ СН'!$I$5-'СЕТ СН'!$I$24</f>
        <v>2646.9046136300003</v>
      </c>
      <c r="P143" s="36">
        <f>SUMIFS(СВЦЭМ!$D$33:$D$776,СВЦЭМ!$A$33:$A$776,$A143,СВЦЭМ!$B$33:$B$776,P$119)+'СЕТ СН'!$I$14+СВЦЭМ!$D$10+'СЕТ СН'!$I$5-'СЕТ СН'!$I$24</f>
        <v>2645.8413610000002</v>
      </c>
      <c r="Q143" s="36">
        <f>SUMIFS(СВЦЭМ!$D$33:$D$776,СВЦЭМ!$A$33:$A$776,$A143,СВЦЭМ!$B$33:$B$776,Q$119)+'СЕТ СН'!$I$14+СВЦЭМ!$D$10+'СЕТ СН'!$I$5-'СЕТ СН'!$I$24</f>
        <v>2642.7573329900001</v>
      </c>
      <c r="R143" s="36">
        <f>SUMIFS(СВЦЭМ!$D$33:$D$776,СВЦЭМ!$A$33:$A$776,$A143,СВЦЭМ!$B$33:$B$776,R$119)+'СЕТ СН'!$I$14+СВЦЭМ!$D$10+'СЕТ СН'!$I$5-'СЕТ СН'!$I$24</f>
        <v>2642.8486535300003</v>
      </c>
      <c r="S143" s="36">
        <f>SUMIFS(СВЦЭМ!$D$33:$D$776,СВЦЭМ!$A$33:$A$776,$A143,СВЦЭМ!$B$33:$B$776,S$119)+'СЕТ СН'!$I$14+СВЦЭМ!$D$10+'СЕТ СН'!$I$5-'СЕТ СН'!$I$24</f>
        <v>2646.5029777200002</v>
      </c>
      <c r="T143" s="36">
        <f>SUMIFS(СВЦЭМ!$D$33:$D$776,СВЦЭМ!$A$33:$A$776,$A143,СВЦЭМ!$B$33:$B$776,T$119)+'СЕТ СН'!$I$14+СВЦЭМ!$D$10+'СЕТ СН'!$I$5-'СЕТ СН'!$I$24</f>
        <v>2653.5120116400003</v>
      </c>
      <c r="U143" s="36">
        <f>SUMIFS(СВЦЭМ!$D$33:$D$776,СВЦЭМ!$A$33:$A$776,$A143,СВЦЭМ!$B$33:$B$776,U$119)+'СЕТ СН'!$I$14+СВЦЭМ!$D$10+'СЕТ СН'!$I$5-'СЕТ СН'!$I$24</f>
        <v>2650.1680024800003</v>
      </c>
      <c r="V143" s="36">
        <f>SUMIFS(СВЦЭМ!$D$33:$D$776,СВЦЭМ!$A$33:$A$776,$A143,СВЦЭМ!$B$33:$B$776,V$119)+'СЕТ СН'!$I$14+СВЦЭМ!$D$10+'СЕТ СН'!$I$5-'СЕТ СН'!$I$24</f>
        <v>2655.4704662700001</v>
      </c>
      <c r="W143" s="36">
        <f>SUMIFS(СВЦЭМ!$D$33:$D$776,СВЦЭМ!$A$33:$A$776,$A143,СВЦЭМ!$B$33:$B$776,W$119)+'СЕТ СН'!$I$14+СВЦЭМ!$D$10+'СЕТ СН'!$I$5-'СЕТ СН'!$I$24</f>
        <v>2665.74419605</v>
      </c>
      <c r="X143" s="36">
        <f>SUMIFS(СВЦЭМ!$D$33:$D$776,СВЦЭМ!$A$33:$A$776,$A143,СВЦЭМ!$B$33:$B$776,X$119)+'СЕТ СН'!$I$14+СВЦЭМ!$D$10+'СЕТ СН'!$I$5-'СЕТ СН'!$I$24</f>
        <v>2671.5960671500002</v>
      </c>
      <c r="Y143" s="36">
        <f>SUMIFS(СВЦЭМ!$D$33:$D$776,СВЦЭМ!$A$33:$A$776,$A143,СВЦЭМ!$B$33:$B$776,Y$119)+'СЕТ СН'!$I$14+СВЦЭМ!$D$10+'СЕТ СН'!$I$5-'СЕТ СН'!$I$24</f>
        <v>2705.9239030200001</v>
      </c>
    </row>
    <row r="144" spans="1:25" ht="15.75" x14ac:dyDescent="0.2">
      <c r="A144" s="35">
        <f t="shared" si="3"/>
        <v>43610</v>
      </c>
      <c r="B144" s="36">
        <f>SUMIFS(СВЦЭМ!$D$33:$D$776,СВЦЭМ!$A$33:$A$776,$A144,СВЦЭМ!$B$33:$B$776,B$119)+'СЕТ СН'!$I$14+СВЦЭМ!$D$10+'СЕТ СН'!$I$5-'СЕТ СН'!$I$24</f>
        <v>2786.1693241200001</v>
      </c>
      <c r="C144" s="36">
        <f>SUMIFS(СВЦЭМ!$D$33:$D$776,СВЦЭМ!$A$33:$A$776,$A144,СВЦЭМ!$B$33:$B$776,C$119)+'СЕТ СН'!$I$14+СВЦЭМ!$D$10+'СЕТ СН'!$I$5-'СЕТ СН'!$I$24</f>
        <v>2840.1574318000003</v>
      </c>
      <c r="D144" s="36">
        <f>SUMIFS(СВЦЭМ!$D$33:$D$776,СВЦЭМ!$A$33:$A$776,$A144,СВЦЭМ!$B$33:$B$776,D$119)+'СЕТ СН'!$I$14+СВЦЭМ!$D$10+'СЕТ СН'!$I$5-'СЕТ СН'!$I$24</f>
        <v>2909.8668513900002</v>
      </c>
      <c r="E144" s="36">
        <f>SUMIFS(СВЦЭМ!$D$33:$D$776,СВЦЭМ!$A$33:$A$776,$A144,СВЦЭМ!$B$33:$B$776,E$119)+'СЕТ СН'!$I$14+СВЦЭМ!$D$10+'СЕТ СН'!$I$5-'СЕТ СН'!$I$24</f>
        <v>2931.5008991200002</v>
      </c>
      <c r="F144" s="36">
        <f>SUMIFS(СВЦЭМ!$D$33:$D$776,СВЦЭМ!$A$33:$A$776,$A144,СВЦЭМ!$B$33:$B$776,F$119)+'СЕТ СН'!$I$14+СВЦЭМ!$D$10+'СЕТ СН'!$I$5-'СЕТ СН'!$I$24</f>
        <v>2933.5887004700003</v>
      </c>
      <c r="G144" s="36">
        <f>SUMIFS(СВЦЭМ!$D$33:$D$776,СВЦЭМ!$A$33:$A$776,$A144,СВЦЭМ!$B$33:$B$776,G$119)+'СЕТ СН'!$I$14+СВЦЭМ!$D$10+'СЕТ СН'!$I$5-'СЕТ СН'!$I$24</f>
        <v>2940.8789482700004</v>
      </c>
      <c r="H144" s="36">
        <f>SUMIFS(СВЦЭМ!$D$33:$D$776,СВЦЭМ!$A$33:$A$776,$A144,СВЦЭМ!$B$33:$B$776,H$119)+'СЕТ СН'!$I$14+СВЦЭМ!$D$10+'СЕТ СН'!$I$5-'СЕТ СН'!$I$24</f>
        <v>2859.0116620600002</v>
      </c>
      <c r="I144" s="36">
        <f>SUMIFS(СВЦЭМ!$D$33:$D$776,СВЦЭМ!$A$33:$A$776,$A144,СВЦЭМ!$B$33:$B$776,I$119)+'СЕТ СН'!$I$14+СВЦЭМ!$D$10+'СЕТ СН'!$I$5-'СЕТ СН'!$I$24</f>
        <v>2779.7602516400002</v>
      </c>
      <c r="J144" s="36">
        <f>SUMIFS(СВЦЭМ!$D$33:$D$776,СВЦЭМ!$A$33:$A$776,$A144,СВЦЭМ!$B$33:$B$776,J$119)+'СЕТ СН'!$I$14+СВЦЭМ!$D$10+'СЕТ СН'!$I$5-'СЕТ СН'!$I$24</f>
        <v>2717.0193644700003</v>
      </c>
      <c r="K144" s="36">
        <f>SUMIFS(СВЦЭМ!$D$33:$D$776,СВЦЭМ!$A$33:$A$776,$A144,СВЦЭМ!$B$33:$B$776,K$119)+'СЕТ СН'!$I$14+СВЦЭМ!$D$10+'СЕТ СН'!$I$5-'СЕТ СН'!$I$24</f>
        <v>2672.2750196000002</v>
      </c>
      <c r="L144" s="36">
        <f>SUMIFS(СВЦЭМ!$D$33:$D$776,СВЦЭМ!$A$33:$A$776,$A144,СВЦЭМ!$B$33:$B$776,L$119)+'СЕТ СН'!$I$14+СВЦЭМ!$D$10+'СЕТ СН'!$I$5-'СЕТ СН'!$I$24</f>
        <v>2660.1391748800002</v>
      </c>
      <c r="M144" s="36">
        <f>SUMIFS(СВЦЭМ!$D$33:$D$776,СВЦЭМ!$A$33:$A$776,$A144,СВЦЭМ!$B$33:$B$776,M$119)+'СЕТ СН'!$I$14+СВЦЭМ!$D$10+'СЕТ СН'!$I$5-'СЕТ СН'!$I$24</f>
        <v>2647.2311128800002</v>
      </c>
      <c r="N144" s="36">
        <f>SUMIFS(СВЦЭМ!$D$33:$D$776,СВЦЭМ!$A$33:$A$776,$A144,СВЦЭМ!$B$33:$B$776,N$119)+'СЕТ СН'!$I$14+СВЦЭМ!$D$10+'СЕТ СН'!$I$5-'СЕТ СН'!$I$24</f>
        <v>2646.4463036000002</v>
      </c>
      <c r="O144" s="36">
        <f>SUMIFS(СВЦЭМ!$D$33:$D$776,СВЦЭМ!$A$33:$A$776,$A144,СВЦЭМ!$B$33:$B$776,O$119)+'СЕТ СН'!$I$14+СВЦЭМ!$D$10+'СЕТ СН'!$I$5-'СЕТ СН'!$I$24</f>
        <v>2641.157361</v>
      </c>
      <c r="P144" s="36">
        <f>SUMIFS(СВЦЭМ!$D$33:$D$776,СВЦЭМ!$A$33:$A$776,$A144,СВЦЭМ!$B$33:$B$776,P$119)+'СЕТ СН'!$I$14+СВЦЭМ!$D$10+'СЕТ СН'!$I$5-'СЕТ СН'!$I$24</f>
        <v>2639.88501834</v>
      </c>
      <c r="Q144" s="36">
        <f>SUMIFS(СВЦЭМ!$D$33:$D$776,СВЦЭМ!$A$33:$A$776,$A144,СВЦЭМ!$B$33:$B$776,Q$119)+'СЕТ СН'!$I$14+СВЦЭМ!$D$10+'СЕТ СН'!$I$5-'СЕТ СН'!$I$24</f>
        <v>2638.04066238</v>
      </c>
      <c r="R144" s="36">
        <f>SUMIFS(СВЦЭМ!$D$33:$D$776,СВЦЭМ!$A$33:$A$776,$A144,СВЦЭМ!$B$33:$B$776,R$119)+'СЕТ СН'!$I$14+СВЦЭМ!$D$10+'СЕТ СН'!$I$5-'СЕТ СН'!$I$24</f>
        <v>2633.3545230700001</v>
      </c>
      <c r="S144" s="36">
        <f>SUMIFS(СВЦЭМ!$D$33:$D$776,СВЦЭМ!$A$33:$A$776,$A144,СВЦЭМ!$B$33:$B$776,S$119)+'СЕТ СН'!$I$14+СВЦЭМ!$D$10+'СЕТ СН'!$I$5-'СЕТ СН'!$I$24</f>
        <v>2619.3588994300003</v>
      </c>
      <c r="T144" s="36">
        <f>SUMIFS(СВЦЭМ!$D$33:$D$776,СВЦЭМ!$A$33:$A$776,$A144,СВЦЭМ!$B$33:$B$776,T$119)+'СЕТ СН'!$I$14+СВЦЭМ!$D$10+'СЕТ СН'!$I$5-'СЕТ СН'!$I$24</f>
        <v>2621.04557879</v>
      </c>
      <c r="U144" s="36">
        <f>SUMIFS(СВЦЭМ!$D$33:$D$776,СВЦЭМ!$A$33:$A$776,$A144,СВЦЭМ!$B$33:$B$776,U$119)+'СЕТ СН'!$I$14+СВЦЭМ!$D$10+'СЕТ СН'!$I$5-'СЕТ СН'!$I$24</f>
        <v>2616.71214994</v>
      </c>
      <c r="V144" s="36">
        <f>SUMIFS(СВЦЭМ!$D$33:$D$776,СВЦЭМ!$A$33:$A$776,$A144,СВЦЭМ!$B$33:$B$776,V$119)+'СЕТ СН'!$I$14+СВЦЭМ!$D$10+'СЕТ СН'!$I$5-'СЕТ СН'!$I$24</f>
        <v>2609.9677243200003</v>
      </c>
      <c r="W144" s="36">
        <f>SUMIFS(СВЦЭМ!$D$33:$D$776,СВЦЭМ!$A$33:$A$776,$A144,СВЦЭМ!$B$33:$B$776,W$119)+'СЕТ СН'!$I$14+СВЦЭМ!$D$10+'СЕТ СН'!$I$5-'СЕТ СН'!$I$24</f>
        <v>2625.6817197300002</v>
      </c>
      <c r="X144" s="36">
        <f>SUMIFS(СВЦЭМ!$D$33:$D$776,СВЦЭМ!$A$33:$A$776,$A144,СВЦЭМ!$B$33:$B$776,X$119)+'СЕТ СН'!$I$14+СВЦЭМ!$D$10+'СЕТ СН'!$I$5-'СЕТ СН'!$I$24</f>
        <v>2638.5411974200001</v>
      </c>
      <c r="Y144" s="36">
        <f>SUMIFS(СВЦЭМ!$D$33:$D$776,СВЦЭМ!$A$33:$A$776,$A144,СВЦЭМ!$B$33:$B$776,Y$119)+'СЕТ СН'!$I$14+СВЦЭМ!$D$10+'СЕТ СН'!$I$5-'СЕТ СН'!$I$24</f>
        <v>2677.86676016</v>
      </c>
    </row>
    <row r="145" spans="1:27" ht="15.75" x14ac:dyDescent="0.2">
      <c r="A145" s="35">
        <f t="shared" si="3"/>
        <v>43611</v>
      </c>
      <c r="B145" s="36">
        <f>SUMIFS(СВЦЭМ!$D$33:$D$776,СВЦЭМ!$A$33:$A$776,$A145,СВЦЭМ!$B$33:$B$776,B$119)+'СЕТ СН'!$I$14+СВЦЭМ!$D$10+'СЕТ СН'!$I$5-'СЕТ СН'!$I$24</f>
        <v>2761.6595042700001</v>
      </c>
      <c r="C145" s="36">
        <f>SUMIFS(СВЦЭМ!$D$33:$D$776,СВЦЭМ!$A$33:$A$776,$A145,СВЦЭМ!$B$33:$B$776,C$119)+'СЕТ СН'!$I$14+СВЦЭМ!$D$10+'СЕТ СН'!$I$5-'СЕТ СН'!$I$24</f>
        <v>2868.2086955600003</v>
      </c>
      <c r="D145" s="36">
        <f>SUMIFS(СВЦЭМ!$D$33:$D$776,СВЦЭМ!$A$33:$A$776,$A145,СВЦЭМ!$B$33:$B$776,D$119)+'СЕТ СН'!$I$14+СВЦЭМ!$D$10+'СЕТ СН'!$I$5-'СЕТ СН'!$I$24</f>
        <v>2958.8698672</v>
      </c>
      <c r="E145" s="36">
        <f>SUMIFS(СВЦЭМ!$D$33:$D$776,СВЦЭМ!$A$33:$A$776,$A145,СВЦЭМ!$B$33:$B$776,E$119)+'СЕТ СН'!$I$14+СВЦЭМ!$D$10+'СЕТ СН'!$I$5-'СЕТ СН'!$I$24</f>
        <v>2972.7264734</v>
      </c>
      <c r="F145" s="36">
        <f>SUMIFS(СВЦЭМ!$D$33:$D$776,СВЦЭМ!$A$33:$A$776,$A145,СВЦЭМ!$B$33:$B$776,F$119)+'СЕТ СН'!$I$14+СВЦЭМ!$D$10+'СЕТ СН'!$I$5-'СЕТ СН'!$I$24</f>
        <v>2971.44221642</v>
      </c>
      <c r="G145" s="36">
        <f>SUMIFS(СВЦЭМ!$D$33:$D$776,СВЦЭМ!$A$33:$A$776,$A145,СВЦЭМ!$B$33:$B$776,G$119)+'СЕТ СН'!$I$14+СВЦЭМ!$D$10+'СЕТ СН'!$I$5-'СЕТ СН'!$I$24</f>
        <v>2964.15752853</v>
      </c>
      <c r="H145" s="36">
        <f>SUMIFS(СВЦЭМ!$D$33:$D$776,СВЦЭМ!$A$33:$A$776,$A145,СВЦЭМ!$B$33:$B$776,H$119)+'СЕТ СН'!$I$14+СВЦЭМ!$D$10+'СЕТ СН'!$I$5-'СЕТ СН'!$I$24</f>
        <v>2886.9762227600004</v>
      </c>
      <c r="I145" s="36">
        <f>SUMIFS(СВЦЭМ!$D$33:$D$776,СВЦЭМ!$A$33:$A$776,$A145,СВЦЭМ!$B$33:$B$776,I$119)+'СЕТ СН'!$I$14+СВЦЭМ!$D$10+'СЕТ СН'!$I$5-'СЕТ СН'!$I$24</f>
        <v>2787.9277950300002</v>
      </c>
      <c r="J145" s="36">
        <f>SUMIFS(СВЦЭМ!$D$33:$D$776,СВЦЭМ!$A$33:$A$776,$A145,СВЦЭМ!$B$33:$B$776,J$119)+'СЕТ СН'!$I$14+СВЦЭМ!$D$10+'СЕТ СН'!$I$5-'СЕТ СН'!$I$24</f>
        <v>2681.1926236400004</v>
      </c>
      <c r="K145" s="36">
        <f>SUMIFS(СВЦЭМ!$D$33:$D$776,СВЦЭМ!$A$33:$A$776,$A145,СВЦЭМ!$B$33:$B$776,K$119)+'СЕТ СН'!$I$14+СВЦЭМ!$D$10+'СЕТ СН'!$I$5-'СЕТ СН'!$I$24</f>
        <v>2655.7969808300004</v>
      </c>
      <c r="L145" s="36">
        <f>SUMIFS(СВЦЭМ!$D$33:$D$776,СВЦЭМ!$A$33:$A$776,$A145,СВЦЭМ!$B$33:$B$776,L$119)+'СЕТ СН'!$I$14+СВЦЭМ!$D$10+'СЕТ СН'!$I$5-'СЕТ СН'!$I$24</f>
        <v>2658.1657617300002</v>
      </c>
      <c r="M145" s="36">
        <f>SUMIFS(СВЦЭМ!$D$33:$D$776,СВЦЭМ!$A$33:$A$776,$A145,СВЦЭМ!$B$33:$B$776,M$119)+'СЕТ СН'!$I$14+СВЦЭМ!$D$10+'СЕТ СН'!$I$5-'СЕТ СН'!$I$24</f>
        <v>2647.7570556300002</v>
      </c>
      <c r="N145" s="36">
        <f>SUMIFS(СВЦЭМ!$D$33:$D$776,СВЦЭМ!$A$33:$A$776,$A145,СВЦЭМ!$B$33:$B$776,N$119)+'СЕТ СН'!$I$14+СВЦЭМ!$D$10+'СЕТ СН'!$I$5-'СЕТ СН'!$I$24</f>
        <v>2648.7324023800002</v>
      </c>
      <c r="O145" s="36">
        <f>SUMIFS(СВЦЭМ!$D$33:$D$776,СВЦЭМ!$A$33:$A$776,$A145,СВЦЭМ!$B$33:$B$776,O$119)+'СЕТ СН'!$I$14+СВЦЭМ!$D$10+'СЕТ СН'!$I$5-'СЕТ СН'!$I$24</f>
        <v>2646.0608457000003</v>
      </c>
      <c r="P145" s="36">
        <f>SUMIFS(СВЦЭМ!$D$33:$D$776,СВЦЭМ!$A$33:$A$776,$A145,СВЦЭМ!$B$33:$B$776,P$119)+'СЕТ СН'!$I$14+СВЦЭМ!$D$10+'СЕТ СН'!$I$5-'СЕТ СН'!$I$24</f>
        <v>2646.7124483000002</v>
      </c>
      <c r="Q145" s="36">
        <f>SUMIFS(СВЦЭМ!$D$33:$D$776,СВЦЭМ!$A$33:$A$776,$A145,СВЦЭМ!$B$33:$B$776,Q$119)+'СЕТ СН'!$I$14+СВЦЭМ!$D$10+'СЕТ СН'!$I$5-'СЕТ СН'!$I$24</f>
        <v>2650.2523594500003</v>
      </c>
      <c r="R145" s="36">
        <f>SUMIFS(СВЦЭМ!$D$33:$D$776,СВЦЭМ!$A$33:$A$776,$A145,СВЦЭМ!$B$33:$B$776,R$119)+'СЕТ СН'!$I$14+СВЦЭМ!$D$10+'СЕТ СН'!$I$5-'СЕТ СН'!$I$24</f>
        <v>2651.0345609300002</v>
      </c>
      <c r="S145" s="36">
        <f>SUMIFS(СВЦЭМ!$D$33:$D$776,СВЦЭМ!$A$33:$A$776,$A145,СВЦЭМ!$B$33:$B$776,S$119)+'СЕТ СН'!$I$14+СВЦЭМ!$D$10+'СЕТ СН'!$I$5-'СЕТ СН'!$I$24</f>
        <v>2595.60841398</v>
      </c>
      <c r="T145" s="36">
        <f>SUMIFS(СВЦЭМ!$D$33:$D$776,СВЦЭМ!$A$33:$A$776,$A145,СВЦЭМ!$B$33:$B$776,T$119)+'СЕТ СН'!$I$14+СВЦЭМ!$D$10+'СЕТ СН'!$I$5-'СЕТ СН'!$I$24</f>
        <v>2592.7696156100001</v>
      </c>
      <c r="U145" s="36">
        <f>SUMIFS(СВЦЭМ!$D$33:$D$776,СВЦЭМ!$A$33:$A$776,$A145,СВЦЭМ!$B$33:$B$776,U$119)+'СЕТ СН'!$I$14+СВЦЭМ!$D$10+'СЕТ СН'!$I$5-'СЕТ СН'!$I$24</f>
        <v>2581.15826126</v>
      </c>
      <c r="V145" s="36">
        <f>SUMIFS(СВЦЭМ!$D$33:$D$776,СВЦЭМ!$A$33:$A$776,$A145,СВЦЭМ!$B$33:$B$776,V$119)+'СЕТ СН'!$I$14+СВЦЭМ!$D$10+'СЕТ СН'!$I$5-'СЕТ СН'!$I$24</f>
        <v>2586.3428317500002</v>
      </c>
      <c r="W145" s="36">
        <f>SUMIFS(СВЦЭМ!$D$33:$D$776,СВЦЭМ!$A$33:$A$776,$A145,СВЦЭМ!$B$33:$B$776,W$119)+'СЕТ СН'!$I$14+СВЦЭМ!$D$10+'СЕТ СН'!$I$5-'СЕТ СН'!$I$24</f>
        <v>2612.6878799700003</v>
      </c>
      <c r="X145" s="36">
        <f>SUMIFS(СВЦЭМ!$D$33:$D$776,СВЦЭМ!$A$33:$A$776,$A145,СВЦЭМ!$B$33:$B$776,X$119)+'СЕТ СН'!$I$14+СВЦЭМ!$D$10+'СЕТ СН'!$I$5-'СЕТ СН'!$I$24</f>
        <v>2607.3996027500002</v>
      </c>
      <c r="Y145" s="36">
        <f>SUMIFS(СВЦЭМ!$D$33:$D$776,СВЦЭМ!$A$33:$A$776,$A145,СВЦЭМ!$B$33:$B$776,Y$119)+'СЕТ СН'!$I$14+СВЦЭМ!$D$10+'СЕТ СН'!$I$5-'СЕТ СН'!$I$24</f>
        <v>2635.6536859300004</v>
      </c>
    </row>
    <row r="146" spans="1:27" ht="15.75" x14ac:dyDescent="0.2">
      <c r="A146" s="35">
        <f t="shared" si="3"/>
        <v>43612</v>
      </c>
      <c r="B146" s="36">
        <f>SUMIFS(СВЦЭМ!$D$33:$D$776,СВЦЭМ!$A$33:$A$776,$A146,СВЦЭМ!$B$33:$B$776,B$119)+'СЕТ СН'!$I$14+СВЦЭМ!$D$10+'СЕТ СН'!$I$5-'СЕТ СН'!$I$24</f>
        <v>2772.4181275700003</v>
      </c>
      <c r="C146" s="36">
        <f>SUMIFS(СВЦЭМ!$D$33:$D$776,СВЦЭМ!$A$33:$A$776,$A146,СВЦЭМ!$B$33:$B$776,C$119)+'СЕТ СН'!$I$14+СВЦЭМ!$D$10+'СЕТ СН'!$I$5-'СЕТ СН'!$I$24</f>
        <v>2830.4596529600003</v>
      </c>
      <c r="D146" s="36">
        <f>SUMIFS(СВЦЭМ!$D$33:$D$776,СВЦЭМ!$A$33:$A$776,$A146,СВЦЭМ!$B$33:$B$776,D$119)+'СЕТ СН'!$I$14+СВЦЭМ!$D$10+'СЕТ СН'!$I$5-'СЕТ СН'!$I$24</f>
        <v>2898.8238583700004</v>
      </c>
      <c r="E146" s="36">
        <f>SUMIFS(СВЦЭМ!$D$33:$D$776,СВЦЭМ!$A$33:$A$776,$A146,СВЦЭМ!$B$33:$B$776,E$119)+'СЕТ СН'!$I$14+СВЦЭМ!$D$10+'СЕТ СН'!$I$5-'СЕТ СН'!$I$24</f>
        <v>2916.1087734800003</v>
      </c>
      <c r="F146" s="36">
        <f>SUMIFS(СВЦЭМ!$D$33:$D$776,СВЦЭМ!$A$33:$A$776,$A146,СВЦЭМ!$B$33:$B$776,F$119)+'СЕТ СН'!$I$14+СВЦЭМ!$D$10+'СЕТ СН'!$I$5-'СЕТ СН'!$I$24</f>
        <v>2926.7679761600002</v>
      </c>
      <c r="G146" s="36">
        <f>SUMIFS(СВЦЭМ!$D$33:$D$776,СВЦЭМ!$A$33:$A$776,$A146,СВЦЭМ!$B$33:$B$776,G$119)+'СЕТ СН'!$I$14+СВЦЭМ!$D$10+'СЕТ СН'!$I$5-'СЕТ СН'!$I$24</f>
        <v>2918.8795925600002</v>
      </c>
      <c r="H146" s="36">
        <f>SUMIFS(СВЦЭМ!$D$33:$D$776,СВЦЭМ!$A$33:$A$776,$A146,СВЦЭМ!$B$33:$B$776,H$119)+'СЕТ СН'!$I$14+СВЦЭМ!$D$10+'СЕТ СН'!$I$5-'СЕТ СН'!$I$24</f>
        <v>2828.8025198100004</v>
      </c>
      <c r="I146" s="36">
        <f>SUMIFS(СВЦЭМ!$D$33:$D$776,СВЦЭМ!$A$33:$A$776,$A146,СВЦЭМ!$B$33:$B$776,I$119)+'СЕТ СН'!$I$14+СВЦЭМ!$D$10+'СЕТ СН'!$I$5-'СЕТ СН'!$I$24</f>
        <v>2779.2596757900001</v>
      </c>
      <c r="J146" s="36">
        <f>SUMIFS(СВЦЭМ!$D$33:$D$776,СВЦЭМ!$A$33:$A$776,$A146,СВЦЭМ!$B$33:$B$776,J$119)+'СЕТ СН'!$I$14+СВЦЭМ!$D$10+'СЕТ СН'!$I$5-'СЕТ СН'!$I$24</f>
        <v>2736.1487328200001</v>
      </c>
      <c r="K146" s="36">
        <f>SUMIFS(СВЦЭМ!$D$33:$D$776,СВЦЭМ!$A$33:$A$776,$A146,СВЦЭМ!$B$33:$B$776,K$119)+'СЕТ СН'!$I$14+СВЦЭМ!$D$10+'СЕТ СН'!$I$5-'СЕТ СН'!$I$24</f>
        <v>2674.07417214</v>
      </c>
      <c r="L146" s="36">
        <f>SUMIFS(СВЦЭМ!$D$33:$D$776,СВЦЭМ!$A$33:$A$776,$A146,СВЦЭМ!$B$33:$B$776,L$119)+'СЕТ СН'!$I$14+СВЦЭМ!$D$10+'СЕТ СН'!$I$5-'СЕТ СН'!$I$24</f>
        <v>2664.0302604400003</v>
      </c>
      <c r="M146" s="36">
        <f>SUMIFS(СВЦЭМ!$D$33:$D$776,СВЦЭМ!$A$33:$A$776,$A146,СВЦЭМ!$B$33:$B$776,M$119)+'СЕТ СН'!$I$14+СВЦЭМ!$D$10+'СЕТ СН'!$I$5-'СЕТ СН'!$I$24</f>
        <v>2653.9322637400001</v>
      </c>
      <c r="N146" s="36">
        <f>SUMIFS(СВЦЭМ!$D$33:$D$776,СВЦЭМ!$A$33:$A$776,$A146,СВЦЭМ!$B$33:$B$776,N$119)+'СЕТ СН'!$I$14+СВЦЭМ!$D$10+'СЕТ СН'!$I$5-'СЕТ СН'!$I$24</f>
        <v>2642.7888428400001</v>
      </c>
      <c r="O146" s="36">
        <f>SUMIFS(СВЦЭМ!$D$33:$D$776,СВЦЭМ!$A$33:$A$776,$A146,СВЦЭМ!$B$33:$B$776,O$119)+'СЕТ СН'!$I$14+СВЦЭМ!$D$10+'СЕТ СН'!$I$5-'СЕТ СН'!$I$24</f>
        <v>2656.01029866</v>
      </c>
      <c r="P146" s="36">
        <f>SUMIFS(СВЦЭМ!$D$33:$D$776,СВЦЭМ!$A$33:$A$776,$A146,СВЦЭМ!$B$33:$B$776,P$119)+'СЕТ СН'!$I$14+СВЦЭМ!$D$10+'СЕТ СН'!$I$5-'СЕТ СН'!$I$24</f>
        <v>2655.2085494800003</v>
      </c>
      <c r="Q146" s="36">
        <f>SUMIFS(СВЦЭМ!$D$33:$D$776,СВЦЭМ!$A$33:$A$776,$A146,СВЦЭМ!$B$33:$B$776,Q$119)+'СЕТ СН'!$I$14+СВЦЭМ!$D$10+'СЕТ СН'!$I$5-'СЕТ СН'!$I$24</f>
        <v>2649.0161603300003</v>
      </c>
      <c r="R146" s="36">
        <f>SUMIFS(СВЦЭМ!$D$33:$D$776,СВЦЭМ!$A$33:$A$776,$A146,СВЦЭМ!$B$33:$B$776,R$119)+'СЕТ СН'!$I$14+СВЦЭМ!$D$10+'СЕТ СН'!$I$5-'СЕТ СН'!$I$24</f>
        <v>2647.7409210400001</v>
      </c>
      <c r="S146" s="36">
        <f>SUMIFS(СВЦЭМ!$D$33:$D$776,СВЦЭМ!$A$33:$A$776,$A146,СВЦЭМ!$B$33:$B$776,S$119)+'СЕТ СН'!$I$14+СВЦЭМ!$D$10+'СЕТ СН'!$I$5-'СЕТ СН'!$I$24</f>
        <v>2654.89574034</v>
      </c>
      <c r="T146" s="36">
        <f>SUMIFS(СВЦЭМ!$D$33:$D$776,СВЦЭМ!$A$33:$A$776,$A146,СВЦЭМ!$B$33:$B$776,T$119)+'СЕТ СН'!$I$14+СВЦЭМ!$D$10+'СЕТ СН'!$I$5-'СЕТ СН'!$I$24</f>
        <v>2652.6245693200003</v>
      </c>
      <c r="U146" s="36">
        <f>SUMIFS(СВЦЭМ!$D$33:$D$776,СВЦЭМ!$A$33:$A$776,$A146,СВЦЭМ!$B$33:$B$776,U$119)+'СЕТ СН'!$I$14+СВЦЭМ!$D$10+'СЕТ СН'!$I$5-'СЕТ СН'!$I$24</f>
        <v>2645.45322786</v>
      </c>
      <c r="V146" s="36">
        <f>SUMIFS(СВЦЭМ!$D$33:$D$776,СВЦЭМ!$A$33:$A$776,$A146,СВЦЭМ!$B$33:$B$776,V$119)+'СЕТ СН'!$I$14+СВЦЭМ!$D$10+'СЕТ СН'!$I$5-'СЕТ СН'!$I$24</f>
        <v>2636.5475852500003</v>
      </c>
      <c r="W146" s="36">
        <f>SUMIFS(СВЦЭМ!$D$33:$D$776,СВЦЭМ!$A$33:$A$776,$A146,СВЦЭМ!$B$33:$B$776,W$119)+'СЕТ СН'!$I$14+СВЦЭМ!$D$10+'СЕТ СН'!$I$5-'СЕТ СН'!$I$24</f>
        <v>2602.0877329499999</v>
      </c>
      <c r="X146" s="36">
        <f>SUMIFS(СВЦЭМ!$D$33:$D$776,СВЦЭМ!$A$33:$A$776,$A146,СВЦЭМ!$B$33:$B$776,X$119)+'СЕТ СН'!$I$14+СВЦЭМ!$D$10+'СЕТ СН'!$I$5-'СЕТ СН'!$I$24</f>
        <v>2619.5061071500004</v>
      </c>
      <c r="Y146" s="36">
        <f>SUMIFS(СВЦЭМ!$D$33:$D$776,СВЦЭМ!$A$33:$A$776,$A146,СВЦЭМ!$B$33:$B$776,Y$119)+'СЕТ СН'!$I$14+СВЦЭМ!$D$10+'СЕТ СН'!$I$5-'СЕТ СН'!$I$24</f>
        <v>2698.1061590700001</v>
      </c>
    </row>
    <row r="147" spans="1:27" ht="15.75" x14ac:dyDescent="0.2">
      <c r="A147" s="35">
        <f t="shared" si="3"/>
        <v>43613</v>
      </c>
      <c r="B147" s="36">
        <f>SUMIFS(СВЦЭМ!$D$33:$D$776,СВЦЭМ!$A$33:$A$776,$A147,СВЦЭМ!$B$33:$B$776,B$119)+'СЕТ СН'!$I$14+СВЦЭМ!$D$10+'СЕТ СН'!$I$5-'СЕТ СН'!$I$24</f>
        <v>2817.3412554400002</v>
      </c>
      <c r="C147" s="36">
        <f>SUMIFS(СВЦЭМ!$D$33:$D$776,СВЦЭМ!$A$33:$A$776,$A147,СВЦЭМ!$B$33:$B$776,C$119)+'СЕТ СН'!$I$14+СВЦЭМ!$D$10+'СЕТ СН'!$I$5-'СЕТ СН'!$I$24</f>
        <v>2898.9650204500003</v>
      </c>
      <c r="D147" s="36">
        <f>SUMIFS(СВЦЭМ!$D$33:$D$776,СВЦЭМ!$A$33:$A$776,$A147,СВЦЭМ!$B$33:$B$776,D$119)+'СЕТ СН'!$I$14+СВЦЭМ!$D$10+'СЕТ СН'!$I$5-'СЕТ СН'!$I$24</f>
        <v>2991.3547128500004</v>
      </c>
      <c r="E147" s="36">
        <f>SUMIFS(СВЦЭМ!$D$33:$D$776,СВЦЭМ!$A$33:$A$776,$A147,СВЦЭМ!$B$33:$B$776,E$119)+'СЕТ СН'!$I$14+СВЦЭМ!$D$10+'СЕТ СН'!$I$5-'СЕТ СН'!$I$24</f>
        <v>3006.2115337100004</v>
      </c>
      <c r="F147" s="36">
        <f>SUMIFS(СВЦЭМ!$D$33:$D$776,СВЦЭМ!$A$33:$A$776,$A147,СВЦЭМ!$B$33:$B$776,F$119)+'СЕТ СН'!$I$14+СВЦЭМ!$D$10+'СЕТ СН'!$I$5-'СЕТ СН'!$I$24</f>
        <v>3006.3192843800002</v>
      </c>
      <c r="G147" s="36">
        <f>SUMIFS(СВЦЭМ!$D$33:$D$776,СВЦЭМ!$A$33:$A$776,$A147,СВЦЭМ!$B$33:$B$776,G$119)+'СЕТ СН'!$I$14+СВЦЭМ!$D$10+'СЕТ СН'!$I$5-'СЕТ СН'!$I$24</f>
        <v>3013.71692721</v>
      </c>
      <c r="H147" s="36">
        <f>SUMIFS(СВЦЭМ!$D$33:$D$776,СВЦЭМ!$A$33:$A$776,$A147,СВЦЭМ!$B$33:$B$776,H$119)+'СЕТ СН'!$I$14+СВЦЭМ!$D$10+'СЕТ СН'!$I$5-'СЕТ СН'!$I$24</f>
        <v>2932.43724458</v>
      </c>
      <c r="I147" s="36">
        <f>SUMIFS(СВЦЭМ!$D$33:$D$776,СВЦЭМ!$A$33:$A$776,$A147,СВЦЭМ!$B$33:$B$776,I$119)+'СЕТ СН'!$I$14+СВЦЭМ!$D$10+'СЕТ СН'!$I$5-'СЕТ СН'!$I$24</f>
        <v>2810.48421654</v>
      </c>
      <c r="J147" s="36">
        <f>SUMIFS(СВЦЭМ!$D$33:$D$776,СВЦЭМ!$A$33:$A$776,$A147,СВЦЭМ!$B$33:$B$776,J$119)+'СЕТ СН'!$I$14+СВЦЭМ!$D$10+'СЕТ СН'!$I$5-'СЕТ СН'!$I$24</f>
        <v>2711.7704649900002</v>
      </c>
      <c r="K147" s="36">
        <f>SUMIFS(СВЦЭМ!$D$33:$D$776,СВЦЭМ!$A$33:$A$776,$A147,СВЦЭМ!$B$33:$B$776,K$119)+'СЕТ СН'!$I$14+СВЦЭМ!$D$10+'СЕТ СН'!$I$5-'СЕТ СН'!$I$24</f>
        <v>2645.4774878300004</v>
      </c>
      <c r="L147" s="36">
        <f>SUMIFS(СВЦЭМ!$D$33:$D$776,СВЦЭМ!$A$33:$A$776,$A147,СВЦЭМ!$B$33:$B$776,L$119)+'СЕТ СН'!$I$14+СВЦЭМ!$D$10+'СЕТ СН'!$I$5-'СЕТ СН'!$I$24</f>
        <v>2617.2188615100004</v>
      </c>
      <c r="M147" s="36">
        <f>SUMIFS(СВЦЭМ!$D$33:$D$776,СВЦЭМ!$A$33:$A$776,$A147,СВЦЭМ!$B$33:$B$776,M$119)+'СЕТ СН'!$I$14+СВЦЭМ!$D$10+'СЕТ СН'!$I$5-'СЕТ СН'!$I$24</f>
        <v>2610.4184043600003</v>
      </c>
      <c r="N147" s="36">
        <f>SUMIFS(СВЦЭМ!$D$33:$D$776,СВЦЭМ!$A$33:$A$776,$A147,СВЦЭМ!$B$33:$B$776,N$119)+'СЕТ СН'!$I$14+СВЦЭМ!$D$10+'СЕТ СН'!$I$5-'СЕТ СН'!$I$24</f>
        <v>2611.0335062300001</v>
      </c>
      <c r="O147" s="36">
        <f>SUMIFS(СВЦЭМ!$D$33:$D$776,СВЦЭМ!$A$33:$A$776,$A147,СВЦЭМ!$B$33:$B$776,O$119)+'СЕТ СН'!$I$14+СВЦЭМ!$D$10+'СЕТ СН'!$I$5-'СЕТ СН'!$I$24</f>
        <v>2606.1585681699999</v>
      </c>
      <c r="P147" s="36">
        <f>SUMIFS(СВЦЭМ!$D$33:$D$776,СВЦЭМ!$A$33:$A$776,$A147,СВЦЭМ!$B$33:$B$776,P$119)+'СЕТ СН'!$I$14+СВЦЭМ!$D$10+'СЕТ СН'!$I$5-'СЕТ СН'!$I$24</f>
        <v>2608.5016327000003</v>
      </c>
      <c r="Q147" s="36">
        <f>SUMIFS(СВЦЭМ!$D$33:$D$776,СВЦЭМ!$A$33:$A$776,$A147,СВЦЭМ!$B$33:$B$776,Q$119)+'СЕТ СН'!$I$14+СВЦЭМ!$D$10+'СЕТ СН'!$I$5-'СЕТ СН'!$I$24</f>
        <v>2608.2089090700001</v>
      </c>
      <c r="R147" s="36">
        <f>SUMIFS(СВЦЭМ!$D$33:$D$776,СВЦЭМ!$A$33:$A$776,$A147,СВЦЭМ!$B$33:$B$776,R$119)+'СЕТ СН'!$I$14+СВЦЭМ!$D$10+'СЕТ СН'!$I$5-'СЕТ СН'!$I$24</f>
        <v>2616.2314252800002</v>
      </c>
      <c r="S147" s="36">
        <f>SUMIFS(СВЦЭМ!$D$33:$D$776,СВЦЭМ!$A$33:$A$776,$A147,СВЦЭМ!$B$33:$B$776,S$119)+'СЕТ СН'!$I$14+СВЦЭМ!$D$10+'СЕТ СН'!$I$5-'СЕТ СН'!$I$24</f>
        <v>2622.9704205400003</v>
      </c>
      <c r="T147" s="36">
        <f>SUMIFS(СВЦЭМ!$D$33:$D$776,СВЦЭМ!$A$33:$A$776,$A147,СВЦЭМ!$B$33:$B$776,T$119)+'СЕТ СН'!$I$14+СВЦЭМ!$D$10+'СЕТ СН'!$I$5-'СЕТ СН'!$I$24</f>
        <v>2624.6062444300001</v>
      </c>
      <c r="U147" s="36">
        <f>SUMIFS(СВЦЭМ!$D$33:$D$776,СВЦЭМ!$A$33:$A$776,$A147,СВЦЭМ!$B$33:$B$776,U$119)+'СЕТ СН'!$I$14+СВЦЭМ!$D$10+'СЕТ СН'!$I$5-'СЕТ СН'!$I$24</f>
        <v>2640.2784415800002</v>
      </c>
      <c r="V147" s="36">
        <f>SUMIFS(СВЦЭМ!$D$33:$D$776,СВЦЭМ!$A$33:$A$776,$A147,СВЦЭМ!$B$33:$B$776,V$119)+'СЕТ СН'!$I$14+СВЦЭМ!$D$10+'СЕТ СН'!$I$5-'СЕТ СН'!$I$24</f>
        <v>2646.2792434600001</v>
      </c>
      <c r="W147" s="36">
        <f>SUMIFS(СВЦЭМ!$D$33:$D$776,СВЦЭМ!$A$33:$A$776,$A147,СВЦЭМ!$B$33:$B$776,W$119)+'СЕТ СН'!$I$14+СВЦЭМ!$D$10+'СЕТ СН'!$I$5-'СЕТ СН'!$I$24</f>
        <v>2630.6360553700001</v>
      </c>
      <c r="X147" s="36">
        <f>SUMIFS(СВЦЭМ!$D$33:$D$776,СВЦЭМ!$A$33:$A$776,$A147,СВЦЭМ!$B$33:$B$776,X$119)+'СЕТ СН'!$I$14+СВЦЭМ!$D$10+'СЕТ СН'!$I$5-'СЕТ СН'!$I$24</f>
        <v>2666.5951229500001</v>
      </c>
      <c r="Y147" s="36">
        <f>SUMIFS(СВЦЭМ!$D$33:$D$776,СВЦЭМ!$A$33:$A$776,$A147,СВЦЭМ!$B$33:$B$776,Y$119)+'СЕТ СН'!$I$14+СВЦЭМ!$D$10+'СЕТ СН'!$I$5-'СЕТ СН'!$I$24</f>
        <v>2734.0322646900004</v>
      </c>
    </row>
    <row r="148" spans="1:27" ht="15.75" x14ac:dyDescent="0.2">
      <c r="A148" s="35">
        <f t="shared" si="3"/>
        <v>43614</v>
      </c>
      <c r="B148" s="36">
        <f>SUMIFS(СВЦЭМ!$D$33:$D$776,СВЦЭМ!$A$33:$A$776,$A148,СВЦЭМ!$B$33:$B$776,B$119)+'СЕТ СН'!$I$14+СВЦЭМ!$D$10+'СЕТ СН'!$I$5-'СЕТ СН'!$I$24</f>
        <v>2881.7873930300002</v>
      </c>
      <c r="C148" s="36">
        <f>SUMIFS(СВЦЭМ!$D$33:$D$776,СВЦЭМ!$A$33:$A$776,$A148,СВЦЭМ!$B$33:$B$776,C$119)+'СЕТ СН'!$I$14+СВЦЭМ!$D$10+'СЕТ СН'!$I$5-'СЕТ СН'!$I$24</f>
        <v>2973.0550979300001</v>
      </c>
      <c r="D148" s="36">
        <f>SUMIFS(СВЦЭМ!$D$33:$D$776,СВЦЭМ!$A$33:$A$776,$A148,СВЦЭМ!$B$33:$B$776,D$119)+'СЕТ СН'!$I$14+СВЦЭМ!$D$10+'СЕТ СН'!$I$5-'СЕТ СН'!$I$24</f>
        <v>3001.26723735</v>
      </c>
      <c r="E148" s="36">
        <f>SUMIFS(СВЦЭМ!$D$33:$D$776,СВЦЭМ!$A$33:$A$776,$A148,СВЦЭМ!$B$33:$B$776,E$119)+'СЕТ СН'!$I$14+СВЦЭМ!$D$10+'СЕТ СН'!$I$5-'СЕТ СН'!$I$24</f>
        <v>2992.5893863300003</v>
      </c>
      <c r="F148" s="36">
        <f>SUMIFS(СВЦЭМ!$D$33:$D$776,СВЦЭМ!$A$33:$A$776,$A148,СВЦЭМ!$B$33:$B$776,F$119)+'СЕТ СН'!$I$14+СВЦЭМ!$D$10+'СЕТ СН'!$I$5-'СЕТ СН'!$I$24</f>
        <v>2989.1784690900004</v>
      </c>
      <c r="G148" s="36">
        <f>SUMIFS(СВЦЭМ!$D$33:$D$776,СВЦЭМ!$A$33:$A$776,$A148,СВЦЭМ!$B$33:$B$776,G$119)+'СЕТ СН'!$I$14+СВЦЭМ!$D$10+'СЕТ СН'!$I$5-'СЕТ СН'!$I$24</f>
        <v>2994.4037804300001</v>
      </c>
      <c r="H148" s="36">
        <f>SUMIFS(СВЦЭМ!$D$33:$D$776,СВЦЭМ!$A$33:$A$776,$A148,СВЦЭМ!$B$33:$B$776,H$119)+'СЕТ СН'!$I$14+СВЦЭМ!$D$10+'СЕТ СН'!$I$5-'СЕТ СН'!$I$24</f>
        <v>2983.9476571600003</v>
      </c>
      <c r="I148" s="36">
        <f>SUMIFS(СВЦЭМ!$D$33:$D$776,СВЦЭМ!$A$33:$A$776,$A148,СВЦЭМ!$B$33:$B$776,I$119)+'СЕТ СН'!$I$14+СВЦЭМ!$D$10+'СЕТ СН'!$I$5-'СЕТ СН'!$I$24</f>
        <v>2881.0391644700003</v>
      </c>
      <c r="J148" s="36">
        <f>SUMIFS(СВЦЭМ!$D$33:$D$776,СВЦЭМ!$A$33:$A$776,$A148,СВЦЭМ!$B$33:$B$776,J$119)+'СЕТ СН'!$I$14+СВЦЭМ!$D$10+'СЕТ СН'!$I$5-'СЕТ СН'!$I$24</f>
        <v>2784.8748355500002</v>
      </c>
      <c r="K148" s="36">
        <f>SUMIFS(СВЦЭМ!$D$33:$D$776,СВЦЭМ!$A$33:$A$776,$A148,СВЦЭМ!$B$33:$B$776,K$119)+'СЕТ СН'!$I$14+СВЦЭМ!$D$10+'СЕТ СН'!$I$5-'СЕТ СН'!$I$24</f>
        <v>2720.1741354400001</v>
      </c>
      <c r="L148" s="36">
        <f>SUMIFS(СВЦЭМ!$D$33:$D$776,СВЦЭМ!$A$33:$A$776,$A148,СВЦЭМ!$B$33:$B$776,L$119)+'СЕТ СН'!$I$14+СВЦЭМ!$D$10+'СЕТ СН'!$I$5-'СЕТ СН'!$I$24</f>
        <v>2708.2350524000003</v>
      </c>
      <c r="M148" s="36">
        <f>SUMIFS(СВЦЭМ!$D$33:$D$776,СВЦЭМ!$A$33:$A$776,$A148,СВЦЭМ!$B$33:$B$776,M$119)+'СЕТ СН'!$I$14+СВЦЭМ!$D$10+'СЕТ СН'!$I$5-'СЕТ СН'!$I$24</f>
        <v>2715.5301179600001</v>
      </c>
      <c r="N148" s="36">
        <f>SUMIFS(СВЦЭМ!$D$33:$D$776,СВЦЭМ!$A$33:$A$776,$A148,СВЦЭМ!$B$33:$B$776,N$119)+'СЕТ СН'!$I$14+СВЦЭМ!$D$10+'СЕТ СН'!$I$5-'СЕТ СН'!$I$24</f>
        <v>2715.4409178700002</v>
      </c>
      <c r="O148" s="36">
        <f>SUMIFS(СВЦЭМ!$D$33:$D$776,СВЦЭМ!$A$33:$A$776,$A148,СВЦЭМ!$B$33:$B$776,O$119)+'СЕТ СН'!$I$14+СВЦЭМ!$D$10+'СЕТ СН'!$I$5-'СЕТ СН'!$I$24</f>
        <v>2710.91384943</v>
      </c>
      <c r="P148" s="36">
        <f>SUMIFS(СВЦЭМ!$D$33:$D$776,СВЦЭМ!$A$33:$A$776,$A148,СВЦЭМ!$B$33:$B$776,P$119)+'СЕТ СН'!$I$14+СВЦЭМ!$D$10+'СЕТ СН'!$I$5-'СЕТ СН'!$I$24</f>
        <v>2725.1411324800001</v>
      </c>
      <c r="Q148" s="36">
        <f>SUMIFS(СВЦЭМ!$D$33:$D$776,СВЦЭМ!$A$33:$A$776,$A148,СВЦЭМ!$B$33:$B$776,Q$119)+'СЕТ СН'!$I$14+СВЦЭМ!$D$10+'СЕТ СН'!$I$5-'СЕТ СН'!$I$24</f>
        <v>2718.2519242900003</v>
      </c>
      <c r="R148" s="36">
        <f>SUMIFS(СВЦЭМ!$D$33:$D$776,СВЦЭМ!$A$33:$A$776,$A148,СВЦЭМ!$B$33:$B$776,R$119)+'СЕТ СН'!$I$14+СВЦЭМ!$D$10+'СЕТ СН'!$I$5-'СЕТ СН'!$I$24</f>
        <v>2714.41673227</v>
      </c>
      <c r="S148" s="36">
        <f>SUMIFS(СВЦЭМ!$D$33:$D$776,СВЦЭМ!$A$33:$A$776,$A148,СВЦЭМ!$B$33:$B$776,S$119)+'СЕТ СН'!$I$14+СВЦЭМ!$D$10+'СЕТ СН'!$I$5-'СЕТ СН'!$I$24</f>
        <v>2721.6886917800002</v>
      </c>
      <c r="T148" s="36">
        <f>SUMIFS(СВЦЭМ!$D$33:$D$776,СВЦЭМ!$A$33:$A$776,$A148,СВЦЭМ!$B$33:$B$776,T$119)+'СЕТ СН'!$I$14+СВЦЭМ!$D$10+'СЕТ СН'!$I$5-'СЕТ СН'!$I$24</f>
        <v>2713.9277372800002</v>
      </c>
      <c r="U148" s="36">
        <f>SUMIFS(СВЦЭМ!$D$33:$D$776,СВЦЭМ!$A$33:$A$776,$A148,СВЦЭМ!$B$33:$B$776,U$119)+'СЕТ СН'!$I$14+СВЦЭМ!$D$10+'СЕТ СН'!$I$5-'СЕТ СН'!$I$24</f>
        <v>2694.7105627200003</v>
      </c>
      <c r="V148" s="36">
        <f>SUMIFS(СВЦЭМ!$D$33:$D$776,СВЦЭМ!$A$33:$A$776,$A148,СВЦЭМ!$B$33:$B$776,V$119)+'СЕТ СН'!$I$14+СВЦЭМ!$D$10+'СЕТ СН'!$I$5-'СЕТ СН'!$I$24</f>
        <v>2686.2409501900001</v>
      </c>
      <c r="W148" s="36">
        <f>SUMIFS(СВЦЭМ!$D$33:$D$776,СВЦЭМ!$A$33:$A$776,$A148,СВЦЭМ!$B$33:$B$776,W$119)+'СЕТ СН'!$I$14+СВЦЭМ!$D$10+'СЕТ СН'!$I$5-'СЕТ СН'!$I$24</f>
        <v>2688.6543210200002</v>
      </c>
      <c r="X148" s="36">
        <f>SUMIFS(СВЦЭМ!$D$33:$D$776,СВЦЭМ!$A$33:$A$776,$A148,СВЦЭМ!$B$33:$B$776,X$119)+'СЕТ СН'!$I$14+СВЦЭМ!$D$10+'СЕТ СН'!$I$5-'СЕТ СН'!$I$24</f>
        <v>2726.1060162000003</v>
      </c>
      <c r="Y148" s="36">
        <f>SUMIFS(СВЦЭМ!$D$33:$D$776,СВЦЭМ!$A$33:$A$776,$A148,СВЦЭМ!$B$33:$B$776,Y$119)+'СЕТ СН'!$I$14+СВЦЭМ!$D$10+'СЕТ СН'!$I$5-'СЕТ СН'!$I$24</f>
        <v>2812.4754679300004</v>
      </c>
    </row>
    <row r="149" spans="1:27" ht="15.75" x14ac:dyDescent="0.2">
      <c r="A149" s="35">
        <f t="shared" si="3"/>
        <v>43615</v>
      </c>
      <c r="B149" s="36">
        <f>SUMIFS(СВЦЭМ!$D$33:$D$776,СВЦЭМ!$A$33:$A$776,$A149,СВЦЭМ!$B$33:$B$776,B$119)+'СЕТ СН'!$I$14+СВЦЭМ!$D$10+'СЕТ СН'!$I$5-'СЕТ СН'!$I$24</f>
        <v>2919.8822394600002</v>
      </c>
      <c r="C149" s="36">
        <f>SUMIFS(СВЦЭМ!$D$33:$D$776,СВЦЭМ!$A$33:$A$776,$A149,СВЦЭМ!$B$33:$B$776,C$119)+'СЕТ СН'!$I$14+СВЦЭМ!$D$10+'СЕТ СН'!$I$5-'СЕТ СН'!$I$24</f>
        <v>2956.17015868</v>
      </c>
      <c r="D149" s="36">
        <f>SUMIFS(СВЦЭМ!$D$33:$D$776,СВЦЭМ!$A$33:$A$776,$A149,СВЦЭМ!$B$33:$B$776,D$119)+'СЕТ СН'!$I$14+СВЦЭМ!$D$10+'СЕТ СН'!$I$5-'СЕТ СН'!$I$24</f>
        <v>3011.1913552000001</v>
      </c>
      <c r="E149" s="36">
        <f>SUMIFS(СВЦЭМ!$D$33:$D$776,СВЦЭМ!$A$33:$A$776,$A149,СВЦЭМ!$B$33:$B$776,E$119)+'СЕТ СН'!$I$14+СВЦЭМ!$D$10+'СЕТ СН'!$I$5-'СЕТ СН'!$I$24</f>
        <v>3000.5604023000001</v>
      </c>
      <c r="F149" s="36">
        <f>SUMIFS(СВЦЭМ!$D$33:$D$776,СВЦЭМ!$A$33:$A$776,$A149,СВЦЭМ!$B$33:$B$776,F$119)+'СЕТ СН'!$I$14+СВЦЭМ!$D$10+'СЕТ СН'!$I$5-'СЕТ СН'!$I$24</f>
        <v>2999.4735822100001</v>
      </c>
      <c r="G149" s="36">
        <f>SUMIFS(СВЦЭМ!$D$33:$D$776,СВЦЭМ!$A$33:$A$776,$A149,СВЦЭМ!$B$33:$B$776,G$119)+'СЕТ СН'!$I$14+СВЦЭМ!$D$10+'СЕТ СН'!$I$5-'СЕТ СН'!$I$24</f>
        <v>3013.3921902800002</v>
      </c>
      <c r="H149" s="36">
        <f>SUMIFS(СВЦЭМ!$D$33:$D$776,СВЦЭМ!$A$33:$A$776,$A149,СВЦЭМ!$B$33:$B$776,H$119)+'СЕТ СН'!$I$14+СВЦЭМ!$D$10+'СЕТ СН'!$I$5-'СЕТ СН'!$I$24</f>
        <v>3014.9001438</v>
      </c>
      <c r="I149" s="36">
        <f>SUMIFS(СВЦЭМ!$D$33:$D$776,СВЦЭМ!$A$33:$A$776,$A149,СВЦЭМ!$B$33:$B$776,I$119)+'СЕТ СН'!$I$14+СВЦЭМ!$D$10+'СЕТ СН'!$I$5-'СЕТ СН'!$I$24</f>
        <v>2917.8639045200002</v>
      </c>
      <c r="J149" s="36">
        <f>SUMIFS(СВЦЭМ!$D$33:$D$776,СВЦЭМ!$A$33:$A$776,$A149,СВЦЭМ!$B$33:$B$776,J$119)+'СЕТ СН'!$I$14+СВЦЭМ!$D$10+'СЕТ СН'!$I$5-'СЕТ СН'!$I$24</f>
        <v>2830.3111139800003</v>
      </c>
      <c r="K149" s="36">
        <f>SUMIFS(СВЦЭМ!$D$33:$D$776,СВЦЭМ!$A$33:$A$776,$A149,СВЦЭМ!$B$33:$B$776,K$119)+'СЕТ СН'!$I$14+СВЦЭМ!$D$10+'СЕТ СН'!$I$5-'СЕТ СН'!$I$24</f>
        <v>2753.05650999</v>
      </c>
      <c r="L149" s="36">
        <f>SUMIFS(СВЦЭМ!$D$33:$D$776,СВЦЭМ!$A$33:$A$776,$A149,СВЦЭМ!$B$33:$B$776,L$119)+'СЕТ СН'!$I$14+СВЦЭМ!$D$10+'СЕТ СН'!$I$5-'СЕТ СН'!$I$24</f>
        <v>2742.26101819</v>
      </c>
      <c r="M149" s="36">
        <f>SUMIFS(СВЦЭМ!$D$33:$D$776,СВЦЭМ!$A$33:$A$776,$A149,СВЦЭМ!$B$33:$B$776,M$119)+'СЕТ СН'!$I$14+СВЦЭМ!$D$10+'СЕТ СН'!$I$5-'СЕТ СН'!$I$24</f>
        <v>2755.8766044200001</v>
      </c>
      <c r="N149" s="36">
        <f>SUMIFS(СВЦЭМ!$D$33:$D$776,СВЦЭМ!$A$33:$A$776,$A149,СВЦЭМ!$B$33:$B$776,N$119)+'СЕТ СН'!$I$14+СВЦЭМ!$D$10+'СЕТ СН'!$I$5-'СЕТ СН'!$I$24</f>
        <v>2745.3388394100002</v>
      </c>
      <c r="O149" s="36">
        <f>SUMIFS(СВЦЭМ!$D$33:$D$776,СВЦЭМ!$A$33:$A$776,$A149,СВЦЭМ!$B$33:$B$776,O$119)+'СЕТ СН'!$I$14+СВЦЭМ!$D$10+'СЕТ СН'!$I$5-'СЕТ СН'!$I$24</f>
        <v>2734.66099093</v>
      </c>
      <c r="P149" s="36">
        <f>SUMIFS(СВЦЭМ!$D$33:$D$776,СВЦЭМ!$A$33:$A$776,$A149,СВЦЭМ!$B$33:$B$776,P$119)+'СЕТ СН'!$I$14+СВЦЭМ!$D$10+'СЕТ СН'!$I$5-'СЕТ СН'!$I$24</f>
        <v>2736.3046155900001</v>
      </c>
      <c r="Q149" s="36">
        <f>SUMIFS(СВЦЭМ!$D$33:$D$776,СВЦЭМ!$A$33:$A$776,$A149,СВЦЭМ!$B$33:$B$776,Q$119)+'СЕТ СН'!$I$14+СВЦЭМ!$D$10+'СЕТ СН'!$I$5-'СЕТ СН'!$I$24</f>
        <v>2756.9450879599999</v>
      </c>
      <c r="R149" s="36">
        <f>SUMIFS(СВЦЭМ!$D$33:$D$776,СВЦЭМ!$A$33:$A$776,$A149,СВЦЭМ!$B$33:$B$776,R$119)+'СЕТ СН'!$I$14+СВЦЭМ!$D$10+'СЕТ СН'!$I$5-'СЕТ СН'!$I$24</f>
        <v>2749.9292724500001</v>
      </c>
      <c r="S149" s="36">
        <f>SUMIFS(СВЦЭМ!$D$33:$D$776,СВЦЭМ!$A$33:$A$776,$A149,СВЦЭМ!$B$33:$B$776,S$119)+'СЕТ СН'!$I$14+СВЦЭМ!$D$10+'СЕТ СН'!$I$5-'СЕТ СН'!$I$24</f>
        <v>2752.6257873600002</v>
      </c>
      <c r="T149" s="36">
        <f>SUMIFS(СВЦЭМ!$D$33:$D$776,СВЦЭМ!$A$33:$A$776,$A149,СВЦЭМ!$B$33:$B$776,T$119)+'СЕТ СН'!$I$14+СВЦЭМ!$D$10+'СЕТ СН'!$I$5-'СЕТ СН'!$I$24</f>
        <v>2760.7953492000001</v>
      </c>
      <c r="U149" s="36">
        <f>SUMIFS(СВЦЭМ!$D$33:$D$776,СВЦЭМ!$A$33:$A$776,$A149,СВЦЭМ!$B$33:$B$776,U$119)+'СЕТ СН'!$I$14+СВЦЭМ!$D$10+'СЕТ СН'!$I$5-'СЕТ СН'!$I$24</f>
        <v>2745.1995985500002</v>
      </c>
      <c r="V149" s="36">
        <f>SUMIFS(СВЦЭМ!$D$33:$D$776,СВЦЭМ!$A$33:$A$776,$A149,СВЦЭМ!$B$33:$B$776,V$119)+'СЕТ СН'!$I$14+СВЦЭМ!$D$10+'СЕТ СН'!$I$5-'СЕТ СН'!$I$24</f>
        <v>2727.6119720300003</v>
      </c>
      <c r="W149" s="36">
        <f>SUMIFS(СВЦЭМ!$D$33:$D$776,СВЦЭМ!$A$33:$A$776,$A149,СВЦЭМ!$B$33:$B$776,W$119)+'СЕТ СН'!$I$14+СВЦЭМ!$D$10+'СЕТ СН'!$I$5-'СЕТ СН'!$I$24</f>
        <v>2699.0342611900001</v>
      </c>
      <c r="X149" s="36">
        <f>SUMIFS(СВЦЭМ!$D$33:$D$776,СВЦЭМ!$A$33:$A$776,$A149,СВЦЭМ!$B$33:$B$776,X$119)+'СЕТ СН'!$I$14+СВЦЭМ!$D$10+'СЕТ СН'!$I$5-'СЕТ СН'!$I$24</f>
        <v>2693.3215241300004</v>
      </c>
      <c r="Y149" s="36">
        <f>SUMIFS(СВЦЭМ!$D$33:$D$776,СВЦЭМ!$A$33:$A$776,$A149,СВЦЭМ!$B$33:$B$776,Y$119)+'СЕТ СН'!$I$14+СВЦЭМ!$D$10+'СЕТ СН'!$I$5-'СЕТ СН'!$I$24</f>
        <v>2762.6187532200001</v>
      </c>
    </row>
    <row r="150" spans="1:27" ht="15.75" x14ac:dyDescent="0.2">
      <c r="A150" s="35">
        <f t="shared" si="3"/>
        <v>43616</v>
      </c>
      <c r="B150" s="36">
        <f>SUMIFS(СВЦЭМ!$D$33:$D$776,СВЦЭМ!$A$33:$A$776,$A150,СВЦЭМ!$B$33:$B$776,B$119)+'СЕТ СН'!$I$14+СВЦЭМ!$D$10+'СЕТ СН'!$I$5-'СЕТ СН'!$I$24</f>
        <v>2890.3647070300003</v>
      </c>
      <c r="C150" s="36">
        <f>SUMIFS(СВЦЭМ!$D$33:$D$776,СВЦЭМ!$A$33:$A$776,$A150,СВЦЭМ!$B$33:$B$776,C$119)+'СЕТ СН'!$I$14+СВЦЭМ!$D$10+'СЕТ СН'!$I$5-'СЕТ СН'!$I$24</f>
        <v>2942.9122088700001</v>
      </c>
      <c r="D150" s="36">
        <f>SUMIFS(СВЦЭМ!$D$33:$D$776,СВЦЭМ!$A$33:$A$776,$A150,СВЦЭМ!$B$33:$B$776,D$119)+'СЕТ СН'!$I$14+СВЦЭМ!$D$10+'СЕТ СН'!$I$5-'СЕТ СН'!$I$24</f>
        <v>3011.1169566400004</v>
      </c>
      <c r="E150" s="36">
        <f>SUMIFS(СВЦЭМ!$D$33:$D$776,СВЦЭМ!$A$33:$A$776,$A150,СВЦЭМ!$B$33:$B$776,E$119)+'СЕТ СН'!$I$14+СВЦЭМ!$D$10+'СЕТ СН'!$I$5-'СЕТ СН'!$I$24</f>
        <v>3003.8187384299999</v>
      </c>
      <c r="F150" s="36">
        <f>SUMIFS(СВЦЭМ!$D$33:$D$776,СВЦЭМ!$A$33:$A$776,$A150,СВЦЭМ!$B$33:$B$776,F$119)+'СЕТ СН'!$I$14+СВЦЭМ!$D$10+'СЕТ СН'!$I$5-'СЕТ СН'!$I$24</f>
        <v>2997.2444521699999</v>
      </c>
      <c r="G150" s="36">
        <f>SUMIFS(СВЦЭМ!$D$33:$D$776,СВЦЭМ!$A$33:$A$776,$A150,СВЦЭМ!$B$33:$B$776,G$119)+'СЕТ СН'!$I$14+СВЦЭМ!$D$10+'СЕТ СН'!$I$5-'СЕТ СН'!$I$24</f>
        <v>3006.4218212400001</v>
      </c>
      <c r="H150" s="36">
        <f>SUMIFS(СВЦЭМ!$D$33:$D$776,СВЦЭМ!$A$33:$A$776,$A150,СВЦЭМ!$B$33:$B$776,H$119)+'СЕТ СН'!$I$14+СВЦЭМ!$D$10+'СЕТ СН'!$I$5-'СЕТ СН'!$I$24</f>
        <v>3007.9166215700002</v>
      </c>
      <c r="I150" s="36">
        <f>SUMIFS(СВЦЭМ!$D$33:$D$776,СВЦЭМ!$A$33:$A$776,$A150,СВЦЭМ!$B$33:$B$776,I$119)+'СЕТ СН'!$I$14+СВЦЭМ!$D$10+'СЕТ СН'!$I$5-'СЕТ СН'!$I$24</f>
        <v>2916.2153919800003</v>
      </c>
      <c r="J150" s="36">
        <f>SUMIFS(СВЦЭМ!$D$33:$D$776,СВЦЭМ!$A$33:$A$776,$A150,СВЦЭМ!$B$33:$B$776,J$119)+'СЕТ СН'!$I$14+СВЦЭМ!$D$10+'СЕТ СН'!$I$5-'СЕТ СН'!$I$24</f>
        <v>2820.54241632</v>
      </c>
      <c r="K150" s="36">
        <f>SUMIFS(СВЦЭМ!$D$33:$D$776,СВЦЭМ!$A$33:$A$776,$A150,СВЦЭМ!$B$33:$B$776,K$119)+'СЕТ СН'!$I$14+СВЦЭМ!$D$10+'СЕТ СН'!$I$5-'СЕТ СН'!$I$24</f>
        <v>2767.3827613900003</v>
      </c>
      <c r="L150" s="36">
        <f>SUMIFS(СВЦЭМ!$D$33:$D$776,СВЦЭМ!$A$33:$A$776,$A150,СВЦЭМ!$B$33:$B$776,L$119)+'СЕТ СН'!$I$14+СВЦЭМ!$D$10+'СЕТ СН'!$I$5-'СЕТ СН'!$I$24</f>
        <v>2737.14024049</v>
      </c>
      <c r="M150" s="36">
        <f>SUMIFS(СВЦЭМ!$D$33:$D$776,СВЦЭМ!$A$33:$A$776,$A150,СВЦЭМ!$B$33:$B$776,M$119)+'СЕТ СН'!$I$14+СВЦЭМ!$D$10+'СЕТ СН'!$I$5-'СЕТ СН'!$I$24</f>
        <v>2735.7906741100001</v>
      </c>
      <c r="N150" s="36">
        <f>SUMIFS(СВЦЭМ!$D$33:$D$776,СВЦЭМ!$A$33:$A$776,$A150,СВЦЭМ!$B$33:$B$776,N$119)+'СЕТ СН'!$I$14+СВЦЭМ!$D$10+'СЕТ СН'!$I$5-'СЕТ СН'!$I$24</f>
        <v>2731.0000957900002</v>
      </c>
      <c r="O150" s="36">
        <f>SUMIFS(СВЦЭМ!$D$33:$D$776,СВЦЭМ!$A$33:$A$776,$A150,СВЦЭМ!$B$33:$B$776,O$119)+'СЕТ СН'!$I$14+СВЦЭМ!$D$10+'СЕТ СН'!$I$5-'СЕТ СН'!$I$24</f>
        <v>2730.3564729600002</v>
      </c>
      <c r="P150" s="36">
        <f>SUMIFS(СВЦЭМ!$D$33:$D$776,СВЦЭМ!$A$33:$A$776,$A150,СВЦЭМ!$B$33:$B$776,P$119)+'СЕТ СН'!$I$14+СВЦЭМ!$D$10+'СЕТ СН'!$I$5-'СЕТ СН'!$I$24</f>
        <v>2731.2331990100001</v>
      </c>
      <c r="Q150" s="36">
        <f>SUMIFS(СВЦЭМ!$D$33:$D$776,СВЦЭМ!$A$33:$A$776,$A150,СВЦЭМ!$B$33:$B$776,Q$119)+'СЕТ СН'!$I$14+СВЦЭМ!$D$10+'СЕТ СН'!$I$5-'СЕТ СН'!$I$24</f>
        <v>2739.5660836900001</v>
      </c>
      <c r="R150" s="36">
        <f>SUMIFS(СВЦЭМ!$D$33:$D$776,СВЦЭМ!$A$33:$A$776,$A150,СВЦЭМ!$B$33:$B$776,R$119)+'СЕТ СН'!$I$14+СВЦЭМ!$D$10+'СЕТ СН'!$I$5-'СЕТ СН'!$I$24</f>
        <v>2729.1333363600002</v>
      </c>
      <c r="S150" s="36">
        <f>SUMIFS(СВЦЭМ!$D$33:$D$776,СВЦЭМ!$A$33:$A$776,$A150,СВЦЭМ!$B$33:$B$776,S$119)+'СЕТ СН'!$I$14+СВЦЭМ!$D$10+'СЕТ СН'!$I$5-'СЕТ СН'!$I$24</f>
        <v>2730.21984703</v>
      </c>
      <c r="T150" s="36">
        <f>SUMIFS(СВЦЭМ!$D$33:$D$776,СВЦЭМ!$A$33:$A$776,$A150,СВЦЭМ!$B$33:$B$776,T$119)+'СЕТ СН'!$I$14+СВЦЭМ!$D$10+'СЕТ СН'!$I$5-'СЕТ СН'!$I$24</f>
        <v>2733.0478573500004</v>
      </c>
      <c r="U150" s="36">
        <f>SUMIFS(СВЦЭМ!$D$33:$D$776,СВЦЭМ!$A$33:$A$776,$A150,СВЦЭМ!$B$33:$B$776,U$119)+'СЕТ СН'!$I$14+СВЦЭМ!$D$10+'СЕТ СН'!$I$5-'СЕТ СН'!$I$24</f>
        <v>2727.64012783</v>
      </c>
      <c r="V150" s="36">
        <f>SUMIFS(СВЦЭМ!$D$33:$D$776,СВЦЭМ!$A$33:$A$776,$A150,СВЦЭМ!$B$33:$B$776,V$119)+'СЕТ СН'!$I$14+СВЦЭМ!$D$10+'СЕТ СН'!$I$5-'СЕТ СН'!$I$24</f>
        <v>2710.1875088400002</v>
      </c>
      <c r="W150" s="36">
        <f>SUMIFS(СВЦЭМ!$D$33:$D$776,СВЦЭМ!$A$33:$A$776,$A150,СВЦЭМ!$B$33:$B$776,W$119)+'СЕТ СН'!$I$14+СВЦЭМ!$D$10+'СЕТ СН'!$I$5-'СЕТ СН'!$I$24</f>
        <v>2697.1670994900001</v>
      </c>
      <c r="X150" s="36">
        <f>SUMIFS(СВЦЭМ!$D$33:$D$776,СВЦЭМ!$A$33:$A$776,$A150,СВЦЭМ!$B$33:$B$776,X$119)+'СЕТ СН'!$I$14+СВЦЭМ!$D$10+'СЕТ СН'!$I$5-'СЕТ СН'!$I$24</f>
        <v>2731.2157140200002</v>
      </c>
      <c r="Y150" s="36">
        <f>SUMIFS(СВЦЭМ!$D$33:$D$776,СВЦЭМ!$A$33:$A$776,$A150,СВЦЭМ!$B$33:$B$776,Y$119)+'СЕТ СН'!$I$14+СВЦЭМ!$D$10+'СЕТ СН'!$I$5-'СЕТ СН'!$I$24</f>
        <v>2792.6744690300002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SUMIFS(СВЦЭМ!$E$33:$E$776,СВЦЭМ!$A$33:$A$776,$A156,СВЦЭМ!$B$33:$B$776,B$155)+'СЕТ СН'!$F$15</f>
        <v>194.44429955000001</v>
      </c>
      <c r="C156" s="36">
        <f>SUMIFS(СВЦЭМ!$E$33:$E$776,СВЦЭМ!$A$33:$A$776,$A156,СВЦЭМ!$B$33:$B$776,C$155)+'СЕТ СН'!$F$15</f>
        <v>197.29484146999999</v>
      </c>
      <c r="D156" s="36">
        <f>SUMIFS(СВЦЭМ!$E$33:$E$776,СВЦЭМ!$A$33:$A$776,$A156,СВЦЭМ!$B$33:$B$776,D$155)+'СЕТ СН'!$F$15</f>
        <v>201.45059544</v>
      </c>
      <c r="E156" s="36">
        <f>SUMIFS(СВЦЭМ!$E$33:$E$776,СВЦЭМ!$A$33:$A$776,$A156,СВЦЭМ!$B$33:$B$776,E$155)+'СЕТ СН'!$F$15</f>
        <v>203.09086927000001</v>
      </c>
      <c r="F156" s="36">
        <f>SUMIFS(СВЦЭМ!$E$33:$E$776,СВЦЭМ!$A$33:$A$776,$A156,СВЦЭМ!$B$33:$B$776,F$155)+'СЕТ СН'!$F$15</f>
        <v>202.39510967999999</v>
      </c>
      <c r="G156" s="36">
        <f>SUMIFS(СВЦЭМ!$E$33:$E$776,СВЦЭМ!$A$33:$A$776,$A156,СВЦЭМ!$B$33:$B$776,G$155)+'СЕТ СН'!$F$15</f>
        <v>200.64337724000001</v>
      </c>
      <c r="H156" s="36">
        <f>SUMIFS(СВЦЭМ!$E$33:$E$776,СВЦЭМ!$A$33:$A$776,$A156,СВЦЭМ!$B$33:$B$776,H$155)+'СЕТ СН'!$F$15</f>
        <v>195.07661877000001</v>
      </c>
      <c r="I156" s="36">
        <f>SUMIFS(СВЦЭМ!$E$33:$E$776,СВЦЭМ!$A$33:$A$776,$A156,СВЦЭМ!$B$33:$B$776,I$155)+'СЕТ СН'!$F$15</f>
        <v>188.37874625000001</v>
      </c>
      <c r="J156" s="36">
        <f>SUMIFS(СВЦЭМ!$E$33:$E$776,СВЦЭМ!$A$33:$A$776,$A156,СВЦЭМ!$B$33:$B$776,J$155)+'СЕТ СН'!$F$15</f>
        <v>180.99290994</v>
      </c>
      <c r="K156" s="36">
        <f>SUMIFS(СВЦЭМ!$E$33:$E$776,СВЦЭМ!$A$33:$A$776,$A156,СВЦЭМ!$B$33:$B$776,K$155)+'СЕТ СН'!$F$15</f>
        <v>173.92302558</v>
      </c>
      <c r="L156" s="36">
        <f>SUMIFS(СВЦЭМ!$E$33:$E$776,СВЦЭМ!$A$33:$A$776,$A156,СВЦЭМ!$B$33:$B$776,L$155)+'СЕТ СН'!$F$15</f>
        <v>172.35184487000001</v>
      </c>
      <c r="M156" s="36">
        <f>SUMIFS(СВЦЭМ!$E$33:$E$776,СВЦЭМ!$A$33:$A$776,$A156,СВЦЭМ!$B$33:$B$776,M$155)+'СЕТ СН'!$F$15</f>
        <v>175.01159501000001</v>
      </c>
      <c r="N156" s="36">
        <f>SUMIFS(СВЦЭМ!$E$33:$E$776,СВЦЭМ!$A$33:$A$776,$A156,СВЦЭМ!$B$33:$B$776,N$155)+'СЕТ СН'!$F$15</f>
        <v>177.68190809999999</v>
      </c>
      <c r="O156" s="36">
        <f>SUMIFS(СВЦЭМ!$E$33:$E$776,СВЦЭМ!$A$33:$A$776,$A156,СВЦЭМ!$B$33:$B$776,O$155)+'СЕТ СН'!$F$15</f>
        <v>177.77254432999999</v>
      </c>
      <c r="P156" s="36">
        <f>SUMIFS(СВЦЭМ!$E$33:$E$776,СВЦЭМ!$A$33:$A$776,$A156,СВЦЭМ!$B$33:$B$776,P$155)+'СЕТ СН'!$F$15</f>
        <v>178.96938216000001</v>
      </c>
      <c r="Q156" s="36">
        <f>SUMIFS(СВЦЭМ!$E$33:$E$776,СВЦЭМ!$A$33:$A$776,$A156,СВЦЭМ!$B$33:$B$776,Q$155)+'СЕТ СН'!$F$15</f>
        <v>180.71647157999999</v>
      </c>
      <c r="R156" s="36">
        <f>SUMIFS(СВЦЭМ!$E$33:$E$776,СВЦЭМ!$A$33:$A$776,$A156,СВЦЭМ!$B$33:$B$776,R$155)+'СЕТ СН'!$F$15</f>
        <v>180.37297810000001</v>
      </c>
      <c r="S156" s="36">
        <f>SUMIFS(СВЦЭМ!$E$33:$E$776,СВЦЭМ!$A$33:$A$776,$A156,СВЦЭМ!$B$33:$B$776,S$155)+'СЕТ СН'!$F$15</f>
        <v>178.50186572999999</v>
      </c>
      <c r="T156" s="36">
        <f>SUMIFS(СВЦЭМ!$E$33:$E$776,СВЦЭМ!$A$33:$A$776,$A156,СВЦЭМ!$B$33:$B$776,T$155)+'СЕТ СН'!$F$15</f>
        <v>173.68236453</v>
      </c>
      <c r="U156" s="36">
        <f>SUMIFS(СВЦЭМ!$E$33:$E$776,СВЦЭМ!$A$33:$A$776,$A156,СВЦЭМ!$B$33:$B$776,U$155)+'СЕТ СН'!$F$15</f>
        <v>170.58139082</v>
      </c>
      <c r="V156" s="36">
        <f>SUMIFS(СВЦЭМ!$E$33:$E$776,СВЦЭМ!$A$33:$A$776,$A156,СВЦЭМ!$B$33:$B$776,V$155)+'СЕТ СН'!$F$15</f>
        <v>165.31467015000001</v>
      </c>
      <c r="W156" s="36">
        <f>SUMIFS(СВЦЭМ!$E$33:$E$776,СВЦЭМ!$A$33:$A$776,$A156,СВЦЭМ!$B$33:$B$776,W$155)+'СЕТ СН'!$F$15</f>
        <v>166.83549402</v>
      </c>
      <c r="X156" s="36">
        <f>SUMIFS(СВЦЭМ!$E$33:$E$776,СВЦЭМ!$A$33:$A$776,$A156,СВЦЭМ!$B$33:$B$776,X$155)+'СЕТ СН'!$F$15</f>
        <v>170.95720269</v>
      </c>
      <c r="Y156" s="36">
        <f>SUMIFS(СВЦЭМ!$E$33:$E$776,СВЦЭМ!$A$33:$A$776,$A156,СВЦЭМ!$B$33:$B$776,Y$155)+'СЕТ СН'!$F$15</f>
        <v>169.81205222</v>
      </c>
      <c r="AA156" s="45"/>
    </row>
    <row r="157" spans="1:27" ht="15.75" x14ac:dyDescent="0.2">
      <c r="A157" s="35">
        <f>A156+1</f>
        <v>43587</v>
      </c>
      <c r="B157" s="36">
        <f>SUMIFS(СВЦЭМ!$E$33:$E$776,СВЦЭМ!$A$33:$A$776,$A157,СВЦЭМ!$B$33:$B$776,B$155)+'СЕТ СН'!$F$15</f>
        <v>173.7409433</v>
      </c>
      <c r="C157" s="36">
        <f>SUMIFS(СВЦЭМ!$E$33:$E$776,СВЦЭМ!$A$33:$A$776,$A157,СВЦЭМ!$B$33:$B$776,C$155)+'СЕТ СН'!$F$15</f>
        <v>182.26908610999999</v>
      </c>
      <c r="D157" s="36">
        <f>SUMIFS(СВЦЭМ!$E$33:$E$776,СВЦЭМ!$A$33:$A$776,$A157,СВЦЭМ!$B$33:$B$776,D$155)+'СЕТ СН'!$F$15</f>
        <v>187.03607411999999</v>
      </c>
      <c r="E157" s="36">
        <f>SUMIFS(СВЦЭМ!$E$33:$E$776,СВЦЭМ!$A$33:$A$776,$A157,СВЦЭМ!$B$33:$B$776,E$155)+'СЕТ СН'!$F$15</f>
        <v>190.06753092</v>
      </c>
      <c r="F157" s="36">
        <f>SUMIFS(СВЦЭМ!$E$33:$E$776,СВЦЭМ!$A$33:$A$776,$A157,СВЦЭМ!$B$33:$B$776,F$155)+'СЕТ СН'!$F$15</f>
        <v>193.35903533999999</v>
      </c>
      <c r="G157" s="36">
        <f>SUMIFS(СВЦЭМ!$E$33:$E$776,СВЦЭМ!$A$33:$A$776,$A157,СВЦЭМ!$B$33:$B$776,G$155)+'СЕТ СН'!$F$15</f>
        <v>192.06963189999999</v>
      </c>
      <c r="H157" s="36">
        <f>SUMIFS(СВЦЭМ!$E$33:$E$776,СВЦЭМ!$A$33:$A$776,$A157,СВЦЭМ!$B$33:$B$776,H$155)+'СЕТ СН'!$F$15</f>
        <v>197.60924566</v>
      </c>
      <c r="I157" s="36">
        <f>SUMIFS(СВЦЭМ!$E$33:$E$776,СВЦЭМ!$A$33:$A$776,$A157,СВЦЭМ!$B$33:$B$776,I$155)+'СЕТ СН'!$F$15</f>
        <v>189.98649571999999</v>
      </c>
      <c r="J157" s="36">
        <f>SUMIFS(СВЦЭМ!$E$33:$E$776,СВЦЭМ!$A$33:$A$776,$A157,СВЦЭМ!$B$33:$B$776,J$155)+'СЕТ СН'!$F$15</f>
        <v>178.37022171000001</v>
      </c>
      <c r="K157" s="36">
        <f>SUMIFS(СВЦЭМ!$E$33:$E$776,СВЦЭМ!$A$33:$A$776,$A157,СВЦЭМ!$B$33:$B$776,K$155)+'СЕТ СН'!$F$15</f>
        <v>167.31185966999999</v>
      </c>
      <c r="L157" s="36">
        <f>SUMIFS(СВЦЭМ!$E$33:$E$776,СВЦЭМ!$A$33:$A$776,$A157,СВЦЭМ!$B$33:$B$776,L$155)+'СЕТ СН'!$F$15</f>
        <v>165.0547171</v>
      </c>
      <c r="M157" s="36">
        <f>SUMIFS(СВЦЭМ!$E$33:$E$776,СВЦЭМ!$A$33:$A$776,$A157,СВЦЭМ!$B$33:$B$776,M$155)+'СЕТ СН'!$F$15</f>
        <v>166.92221907000001</v>
      </c>
      <c r="N157" s="36">
        <f>SUMIFS(СВЦЭМ!$E$33:$E$776,СВЦЭМ!$A$33:$A$776,$A157,СВЦЭМ!$B$33:$B$776,N$155)+'СЕТ СН'!$F$15</f>
        <v>171.22828113</v>
      </c>
      <c r="O157" s="36">
        <f>SUMIFS(СВЦЭМ!$E$33:$E$776,СВЦЭМ!$A$33:$A$776,$A157,СВЦЭМ!$B$33:$B$776,O$155)+'СЕТ СН'!$F$15</f>
        <v>173.44478613999999</v>
      </c>
      <c r="P157" s="36">
        <f>SUMIFS(СВЦЭМ!$E$33:$E$776,СВЦЭМ!$A$33:$A$776,$A157,СВЦЭМ!$B$33:$B$776,P$155)+'СЕТ СН'!$F$15</f>
        <v>175.0076163</v>
      </c>
      <c r="Q157" s="36">
        <f>SUMIFS(СВЦЭМ!$E$33:$E$776,СВЦЭМ!$A$33:$A$776,$A157,СВЦЭМ!$B$33:$B$776,Q$155)+'СЕТ СН'!$F$15</f>
        <v>176.51023523999999</v>
      </c>
      <c r="R157" s="36">
        <f>SUMIFS(СВЦЭМ!$E$33:$E$776,СВЦЭМ!$A$33:$A$776,$A157,СВЦЭМ!$B$33:$B$776,R$155)+'СЕТ СН'!$F$15</f>
        <v>179.12533682</v>
      </c>
      <c r="S157" s="36">
        <f>SUMIFS(СВЦЭМ!$E$33:$E$776,СВЦЭМ!$A$33:$A$776,$A157,СВЦЭМ!$B$33:$B$776,S$155)+'СЕТ СН'!$F$15</f>
        <v>179.82071965</v>
      </c>
      <c r="T157" s="36">
        <f>SUMIFS(СВЦЭМ!$E$33:$E$776,СВЦЭМ!$A$33:$A$776,$A157,СВЦЭМ!$B$33:$B$776,T$155)+'СЕТ СН'!$F$15</f>
        <v>178.88798489000001</v>
      </c>
      <c r="U157" s="36">
        <f>SUMIFS(СВЦЭМ!$E$33:$E$776,СВЦЭМ!$A$33:$A$776,$A157,СВЦЭМ!$B$33:$B$776,U$155)+'СЕТ СН'!$F$15</f>
        <v>178.64850899000001</v>
      </c>
      <c r="V157" s="36">
        <f>SUMIFS(СВЦЭМ!$E$33:$E$776,СВЦЭМ!$A$33:$A$776,$A157,СВЦЭМ!$B$33:$B$776,V$155)+'СЕТ СН'!$F$15</f>
        <v>177.83693489999999</v>
      </c>
      <c r="W157" s="36">
        <f>SUMIFS(СВЦЭМ!$E$33:$E$776,СВЦЭМ!$A$33:$A$776,$A157,СВЦЭМ!$B$33:$B$776,W$155)+'СЕТ СН'!$F$15</f>
        <v>175.48370729000001</v>
      </c>
      <c r="X157" s="36">
        <f>SUMIFS(СВЦЭМ!$E$33:$E$776,СВЦЭМ!$A$33:$A$776,$A157,СВЦЭМ!$B$33:$B$776,X$155)+'СЕТ СН'!$F$15</f>
        <v>178.92456424</v>
      </c>
      <c r="Y157" s="36">
        <f>SUMIFS(СВЦЭМ!$E$33:$E$776,СВЦЭМ!$A$33:$A$776,$A157,СВЦЭМ!$B$33:$B$776,Y$155)+'СЕТ СН'!$F$15</f>
        <v>185.66542835000001</v>
      </c>
    </row>
    <row r="158" spans="1:27" ht="15.75" x14ac:dyDescent="0.2">
      <c r="A158" s="35">
        <f t="shared" ref="A158:A186" si="4">A157+1</f>
        <v>43588</v>
      </c>
      <c r="B158" s="36">
        <f>SUMIFS(СВЦЭМ!$E$33:$E$776,СВЦЭМ!$A$33:$A$776,$A158,СВЦЭМ!$B$33:$B$776,B$155)+'СЕТ СН'!$F$15</f>
        <v>173.99889157000001</v>
      </c>
      <c r="C158" s="36">
        <f>SUMIFS(СВЦЭМ!$E$33:$E$776,СВЦЭМ!$A$33:$A$776,$A158,СВЦЭМ!$B$33:$B$776,C$155)+'СЕТ СН'!$F$15</f>
        <v>179.93498990000001</v>
      </c>
      <c r="D158" s="36">
        <f>SUMIFS(СВЦЭМ!$E$33:$E$776,СВЦЭМ!$A$33:$A$776,$A158,СВЦЭМ!$B$33:$B$776,D$155)+'СЕТ СН'!$F$15</f>
        <v>185.32439983</v>
      </c>
      <c r="E158" s="36">
        <f>SUMIFS(СВЦЭМ!$E$33:$E$776,СВЦЭМ!$A$33:$A$776,$A158,СВЦЭМ!$B$33:$B$776,E$155)+'СЕТ СН'!$F$15</f>
        <v>188.96554853999999</v>
      </c>
      <c r="F158" s="36">
        <f>SUMIFS(СВЦЭМ!$E$33:$E$776,СВЦЭМ!$A$33:$A$776,$A158,СВЦЭМ!$B$33:$B$776,F$155)+'СЕТ СН'!$F$15</f>
        <v>189.21627082000001</v>
      </c>
      <c r="G158" s="36">
        <f>SUMIFS(СВЦЭМ!$E$33:$E$776,СВЦЭМ!$A$33:$A$776,$A158,СВЦЭМ!$B$33:$B$776,G$155)+'СЕТ СН'!$F$15</f>
        <v>190.98963312999999</v>
      </c>
      <c r="H158" s="36">
        <f>SUMIFS(СВЦЭМ!$E$33:$E$776,СВЦЭМ!$A$33:$A$776,$A158,СВЦЭМ!$B$33:$B$776,H$155)+'СЕТ СН'!$F$15</f>
        <v>189.74667038999999</v>
      </c>
      <c r="I158" s="36">
        <f>SUMIFS(СВЦЭМ!$E$33:$E$776,СВЦЭМ!$A$33:$A$776,$A158,СВЦЭМ!$B$33:$B$776,I$155)+'СЕТ СН'!$F$15</f>
        <v>179.19874035000001</v>
      </c>
      <c r="J158" s="36">
        <f>SUMIFS(СВЦЭМ!$E$33:$E$776,СВЦЭМ!$A$33:$A$776,$A158,СВЦЭМ!$B$33:$B$776,J$155)+'СЕТ СН'!$F$15</f>
        <v>171.81085057000001</v>
      </c>
      <c r="K158" s="36">
        <f>SUMIFS(СВЦЭМ!$E$33:$E$776,СВЦЭМ!$A$33:$A$776,$A158,СВЦЭМ!$B$33:$B$776,K$155)+'СЕТ СН'!$F$15</f>
        <v>165.52558818</v>
      </c>
      <c r="L158" s="36">
        <f>SUMIFS(СВЦЭМ!$E$33:$E$776,СВЦЭМ!$A$33:$A$776,$A158,СВЦЭМ!$B$33:$B$776,L$155)+'СЕТ СН'!$F$15</f>
        <v>166.06450401000001</v>
      </c>
      <c r="M158" s="36">
        <f>SUMIFS(СВЦЭМ!$E$33:$E$776,СВЦЭМ!$A$33:$A$776,$A158,СВЦЭМ!$B$33:$B$776,M$155)+'СЕТ СН'!$F$15</f>
        <v>166.48156759</v>
      </c>
      <c r="N158" s="36">
        <f>SUMIFS(СВЦЭМ!$E$33:$E$776,СВЦЭМ!$A$33:$A$776,$A158,СВЦЭМ!$B$33:$B$776,N$155)+'СЕТ СН'!$F$15</f>
        <v>168.89305529999999</v>
      </c>
      <c r="O158" s="36">
        <f>SUMIFS(СВЦЭМ!$E$33:$E$776,СВЦЭМ!$A$33:$A$776,$A158,СВЦЭМ!$B$33:$B$776,O$155)+'СЕТ СН'!$F$15</f>
        <v>173.80421000000001</v>
      </c>
      <c r="P158" s="36">
        <f>SUMIFS(СВЦЭМ!$E$33:$E$776,СВЦЭМ!$A$33:$A$776,$A158,СВЦЭМ!$B$33:$B$776,P$155)+'СЕТ СН'!$F$15</f>
        <v>181.06870508</v>
      </c>
      <c r="Q158" s="36">
        <f>SUMIFS(СВЦЭМ!$E$33:$E$776,СВЦЭМ!$A$33:$A$776,$A158,СВЦЭМ!$B$33:$B$776,Q$155)+'СЕТ СН'!$F$15</f>
        <v>185.40744481999999</v>
      </c>
      <c r="R158" s="36">
        <f>SUMIFS(СВЦЭМ!$E$33:$E$776,СВЦЭМ!$A$33:$A$776,$A158,СВЦЭМ!$B$33:$B$776,R$155)+'СЕТ СН'!$F$15</f>
        <v>180.65369165000001</v>
      </c>
      <c r="S158" s="36">
        <f>SUMIFS(СВЦЭМ!$E$33:$E$776,СВЦЭМ!$A$33:$A$776,$A158,СВЦЭМ!$B$33:$B$776,S$155)+'СЕТ СН'!$F$15</f>
        <v>181.10702241999999</v>
      </c>
      <c r="T158" s="36">
        <f>SUMIFS(СВЦЭМ!$E$33:$E$776,СВЦЭМ!$A$33:$A$776,$A158,СВЦЭМ!$B$33:$B$776,T$155)+'СЕТ СН'!$F$15</f>
        <v>179.86508056</v>
      </c>
      <c r="U158" s="36">
        <f>SUMIFS(СВЦЭМ!$E$33:$E$776,СВЦЭМ!$A$33:$A$776,$A158,СВЦЭМ!$B$33:$B$776,U$155)+'СЕТ СН'!$F$15</f>
        <v>176.61914188</v>
      </c>
      <c r="V158" s="36">
        <f>SUMIFS(СВЦЭМ!$E$33:$E$776,СВЦЭМ!$A$33:$A$776,$A158,СВЦЭМ!$B$33:$B$776,V$155)+'СЕТ СН'!$F$15</f>
        <v>171.70660953000001</v>
      </c>
      <c r="W158" s="36">
        <f>SUMIFS(СВЦЭМ!$E$33:$E$776,СВЦЭМ!$A$33:$A$776,$A158,СВЦЭМ!$B$33:$B$776,W$155)+'СЕТ СН'!$F$15</f>
        <v>167.91976740000001</v>
      </c>
      <c r="X158" s="36">
        <f>SUMIFS(СВЦЭМ!$E$33:$E$776,СВЦЭМ!$A$33:$A$776,$A158,СВЦЭМ!$B$33:$B$776,X$155)+'СЕТ СН'!$F$15</f>
        <v>173.37854575</v>
      </c>
      <c r="Y158" s="36">
        <f>SUMIFS(СВЦЭМ!$E$33:$E$776,СВЦЭМ!$A$33:$A$776,$A158,СВЦЭМ!$B$33:$B$776,Y$155)+'СЕТ СН'!$F$15</f>
        <v>173.70510489</v>
      </c>
    </row>
    <row r="159" spans="1:27" ht="15.75" x14ac:dyDescent="0.2">
      <c r="A159" s="35">
        <f t="shared" si="4"/>
        <v>43589</v>
      </c>
      <c r="B159" s="36">
        <f>SUMIFS(СВЦЭМ!$E$33:$E$776,СВЦЭМ!$A$33:$A$776,$A159,СВЦЭМ!$B$33:$B$776,B$155)+'СЕТ СН'!$F$15</f>
        <v>180.66055904000001</v>
      </c>
      <c r="C159" s="36">
        <f>SUMIFS(СВЦЭМ!$E$33:$E$776,СВЦЭМ!$A$33:$A$776,$A159,СВЦЭМ!$B$33:$B$776,C$155)+'СЕТ СН'!$F$15</f>
        <v>187.97953813000001</v>
      </c>
      <c r="D159" s="36">
        <f>SUMIFS(СВЦЭМ!$E$33:$E$776,СВЦЭМ!$A$33:$A$776,$A159,СВЦЭМ!$B$33:$B$776,D$155)+'СЕТ СН'!$F$15</f>
        <v>195.53236179000001</v>
      </c>
      <c r="E159" s="36">
        <f>SUMIFS(СВЦЭМ!$E$33:$E$776,СВЦЭМ!$A$33:$A$776,$A159,СВЦЭМ!$B$33:$B$776,E$155)+'СЕТ СН'!$F$15</f>
        <v>197.74065802000001</v>
      </c>
      <c r="F159" s="36">
        <f>SUMIFS(СВЦЭМ!$E$33:$E$776,СВЦЭМ!$A$33:$A$776,$A159,СВЦЭМ!$B$33:$B$776,F$155)+'СЕТ СН'!$F$15</f>
        <v>199.33080330999999</v>
      </c>
      <c r="G159" s="36">
        <f>SUMIFS(СВЦЭМ!$E$33:$E$776,СВЦЭМ!$A$33:$A$776,$A159,СВЦЭМ!$B$33:$B$776,G$155)+'СЕТ СН'!$F$15</f>
        <v>198.80487575000001</v>
      </c>
      <c r="H159" s="36">
        <f>SUMIFS(СВЦЭМ!$E$33:$E$776,СВЦЭМ!$A$33:$A$776,$A159,СВЦЭМ!$B$33:$B$776,H$155)+'СЕТ СН'!$F$15</f>
        <v>192.37764848</v>
      </c>
      <c r="I159" s="36">
        <f>SUMIFS(СВЦЭМ!$E$33:$E$776,СВЦЭМ!$A$33:$A$776,$A159,СВЦЭМ!$B$33:$B$776,I$155)+'СЕТ СН'!$F$15</f>
        <v>184.93767054</v>
      </c>
      <c r="J159" s="36">
        <f>SUMIFS(СВЦЭМ!$E$33:$E$776,СВЦЭМ!$A$33:$A$776,$A159,СВЦЭМ!$B$33:$B$776,J$155)+'СЕТ СН'!$F$15</f>
        <v>176.45098242</v>
      </c>
      <c r="K159" s="36">
        <f>SUMIFS(СВЦЭМ!$E$33:$E$776,СВЦЭМ!$A$33:$A$776,$A159,СВЦЭМ!$B$33:$B$776,K$155)+'СЕТ СН'!$F$15</f>
        <v>169.32812186999999</v>
      </c>
      <c r="L159" s="36">
        <f>SUMIFS(СВЦЭМ!$E$33:$E$776,СВЦЭМ!$A$33:$A$776,$A159,СВЦЭМ!$B$33:$B$776,L$155)+'СЕТ СН'!$F$15</f>
        <v>168.53526174999999</v>
      </c>
      <c r="M159" s="36">
        <f>SUMIFS(СВЦЭМ!$E$33:$E$776,СВЦЭМ!$A$33:$A$776,$A159,СВЦЭМ!$B$33:$B$776,M$155)+'СЕТ СН'!$F$15</f>
        <v>170.77482151999999</v>
      </c>
      <c r="N159" s="36">
        <f>SUMIFS(СВЦЭМ!$E$33:$E$776,СВЦЭМ!$A$33:$A$776,$A159,СВЦЭМ!$B$33:$B$776,N$155)+'СЕТ СН'!$F$15</f>
        <v>173.72055372</v>
      </c>
      <c r="O159" s="36">
        <f>SUMIFS(СВЦЭМ!$E$33:$E$776,СВЦЭМ!$A$33:$A$776,$A159,СВЦЭМ!$B$33:$B$776,O$155)+'СЕТ СН'!$F$15</f>
        <v>176.35563149999999</v>
      </c>
      <c r="P159" s="36">
        <f>SUMIFS(СВЦЭМ!$E$33:$E$776,СВЦЭМ!$A$33:$A$776,$A159,СВЦЭМ!$B$33:$B$776,P$155)+'СЕТ СН'!$F$15</f>
        <v>177.85310458000001</v>
      </c>
      <c r="Q159" s="36">
        <f>SUMIFS(СВЦЭМ!$E$33:$E$776,СВЦЭМ!$A$33:$A$776,$A159,СВЦЭМ!$B$33:$B$776,Q$155)+'СЕТ СН'!$F$15</f>
        <v>179.93944762999999</v>
      </c>
      <c r="R159" s="36">
        <f>SUMIFS(СВЦЭМ!$E$33:$E$776,СВЦЭМ!$A$33:$A$776,$A159,СВЦЭМ!$B$33:$B$776,R$155)+'СЕТ СН'!$F$15</f>
        <v>181.47586749999999</v>
      </c>
      <c r="S159" s="36">
        <f>SUMIFS(СВЦЭМ!$E$33:$E$776,СВЦЭМ!$A$33:$A$776,$A159,СВЦЭМ!$B$33:$B$776,S$155)+'СЕТ СН'!$F$15</f>
        <v>183.01223984999999</v>
      </c>
      <c r="T159" s="36">
        <f>SUMIFS(СВЦЭМ!$E$33:$E$776,СВЦЭМ!$A$33:$A$776,$A159,СВЦЭМ!$B$33:$B$776,T$155)+'СЕТ СН'!$F$15</f>
        <v>178.39051771999999</v>
      </c>
      <c r="U159" s="36">
        <f>SUMIFS(СВЦЭМ!$E$33:$E$776,СВЦЭМ!$A$33:$A$776,$A159,СВЦЭМ!$B$33:$B$776,U$155)+'СЕТ СН'!$F$15</f>
        <v>169.16338175999999</v>
      </c>
      <c r="V159" s="36">
        <f>SUMIFS(СВЦЭМ!$E$33:$E$776,СВЦЭМ!$A$33:$A$776,$A159,СВЦЭМ!$B$33:$B$776,V$155)+'СЕТ СН'!$F$15</f>
        <v>163.15432294999999</v>
      </c>
      <c r="W159" s="36">
        <f>SUMIFS(СВЦЭМ!$E$33:$E$776,СВЦЭМ!$A$33:$A$776,$A159,СВЦЭМ!$B$33:$B$776,W$155)+'СЕТ СН'!$F$15</f>
        <v>165.98817138000001</v>
      </c>
      <c r="X159" s="36">
        <f>SUMIFS(СВЦЭМ!$E$33:$E$776,СВЦЭМ!$A$33:$A$776,$A159,СВЦЭМ!$B$33:$B$776,X$155)+'СЕТ СН'!$F$15</f>
        <v>166.2873487</v>
      </c>
      <c r="Y159" s="36">
        <f>SUMIFS(СВЦЭМ!$E$33:$E$776,СВЦЭМ!$A$33:$A$776,$A159,СВЦЭМ!$B$33:$B$776,Y$155)+'СЕТ СН'!$F$15</f>
        <v>168.38287478000001</v>
      </c>
    </row>
    <row r="160" spans="1:27" ht="15.75" x14ac:dyDescent="0.2">
      <c r="A160" s="35">
        <f t="shared" si="4"/>
        <v>43590</v>
      </c>
      <c r="B160" s="36">
        <f>SUMIFS(СВЦЭМ!$E$33:$E$776,СВЦЭМ!$A$33:$A$776,$A160,СВЦЭМ!$B$33:$B$776,B$155)+'СЕТ СН'!$F$15</f>
        <v>180.92848125</v>
      </c>
      <c r="C160" s="36">
        <f>SUMIFS(СВЦЭМ!$E$33:$E$776,СВЦЭМ!$A$33:$A$776,$A160,СВЦЭМ!$B$33:$B$776,C$155)+'СЕТ СН'!$F$15</f>
        <v>190.91017142999999</v>
      </c>
      <c r="D160" s="36">
        <f>SUMIFS(СВЦЭМ!$E$33:$E$776,СВЦЭМ!$A$33:$A$776,$A160,СВЦЭМ!$B$33:$B$776,D$155)+'СЕТ СН'!$F$15</f>
        <v>198.63968789</v>
      </c>
      <c r="E160" s="36">
        <f>SUMIFS(СВЦЭМ!$E$33:$E$776,СВЦЭМ!$A$33:$A$776,$A160,СВЦЭМ!$B$33:$B$776,E$155)+'СЕТ СН'!$F$15</f>
        <v>202.19450406999999</v>
      </c>
      <c r="F160" s="36">
        <f>SUMIFS(СВЦЭМ!$E$33:$E$776,СВЦЭМ!$A$33:$A$776,$A160,СВЦЭМ!$B$33:$B$776,F$155)+'СЕТ СН'!$F$15</f>
        <v>205.29299650999999</v>
      </c>
      <c r="G160" s="36">
        <f>SUMIFS(СВЦЭМ!$E$33:$E$776,СВЦЭМ!$A$33:$A$776,$A160,СВЦЭМ!$B$33:$B$776,G$155)+'СЕТ СН'!$F$15</f>
        <v>203.27113752</v>
      </c>
      <c r="H160" s="36">
        <f>SUMIFS(СВЦЭМ!$E$33:$E$776,СВЦЭМ!$A$33:$A$776,$A160,СВЦЭМ!$B$33:$B$776,H$155)+'СЕТ СН'!$F$15</f>
        <v>197.32974396</v>
      </c>
      <c r="I160" s="36">
        <f>SUMIFS(СВЦЭМ!$E$33:$E$776,СВЦЭМ!$A$33:$A$776,$A160,СВЦЭМ!$B$33:$B$776,I$155)+'СЕТ СН'!$F$15</f>
        <v>186.64389131999999</v>
      </c>
      <c r="J160" s="36">
        <f>SUMIFS(СВЦЭМ!$E$33:$E$776,СВЦЭМ!$A$33:$A$776,$A160,СВЦЭМ!$B$33:$B$776,J$155)+'СЕТ СН'!$F$15</f>
        <v>177.07553411000001</v>
      </c>
      <c r="K160" s="36">
        <f>SUMIFS(СВЦЭМ!$E$33:$E$776,СВЦЭМ!$A$33:$A$776,$A160,СВЦЭМ!$B$33:$B$776,K$155)+'СЕТ СН'!$F$15</f>
        <v>176.74772329999999</v>
      </c>
      <c r="L160" s="36">
        <f>SUMIFS(СВЦЭМ!$E$33:$E$776,СВЦЭМ!$A$33:$A$776,$A160,СВЦЭМ!$B$33:$B$776,L$155)+'СЕТ СН'!$F$15</f>
        <v>176.66244085</v>
      </c>
      <c r="M160" s="36">
        <f>SUMIFS(СВЦЭМ!$E$33:$E$776,СВЦЭМ!$A$33:$A$776,$A160,СВЦЭМ!$B$33:$B$776,M$155)+'СЕТ СН'!$F$15</f>
        <v>175.21738500999999</v>
      </c>
      <c r="N160" s="36">
        <f>SUMIFS(СВЦЭМ!$E$33:$E$776,СВЦЭМ!$A$33:$A$776,$A160,СВЦЭМ!$B$33:$B$776,N$155)+'СЕТ СН'!$F$15</f>
        <v>176.16753908999999</v>
      </c>
      <c r="O160" s="36">
        <f>SUMIFS(СВЦЭМ!$E$33:$E$776,СВЦЭМ!$A$33:$A$776,$A160,СВЦЭМ!$B$33:$B$776,O$155)+'СЕТ СН'!$F$15</f>
        <v>175.08838881</v>
      </c>
      <c r="P160" s="36">
        <f>SUMIFS(СВЦЭМ!$E$33:$E$776,СВЦЭМ!$A$33:$A$776,$A160,СВЦЭМ!$B$33:$B$776,P$155)+'СЕТ СН'!$F$15</f>
        <v>176.82903207000001</v>
      </c>
      <c r="Q160" s="36">
        <f>SUMIFS(СВЦЭМ!$E$33:$E$776,СВЦЭМ!$A$33:$A$776,$A160,СВЦЭМ!$B$33:$B$776,Q$155)+'СЕТ СН'!$F$15</f>
        <v>177.10982580999999</v>
      </c>
      <c r="R160" s="36">
        <f>SUMIFS(СВЦЭМ!$E$33:$E$776,СВЦЭМ!$A$33:$A$776,$A160,СВЦЭМ!$B$33:$B$776,R$155)+'СЕТ СН'!$F$15</f>
        <v>174.26256882000001</v>
      </c>
      <c r="S160" s="36">
        <f>SUMIFS(СВЦЭМ!$E$33:$E$776,СВЦЭМ!$A$33:$A$776,$A160,СВЦЭМ!$B$33:$B$776,S$155)+'СЕТ СН'!$F$15</f>
        <v>173.88380699999999</v>
      </c>
      <c r="T160" s="36">
        <f>SUMIFS(СВЦЭМ!$E$33:$E$776,СВЦЭМ!$A$33:$A$776,$A160,СВЦЭМ!$B$33:$B$776,T$155)+'СЕТ СН'!$F$15</f>
        <v>175.19500196999999</v>
      </c>
      <c r="U160" s="36">
        <f>SUMIFS(СВЦЭМ!$E$33:$E$776,СВЦЭМ!$A$33:$A$776,$A160,СВЦЭМ!$B$33:$B$776,U$155)+'СЕТ СН'!$F$15</f>
        <v>173.07474606</v>
      </c>
      <c r="V160" s="36">
        <f>SUMIFS(СВЦЭМ!$E$33:$E$776,СВЦЭМ!$A$33:$A$776,$A160,СВЦЭМ!$B$33:$B$776,V$155)+'СЕТ СН'!$F$15</f>
        <v>165.07136817</v>
      </c>
      <c r="W160" s="36">
        <f>SUMIFS(СВЦЭМ!$E$33:$E$776,СВЦЭМ!$A$33:$A$776,$A160,СВЦЭМ!$B$33:$B$776,W$155)+'СЕТ СН'!$F$15</f>
        <v>163.53090087000001</v>
      </c>
      <c r="X160" s="36">
        <f>SUMIFS(СВЦЭМ!$E$33:$E$776,СВЦЭМ!$A$33:$A$776,$A160,СВЦЭМ!$B$33:$B$776,X$155)+'СЕТ СН'!$F$15</f>
        <v>167.79224919000001</v>
      </c>
      <c r="Y160" s="36">
        <f>SUMIFS(СВЦЭМ!$E$33:$E$776,СВЦЭМ!$A$33:$A$776,$A160,СВЦЭМ!$B$33:$B$776,Y$155)+'СЕТ СН'!$F$15</f>
        <v>176.68599097000001</v>
      </c>
    </row>
    <row r="161" spans="1:25" ht="15.75" x14ac:dyDescent="0.2">
      <c r="A161" s="35">
        <f t="shared" si="4"/>
        <v>43591</v>
      </c>
      <c r="B161" s="36">
        <f>SUMIFS(СВЦЭМ!$E$33:$E$776,СВЦЭМ!$A$33:$A$776,$A161,СВЦЭМ!$B$33:$B$776,B$155)+'СЕТ СН'!$F$15</f>
        <v>196.81073418</v>
      </c>
      <c r="C161" s="36">
        <f>SUMIFS(СВЦЭМ!$E$33:$E$776,СВЦЭМ!$A$33:$A$776,$A161,СВЦЭМ!$B$33:$B$776,C$155)+'СЕТ СН'!$F$15</f>
        <v>209.85180188999999</v>
      </c>
      <c r="D161" s="36">
        <f>SUMIFS(СВЦЭМ!$E$33:$E$776,СВЦЭМ!$A$33:$A$776,$A161,СВЦЭМ!$B$33:$B$776,D$155)+'СЕТ СН'!$F$15</f>
        <v>216.12710515000001</v>
      </c>
      <c r="E161" s="36">
        <f>SUMIFS(СВЦЭМ!$E$33:$E$776,СВЦЭМ!$A$33:$A$776,$A161,СВЦЭМ!$B$33:$B$776,E$155)+'СЕТ СН'!$F$15</f>
        <v>219.23452827</v>
      </c>
      <c r="F161" s="36">
        <f>SUMIFS(СВЦЭМ!$E$33:$E$776,СВЦЭМ!$A$33:$A$776,$A161,СВЦЭМ!$B$33:$B$776,F$155)+'СЕТ СН'!$F$15</f>
        <v>216.81837110999999</v>
      </c>
      <c r="G161" s="36">
        <f>SUMIFS(СВЦЭМ!$E$33:$E$776,СВЦЭМ!$A$33:$A$776,$A161,СВЦЭМ!$B$33:$B$776,G$155)+'СЕТ СН'!$F$15</f>
        <v>210.33737680999999</v>
      </c>
      <c r="H161" s="36">
        <f>SUMIFS(СВЦЭМ!$E$33:$E$776,СВЦЭМ!$A$33:$A$776,$A161,СВЦЭМ!$B$33:$B$776,H$155)+'СЕТ СН'!$F$15</f>
        <v>196.59376245000001</v>
      </c>
      <c r="I161" s="36">
        <f>SUMIFS(СВЦЭМ!$E$33:$E$776,СВЦЭМ!$A$33:$A$776,$A161,СВЦЭМ!$B$33:$B$776,I$155)+'СЕТ СН'!$F$15</f>
        <v>184.53364060000001</v>
      </c>
      <c r="J161" s="36">
        <f>SUMIFS(СВЦЭМ!$E$33:$E$776,СВЦЭМ!$A$33:$A$776,$A161,СВЦЭМ!$B$33:$B$776,J$155)+'СЕТ СН'!$F$15</f>
        <v>178.43304538999999</v>
      </c>
      <c r="K161" s="36">
        <f>SUMIFS(СВЦЭМ!$E$33:$E$776,СВЦЭМ!$A$33:$A$776,$A161,СВЦЭМ!$B$33:$B$776,K$155)+'СЕТ СН'!$F$15</f>
        <v>175.68753717000001</v>
      </c>
      <c r="L161" s="36">
        <f>SUMIFS(СВЦЭМ!$E$33:$E$776,СВЦЭМ!$A$33:$A$776,$A161,СВЦЭМ!$B$33:$B$776,L$155)+'СЕТ СН'!$F$15</f>
        <v>173.55330025000001</v>
      </c>
      <c r="M161" s="36">
        <f>SUMIFS(СВЦЭМ!$E$33:$E$776,СВЦЭМ!$A$33:$A$776,$A161,СВЦЭМ!$B$33:$B$776,M$155)+'СЕТ СН'!$F$15</f>
        <v>172.43413737</v>
      </c>
      <c r="N161" s="36">
        <f>SUMIFS(СВЦЭМ!$E$33:$E$776,СВЦЭМ!$A$33:$A$776,$A161,СВЦЭМ!$B$33:$B$776,N$155)+'СЕТ СН'!$F$15</f>
        <v>174.38471536</v>
      </c>
      <c r="O161" s="36">
        <f>SUMIFS(СВЦЭМ!$E$33:$E$776,СВЦЭМ!$A$33:$A$776,$A161,СВЦЭМ!$B$33:$B$776,O$155)+'СЕТ СН'!$F$15</f>
        <v>173.72647559000001</v>
      </c>
      <c r="P161" s="36">
        <f>SUMIFS(СВЦЭМ!$E$33:$E$776,СВЦЭМ!$A$33:$A$776,$A161,СВЦЭМ!$B$33:$B$776,P$155)+'СЕТ СН'!$F$15</f>
        <v>177.87694841999999</v>
      </c>
      <c r="Q161" s="36">
        <f>SUMIFS(СВЦЭМ!$E$33:$E$776,СВЦЭМ!$A$33:$A$776,$A161,СВЦЭМ!$B$33:$B$776,Q$155)+'СЕТ СН'!$F$15</f>
        <v>180.49154535</v>
      </c>
      <c r="R161" s="36">
        <f>SUMIFS(СВЦЭМ!$E$33:$E$776,СВЦЭМ!$A$33:$A$776,$A161,СВЦЭМ!$B$33:$B$776,R$155)+'СЕТ СН'!$F$15</f>
        <v>179.21503544999999</v>
      </c>
      <c r="S161" s="36">
        <f>SUMIFS(СВЦЭМ!$E$33:$E$776,СВЦЭМ!$A$33:$A$776,$A161,СВЦЭМ!$B$33:$B$776,S$155)+'СЕТ СН'!$F$15</f>
        <v>177.18302500999999</v>
      </c>
      <c r="T161" s="36">
        <f>SUMIFS(СВЦЭМ!$E$33:$E$776,СВЦЭМ!$A$33:$A$776,$A161,СВЦЭМ!$B$33:$B$776,T$155)+'СЕТ СН'!$F$15</f>
        <v>175.69660926</v>
      </c>
      <c r="U161" s="36">
        <f>SUMIFS(СВЦЭМ!$E$33:$E$776,СВЦЭМ!$A$33:$A$776,$A161,СВЦЭМ!$B$33:$B$776,U$155)+'СЕТ СН'!$F$15</f>
        <v>170.03356486999999</v>
      </c>
      <c r="V161" s="36">
        <f>SUMIFS(СВЦЭМ!$E$33:$E$776,СВЦЭМ!$A$33:$A$776,$A161,СВЦЭМ!$B$33:$B$776,V$155)+'СЕТ СН'!$F$15</f>
        <v>168.77827503</v>
      </c>
      <c r="W161" s="36">
        <f>SUMIFS(СВЦЭМ!$E$33:$E$776,СВЦЭМ!$A$33:$A$776,$A161,СВЦЭМ!$B$33:$B$776,W$155)+'СЕТ СН'!$F$15</f>
        <v>167.58097888</v>
      </c>
      <c r="X161" s="36">
        <f>SUMIFS(СВЦЭМ!$E$33:$E$776,СВЦЭМ!$A$33:$A$776,$A161,СВЦЭМ!$B$33:$B$776,X$155)+'СЕТ СН'!$F$15</f>
        <v>171.18874559</v>
      </c>
      <c r="Y161" s="36">
        <f>SUMIFS(СВЦЭМ!$E$33:$E$776,СВЦЭМ!$A$33:$A$776,$A161,СВЦЭМ!$B$33:$B$776,Y$155)+'СЕТ СН'!$F$15</f>
        <v>185.3869569</v>
      </c>
    </row>
    <row r="162" spans="1:25" ht="15.75" x14ac:dyDescent="0.2">
      <c r="A162" s="35">
        <f t="shared" si="4"/>
        <v>43592</v>
      </c>
      <c r="B162" s="36">
        <f>SUMIFS(СВЦЭМ!$E$33:$E$776,СВЦЭМ!$A$33:$A$776,$A162,СВЦЭМ!$B$33:$B$776,B$155)+'СЕТ СН'!$F$15</f>
        <v>192.48631412</v>
      </c>
      <c r="C162" s="36">
        <f>SUMIFS(СВЦЭМ!$E$33:$E$776,СВЦЭМ!$A$33:$A$776,$A162,СВЦЭМ!$B$33:$B$776,C$155)+'СЕТ СН'!$F$15</f>
        <v>198.40796817</v>
      </c>
      <c r="D162" s="36">
        <f>SUMIFS(СВЦЭМ!$E$33:$E$776,СВЦЭМ!$A$33:$A$776,$A162,СВЦЭМ!$B$33:$B$776,D$155)+'СЕТ СН'!$F$15</f>
        <v>200.70371230999999</v>
      </c>
      <c r="E162" s="36">
        <f>SUMIFS(СВЦЭМ!$E$33:$E$776,СВЦЭМ!$A$33:$A$776,$A162,СВЦЭМ!$B$33:$B$776,E$155)+'СЕТ СН'!$F$15</f>
        <v>202.1806474</v>
      </c>
      <c r="F162" s="36">
        <f>SUMIFS(СВЦЭМ!$E$33:$E$776,СВЦЭМ!$A$33:$A$776,$A162,СВЦЭМ!$B$33:$B$776,F$155)+'СЕТ СН'!$F$15</f>
        <v>201.93293679000001</v>
      </c>
      <c r="G162" s="36">
        <f>SUMIFS(СВЦЭМ!$E$33:$E$776,СВЦЭМ!$A$33:$A$776,$A162,СВЦЭМ!$B$33:$B$776,G$155)+'СЕТ СН'!$F$15</f>
        <v>197.89622553000001</v>
      </c>
      <c r="H162" s="36">
        <f>SUMIFS(СВЦЭМ!$E$33:$E$776,СВЦЭМ!$A$33:$A$776,$A162,СВЦЭМ!$B$33:$B$776,H$155)+'СЕТ СН'!$F$15</f>
        <v>188.97804248</v>
      </c>
      <c r="I162" s="36">
        <f>SUMIFS(СВЦЭМ!$E$33:$E$776,СВЦЭМ!$A$33:$A$776,$A162,СВЦЭМ!$B$33:$B$776,I$155)+'СЕТ СН'!$F$15</f>
        <v>177.20027779</v>
      </c>
      <c r="J162" s="36">
        <f>SUMIFS(СВЦЭМ!$E$33:$E$776,СВЦЭМ!$A$33:$A$776,$A162,СВЦЭМ!$B$33:$B$776,J$155)+'СЕТ СН'!$F$15</f>
        <v>172.76315699</v>
      </c>
      <c r="K162" s="36">
        <f>SUMIFS(СВЦЭМ!$E$33:$E$776,СВЦЭМ!$A$33:$A$776,$A162,СВЦЭМ!$B$33:$B$776,K$155)+'СЕТ СН'!$F$15</f>
        <v>174.55116322000001</v>
      </c>
      <c r="L162" s="36">
        <f>SUMIFS(СВЦЭМ!$E$33:$E$776,СВЦЭМ!$A$33:$A$776,$A162,СВЦЭМ!$B$33:$B$776,L$155)+'СЕТ СН'!$F$15</f>
        <v>172.70703485000001</v>
      </c>
      <c r="M162" s="36">
        <f>SUMIFS(СВЦЭМ!$E$33:$E$776,СВЦЭМ!$A$33:$A$776,$A162,СВЦЭМ!$B$33:$B$776,M$155)+'СЕТ СН'!$F$15</f>
        <v>174.46104872000001</v>
      </c>
      <c r="N162" s="36">
        <f>SUMIFS(СВЦЭМ!$E$33:$E$776,СВЦЭМ!$A$33:$A$776,$A162,СВЦЭМ!$B$33:$B$776,N$155)+'СЕТ СН'!$F$15</f>
        <v>176.19872975000001</v>
      </c>
      <c r="O162" s="36">
        <f>SUMIFS(СВЦЭМ!$E$33:$E$776,СВЦЭМ!$A$33:$A$776,$A162,СВЦЭМ!$B$33:$B$776,O$155)+'СЕТ СН'!$F$15</f>
        <v>171.57960113999999</v>
      </c>
      <c r="P162" s="36">
        <f>SUMIFS(СВЦЭМ!$E$33:$E$776,СВЦЭМ!$A$33:$A$776,$A162,СВЦЭМ!$B$33:$B$776,P$155)+'СЕТ СН'!$F$15</f>
        <v>173.07078854</v>
      </c>
      <c r="Q162" s="36">
        <f>SUMIFS(СВЦЭМ!$E$33:$E$776,СВЦЭМ!$A$33:$A$776,$A162,СВЦЭМ!$B$33:$B$776,Q$155)+'СЕТ СН'!$F$15</f>
        <v>175.50948270999999</v>
      </c>
      <c r="R162" s="36">
        <f>SUMIFS(СВЦЭМ!$E$33:$E$776,СВЦЭМ!$A$33:$A$776,$A162,СВЦЭМ!$B$33:$B$776,R$155)+'СЕТ СН'!$F$15</f>
        <v>176.19325986000001</v>
      </c>
      <c r="S162" s="36">
        <f>SUMIFS(СВЦЭМ!$E$33:$E$776,СВЦЭМ!$A$33:$A$776,$A162,СВЦЭМ!$B$33:$B$776,S$155)+'СЕТ СН'!$F$15</f>
        <v>176.12800179999999</v>
      </c>
      <c r="T162" s="36">
        <f>SUMIFS(СВЦЭМ!$E$33:$E$776,СВЦЭМ!$A$33:$A$776,$A162,СВЦЭМ!$B$33:$B$776,T$155)+'СЕТ СН'!$F$15</f>
        <v>172.62603634000001</v>
      </c>
      <c r="U162" s="36">
        <f>SUMIFS(СВЦЭМ!$E$33:$E$776,СВЦЭМ!$A$33:$A$776,$A162,СВЦЭМ!$B$33:$B$776,U$155)+'СЕТ СН'!$F$15</f>
        <v>174.51245843000001</v>
      </c>
      <c r="V162" s="36">
        <f>SUMIFS(СВЦЭМ!$E$33:$E$776,СВЦЭМ!$A$33:$A$776,$A162,СВЦЭМ!$B$33:$B$776,V$155)+'СЕТ СН'!$F$15</f>
        <v>172.80044593</v>
      </c>
      <c r="W162" s="36">
        <f>SUMIFS(СВЦЭМ!$E$33:$E$776,СВЦЭМ!$A$33:$A$776,$A162,СВЦЭМ!$B$33:$B$776,W$155)+'СЕТ СН'!$F$15</f>
        <v>168.31024658999999</v>
      </c>
      <c r="X162" s="36">
        <f>SUMIFS(СВЦЭМ!$E$33:$E$776,СВЦЭМ!$A$33:$A$776,$A162,СВЦЭМ!$B$33:$B$776,X$155)+'СЕТ СН'!$F$15</f>
        <v>175.08861540000001</v>
      </c>
      <c r="Y162" s="36">
        <f>SUMIFS(СВЦЭМ!$E$33:$E$776,СВЦЭМ!$A$33:$A$776,$A162,СВЦЭМ!$B$33:$B$776,Y$155)+'СЕТ СН'!$F$15</f>
        <v>177.06677404999999</v>
      </c>
    </row>
    <row r="163" spans="1:25" ht="15.75" x14ac:dyDescent="0.2">
      <c r="A163" s="35">
        <f t="shared" si="4"/>
        <v>43593</v>
      </c>
      <c r="B163" s="36">
        <f>SUMIFS(СВЦЭМ!$E$33:$E$776,СВЦЭМ!$A$33:$A$776,$A163,СВЦЭМ!$B$33:$B$776,B$155)+'СЕТ СН'!$F$15</f>
        <v>184.97959863</v>
      </c>
      <c r="C163" s="36">
        <f>SUMIFS(СВЦЭМ!$E$33:$E$776,СВЦЭМ!$A$33:$A$776,$A163,СВЦЭМ!$B$33:$B$776,C$155)+'СЕТ СН'!$F$15</f>
        <v>189.32751331</v>
      </c>
      <c r="D163" s="36">
        <f>SUMIFS(СВЦЭМ!$E$33:$E$776,СВЦЭМ!$A$33:$A$776,$A163,СВЦЭМ!$B$33:$B$776,D$155)+'СЕТ СН'!$F$15</f>
        <v>189.42370685</v>
      </c>
      <c r="E163" s="36">
        <f>SUMIFS(СВЦЭМ!$E$33:$E$776,СВЦЭМ!$A$33:$A$776,$A163,СВЦЭМ!$B$33:$B$776,E$155)+'СЕТ СН'!$F$15</f>
        <v>191.01720645</v>
      </c>
      <c r="F163" s="36">
        <f>SUMIFS(СВЦЭМ!$E$33:$E$776,СВЦЭМ!$A$33:$A$776,$A163,СВЦЭМ!$B$33:$B$776,F$155)+'СЕТ СН'!$F$15</f>
        <v>190.49132495999999</v>
      </c>
      <c r="G163" s="36">
        <f>SUMIFS(СВЦЭМ!$E$33:$E$776,СВЦЭМ!$A$33:$A$776,$A163,СВЦЭМ!$B$33:$B$776,G$155)+'СЕТ СН'!$F$15</f>
        <v>185.94141101</v>
      </c>
      <c r="H163" s="36">
        <f>SUMIFS(СВЦЭМ!$E$33:$E$776,СВЦЭМ!$A$33:$A$776,$A163,СВЦЭМ!$B$33:$B$776,H$155)+'СЕТ СН'!$F$15</f>
        <v>181.77445664000001</v>
      </c>
      <c r="I163" s="36">
        <f>SUMIFS(СВЦЭМ!$E$33:$E$776,СВЦЭМ!$A$33:$A$776,$A163,СВЦЭМ!$B$33:$B$776,I$155)+'СЕТ СН'!$F$15</f>
        <v>176.37820446999999</v>
      </c>
      <c r="J163" s="36">
        <f>SUMIFS(СВЦЭМ!$E$33:$E$776,СВЦЭМ!$A$33:$A$776,$A163,СВЦЭМ!$B$33:$B$776,J$155)+'СЕТ СН'!$F$15</f>
        <v>173.50739235</v>
      </c>
      <c r="K163" s="36">
        <f>SUMIFS(СВЦЭМ!$E$33:$E$776,СВЦЭМ!$A$33:$A$776,$A163,СВЦЭМ!$B$33:$B$776,K$155)+'СЕТ СН'!$F$15</f>
        <v>174.83468199000001</v>
      </c>
      <c r="L163" s="36">
        <f>SUMIFS(СВЦЭМ!$E$33:$E$776,СВЦЭМ!$A$33:$A$776,$A163,СВЦЭМ!$B$33:$B$776,L$155)+'СЕТ СН'!$F$15</f>
        <v>176.48712079000001</v>
      </c>
      <c r="M163" s="36">
        <f>SUMIFS(СВЦЭМ!$E$33:$E$776,СВЦЭМ!$A$33:$A$776,$A163,СВЦЭМ!$B$33:$B$776,M$155)+'СЕТ СН'!$F$15</f>
        <v>176.95823827000001</v>
      </c>
      <c r="N163" s="36">
        <f>SUMIFS(СВЦЭМ!$E$33:$E$776,СВЦЭМ!$A$33:$A$776,$A163,СВЦЭМ!$B$33:$B$776,N$155)+'СЕТ СН'!$F$15</f>
        <v>177.14282571000001</v>
      </c>
      <c r="O163" s="36">
        <f>SUMIFS(СВЦЭМ!$E$33:$E$776,СВЦЭМ!$A$33:$A$776,$A163,СВЦЭМ!$B$33:$B$776,O$155)+'СЕТ СН'!$F$15</f>
        <v>175.76253384</v>
      </c>
      <c r="P163" s="36">
        <f>SUMIFS(СВЦЭМ!$E$33:$E$776,СВЦЭМ!$A$33:$A$776,$A163,СВЦЭМ!$B$33:$B$776,P$155)+'СЕТ СН'!$F$15</f>
        <v>178.13982684000001</v>
      </c>
      <c r="Q163" s="36">
        <f>SUMIFS(СВЦЭМ!$E$33:$E$776,СВЦЭМ!$A$33:$A$776,$A163,СВЦЭМ!$B$33:$B$776,Q$155)+'СЕТ СН'!$F$15</f>
        <v>178.69117566</v>
      </c>
      <c r="R163" s="36">
        <f>SUMIFS(СВЦЭМ!$E$33:$E$776,СВЦЭМ!$A$33:$A$776,$A163,СВЦЭМ!$B$33:$B$776,R$155)+'СЕТ СН'!$F$15</f>
        <v>178.35720021</v>
      </c>
      <c r="S163" s="36">
        <f>SUMIFS(СВЦЭМ!$E$33:$E$776,СВЦЭМ!$A$33:$A$776,$A163,СВЦЭМ!$B$33:$B$776,S$155)+'СЕТ СН'!$F$15</f>
        <v>179.37331484000001</v>
      </c>
      <c r="T163" s="36">
        <f>SUMIFS(СВЦЭМ!$E$33:$E$776,СВЦЭМ!$A$33:$A$776,$A163,СВЦЭМ!$B$33:$B$776,T$155)+'СЕТ СН'!$F$15</f>
        <v>177.51621885</v>
      </c>
      <c r="U163" s="36">
        <f>SUMIFS(СВЦЭМ!$E$33:$E$776,СВЦЭМ!$A$33:$A$776,$A163,СВЦЭМ!$B$33:$B$776,U$155)+'СЕТ СН'!$F$15</f>
        <v>175.32636260000001</v>
      </c>
      <c r="V163" s="36">
        <f>SUMIFS(СВЦЭМ!$E$33:$E$776,СВЦЭМ!$A$33:$A$776,$A163,СВЦЭМ!$B$33:$B$776,V$155)+'СЕТ СН'!$F$15</f>
        <v>174.16798932</v>
      </c>
      <c r="W163" s="36">
        <f>SUMIFS(СВЦЭМ!$E$33:$E$776,СВЦЭМ!$A$33:$A$776,$A163,СВЦЭМ!$B$33:$B$776,W$155)+'СЕТ СН'!$F$15</f>
        <v>171.99890606</v>
      </c>
      <c r="X163" s="36">
        <f>SUMIFS(СВЦЭМ!$E$33:$E$776,СВЦЭМ!$A$33:$A$776,$A163,СВЦЭМ!$B$33:$B$776,X$155)+'СЕТ СН'!$F$15</f>
        <v>174.73110718999999</v>
      </c>
      <c r="Y163" s="36">
        <f>SUMIFS(СВЦЭМ!$E$33:$E$776,СВЦЭМ!$A$33:$A$776,$A163,СВЦЭМ!$B$33:$B$776,Y$155)+'СЕТ СН'!$F$15</f>
        <v>179.95898826999999</v>
      </c>
    </row>
    <row r="164" spans="1:25" ht="15.75" x14ac:dyDescent="0.2">
      <c r="A164" s="35">
        <f t="shared" si="4"/>
        <v>43594</v>
      </c>
      <c r="B164" s="36">
        <f>SUMIFS(СВЦЭМ!$E$33:$E$776,СВЦЭМ!$A$33:$A$776,$A164,СВЦЭМ!$B$33:$B$776,B$155)+'СЕТ СН'!$F$15</f>
        <v>175.62601096</v>
      </c>
      <c r="C164" s="36">
        <f>SUMIFS(СВЦЭМ!$E$33:$E$776,СВЦЭМ!$A$33:$A$776,$A164,СВЦЭМ!$B$33:$B$776,C$155)+'СЕТ СН'!$F$15</f>
        <v>178.75861445000001</v>
      </c>
      <c r="D164" s="36">
        <f>SUMIFS(СВЦЭМ!$E$33:$E$776,СВЦЭМ!$A$33:$A$776,$A164,СВЦЭМ!$B$33:$B$776,D$155)+'СЕТ СН'!$F$15</f>
        <v>179.35121174</v>
      </c>
      <c r="E164" s="36">
        <f>SUMIFS(СВЦЭМ!$E$33:$E$776,СВЦЭМ!$A$33:$A$776,$A164,СВЦЭМ!$B$33:$B$776,E$155)+'СЕТ СН'!$F$15</f>
        <v>180.63697461000001</v>
      </c>
      <c r="F164" s="36">
        <f>SUMIFS(СВЦЭМ!$E$33:$E$776,СВЦЭМ!$A$33:$A$776,$A164,СВЦЭМ!$B$33:$B$776,F$155)+'СЕТ СН'!$F$15</f>
        <v>180.98080977000001</v>
      </c>
      <c r="G164" s="36">
        <f>SUMIFS(СВЦЭМ!$E$33:$E$776,СВЦЭМ!$A$33:$A$776,$A164,СВЦЭМ!$B$33:$B$776,G$155)+'СЕТ СН'!$F$15</f>
        <v>181.39145231000001</v>
      </c>
      <c r="H164" s="36">
        <f>SUMIFS(СВЦЭМ!$E$33:$E$776,СВЦЭМ!$A$33:$A$776,$A164,СВЦЭМ!$B$33:$B$776,H$155)+'СЕТ СН'!$F$15</f>
        <v>178.62890286999999</v>
      </c>
      <c r="I164" s="36">
        <f>SUMIFS(СВЦЭМ!$E$33:$E$776,СВЦЭМ!$A$33:$A$776,$A164,СВЦЭМ!$B$33:$B$776,I$155)+'СЕТ СН'!$F$15</f>
        <v>171.59691613999999</v>
      </c>
      <c r="J164" s="36">
        <f>SUMIFS(СВЦЭМ!$E$33:$E$776,СВЦЭМ!$A$33:$A$776,$A164,СВЦЭМ!$B$33:$B$776,J$155)+'СЕТ СН'!$F$15</f>
        <v>165.20790805999999</v>
      </c>
      <c r="K164" s="36">
        <f>SUMIFS(СВЦЭМ!$E$33:$E$776,СВЦЭМ!$A$33:$A$776,$A164,СВЦЭМ!$B$33:$B$776,K$155)+'СЕТ СН'!$F$15</f>
        <v>162.80201269</v>
      </c>
      <c r="L164" s="36">
        <f>SUMIFS(СВЦЭМ!$E$33:$E$776,СВЦЭМ!$A$33:$A$776,$A164,СВЦЭМ!$B$33:$B$776,L$155)+'СЕТ СН'!$F$15</f>
        <v>167.49183916000001</v>
      </c>
      <c r="M164" s="36">
        <f>SUMIFS(СВЦЭМ!$E$33:$E$776,СВЦЭМ!$A$33:$A$776,$A164,СВЦЭМ!$B$33:$B$776,M$155)+'СЕТ СН'!$F$15</f>
        <v>173.8690704</v>
      </c>
      <c r="N164" s="36">
        <f>SUMIFS(СВЦЭМ!$E$33:$E$776,СВЦЭМ!$A$33:$A$776,$A164,СВЦЭМ!$B$33:$B$776,N$155)+'СЕТ СН'!$F$15</f>
        <v>182.78223563</v>
      </c>
      <c r="O164" s="36">
        <f>SUMIFS(СВЦЭМ!$E$33:$E$776,СВЦЭМ!$A$33:$A$776,$A164,СВЦЭМ!$B$33:$B$776,O$155)+'СЕТ СН'!$F$15</f>
        <v>184.15963679999999</v>
      </c>
      <c r="P164" s="36">
        <f>SUMIFS(СВЦЭМ!$E$33:$E$776,СВЦЭМ!$A$33:$A$776,$A164,СВЦЭМ!$B$33:$B$776,P$155)+'СЕТ СН'!$F$15</f>
        <v>186.10440621000001</v>
      </c>
      <c r="Q164" s="36">
        <f>SUMIFS(СВЦЭМ!$E$33:$E$776,СВЦЭМ!$A$33:$A$776,$A164,СВЦЭМ!$B$33:$B$776,Q$155)+'СЕТ СН'!$F$15</f>
        <v>187.33051800999999</v>
      </c>
      <c r="R164" s="36">
        <f>SUMIFS(СВЦЭМ!$E$33:$E$776,СВЦЭМ!$A$33:$A$776,$A164,СВЦЭМ!$B$33:$B$776,R$155)+'СЕТ СН'!$F$15</f>
        <v>187.53128702000001</v>
      </c>
      <c r="S164" s="36">
        <f>SUMIFS(СВЦЭМ!$E$33:$E$776,СВЦЭМ!$A$33:$A$776,$A164,СВЦЭМ!$B$33:$B$776,S$155)+'СЕТ СН'!$F$15</f>
        <v>187.72865210000001</v>
      </c>
      <c r="T164" s="36">
        <f>SUMIFS(СВЦЭМ!$E$33:$E$776,СВЦЭМ!$A$33:$A$776,$A164,СВЦЭМ!$B$33:$B$776,T$155)+'СЕТ СН'!$F$15</f>
        <v>186.97996577000001</v>
      </c>
      <c r="U164" s="36">
        <f>SUMIFS(СВЦЭМ!$E$33:$E$776,СВЦЭМ!$A$33:$A$776,$A164,СВЦЭМ!$B$33:$B$776,U$155)+'СЕТ СН'!$F$15</f>
        <v>182.98560724999999</v>
      </c>
      <c r="V164" s="36">
        <f>SUMIFS(СВЦЭМ!$E$33:$E$776,СВЦЭМ!$A$33:$A$776,$A164,СВЦЭМ!$B$33:$B$776,V$155)+'СЕТ СН'!$F$15</f>
        <v>173.13241384</v>
      </c>
      <c r="W164" s="36">
        <f>SUMIFS(СВЦЭМ!$E$33:$E$776,СВЦЭМ!$A$33:$A$776,$A164,СВЦЭМ!$B$33:$B$776,W$155)+'СЕТ СН'!$F$15</f>
        <v>168.48986600999999</v>
      </c>
      <c r="X164" s="36">
        <f>SUMIFS(СВЦЭМ!$E$33:$E$776,СВЦЭМ!$A$33:$A$776,$A164,СВЦЭМ!$B$33:$B$776,X$155)+'СЕТ СН'!$F$15</f>
        <v>175.15531415999999</v>
      </c>
      <c r="Y164" s="36">
        <f>SUMIFS(СВЦЭМ!$E$33:$E$776,СВЦЭМ!$A$33:$A$776,$A164,СВЦЭМ!$B$33:$B$776,Y$155)+'СЕТ СН'!$F$15</f>
        <v>172.45516416000001</v>
      </c>
    </row>
    <row r="165" spans="1:25" ht="15.75" x14ac:dyDescent="0.2">
      <c r="A165" s="35">
        <f t="shared" si="4"/>
        <v>43595</v>
      </c>
      <c r="B165" s="36">
        <f>SUMIFS(СВЦЭМ!$E$33:$E$776,СВЦЭМ!$A$33:$A$776,$A165,СВЦЭМ!$B$33:$B$776,B$155)+'СЕТ СН'!$F$15</f>
        <v>177.13229178</v>
      </c>
      <c r="C165" s="36">
        <f>SUMIFS(СВЦЭМ!$E$33:$E$776,СВЦЭМ!$A$33:$A$776,$A165,СВЦЭМ!$B$33:$B$776,C$155)+'СЕТ СН'!$F$15</f>
        <v>188.49016462</v>
      </c>
      <c r="D165" s="36">
        <f>SUMIFS(СВЦЭМ!$E$33:$E$776,СВЦЭМ!$A$33:$A$776,$A165,СВЦЭМ!$B$33:$B$776,D$155)+'СЕТ СН'!$F$15</f>
        <v>191.59802955999999</v>
      </c>
      <c r="E165" s="36">
        <f>SUMIFS(СВЦЭМ!$E$33:$E$776,СВЦЭМ!$A$33:$A$776,$A165,СВЦЭМ!$B$33:$B$776,E$155)+'СЕТ СН'!$F$15</f>
        <v>195.68997665000001</v>
      </c>
      <c r="F165" s="36">
        <f>SUMIFS(СВЦЭМ!$E$33:$E$776,СВЦЭМ!$A$33:$A$776,$A165,СВЦЭМ!$B$33:$B$776,F$155)+'СЕТ СН'!$F$15</f>
        <v>199.57098703</v>
      </c>
      <c r="G165" s="36">
        <f>SUMIFS(СВЦЭМ!$E$33:$E$776,СВЦЭМ!$A$33:$A$776,$A165,СВЦЭМ!$B$33:$B$776,G$155)+'СЕТ СН'!$F$15</f>
        <v>199.2537796</v>
      </c>
      <c r="H165" s="36">
        <f>SUMIFS(СВЦЭМ!$E$33:$E$776,СВЦЭМ!$A$33:$A$776,$A165,СВЦЭМ!$B$33:$B$776,H$155)+'СЕТ СН'!$F$15</f>
        <v>197.00218755</v>
      </c>
      <c r="I165" s="36">
        <f>SUMIFS(СВЦЭМ!$E$33:$E$776,СВЦЭМ!$A$33:$A$776,$A165,СВЦЭМ!$B$33:$B$776,I$155)+'СЕТ СН'!$F$15</f>
        <v>190.33031007</v>
      </c>
      <c r="J165" s="36">
        <f>SUMIFS(СВЦЭМ!$E$33:$E$776,СВЦЭМ!$A$33:$A$776,$A165,СВЦЭМ!$B$33:$B$776,J$155)+'СЕТ СН'!$F$15</f>
        <v>181.51617922</v>
      </c>
      <c r="K165" s="36">
        <f>SUMIFS(СВЦЭМ!$E$33:$E$776,СВЦЭМ!$A$33:$A$776,$A165,СВЦЭМ!$B$33:$B$776,K$155)+'СЕТ СН'!$F$15</f>
        <v>175.23158072999999</v>
      </c>
      <c r="L165" s="36">
        <f>SUMIFS(СВЦЭМ!$E$33:$E$776,СВЦЭМ!$A$33:$A$776,$A165,СВЦЭМ!$B$33:$B$776,L$155)+'СЕТ СН'!$F$15</f>
        <v>173.49270659999999</v>
      </c>
      <c r="M165" s="36">
        <f>SUMIFS(СВЦЭМ!$E$33:$E$776,СВЦЭМ!$A$33:$A$776,$A165,СВЦЭМ!$B$33:$B$776,M$155)+'СЕТ СН'!$F$15</f>
        <v>173.10880775999999</v>
      </c>
      <c r="N165" s="36">
        <f>SUMIFS(СВЦЭМ!$E$33:$E$776,СВЦЭМ!$A$33:$A$776,$A165,СВЦЭМ!$B$33:$B$776,N$155)+'СЕТ СН'!$F$15</f>
        <v>176.34133847999999</v>
      </c>
      <c r="O165" s="36">
        <f>SUMIFS(СВЦЭМ!$E$33:$E$776,СВЦЭМ!$A$33:$A$776,$A165,СВЦЭМ!$B$33:$B$776,O$155)+'СЕТ СН'!$F$15</f>
        <v>181.54879427</v>
      </c>
      <c r="P165" s="36">
        <f>SUMIFS(СВЦЭМ!$E$33:$E$776,СВЦЭМ!$A$33:$A$776,$A165,СВЦЭМ!$B$33:$B$776,P$155)+'СЕТ СН'!$F$15</f>
        <v>183.35872483</v>
      </c>
      <c r="Q165" s="36">
        <f>SUMIFS(СВЦЭМ!$E$33:$E$776,СВЦЭМ!$A$33:$A$776,$A165,СВЦЭМ!$B$33:$B$776,Q$155)+'СЕТ СН'!$F$15</f>
        <v>187.15591778999999</v>
      </c>
      <c r="R165" s="36">
        <f>SUMIFS(СВЦЭМ!$E$33:$E$776,СВЦЭМ!$A$33:$A$776,$A165,СВЦЭМ!$B$33:$B$776,R$155)+'СЕТ СН'!$F$15</f>
        <v>189.26122651</v>
      </c>
      <c r="S165" s="36">
        <f>SUMIFS(СВЦЭМ!$E$33:$E$776,СВЦЭМ!$A$33:$A$776,$A165,СВЦЭМ!$B$33:$B$776,S$155)+'СЕТ СН'!$F$15</f>
        <v>189.83318586999999</v>
      </c>
      <c r="T165" s="36">
        <f>SUMIFS(СВЦЭМ!$E$33:$E$776,СВЦЭМ!$A$33:$A$776,$A165,СВЦЭМ!$B$33:$B$776,T$155)+'СЕТ СН'!$F$15</f>
        <v>186.64479231999999</v>
      </c>
      <c r="U165" s="36">
        <f>SUMIFS(СВЦЭМ!$E$33:$E$776,СВЦЭМ!$A$33:$A$776,$A165,СВЦЭМ!$B$33:$B$776,U$155)+'СЕТ СН'!$F$15</f>
        <v>182.09595911</v>
      </c>
      <c r="V165" s="36">
        <f>SUMIFS(СВЦЭМ!$E$33:$E$776,СВЦЭМ!$A$33:$A$776,$A165,СВЦЭМ!$B$33:$B$776,V$155)+'СЕТ СН'!$F$15</f>
        <v>174.91209574999999</v>
      </c>
      <c r="W165" s="36">
        <f>SUMIFS(СВЦЭМ!$E$33:$E$776,СВЦЭМ!$A$33:$A$776,$A165,СВЦЭМ!$B$33:$B$776,W$155)+'СЕТ СН'!$F$15</f>
        <v>170.62809367</v>
      </c>
      <c r="X165" s="36">
        <f>SUMIFS(СВЦЭМ!$E$33:$E$776,СВЦЭМ!$A$33:$A$776,$A165,СВЦЭМ!$B$33:$B$776,X$155)+'СЕТ СН'!$F$15</f>
        <v>175.50914797999999</v>
      </c>
      <c r="Y165" s="36">
        <f>SUMIFS(СВЦЭМ!$E$33:$E$776,СВЦЭМ!$A$33:$A$776,$A165,СВЦЭМ!$B$33:$B$776,Y$155)+'СЕТ СН'!$F$15</f>
        <v>182.61241645000001</v>
      </c>
    </row>
    <row r="166" spans="1:25" ht="15.75" x14ac:dyDescent="0.2">
      <c r="A166" s="35">
        <f t="shared" si="4"/>
        <v>43596</v>
      </c>
      <c r="B166" s="36">
        <f>SUMIFS(СВЦЭМ!$E$33:$E$776,СВЦЭМ!$A$33:$A$776,$A166,СВЦЭМ!$B$33:$B$776,B$155)+'СЕТ СН'!$F$15</f>
        <v>191.97573602</v>
      </c>
      <c r="C166" s="36">
        <f>SUMIFS(СВЦЭМ!$E$33:$E$776,СВЦЭМ!$A$33:$A$776,$A166,СВЦЭМ!$B$33:$B$776,C$155)+'СЕТ СН'!$F$15</f>
        <v>195.55121013999999</v>
      </c>
      <c r="D166" s="36">
        <f>SUMIFS(СВЦЭМ!$E$33:$E$776,СВЦЭМ!$A$33:$A$776,$A166,СВЦЭМ!$B$33:$B$776,D$155)+'СЕТ СН'!$F$15</f>
        <v>202.4145748</v>
      </c>
      <c r="E166" s="36">
        <f>SUMIFS(СВЦЭМ!$E$33:$E$776,СВЦЭМ!$A$33:$A$776,$A166,СВЦЭМ!$B$33:$B$776,E$155)+'СЕТ СН'!$F$15</f>
        <v>201.27359687000001</v>
      </c>
      <c r="F166" s="36">
        <f>SUMIFS(СВЦЭМ!$E$33:$E$776,СВЦЭМ!$A$33:$A$776,$A166,СВЦЭМ!$B$33:$B$776,F$155)+'СЕТ СН'!$F$15</f>
        <v>206.37313091999999</v>
      </c>
      <c r="G166" s="36">
        <f>SUMIFS(СВЦЭМ!$E$33:$E$776,СВЦЭМ!$A$33:$A$776,$A166,СВЦЭМ!$B$33:$B$776,G$155)+'СЕТ СН'!$F$15</f>
        <v>206.31430064</v>
      </c>
      <c r="H166" s="36">
        <f>SUMIFS(СВЦЭМ!$E$33:$E$776,СВЦЭМ!$A$33:$A$776,$A166,СВЦЭМ!$B$33:$B$776,H$155)+'СЕТ СН'!$F$15</f>
        <v>188.83077510000001</v>
      </c>
      <c r="I166" s="36">
        <f>SUMIFS(СВЦЭМ!$E$33:$E$776,СВЦЭМ!$A$33:$A$776,$A166,СВЦЭМ!$B$33:$B$776,I$155)+'СЕТ СН'!$F$15</f>
        <v>180.02041396000001</v>
      </c>
      <c r="J166" s="36">
        <f>SUMIFS(СВЦЭМ!$E$33:$E$776,СВЦЭМ!$A$33:$A$776,$A166,СВЦЭМ!$B$33:$B$776,J$155)+'СЕТ СН'!$F$15</f>
        <v>157.37376437</v>
      </c>
      <c r="K166" s="36">
        <f>SUMIFS(СВЦЭМ!$E$33:$E$776,СВЦЭМ!$A$33:$A$776,$A166,СВЦЭМ!$B$33:$B$776,K$155)+'СЕТ СН'!$F$15</f>
        <v>140.58610272000001</v>
      </c>
      <c r="L166" s="36">
        <f>SUMIFS(СВЦЭМ!$E$33:$E$776,СВЦЭМ!$A$33:$A$776,$A166,СВЦЭМ!$B$33:$B$776,L$155)+'СЕТ СН'!$F$15</f>
        <v>134.95679502999999</v>
      </c>
      <c r="M166" s="36">
        <f>SUMIFS(СВЦЭМ!$E$33:$E$776,СВЦЭМ!$A$33:$A$776,$A166,СВЦЭМ!$B$33:$B$776,M$155)+'СЕТ СН'!$F$15</f>
        <v>135.07485292000001</v>
      </c>
      <c r="N166" s="36">
        <f>SUMIFS(СВЦЭМ!$E$33:$E$776,СВЦЭМ!$A$33:$A$776,$A166,СВЦЭМ!$B$33:$B$776,N$155)+'СЕТ СН'!$F$15</f>
        <v>137.61696721000001</v>
      </c>
      <c r="O166" s="36">
        <f>SUMIFS(СВЦЭМ!$E$33:$E$776,СВЦЭМ!$A$33:$A$776,$A166,СВЦЭМ!$B$33:$B$776,O$155)+'СЕТ СН'!$F$15</f>
        <v>138.93549507</v>
      </c>
      <c r="P166" s="36">
        <f>SUMIFS(СВЦЭМ!$E$33:$E$776,СВЦЭМ!$A$33:$A$776,$A166,СВЦЭМ!$B$33:$B$776,P$155)+'СЕТ СН'!$F$15</f>
        <v>140.51589088</v>
      </c>
      <c r="Q166" s="36">
        <f>SUMIFS(СВЦЭМ!$E$33:$E$776,СВЦЭМ!$A$33:$A$776,$A166,СВЦЭМ!$B$33:$B$776,Q$155)+'СЕТ СН'!$F$15</f>
        <v>141.68982170000001</v>
      </c>
      <c r="R166" s="36">
        <f>SUMIFS(СВЦЭМ!$E$33:$E$776,СВЦЭМ!$A$33:$A$776,$A166,СВЦЭМ!$B$33:$B$776,R$155)+'СЕТ СН'!$F$15</f>
        <v>140.87091803999999</v>
      </c>
      <c r="S166" s="36">
        <f>SUMIFS(СВЦЭМ!$E$33:$E$776,СВЦЭМ!$A$33:$A$776,$A166,СВЦЭМ!$B$33:$B$776,S$155)+'СЕТ СН'!$F$15</f>
        <v>141.27946066999999</v>
      </c>
      <c r="T166" s="36">
        <f>SUMIFS(СВЦЭМ!$E$33:$E$776,СВЦЭМ!$A$33:$A$776,$A166,СВЦЭМ!$B$33:$B$776,T$155)+'СЕТ СН'!$F$15</f>
        <v>138.99663576</v>
      </c>
      <c r="U166" s="36">
        <f>SUMIFS(СВЦЭМ!$E$33:$E$776,СВЦЭМ!$A$33:$A$776,$A166,СВЦЭМ!$B$33:$B$776,U$155)+'СЕТ СН'!$F$15</f>
        <v>136.14615807999999</v>
      </c>
      <c r="V166" s="36">
        <f>SUMIFS(СВЦЭМ!$E$33:$E$776,СВЦЭМ!$A$33:$A$776,$A166,СВЦЭМ!$B$33:$B$776,V$155)+'СЕТ СН'!$F$15</f>
        <v>134.15513381</v>
      </c>
      <c r="W166" s="36">
        <f>SUMIFS(СВЦЭМ!$E$33:$E$776,СВЦЭМ!$A$33:$A$776,$A166,СВЦЭМ!$B$33:$B$776,W$155)+'СЕТ СН'!$F$15</f>
        <v>136.67835514999999</v>
      </c>
      <c r="X166" s="36">
        <f>SUMIFS(СВЦЭМ!$E$33:$E$776,СВЦЭМ!$A$33:$A$776,$A166,СВЦЭМ!$B$33:$B$776,X$155)+'СЕТ СН'!$F$15</f>
        <v>141.30429053</v>
      </c>
      <c r="Y166" s="36">
        <f>SUMIFS(СВЦЭМ!$E$33:$E$776,СВЦЭМ!$A$33:$A$776,$A166,СВЦЭМ!$B$33:$B$776,Y$155)+'СЕТ СН'!$F$15</f>
        <v>157.81525529000001</v>
      </c>
    </row>
    <row r="167" spans="1:25" ht="15.75" x14ac:dyDescent="0.2">
      <c r="A167" s="35">
        <f t="shared" si="4"/>
        <v>43597</v>
      </c>
      <c r="B167" s="36">
        <f>SUMIFS(СВЦЭМ!$E$33:$E$776,СВЦЭМ!$A$33:$A$776,$A167,СВЦЭМ!$B$33:$B$776,B$155)+'СЕТ СН'!$F$15</f>
        <v>175.62719865</v>
      </c>
      <c r="C167" s="36">
        <f>SUMIFS(СВЦЭМ!$E$33:$E$776,СВЦЭМ!$A$33:$A$776,$A167,СВЦЭМ!$B$33:$B$776,C$155)+'СЕТ СН'!$F$15</f>
        <v>196.34382103999999</v>
      </c>
      <c r="D167" s="36">
        <f>SUMIFS(СВЦЭМ!$E$33:$E$776,СВЦЭМ!$A$33:$A$776,$A167,СВЦЭМ!$B$33:$B$776,D$155)+'СЕТ СН'!$F$15</f>
        <v>214.25034493000001</v>
      </c>
      <c r="E167" s="36">
        <f>SUMIFS(СВЦЭМ!$E$33:$E$776,СВЦЭМ!$A$33:$A$776,$A167,СВЦЭМ!$B$33:$B$776,E$155)+'СЕТ СН'!$F$15</f>
        <v>213.08050251</v>
      </c>
      <c r="F167" s="36">
        <f>SUMIFS(СВЦЭМ!$E$33:$E$776,СВЦЭМ!$A$33:$A$776,$A167,СВЦЭМ!$B$33:$B$776,F$155)+'СЕТ СН'!$F$15</f>
        <v>214.15473789000001</v>
      </c>
      <c r="G167" s="36">
        <f>SUMIFS(СВЦЭМ!$E$33:$E$776,СВЦЭМ!$A$33:$A$776,$A167,СВЦЭМ!$B$33:$B$776,G$155)+'СЕТ СН'!$F$15</f>
        <v>217.73543715</v>
      </c>
      <c r="H167" s="36">
        <f>SUMIFS(СВЦЭМ!$E$33:$E$776,СВЦЭМ!$A$33:$A$776,$A167,СВЦЭМ!$B$33:$B$776,H$155)+'СЕТ СН'!$F$15</f>
        <v>204.74966456000001</v>
      </c>
      <c r="I167" s="36">
        <f>SUMIFS(СВЦЭМ!$E$33:$E$776,СВЦЭМ!$A$33:$A$776,$A167,СВЦЭМ!$B$33:$B$776,I$155)+'СЕТ СН'!$F$15</f>
        <v>185.05998828</v>
      </c>
      <c r="J167" s="36">
        <f>SUMIFS(СВЦЭМ!$E$33:$E$776,СВЦЭМ!$A$33:$A$776,$A167,СВЦЭМ!$B$33:$B$776,J$155)+'СЕТ СН'!$F$15</f>
        <v>165.72149916999999</v>
      </c>
      <c r="K167" s="36">
        <f>SUMIFS(СВЦЭМ!$E$33:$E$776,СВЦЭМ!$A$33:$A$776,$A167,СВЦЭМ!$B$33:$B$776,K$155)+'СЕТ СН'!$F$15</f>
        <v>145.81081947999999</v>
      </c>
      <c r="L167" s="36">
        <f>SUMIFS(СВЦЭМ!$E$33:$E$776,СВЦЭМ!$A$33:$A$776,$A167,СВЦЭМ!$B$33:$B$776,L$155)+'СЕТ СН'!$F$15</f>
        <v>135.74386426999999</v>
      </c>
      <c r="M167" s="36">
        <f>SUMIFS(СВЦЭМ!$E$33:$E$776,СВЦЭМ!$A$33:$A$776,$A167,СВЦЭМ!$B$33:$B$776,M$155)+'СЕТ СН'!$F$15</f>
        <v>132.35333492000001</v>
      </c>
      <c r="N167" s="36">
        <f>SUMIFS(СВЦЭМ!$E$33:$E$776,СВЦЭМ!$A$33:$A$776,$A167,СВЦЭМ!$B$33:$B$776,N$155)+'СЕТ СН'!$F$15</f>
        <v>133.73501146999999</v>
      </c>
      <c r="O167" s="36">
        <f>SUMIFS(СВЦЭМ!$E$33:$E$776,СВЦЭМ!$A$33:$A$776,$A167,СВЦЭМ!$B$33:$B$776,O$155)+'СЕТ СН'!$F$15</f>
        <v>135.10776404000001</v>
      </c>
      <c r="P167" s="36">
        <f>SUMIFS(СВЦЭМ!$E$33:$E$776,СВЦЭМ!$A$33:$A$776,$A167,СВЦЭМ!$B$33:$B$776,P$155)+'СЕТ СН'!$F$15</f>
        <v>137.35907786999999</v>
      </c>
      <c r="Q167" s="36">
        <f>SUMIFS(СВЦЭМ!$E$33:$E$776,СВЦЭМ!$A$33:$A$776,$A167,СВЦЭМ!$B$33:$B$776,Q$155)+'СЕТ СН'!$F$15</f>
        <v>140.50815771000001</v>
      </c>
      <c r="R167" s="36">
        <f>SUMIFS(СВЦЭМ!$E$33:$E$776,СВЦЭМ!$A$33:$A$776,$A167,СВЦЭМ!$B$33:$B$776,R$155)+'СЕТ СН'!$F$15</f>
        <v>140.13852872999999</v>
      </c>
      <c r="S167" s="36">
        <f>SUMIFS(СВЦЭМ!$E$33:$E$776,СВЦЭМ!$A$33:$A$776,$A167,СВЦЭМ!$B$33:$B$776,S$155)+'СЕТ СН'!$F$15</f>
        <v>138.28446643000001</v>
      </c>
      <c r="T167" s="36">
        <f>SUMIFS(СВЦЭМ!$E$33:$E$776,СВЦЭМ!$A$33:$A$776,$A167,СВЦЭМ!$B$33:$B$776,T$155)+'СЕТ СН'!$F$15</f>
        <v>134.89011070999999</v>
      </c>
      <c r="U167" s="36">
        <f>SUMIFS(СВЦЭМ!$E$33:$E$776,СВЦЭМ!$A$33:$A$776,$A167,СВЦЭМ!$B$33:$B$776,U$155)+'СЕТ СН'!$F$15</f>
        <v>129.93551506</v>
      </c>
      <c r="V167" s="36">
        <f>SUMIFS(СВЦЭМ!$E$33:$E$776,СВЦЭМ!$A$33:$A$776,$A167,СВЦЭМ!$B$33:$B$776,V$155)+'СЕТ СН'!$F$15</f>
        <v>124.80349024</v>
      </c>
      <c r="W167" s="36">
        <f>SUMIFS(СВЦЭМ!$E$33:$E$776,СВЦЭМ!$A$33:$A$776,$A167,СВЦЭМ!$B$33:$B$776,W$155)+'СЕТ СН'!$F$15</f>
        <v>125.35382834000001</v>
      </c>
      <c r="X167" s="36">
        <f>SUMIFS(СВЦЭМ!$E$33:$E$776,СВЦЭМ!$A$33:$A$776,$A167,СВЦЭМ!$B$33:$B$776,X$155)+'СЕТ СН'!$F$15</f>
        <v>132.71290209</v>
      </c>
      <c r="Y167" s="36">
        <f>SUMIFS(СВЦЭМ!$E$33:$E$776,СВЦЭМ!$A$33:$A$776,$A167,СВЦЭМ!$B$33:$B$776,Y$155)+'СЕТ СН'!$F$15</f>
        <v>149.07869097</v>
      </c>
    </row>
    <row r="168" spans="1:25" ht="15.75" x14ac:dyDescent="0.2">
      <c r="A168" s="35">
        <f t="shared" si="4"/>
        <v>43598</v>
      </c>
      <c r="B168" s="36">
        <f>SUMIFS(СВЦЭМ!$E$33:$E$776,СВЦЭМ!$A$33:$A$776,$A168,СВЦЭМ!$B$33:$B$776,B$155)+'СЕТ СН'!$F$15</f>
        <v>154.57670919</v>
      </c>
      <c r="C168" s="36">
        <f>SUMIFS(СВЦЭМ!$E$33:$E$776,СВЦЭМ!$A$33:$A$776,$A168,СВЦЭМ!$B$33:$B$776,C$155)+'СЕТ СН'!$F$15</f>
        <v>175.55719488</v>
      </c>
      <c r="D168" s="36">
        <f>SUMIFS(СВЦЭМ!$E$33:$E$776,СВЦЭМ!$A$33:$A$776,$A168,СВЦЭМ!$B$33:$B$776,D$155)+'СЕТ СН'!$F$15</f>
        <v>197.02489646999999</v>
      </c>
      <c r="E168" s="36">
        <f>SUMIFS(СВЦЭМ!$E$33:$E$776,СВЦЭМ!$A$33:$A$776,$A168,СВЦЭМ!$B$33:$B$776,E$155)+'СЕТ СН'!$F$15</f>
        <v>199.6405982</v>
      </c>
      <c r="F168" s="36">
        <f>SUMIFS(СВЦЭМ!$E$33:$E$776,СВЦЭМ!$A$33:$A$776,$A168,СВЦЭМ!$B$33:$B$776,F$155)+'СЕТ СН'!$F$15</f>
        <v>201.91783899999999</v>
      </c>
      <c r="G168" s="36">
        <f>SUMIFS(СВЦЭМ!$E$33:$E$776,СВЦЭМ!$A$33:$A$776,$A168,СВЦЭМ!$B$33:$B$776,G$155)+'СЕТ СН'!$F$15</f>
        <v>201.27706774999999</v>
      </c>
      <c r="H168" s="36">
        <f>SUMIFS(СВЦЭМ!$E$33:$E$776,СВЦЭМ!$A$33:$A$776,$A168,СВЦЭМ!$B$33:$B$776,H$155)+'СЕТ СН'!$F$15</f>
        <v>186.95506469</v>
      </c>
      <c r="I168" s="36">
        <f>SUMIFS(СВЦЭМ!$E$33:$E$776,СВЦЭМ!$A$33:$A$776,$A168,СВЦЭМ!$B$33:$B$776,I$155)+'СЕТ СН'!$F$15</f>
        <v>166.28188154</v>
      </c>
      <c r="J168" s="36">
        <f>SUMIFS(СВЦЭМ!$E$33:$E$776,СВЦЭМ!$A$33:$A$776,$A168,СВЦЭМ!$B$33:$B$776,J$155)+'СЕТ СН'!$F$15</f>
        <v>153.10508987</v>
      </c>
      <c r="K168" s="36">
        <f>SUMIFS(СВЦЭМ!$E$33:$E$776,СВЦЭМ!$A$33:$A$776,$A168,СВЦЭМ!$B$33:$B$776,K$155)+'СЕТ СН'!$F$15</f>
        <v>147.71400165</v>
      </c>
      <c r="L168" s="36">
        <f>SUMIFS(СВЦЭМ!$E$33:$E$776,СВЦЭМ!$A$33:$A$776,$A168,СВЦЭМ!$B$33:$B$776,L$155)+'СЕТ СН'!$F$15</f>
        <v>142.56278570000001</v>
      </c>
      <c r="M168" s="36">
        <f>SUMIFS(СВЦЭМ!$E$33:$E$776,СВЦЭМ!$A$33:$A$776,$A168,СВЦЭМ!$B$33:$B$776,M$155)+'СЕТ СН'!$F$15</f>
        <v>142.03388523999999</v>
      </c>
      <c r="N168" s="36">
        <f>SUMIFS(СВЦЭМ!$E$33:$E$776,СВЦЭМ!$A$33:$A$776,$A168,СВЦЭМ!$B$33:$B$776,N$155)+'СЕТ СН'!$F$15</f>
        <v>140.8447659</v>
      </c>
      <c r="O168" s="36">
        <f>SUMIFS(СВЦЭМ!$E$33:$E$776,СВЦЭМ!$A$33:$A$776,$A168,СВЦЭМ!$B$33:$B$776,O$155)+'СЕТ СН'!$F$15</f>
        <v>142.70705515</v>
      </c>
      <c r="P168" s="36">
        <f>SUMIFS(СВЦЭМ!$E$33:$E$776,СВЦЭМ!$A$33:$A$776,$A168,СВЦЭМ!$B$33:$B$776,P$155)+'СЕТ СН'!$F$15</f>
        <v>144.62384469</v>
      </c>
      <c r="Q168" s="36">
        <f>SUMIFS(СВЦЭМ!$E$33:$E$776,СВЦЭМ!$A$33:$A$776,$A168,СВЦЭМ!$B$33:$B$776,Q$155)+'СЕТ СН'!$F$15</f>
        <v>143.52380468000001</v>
      </c>
      <c r="R168" s="36">
        <f>SUMIFS(СВЦЭМ!$E$33:$E$776,СВЦЭМ!$A$33:$A$776,$A168,СВЦЭМ!$B$33:$B$776,R$155)+'СЕТ СН'!$F$15</f>
        <v>145.11514306999999</v>
      </c>
      <c r="S168" s="36">
        <f>SUMIFS(СВЦЭМ!$E$33:$E$776,СВЦЭМ!$A$33:$A$776,$A168,СВЦЭМ!$B$33:$B$776,S$155)+'СЕТ СН'!$F$15</f>
        <v>145.59411849</v>
      </c>
      <c r="T168" s="36">
        <f>SUMIFS(СВЦЭМ!$E$33:$E$776,СВЦЭМ!$A$33:$A$776,$A168,СВЦЭМ!$B$33:$B$776,T$155)+'СЕТ СН'!$F$15</f>
        <v>143.38865691999999</v>
      </c>
      <c r="U168" s="36">
        <f>SUMIFS(СВЦЭМ!$E$33:$E$776,СВЦЭМ!$A$33:$A$776,$A168,СВЦЭМ!$B$33:$B$776,U$155)+'СЕТ СН'!$F$15</f>
        <v>143.49813893999999</v>
      </c>
      <c r="V168" s="36">
        <f>SUMIFS(СВЦЭМ!$E$33:$E$776,СВЦЭМ!$A$33:$A$776,$A168,СВЦЭМ!$B$33:$B$776,V$155)+'СЕТ СН'!$F$15</f>
        <v>144.16837242</v>
      </c>
      <c r="W168" s="36">
        <f>SUMIFS(СВЦЭМ!$E$33:$E$776,СВЦЭМ!$A$33:$A$776,$A168,СВЦЭМ!$B$33:$B$776,W$155)+'СЕТ СН'!$F$15</f>
        <v>140.12825577000001</v>
      </c>
      <c r="X168" s="36">
        <f>SUMIFS(СВЦЭМ!$E$33:$E$776,СВЦЭМ!$A$33:$A$776,$A168,СВЦЭМ!$B$33:$B$776,X$155)+'СЕТ СН'!$F$15</f>
        <v>147.93466147000001</v>
      </c>
      <c r="Y168" s="36">
        <f>SUMIFS(СВЦЭМ!$E$33:$E$776,СВЦЭМ!$A$33:$A$776,$A168,СВЦЭМ!$B$33:$B$776,Y$155)+'СЕТ СН'!$F$15</f>
        <v>160.46159352000001</v>
      </c>
    </row>
    <row r="169" spans="1:25" ht="15.75" x14ac:dyDescent="0.2">
      <c r="A169" s="35">
        <f t="shared" si="4"/>
        <v>43599</v>
      </c>
      <c r="B169" s="36">
        <f>SUMIFS(СВЦЭМ!$E$33:$E$776,СВЦЭМ!$A$33:$A$776,$A169,СВЦЭМ!$B$33:$B$776,B$155)+'СЕТ СН'!$F$15</f>
        <v>179.30394754</v>
      </c>
      <c r="C169" s="36">
        <f>SUMIFS(СВЦЭМ!$E$33:$E$776,СВЦЭМ!$A$33:$A$776,$A169,СВЦЭМ!$B$33:$B$776,C$155)+'СЕТ СН'!$F$15</f>
        <v>203.36885175</v>
      </c>
      <c r="D169" s="36">
        <f>SUMIFS(СВЦЭМ!$E$33:$E$776,СВЦЭМ!$A$33:$A$776,$A169,СВЦЭМ!$B$33:$B$776,D$155)+'СЕТ СН'!$F$15</f>
        <v>223.44687743</v>
      </c>
      <c r="E169" s="36">
        <f>SUMIFS(СВЦЭМ!$E$33:$E$776,СВЦЭМ!$A$33:$A$776,$A169,СВЦЭМ!$B$33:$B$776,E$155)+'СЕТ СН'!$F$15</f>
        <v>224.63189123999999</v>
      </c>
      <c r="F169" s="36">
        <f>SUMIFS(СВЦЭМ!$E$33:$E$776,СВЦЭМ!$A$33:$A$776,$A169,СВЦЭМ!$B$33:$B$776,F$155)+'СЕТ СН'!$F$15</f>
        <v>224.69099808999999</v>
      </c>
      <c r="G169" s="36">
        <f>SUMIFS(СВЦЭМ!$E$33:$E$776,СВЦЭМ!$A$33:$A$776,$A169,СВЦЭМ!$B$33:$B$776,G$155)+'СЕТ СН'!$F$15</f>
        <v>219.93142012999999</v>
      </c>
      <c r="H169" s="36">
        <f>SUMIFS(СВЦЭМ!$E$33:$E$776,СВЦЭМ!$A$33:$A$776,$A169,СВЦЭМ!$B$33:$B$776,H$155)+'СЕТ СН'!$F$15</f>
        <v>194.41487946999999</v>
      </c>
      <c r="I169" s="36">
        <f>SUMIFS(СВЦЭМ!$E$33:$E$776,СВЦЭМ!$A$33:$A$776,$A169,СВЦЭМ!$B$33:$B$776,I$155)+'СЕТ СН'!$F$15</f>
        <v>168.43837077000001</v>
      </c>
      <c r="J169" s="36">
        <f>SUMIFS(СВЦЭМ!$E$33:$E$776,СВЦЭМ!$A$33:$A$776,$A169,СВЦЭМ!$B$33:$B$776,J$155)+'СЕТ СН'!$F$15</f>
        <v>155.39737608999999</v>
      </c>
      <c r="K169" s="36">
        <f>SUMIFS(СВЦЭМ!$E$33:$E$776,СВЦЭМ!$A$33:$A$776,$A169,СВЦЭМ!$B$33:$B$776,K$155)+'СЕТ СН'!$F$15</f>
        <v>142.07132378</v>
      </c>
      <c r="L169" s="36">
        <f>SUMIFS(СВЦЭМ!$E$33:$E$776,СВЦЭМ!$A$33:$A$776,$A169,СВЦЭМ!$B$33:$B$776,L$155)+'СЕТ СН'!$F$15</f>
        <v>138.5814689</v>
      </c>
      <c r="M169" s="36">
        <f>SUMIFS(СВЦЭМ!$E$33:$E$776,СВЦЭМ!$A$33:$A$776,$A169,СВЦЭМ!$B$33:$B$776,M$155)+'СЕТ СН'!$F$15</f>
        <v>137.59631290999999</v>
      </c>
      <c r="N169" s="36">
        <f>SUMIFS(СВЦЭМ!$E$33:$E$776,СВЦЭМ!$A$33:$A$776,$A169,СВЦЭМ!$B$33:$B$776,N$155)+'СЕТ СН'!$F$15</f>
        <v>138.67614366999999</v>
      </c>
      <c r="O169" s="36">
        <f>SUMIFS(СВЦЭМ!$E$33:$E$776,СВЦЭМ!$A$33:$A$776,$A169,СВЦЭМ!$B$33:$B$776,O$155)+'СЕТ СН'!$F$15</f>
        <v>140.47530703999999</v>
      </c>
      <c r="P169" s="36">
        <f>SUMIFS(СВЦЭМ!$E$33:$E$776,СВЦЭМ!$A$33:$A$776,$A169,СВЦЭМ!$B$33:$B$776,P$155)+'СЕТ СН'!$F$15</f>
        <v>142.84213607000001</v>
      </c>
      <c r="Q169" s="36">
        <f>SUMIFS(СВЦЭМ!$E$33:$E$776,СВЦЭМ!$A$33:$A$776,$A169,СВЦЭМ!$B$33:$B$776,Q$155)+'СЕТ СН'!$F$15</f>
        <v>143.32656276</v>
      </c>
      <c r="R169" s="36">
        <f>SUMIFS(СВЦЭМ!$E$33:$E$776,СВЦЭМ!$A$33:$A$776,$A169,СВЦЭМ!$B$33:$B$776,R$155)+'СЕТ СН'!$F$15</f>
        <v>142.02231520999999</v>
      </c>
      <c r="S169" s="36">
        <f>SUMIFS(СВЦЭМ!$E$33:$E$776,СВЦЭМ!$A$33:$A$776,$A169,СВЦЭМ!$B$33:$B$776,S$155)+'СЕТ СН'!$F$15</f>
        <v>142.30559056999999</v>
      </c>
      <c r="T169" s="36">
        <f>SUMIFS(СВЦЭМ!$E$33:$E$776,СВЦЭМ!$A$33:$A$776,$A169,СВЦЭМ!$B$33:$B$776,T$155)+'СЕТ СН'!$F$15</f>
        <v>141.50470064999999</v>
      </c>
      <c r="U169" s="36">
        <f>SUMIFS(СВЦЭМ!$E$33:$E$776,СВЦЭМ!$A$33:$A$776,$A169,СВЦЭМ!$B$33:$B$776,U$155)+'СЕТ СН'!$F$15</f>
        <v>137.05836464000001</v>
      </c>
      <c r="V169" s="36">
        <f>SUMIFS(СВЦЭМ!$E$33:$E$776,СВЦЭМ!$A$33:$A$776,$A169,СВЦЭМ!$B$33:$B$776,V$155)+'СЕТ СН'!$F$15</f>
        <v>134.71639905000001</v>
      </c>
      <c r="W169" s="36">
        <f>SUMIFS(СВЦЭМ!$E$33:$E$776,СВЦЭМ!$A$33:$A$776,$A169,СВЦЭМ!$B$33:$B$776,W$155)+'СЕТ СН'!$F$15</f>
        <v>137.67013477</v>
      </c>
      <c r="X169" s="36">
        <f>SUMIFS(СВЦЭМ!$E$33:$E$776,СВЦЭМ!$A$33:$A$776,$A169,СВЦЭМ!$B$33:$B$776,X$155)+'СЕТ СН'!$F$15</f>
        <v>133.26189165</v>
      </c>
      <c r="Y169" s="36">
        <f>SUMIFS(СВЦЭМ!$E$33:$E$776,СВЦЭМ!$A$33:$A$776,$A169,СВЦЭМ!$B$33:$B$776,Y$155)+'СЕТ СН'!$F$15</f>
        <v>148.21101342</v>
      </c>
    </row>
    <row r="170" spans="1:25" ht="15.75" x14ac:dyDescent="0.2">
      <c r="A170" s="35">
        <f t="shared" si="4"/>
        <v>43600</v>
      </c>
      <c r="B170" s="36">
        <f>SUMIFS(СВЦЭМ!$E$33:$E$776,СВЦЭМ!$A$33:$A$776,$A170,СВЦЭМ!$B$33:$B$776,B$155)+'СЕТ СН'!$F$15</f>
        <v>164.80919813</v>
      </c>
      <c r="C170" s="36">
        <f>SUMIFS(СВЦЭМ!$E$33:$E$776,СВЦЭМ!$A$33:$A$776,$A170,СВЦЭМ!$B$33:$B$776,C$155)+'СЕТ СН'!$F$15</f>
        <v>181.97773380999999</v>
      </c>
      <c r="D170" s="36">
        <f>SUMIFS(СВЦЭМ!$E$33:$E$776,СВЦЭМ!$A$33:$A$776,$A170,СВЦЭМ!$B$33:$B$776,D$155)+'СЕТ СН'!$F$15</f>
        <v>200.79458224999999</v>
      </c>
      <c r="E170" s="36">
        <f>SUMIFS(СВЦЭМ!$E$33:$E$776,СВЦЭМ!$A$33:$A$776,$A170,СВЦЭМ!$B$33:$B$776,E$155)+'СЕТ СН'!$F$15</f>
        <v>203.35157409999999</v>
      </c>
      <c r="F170" s="36">
        <f>SUMIFS(СВЦЭМ!$E$33:$E$776,СВЦЭМ!$A$33:$A$776,$A170,СВЦЭМ!$B$33:$B$776,F$155)+'СЕТ СН'!$F$15</f>
        <v>205.71386985000001</v>
      </c>
      <c r="G170" s="36">
        <f>SUMIFS(СВЦЭМ!$E$33:$E$776,СВЦЭМ!$A$33:$A$776,$A170,СВЦЭМ!$B$33:$B$776,G$155)+'СЕТ СН'!$F$15</f>
        <v>203.49797624000001</v>
      </c>
      <c r="H170" s="36">
        <f>SUMIFS(СВЦЭМ!$E$33:$E$776,СВЦЭМ!$A$33:$A$776,$A170,СВЦЭМ!$B$33:$B$776,H$155)+'СЕТ СН'!$F$15</f>
        <v>183.09374091000001</v>
      </c>
      <c r="I170" s="36">
        <f>SUMIFS(СВЦЭМ!$E$33:$E$776,СВЦЭМ!$A$33:$A$776,$A170,СВЦЭМ!$B$33:$B$776,I$155)+'СЕТ СН'!$F$15</f>
        <v>163.95101550999999</v>
      </c>
      <c r="J170" s="36">
        <f>SUMIFS(СВЦЭМ!$E$33:$E$776,СВЦЭМ!$A$33:$A$776,$A170,СВЦЭМ!$B$33:$B$776,J$155)+'СЕТ СН'!$F$15</f>
        <v>151.36958494000001</v>
      </c>
      <c r="K170" s="36">
        <f>SUMIFS(СВЦЭМ!$E$33:$E$776,СВЦЭМ!$A$33:$A$776,$A170,СВЦЭМ!$B$33:$B$776,K$155)+'СЕТ СН'!$F$15</f>
        <v>140.02528035</v>
      </c>
      <c r="L170" s="36">
        <f>SUMIFS(СВЦЭМ!$E$33:$E$776,СВЦЭМ!$A$33:$A$776,$A170,СВЦЭМ!$B$33:$B$776,L$155)+'СЕТ СН'!$F$15</f>
        <v>136.5356586</v>
      </c>
      <c r="M170" s="36">
        <f>SUMIFS(СВЦЭМ!$E$33:$E$776,СВЦЭМ!$A$33:$A$776,$A170,СВЦЭМ!$B$33:$B$776,M$155)+'СЕТ СН'!$F$15</f>
        <v>138.79770586000001</v>
      </c>
      <c r="N170" s="36">
        <f>SUMIFS(СВЦЭМ!$E$33:$E$776,СВЦЭМ!$A$33:$A$776,$A170,СВЦЭМ!$B$33:$B$776,N$155)+'СЕТ СН'!$F$15</f>
        <v>137.68028849000001</v>
      </c>
      <c r="O170" s="36">
        <f>SUMIFS(СВЦЭМ!$E$33:$E$776,СВЦЭМ!$A$33:$A$776,$A170,СВЦЭМ!$B$33:$B$776,O$155)+'СЕТ СН'!$F$15</f>
        <v>140.53834531000001</v>
      </c>
      <c r="P170" s="36">
        <f>SUMIFS(СВЦЭМ!$E$33:$E$776,СВЦЭМ!$A$33:$A$776,$A170,СВЦЭМ!$B$33:$B$776,P$155)+'СЕТ СН'!$F$15</f>
        <v>141.70198629000001</v>
      </c>
      <c r="Q170" s="36">
        <f>SUMIFS(СВЦЭМ!$E$33:$E$776,СВЦЭМ!$A$33:$A$776,$A170,СВЦЭМ!$B$33:$B$776,Q$155)+'СЕТ СН'!$F$15</f>
        <v>140.99443671</v>
      </c>
      <c r="R170" s="36">
        <f>SUMIFS(СВЦЭМ!$E$33:$E$776,СВЦЭМ!$A$33:$A$776,$A170,СВЦЭМ!$B$33:$B$776,R$155)+'СЕТ СН'!$F$15</f>
        <v>141.54970600999999</v>
      </c>
      <c r="S170" s="36">
        <f>SUMIFS(СВЦЭМ!$E$33:$E$776,СВЦЭМ!$A$33:$A$776,$A170,СВЦЭМ!$B$33:$B$776,S$155)+'СЕТ СН'!$F$15</f>
        <v>145.70593339000001</v>
      </c>
      <c r="T170" s="36">
        <f>SUMIFS(СВЦЭМ!$E$33:$E$776,СВЦЭМ!$A$33:$A$776,$A170,СВЦЭМ!$B$33:$B$776,T$155)+'СЕТ СН'!$F$15</f>
        <v>145.41257873000001</v>
      </c>
      <c r="U170" s="36">
        <f>SUMIFS(СВЦЭМ!$E$33:$E$776,СВЦЭМ!$A$33:$A$776,$A170,СВЦЭМ!$B$33:$B$776,U$155)+'СЕТ СН'!$F$15</f>
        <v>143.32334684</v>
      </c>
      <c r="V170" s="36">
        <f>SUMIFS(СВЦЭМ!$E$33:$E$776,СВЦЭМ!$A$33:$A$776,$A170,СВЦЭМ!$B$33:$B$776,V$155)+'СЕТ СН'!$F$15</f>
        <v>140.78478324</v>
      </c>
      <c r="W170" s="36">
        <f>SUMIFS(СВЦЭМ!$E$33:$E$776,СВЦЭМ!$A$33:$A$776,$A170,СВЦЭМ!$B$33:$B$776,W$155)+'СЕТ СН'!$F$15</f>
        <v>141.12509623</v>
      </c>
      <c r="X170" s="36">
        <f>SUMIFS(СВЦЭМ!$E$33:$E$776,СВЦЭМ!$A$33:$A$776,$A170,СВЦЭМ!$B$33:$B$776,X$155)+'СЕТ СН'!$F$15</f>
        <v>141.95660655</v>
      </c>
      <c r="Y170" s="36">
        <f>SUMIFS(СВЦЭМ!$E$33:$E$776,СВЦЭМ!$A$33:$A$776,$A170,СВЦЭМ!$B$33:$B$776,Y$155)+'СЕТ СН'!$F$15</f>
        <v>158.62957703000001</v>
      </c>
    </row>
    <row r="171" spans="1:25" ht="15.75" x14ac:dyDescent="0.2">
      <c r="A171" s="35">
        <f t="shared" si="4"/>
        <v>43601</v>
      </c>
      <c r="B171" s="36">
        <f>SUMIFS(СВЦЭМ!$E$33:$E$776,СВЦЭМ!$A$33:$A$776,$A171,СВЦЭМ!$B$33:$B$776,B$155)+'СЕТ СН'!$F$15</f>
        <v>167.88781637</v>
      </c>
      <c r="C171" s="36">
        <f>SUMIFS(СВЦЭМ!$E$33:$E$776,СВЦЭМ!$A$33:$A$776,$A171,СВЦЭМ!$B$33:$B$776,C$155)+'СЕТ СН'!$F$15</f>
        <v>192.54994586999999</v>
      </c>
      <c r="D171" s="36">
        <f>SUMIFS(СВЦЭМ!$E$33:$E$776,СВЦЭМ!$A$33:$A$776,$A171,СВЦЭМ!$B$33:$B$776,D$155)+'СЕТ СН'!$F$15</f>
        <v>207.35204651999999</v>
      </c>
      <c r="E171" s="36">
        <f>SUMIFS(СВЦЭМ!$E$33:$E$776,СВЦЭМ!$A$33:$A$776,$A171,СВЦЭМ!$B$33:$B$776,E$155)+'СЕТ СН'!$F$15</f>
        <v>211.04360509</v>
      </c>
      <c r="F171" s="36">
        <f>SUMIFS(СВЦЭМ!$E$33:$E$776,СВЦЭМ!$A$33:$A$776,$A171,СВЦЭМ!$B$33:$B$776,F$155)+'СЕТ СН'!$F$15</f>
        <v>211.85768062</v>
      </c>
      <c r="G171" s="36">
        <f>SUMIFS(СВЦЭМ!$E$33:$E$776,СВЦЭМ!$A$33:$A$776,$A171,СВЦЭМ!$B$33:$B$776,G$155)+'СЕТ СН'!$F$15</f>
        <v>207.7121047</v>
      </c>
      <c r="H171" s="36">
        <f>SUMIFS(СВЦЭМ!$E$33:$E$776,СВЦЭМ!$A$33:$A$776,$A171,СВЦЭМ!$B$33:$B$776,H$155)+'СЕТ СН'!$F$15</f>
        <v>190.20980628999999</v>
      </c>
      <c r="I171" s="36">
        <f>SUMIFS(СВЦЭМ!$E$33:$E$776,СВЦЭМ!$A$33:$A$776,$A171,СВЦЭМ!$B$33:$B$776,I$155)+'СЕТ СН'!$F$15</f>
        <v>161.98718062</v>
      </c>
      <c r="J171" s="36">
        <f>SUMIFS(СВЦЭМ!$E$33:$E$776,СВЦЭМ!$A$33:$A$776,$A171,СВЦЭМ!$B$33:$B$776,J$155)+'СЕТ СН'!$F$15</f>
        <v>150.61760498000001</v>
      </c>
      <c r="K171" s="36">
        <f>SUMIFS(СВЦЭМ!$E$33:$E$776,СВЦЭМ!$A$33:$A$776,$A171,СВЦЭМ!$B$33:$B$776,K$155)+'СЕТ СН'!$F$15</f>
        <v>138.09878835999999</v>
      </c>
      <c r="L171" s="36">
        <f>SUMIFS(СВЦЭМ!$E$33:$E$776,СВЦЭМ!$A$33:$A$776,$A171,СВЦЭМ!$B$33:$B$776,L$155)+'СЕТ СН'!$F$15</f>
        <v>133.46299324</v>
      </c>
      <c r="M171" s="36">
        <f>SUMIFS(СВЦЭМ!$E$33:$E$776,СВЦЭМ!$A$33:$A$776,$A171,СВЦЭМ!$B$33:$B$776,M$155)+'СЕТ СН'!$F$15</f>
        <v>134.67654184</v>
      </c>
      <c r="N171" s="36">
        <f>SUMIFS(СВЦЭМ!$E$33:$E$776,СВЦЭМ!$A$33:$A$776,$A171,СВЦЭМ!$B$33:$B$776,N$155)+'СЕТ СН'!$F$15</f>
        <v>134.58380943</v>
      </c>
      <c r="O171" s="36">
        <f>SUMIFS(СВЦЭМ!$E$33:$E$776,СВЦЭМ!$A$33:$A$776,$A171,СВЦЭМ!$B$33:$B$776,O$155)+'СЕТ СН'!$F$15</f>
        <v>134.98127137</v>
      </c>
      <c r="P171" s="36">
        <f>SUMIFS(СВЦЭМ!$E$33:$E$776,СВЦЭМ!$A$33:$A$776,$A171,СВЦЭМ!$B$33:$B$776,P$155)+'СЕТ СН'!$F$15</f>
        <v>134.78771166999999</v>
      </c>
      <c r="Q171" s="36">
        <f>SUMIFS(СВЦЭМ!$E$33:$E$776,СВЦЭМ!$A$33:$A$776,$A171,СВЦЭМ!$B$33:$B$776,Q$155)+'СЕТ СН'!$F$15</f>
        <v>135.08919109000001</v>
      </c>
      <c r="R171" s="36">
        <f>SUMIFS(СВЦЭМ!$E$33:$E$776,СВЦЭМ!$A$33:$A$776,$A171,СВЦЭМ!$B$33:$B$776,R$155)+'СЕТ СН'!$F$15</f>
        <v>135.11335611999999</v>
      </c>
      <c r="S171" s="36">
        <f>SUMIFS(СВЦЭМ!$E$33:$E$776,СВЦЭМ!$A$33:$A$776,$A171,СВЦЭМ!$B$33:$B$776,S$155)+'СЕТ СН'!$F$15</f>
        <v>135.37093085000001</v>
      </c>
      <c r="T171" s="36">
        <f>SUMIFS(СВЦЭМ!$E$33:$E$776,СВЦЭМ!$A$33:$A$776,$A171,СВЦЭМ!$B$33:$B$776,T$155)+'СЕТ СН'!$F$15</f>
        <v>134.29330451999999</v>
      </c>
      <c r="U171" s="36">
        <f>SUMIFS(СВЦЭМ!$E$33:$E$776,СВЦЭМ!$A$33:$A$776,$A171,СВЦЭМ!$B$33:$B$776,U$155)+'СЕТ СН'!$F$15</f>
        <v>132.74948003</v>
      </c>
      <c r="V171" s="36">
        <f>SUMIFS(СВЦЭМ!$E$33:$E$776,СВЦЭМ!$A$33:$A$776,$A171,СВЦЭМ!$B$33:$B$776,V$155)+'СЕТ СН'!$F$15</f>
        <v>130.64411949000001</v>
      </c>
      <c r="W171" s="36">
        <f>SUMIFS(СВЦЭМ!$E$33:$E$776,СВЦЭМ!$A$33:$A$776,$A171,СВЦЭМ!$B$33:$B$776,W$155)+'СЕТ СН'!$F$15</f>
        <v>127.67727617</v>
      </c>
      <c r="X171" s="36">
        <f>SUMIFS(СВЦЭМ!$E$33:$E$776,СВЦЭМ!$A$33:$A$776,$A171,СВЦЭМ!$B$33:$B$776,X$155)+'СЕТ СН'!$F$15</f>
        <v>133.33173705999999</v>
      </c>
      <c r="Y171" s="36">
        <f>SUMIFS(СВЦЭМ!$E$33:$E$776,СВЦЭМ!$A$33:$A$776,$A171,СВЦЭМ!$B$33:$B$776,Y$155)+'СЕТ СН'!$F$15</f>
        <v>153.22235019999999</v>
      </c>
    </row>
    <row r="172" spans="1:25" ht="15.75" x14ac:dyDescent="0.2">
      <c r="A172" s="35">
        <f t="shared" si="4"/>
        <v>43602</v>
      </c>
      <c r="B172" s="36">
        <f>SUMIFS(СВЦЭМ!$E$33:$E$776,СВЦЭМ!$A$33:$A$776,$A172,СВЦЭМ!$B$33:$B$776,B$155)+'СЕТ СН'!$F$15</f>
        <v>177.73749814000001</v>
      </c>
      <c r="C172" s="36">
        <f>SUMIFS(СВЦЭМ!$E$33:$E$776,СВЦЭМ!$A$33:$A$776,$A172,СВЦЭМ!$B$33:$B$776,C$155)+'СЕТ СН'!$F$15</f>
        <v>198.90190555999999</v>
      </c>
      <c r="D172" s="36">
        <f>SUMIFS(СВЦЭМ!$E$33:$E$776,СВЦЭМ!$A$33:$A$776,$A172,СВЦЭМ!$B$33:$B$776,D$155)+'СЕТ СН'!$F$15</f>
        <v>213.53236329999999</v>
      </c>
      <c r="E172" s="36">
        <f>SUMIFS(СВЦЭМ!$E$33:$E$776,СВЦЭМ!$A$33:$A$776,$A172,СВЦЭМ!$B$33:$B$776,E$155)+'СЕТ СН'!$F$15</f>
        <v>217.17896615999999</v>
      </c>
      <c r="F172" s="36">
        <f>SUMIFS(СВЦЭМ!$E$33:$E$776,СВЦЭМ!$A$33:$A$776,$A172,СВЦЭМ!$B$33:$B$776,F$155)+'СЕТ СН'!$F$15</f>
        <v>217.88066025000001</v>
      </c>
      <c r="G172" s="36">
        <f>SUMIFS(СВЦЭМ!$E$33:$E$776,СВЦЭМ!$A$33:$A$776,$A172,СВЦЭМ!$B$33:$B$776,G$155)+'СЕТ СН'!$F$15</f>
        <v>213.86535875999999</v>
      </c>
      <c r="H172" s="36">
        <f>SUMIFS(СВЦЭМ!$E$33:$E$776,СВЦЭМ!$A$33:$A$776,$A172,СВЦЭМ!$B$33:$B$776,H$155)+'СЕТ СН'!$F$15</f>
        <v>196.69984335000001</v>
      </c>
      <c r="I172" s="36">
        <f>SUMIFS(СВЦЭМ!$E$33:$E$776,СВЦЭМ!$A$33:$A$776,$A172,СВЦЭМ!$B$33:$B$776,I$155)+'СЕТ СН'!$F$15</f>
        <v>169.41181136</v>
      </c>
      <c r="J172" s="36">
        <f>SUMIFS(СВЦЭМ!$E$33:$E$776,СВЦЭМ!$A$33:$A$776,$A172,СВЦЭМ!$B$33:$B$776,J$155)+'СЕТ СН'!$F$15</f>
        <v>148.95452556999999</v>
      </c>
      <c r="K172" s="36">
        <f>SUMIFS(СВЦЭМ!$E$33:$E$776,СВЦЭМ!$A$33:$A$776,$A172,СВЦЭМ!$B$33:$B$776,K$155)+'СЕТ СН'!$F$15</f>
        <v>132.70464583</v>
      </c>
      <c r="L172" s="36">
        <f>SUMIFS(СВЦЭМ!$E$33:$E$776,СВЦЭМ!$A$33:$A$776,$A172,СВЦЭМ!$B$33:$B$776,L$155)+'СЕТ СН'!$F$15</f>
        <v>130.24945675999999</v>
      </c>
      <c r="M172" s="36">
        <f>SUMIFS(СВЦЭМ!$E$33:$E$776,СВЦЭМ!$A$33:$A$776,$A172,СВЦЭМ!$B$33:$B$776,M$155)+'СЕТ СН'!$F$15</f>
        <v>131.48852416</v>
      </c>
      <c r="N172" s="36">
        <f>SUMIFS(СВЦЭМ!$E$33:$E$776,СВЦЭМ!$A$33:$A$776,$A172,СВЦЭМ!$B$33:$B$776,N$155)+'СЕТ СН'!$F$15</f>
        <v>131.43269541999999</v>
      </c>
      <c r="O172" s="36">
        <f>SUMIFS(СВЦЭМ!$E$33:$E$776,СВЦЭМ!$A$33:$A$776,$A172,СВЦЭМ!$B$33:$B$776,O$155)+'СЕТ СН'!$F$15</f>
        <v>132.07678154000001</v>
      </c>
      <c r="P172" s="36">
        <f>SUMIFS(СВЦЭМ!$E$33:$E$776,СВЦЭМ!$A$33:$A$776,$A172,СВЦЭМ!$B$33:$B$776,P$155)+'СЕТ СН'!$F$15</f>
        <v>133.82007113</v>
      </c>
      <c r="Q172" s="36">
        <f>SUMIFS(СВЦЭМ!$E$33:$E$776,СВЦЭМ!$A$33:$A$776,$A172,СВЦЭМ!$B$33:$B$776,Q$155)+'СЕТ СН'!$F$15</f>
        <v>133.77455852</v>
      </c>
      <c r="R172" s="36">
        <f>SUMIFS(СВЦЭМ!$E$33:$E$776,СВЦЭМ!$A$33:$A$776,$A172,СВЦЭМ!$B$33:$B$776,R$155)+'СЕТ СН'!$F$15</f>
        <v>133.87207322</v>
      </c>
      <c r="S172" s="36">
        <f>SUMIFS(СВЦЭМ!$E$33:$E$776,СВЦЭМ!$A$33:$A$776,$A172,СВЦЭМ!$B$33:$B$776,S$155)+'СЕТ СН'!$F$15</f>
        <v>134.54767876</v>
      </c>
      <c r="T172" s="36">
        <f>SUMIFS(СВЦЭМ!$E$33:$E$776,СВЦЭМ!$A$33:$A$776,$A172,СВЦЭМ!$B$33:$B$776,T$155)+'СЕТ СН'!$F$15</f>
        <v>134.54510539</v>
      </c>
      <c r="U172" s="36">
        <f>SUMIFS(СВЦЭМ!$E$33:$E$776,СВЦЭМ!$A$33:$A$776,$A172,СВЦЭМ!$B$33:$B$776,U$155)+'СЕТ СН'!$F$15</f>
        <v>133.71330800999999</v>
      </c>
      <c r="V172" s="36">
        <f>SUMIFS(СВЦЭМ!$E$33:$E$776,СВЦЭМ!$A$33:$A$776,$A172,СВЦЭМ!$B$33:$B$776,V$155)+'СЕТ СН'!$F$15</f>
        <v>131.16770173</v>
      </c>
      <c r="W172" s="36">
        <f>SUMIFS(СВЦЭМ!$E$33:$E$776,СВЦЭМ!$A$33:$A$776,$A172,СВЦЭМ!$B$33:$B$776,W$155)+'СЕТ СН'!$F$15</f>
        <v>129.27060852</v>
      </c>
      <c r="X172" s="36">
        <f>SUMIFS(СВЦЭМ!$E$33:$E$776,СВЦЭМ!$A$33:$A$776,$A172,СВЦЭМ!$B$33:$B$776,X$155)+'СЕТ СН'!$F$15</f>
        <v>133.95463548000001</v>
      </c>
      <c r="Y172" s="36">
        <f>SUMIFS(СВЦЭМ!$E$33:$E$776,СВЦЭМ!$A$33:$A$776,$A172,СВЦЭМ!$B$33:$B$776,Y$155)+'СЕТ СН'!$F$15</f>
        <v>152.12174780999999</v>
      </c>
    </row>
    <row r="173" spans="1:25" ht="15.75" x14ac:dyDescent="0.2">
      <c r="A173" s="35">
        <f t="shared" si="4"/>
        <v>43603</v>
      </c>
      <c r="B173" s="36">
        <f>SUMIFS(СВЦЭМ!$E$33:$E$776,СВЦЭМ!$A$33:$A$776,$A173,СВЦЭМ!$B$33:$B$776,B$155)+'СЕТ СН'!$F$15</f>
        <v>163.40023479999999</v>
      </c>
      <c r="C173" s="36">
        <f>SUMIFS(СВЦЭМ!$E$33:$E$776,СВЦЭМ!$A$33:$A$776,$A173,СВЦЭМ!$B$33:$B$776,C$155)+'СЕТ СН'!$F$15</f>
        <v>178.00416196</v>
      </c>
      <c r="D173" s="36">
        <f>SUMIFS(СВЦЭМ!$E$33:$E$776,СВЦЭМ!$A$33:$A$776,$A173,СВЦЭМ!$B$33:$B$776,D$155)+'СЕТ СН'!$F$15</f>
        <v>194.93775776000001</v>
      </c>
      <c r="E173" s="36">
        <f>SUMIFS(СВЦЭМ!$E$33:$E$776,СВЦЭМ!$A$33:$A$776,$A173,СВЦЭМ!$B$33:$B$776,E$155)+'СЕТ СН'!$F$15</f>
        <v>198.88108402</v>
      </c>
      <c r="F173" s="36">
        <f>SUMIFS(СВЦЭМ!$E$33:$E$776,СВЦЭМ!$A$33:$A$776,$A173,СВЦЭМ!$B$33:$B$776,F$155)+'СЕТ СН'!$F$15</f>
        <v>200.73604503000001</v>
      </c>
      <c r="G173" s="36">
        <f>SUMIFS(СВЦЭМ!$E$33:$E$776,СВЦЭМ!$A$33:$A$776,$A173,СВЦЭМ!$B$33:$B$776,G$155)+'СЕТ СН'!$F$15</f>
        <v>196.34146071000001</v>
      </c>
      <c r="H173" s="36">
        <f>SUMIFS(СВЦЭМ!$E$33:$E$776,СВЦЭМ!$A$33:$A$776,$A173,СВЦЭМ!$B$33:$B$776,H$155)+'СЕТ СН'!$F$15</f>
        <v>178.31185121999999</v>
      </c>
      <c r="I173" s="36">
        <f>SUMIFS(СВЦЭМ!$E$33:$E$776,СВЦЭМ!$A$33:$A$776,$A173,СВЦЭМ!$B$33:$B$776,I$155)+'СЕТ СН'!$F$15</f>
        <v>158.23835104</v>
      </c>
      <c r="J173" s="36">
        <f>SUMIFS(СВЦЭМ!$E$33:$E$776,СВЦЭМ!$A$33:$A$776,$A173,СВЦЭМ!$B$33:$B$776,J$155)+'СЕТ СН'!$F$15</f>
        <v>142.05794315</v>
      </c>
      <c r="K173" s="36">
        <f>SUMIFS(СВЦЭМ!$E$33:$E$776,СВЦЭМ!$A$33:$A$776,$A173,СВЦЭМ!$B$33:$B$776,K$155)+'СЕТ СН'!$F$15</f>
        <v>127.62165580999999</v>
      </c>
      <c r="L173" s="36">
        <f>SUMIFS(СВЦЭМ!$E$33:$E$776,СВЦЭМ!$A$33:$A$776,$A173,СВЦЭМ!$B$33:$B$776,L$155)+'СЕТ СН'!$F$15</f>
        <v>121.21124820999999</v>
      </c>
      <c r="M173" s="36">
        <f>SUMIFS(СВЦЭМ!$E$33:$E$776,СВЦЭМ!$A$33:$A$776,$A173,СВЦЭМ!$B$33:$B$776,M$155)+'СЕТ СН'!$F$15</f>
        <v>121.10781961000001</v>
      </c>
      <c r="N173" s="36">
        <f>SUMIFS(СВЦЭМ!$E$33:$E$776,СВЦЭМ!$A$33:$A$776,$A173,СВЦЭМ!$B$33:$B$776,N$155)+'СЕТ СН'!$F$15</f>
        <v>120.68397902</v>
      </c>
      <c r="O173" s="36">
        <f>SUMIFS(СВЦЭМ!$E$33:$E$776,СВЦЭМ!$A$33:$A$776,$A173,СВЦЭМ!$B$33:$B$776,O$155)+'СЕТ СН'!$F$15</f>
        <v>122.09540282</v>
      </c>
      <c r="P173" s="36">
        <f>SUMIFS(СВЦЭМ!$E$33:$E$776,СВЦЭМ!$A$33:$A$776,$A173,СВЦЭМ!$B$33:$B$776,P$155)+'СЕТ СН'!$F$15</f>
        <v>122.89830459</v>
      </c>
      <c r="Q173" s="36">
        <f>SUMIFS(СВЦЭМ!$E$33:$E$776,СВЦЭМ!$A$33:$A$776,$A173,СВЦЭМ!$B$33:$B$776,Q$155)+'СЕТ СН'!$F$15</f>
        <v>122.027292</v>
      </c>
      <c r="R173" s="36">
        <f>SUMIFS(СВЦЭМ!$E$33:$E$776,СВЦЭМ!$A$33:$A$776,$A173,СВЦЭМ!$B$33:$B$776,R$155)+'СЕТ СН'!$F$15</f>
        <v>122.45628919000001</v>
      </c>
      <c r="S173" s="36">
        <f>SUMIFS(СВЦЭМ!$E$33:$E$776,СВЦЭМ!$A$33:$A$776,$A173,СВЦЭМ!$B$33:$B$776,S$155)+'СЕТ СН'!$F$15</f>
        <v>122.45750449000001</v>
      </c>
      <c r="T173" s="36">
        <f>SUMIFS(СВЦЭМ!$E$33:$E$776,СВЦЭМ!$A$33:$A$776,$A173,СВЦЭМ!$B$33:$B$776,T$155)+'СЕТ СН'!$F$15</f>
        <v>119.58895785999999</v>
      </c>
      <c r="U173" s="36">
        <f>SUMIFS(СВЦЭМ!$E$33:$E$776,СВЦЭМ!$A$33:$A$776,$A173,СВЦЭМ!$B$33:$B$776,U$155)+'СЕТ СН'!$F$15</f>
        <v>115.90066448</v>
      </c>
      <c r="V173" s="36">
        <f>SUMIFS(СВЦЭМ!$E$33:$E$776,СВЦЭМ!$A$33:$A$776,$A173,СВЦЭМ!$B$33:$B$776,V$155)+'СЕТ СН'!$F$15</f>
        <v>112.82701389</v>
      </c>
      <c r="W173" s="36">
        <f>SUMIFS(СВЦЭМ!$E$33:$E$776,СВЦЭМ!$A$33:$A$776,$A173,СВЦЭМ!$B$33:$B$776,W$155)+'СЕТ СН'!$F$15</f>
        <v>115.71800334</v>
      </c>
      <c r="X173" s="36">
        <f>SUMIFS(СВЦЭМ!$E$33:$E$776,СВЦЭМ!$A$33:$A$776,$A173,СВЦЭМ!$B$33:$B$776,X$155)+'СЕТ СН'!$F$15</f>
        <v>118.52151687</v>
      </c>
      <c r="Y173" s="36">
        <f>SUMIFS(СВЦЭМ!$E$33:$E$776,СВЦЭМ!$A$33:$A$776,$A173,СВЦЭМ!$B$33:$B$776,Y$155)+'СЕТ СН'!$F$15</f>
        <v>135.85992084</v>
      </c>
    </row>
    <row r="174" spans="1:25" ht="15.75" x14ac:dyDescent="0.2">
      <c r="A174" s="35">
        <f t="shared" si="4"/>
        <v>43604</v>
      </c>
      <c r="B174" s="36">
        <f>SUMIFS(СВЦЭМ!$E$33:$E$776,СВЦЭМ!$A$33:$A$776,$A174,СВЦЭМ!$B$33:$B$776,B$155)+'СЕТ СН'!$F$15</f>
        <v>159.04099943</v>
      </c>
      <c r="C174" s="36">
        <f>SUMIFS(СВЦЭМ!$E$33:$E$776,СВЦЭМ!$A$33:$A$776,$A174,СВЦЭМ!$B$33:$B$776,C$155)+'СЕТ СН'!$F$15</f>
        <v>183.73264248999999</v>
      </c>
      <c r="D174" s="36">
        <f>SUMIFS(СВЦЭМ!$E$33:$E$776,СВЦЭМ!$A$33:$A$776,$A174,СВЦЭМ!$B$33:$B$776,D$155)+'СЕТ СН'!$F$15</f>
        <v>198.89996554000001</v>
      </c>
      <c r="E174" s="36">
        <f>SUMIFS(СВЦЭМ!$E$33:$E$776,СВЦЭМ!$A$33:$A$776,$A174,СВЦЭМ!$B$33:$B$776,E$155)+'СЕТ СН'!$F$15</f>
        <v>203.56760482000001</v>
      </c>
      <c r="F174" s="36">
        <f>SUMIFS(СВЦЭМ!$E$33:$E$776,СВЦЭМ!$A$33:$A$776,$A174,СВЦЭМ!$B$33:$B$776,F$155)+'СЕТ СН'!$F$15</f>
        <v>208.41178628</v>
      </c>
      <c r="G174" s="36">
        <f>SUMIFS(СВЦЭМ!$E$33:$E$776,СВЦЭМ!$A$33:$A$776,$A174,СВЦЭМ!$B$33:$B$776,G$155)+'СЕТ СН'!$F$15</f>
        <v>202.73945574999999</v>
      </c>
      <c r="H174" s="36">
        <f>SUMIFS(СВЦЭМ!$E$33:$E$776,СВЦЭМ!$A$33:$A$776,$A174,СВЦЭМ!$B$33:$B$776,H$155)+'СЕТ СН'!$F$15</f>
        <v>189.70058538999999</v>
      </c>
      <c r="I174" s="36">
        <f>SUMIFS(СВЦЭМ!$E$33:$E$776,СВЦЭМ!$A$33:$A$776,$A174,СВЦЭМ!$B$33:$B$776,I$155)+'СЕТ СН'!$F$15</f>
        <v>168.02336796</v>
      </c>
      <c r="J174" s="36">
        <f>SUMIFS(СВЦЭМ!$E$33:$E$776,СВЦЭМ!$A$33:$A$776,$A174,СВЦЭМ!$B$33:$B$776,J$155)+'СЕТ СН'!$F$15</f>
        <v>142.82384464</v>
      </c>
      <c r="K174" s="36">
        <f>SUMIFS(СВЦЭМ!$E$33:$E$776,СВЦЭМ!$A$33:$A$776,$A174,СВЦЭМ!$B$33:$B$776,K$155)+'СЕТ СН'!$F$15</f>
        <v>124.82903625</v>
      </c>
      <c r="L174" s="36">
        <f>SUMIFS(СВЦЭМ!$E$33:$E$776,СВЦЭМ!$A$33:$A$776,$A174,СВЦЭМ!$B$33:$B$776,L$155)+'СЕТ СН'!$F$15</f>
        <v>119.86740426</v>
      </c>
      <c r="M174" s="36">
        <f>SUMIFS(СВЦЭМ!$E$33:$E$776,СВЦЭМ!$A$33:$A$776,$A174,СВЦЭМ!$B$33:$B$776,M$155)+'СЕТ СН'!$F$15</f>
        <v>120.39248139999999</v>
      </c>
      <c r="N174" s="36">
        <f>SUMIFS(СВЦЭМ!$E$33:$E$776,СВЦЭМ!$A$33:$A$776,$A174,СВЦЭМ!$B$33:$B$776,N$155)+'СЕТ СН'!$F$15</f>
        <v>122.50468458</v>
      </c>
      <c r="O174" s="36">
        <f>SUMIFS(СВЦЭМ!$E$33:$E$776,СВЦЭМ!$A$33:$A$776,$A174,СВЦЭМ!$B$33:$B$776,O$155)+'СЕТ СН'!$F$15</f>
        <v>125.47634646</v>
      </c>
      <c r="P174" s="36">
        <f>SUMIFS(СВЦЭМ!$E$33:$E$776,СВЦЭМ!$A$33:$A$776,$A174,СВЦЭМ!$B$33:$B$776,P$155)+'СЕТ СН'!$F$15</f>
        <v>130.10497885000001</v>
      </c>
      <c r="Q174" s="36">
        <f>SUMIFS(СВЦЭМ!$E$33:$E$776,СВЦЭМ!$A$33:$A$776,$A174,СВЦЭМ!$B$33:$B$776,Q$155)+'СЕТ СН'!$F$15</f>
        <v>128.73161780000001</v>
      </c>
      <c r="R174" s="36">
        <f>SUMIFS(СВЦЭМ!$E$33:$E$776,СВЦЭМ!$A$33:$A$776,$A174,СВЦЭМ!$B$33:$B$776,R$155)+'СЕТ СН'!$F$15</f>
        <v>127.91064910999999</v>
      </c>
      <c r="S174" s="36">
        <f>SUMIFS(СВЦЭМ!$E$33:$E$776,СВЦЭМ!$A$33:$A$776,$A174,СВЦЭМ!$B$33:$B$776,S$155)+'СЕТ СН'!$F$15</f>
        <v>126.55896583000001</v>
      </c>
      <c r="T174" s="36">
        <f>SUMIFS(СВЦЭМ!$E$33:$E$776,СВЦЭМ!$A$33:$A$776,$A174,СВЦЭМ!$B$33:$B$776,T$155)+'СЕТ СН'!$F$15</f>
        <v>125.15094145</v>
      </c>
      <c r="U174" s="36">
        <f>SUMIFS(СВЦЭМ!$E$33:$E$776,СВЦЭМ!$A$33:$A$776,$A174,СВЦЭМ!$B$33:$B$776,U$155)+'СЕТ СН'!$F$15</f>
        <v>118.43834626</v>
      </c>
      <c r="V174" s="36">
        <f>SUMIFS(СВЦЭМ!$E$33:$E$776,СВЦЭМ!$A$33:$A$776,$A174,СВЦЭМ!$B$33:$B$776,V$155)+'СЕТ СН'!$F$15</f>
        <v>113.0812998</v>
      </c>
      <c r="W174" s="36">
        <f>SUMIFS(СВЦЭМ!$E$33:$E$776,СВЦЭМ!$A$33:$A$776,$A174,СВЦЭМ!$B$33:$B$776,W$155)+'СЕТ СН'!$F$15</f>
        <v>114.30214972</v>
      </c>
      <c r="X174" s="36">
        <f>SUMIFS(СВЦЭМ!$E$33:$E$776,СВЦЭМ!$A$33:$A$776,$A174,СВЦЭМ!$B$33:$B$776,X$155)+'СЕТ СН'!$F$15</f>
        <v>119.89645791</v>
      </c>
      <c r="Y174" s="36">
        <f>SUMIFS(СВЦЭМ!$E$33:$E$776,СВЦЭМ!$A$33:$A$776,$A174,СВЦЭМ!$B$33:$B$776,Y$155)+'СЕТ СН'!$F$15</f>
        <v>135.41501399000001</v>
      </c>
    </row>
    <row r="175" spans="1:25" ht="15.75" x14ac:dyDescent="0.2">
      <c r="A175" s="35">
        <f t="shared" si="4"/>
        <v>43605</v>
      </c>
      <c r="B175" s="36">
        <f>SUMIFS(СВЦЭМ!$E$33:$E$776,СВЦЭМ!$A$33:$A$776,$A175,СВЦЭМ!$B$33:$B$776,B$155)+'СЕТ СН'!$F$15</f>
        <v>158.22882838999999</v>
      </c>
      <c r="C175" s="36">
        <f>SUMIFS(СВЦЭМ!$E$33:$E$776,СВЦЭМ!$A$33:$A$776,$A175,СВЦЭМ!$B$33:$B$776,C$155)+'СЕТ СН'!$F$15</f>
        <v>179.20275061999999</v>
      </c>
      <c r="D175" s="36">
        <f>SUMIFS(СВЦЭМ!$E$33:$E$776,СВЦЭМ!$A$33:$A$776,$A175,СВЦЭМ!$B$33:$B$776,D$155)+'СЕТ СН'!$F$15</f>
        <v>195.00851807000001</v>
      </c>
      <c r="E175" s="36">
        <f>SUMIFS(СВЦЭМ!$E$33:$E$776,СВЦЭМ!$A$33:$A$776,$A175,СВЦЭМ!$B$33:$B$776,E$155)+'СЕТ СН'!$F$15</f>
        <v>195.60430145000001</v>
      </c>
      <c r="F175" s="36">
        <f>SUMIFS(СВЦЭМ!$E$33:$E$776,СВЦЭМ!$A$33:$A$776,$A175,СВЦЭМ!$B$33:$B$776,F$155)+'СЕТ СН'!$F$15</f>
        <v>193.83791597999999</v>
      </c>
      <c r="G175" s="36">
        <f>SUMIFS(СВЦЭМ!$E$33:$E$776,СВЦЭМ!$A$33:$A$776,$A175,СВЦЭМ!$B$33:$B$776,G$155)+'СЕТ СН'!$F$15</f>
        <v>194.05040112</v>
      </c>
      <c r="H175" s="36">
        <f>SUMIFS(СВЦЭМ!$E$33:$E$776,СВЦЭМ!$A$33:$A$776,$A175,СВЦЭМ!$B$33:$B$776,H$155)+'СЕТ СН'!$F$15</f>
        <v>176.37947735</v>
      </c>
      <c r="I175" s="36">
        <f>SUMIFS(СВЦЭМ!$E$33:$E$776,СВЦЭМ!$A$33:$A$776,$A175,СВЦЭМ!$B$33:$B$776,I$155)+'СЕТ СН'!$F$15</f>
        <v>155.91598551999999</v>
      </c>
      <c r="J175" s="36">
        <f>SUMIFS(СВЦЭМ!$E$33:$E$776,СВЦЭМ!$A$33:$A$776,$A175,СВЦЭМ!$B$33:$B$776,J$155)+'СЕТ СН'!$F$15</f>
        <v>143.43830152999999</v>
      </c>
      <c r="K175" s="36">
        <f>SUMIFS(СВЦЭМ!$E$33:$E$776,СВЦЭМ!$A$33:$A$776,$A175,СВЦЭМ!$B$33:$B$776,K$155)+'СЕТ СН'!$F$15</f>
        <v>133.72692372</v>
      </c>
      <c r="L175" s="36">
        <f>SUMIFS(СВЦЭМ!$E$33:$E$776,СВЦЭМ!$A$33:$A$776,$A175,СВЦЭМ!$B$33:$B$776,L$155)+'СЕТ СН'!$F$15</f>
        <v>129.80661473000001</v>
      </c>
      <c r="M175" s="36">
        <f>SUMIFS(СВЦЭМ!$E$33:$E$776,СВЦЭМ!$A$33:$A$776,$A175,СВЦЭМ!$B$33:$B$776,M$155)+'СЕТ СН'!$F$15</f>
        <v>128.05783532000001</v>
      </c>
      <c r="N175" s="36">
        <f>SUMIFS(СВЦЭМ!$E$33:$E$776,СВЦЭМ!$A$33:$A$776,$A175,СВЦЭМ!$B$33:$B$776,N$155)+'СЕТ СН'!$F$15</f>
        <v>128.53747695999999</v>
      </c>
      <c r="O175" s="36">
        <f>SUMIFS(СВЦЭМ!$E$33:$E$776,СВЦЭМ!$A$33:$A$776,$A175,СВЦЭМ!$B$33:$B$776,O$155)+'СЕТ СН'!$F$15</f>
        <v>128.77738421999999</v>
      </c>
      <c r="P175" s="36">
        <f>SUMIFS(СВЦЭМ!$E$33:$E$776,СВЦЭМ!$A$33:$A$776,$A175,СВЦЭМ!$B$33:$B$776,P$155)+'СЕТ СН'!$F$15</f>
        <v>130.21558578</v>
      </c>
      <c r="Q175" s="36">
        <f>SUMIFS(СВЦЭМ!$E$33:$E$776,СВЦЭМ!$A$33:$A$776,$A175,СВЦЭМ!$B$33:$B$776,Q$155)+'СЕТ СН'!$F$15</f>
        <v>130.95112877</v>
      </c>
      <c r="R175" s="36">
        <f>SUMIFS(СВЦЭМ!$E$33:$E$776,СВЦЭМ!$A$33:$A$776,$A175,СВЦЭМ!$B$33:$B$776,R$155)+'СЕТ СН'!$F$15</f>
        <v>131.57633845999999</v>
      </c>
      <c r="S175" s="36">
        <f>SUMIFS(СВЦЭМ!$E$33:$E$776,СВЦЭМ!$A$33:$A$776,$A175,СВЦЭМ!$B$33:$B$776,S$155)+'СЕТ СН'!$F$15</f>
        <v>132.11899233</v>
      </c>
      <c r="T175" s="36">
        <f>SUMIFS(СВЦЭМ!$E$33:$E$776,СВЦЭМ!$A$33:$A$776,$A175,СВЦЭМ!$B$33:$B$776,T$155)+'СЕТ СН'!$F$15</f>
        <v>132.10536986</v>
      </c>
      <c r="U175" s="36">
        <f>SUMIFS(СВЦЭМ!$E$33:$E$776,СВЦЭМ!$A$33:$A$776,$A175,СВЦЭМ!$B$33:$B$776,U$155)+'СЕТ СН'!$F$15</f>
        <v>132.06139927000001</v>
      </c>
      <c r="V175" s="36">
        <f>SUMIFS(СВЦЭМ!$E$33:$E$776,СВЦЭМ!$A$33:$A$776,$A175,СВЦЭМ!$B$33:$B$776,V$155)+'СЕТ СН'!$F$15</f>
        <v>133.22806650999999</v>
      </c>
      <c r="W175" s="36">
        <f>SUMIFS(СВЦЭМ!$E$33:$E$776,СВЦЭМ!$A$33:$A$776,$A175,СВЦЭМ!$B$33:$B$776,W$155)+'СЕТ СН'!$F$15</f>
        <v>134.27324232000001</v>
      </c>
      <c r="X175" s="36">
        <f>SUMIFS(СВЦЭМ!$E$33:$E$776,СВЦЭМ!$A$33:$A$776,$A175,СВЦЭМ!$B$33:$B$776,X$155)+'СЕТ СН'!$F$15</f>
        <v>136.10992676000001</v>
      </c>
      <c r="Y175" s="36">
        <f>SUMIFS(СВЦЭМ!$E$33:$E$776,СВЦЭМ!$A$33:$A$776,$A175,СВЦЭМ!$B$33:$B$776,Y$155)+'СЕТ СН'!$F$15</f>
        <v>149.67847502000001</v>
      </c>
    </row>
    <row r="176" spans="1:25" ht="15.75" x14ac:dyDescent="0.2">
      <c r="A176" s="35">
        <f t="shared" si="4"/>
        <v>43606</v>
      </c>
      <c r="B176" s="36">
        <f>SUMIFS(СВЦЭМ!$E$33:$E$776,СВЦЭМ!$A$33:$A$776,$A176,СВЦЭМ!$B$33:$B$776,B$155)+'СЕТ СН'!$F$15</f>
        <v>167.98443997999999</v>
      </c>
      <c r="C176" s="36">
        <f>SUMIFS(СВЦЭМ!$E$33:$E$776,СВЦЭМ!$A$33:$A$776,$A176,СВЦЭМ!$B$33:$B$776,C$155)+'СЕТ СН'!$F$15</f>
        <v>185.82871029</v>
      </c>
      <c r="D176" s="36">
        <f>SUMIFS(СВЦЭМ!$E$33:$E$776,СВЦЭМ!$A$33:$A$776,$A176,СВЦЭМ!$B$33:$B$776,D$155)+'СЕТ СН'!$F$15</f>
        <v>202.66370985</v>
      </c>
      <c r="E176" s="36">
        <f>SUMIFS(СВЦЭМ!$E$33:$E$776,СВЦЭМ!$A$33:$A$776,$A176,СВЦЭМ!$B$33:$B$776,E$155)+'СЕТ СН'!$F$15</f>
        <v>205.16286246000001</v>
      </c>
      <c r="F176" s="36">
        <f>SUMIFS(СВЦЭМ!$E$33:$E$776,СВЦЭМ!$A$33:$A$776,$A176,СВЦЭМ!$B$33:$B$776,F$155)+'СЕТ СН'!$F$15</f>
        <v>202.31191505999999</v>
      </c>
      <c r="G176" s="36">
        <f>SUMIFS(СВЦЭМ!$E$33:$E$776,СВЦЭМ!$A$33:$A$776,$A176,СВЦЭМ!$B$33:$B$776,G$155)+'СЕТ СН'!$F$15</f>
        <v>198.48011685</v>
      </c>
      <c r="H176" s="36">
        <f>SUMIFS(СВЦЭМ!$E$33:$E$776,СВЦЭМ!$A$33:$A$776,$A176,СВЦЭМ!$B$33:$B$776,H$155)+'СЕТ СН'!$F$15</f>
        <v>181.2855328</v>
      </c>
      <c r="I176" s="36">
        <f>SUMIFS(СВЦЭМ!$E$33:$E$776,СВЦЭМ!$A$33:$A$776,$A176,СВЦЭМ!$B$33:$B$776,I$155)+'СЕТ СН'!$F$15</f>
        <v>160.87188021</v>
      </c>
      <c r="J176" s="36">
        <f>SUMIFS(СВЦЭМ!$E$33:$E$776,СВЦЭМ!$A$33:$A$776,$A176,СВЦЭМ!$B$33:$B$776,J$155)+'СЕТ СН'!$F$15</f>
        <v>140.47641246000001</v>
      </c>
      <c r="K176" s="36">
        <f>SUMIFS(СВЦЭМ!$E$33:$E$776,СВЦЭМ!$A$33:$A$776,$A176,СВЦЭМ!$B$33:$B$776,K$155)+'СЕТ СН'!$F$15</f>
        <v>131.61816343000001</v>
      </c>
      <c r="L176" s="36">
        <f>SUMIFS(СВЦЭМ!$E$33:$E$776,СВЦЭМ!$A$33:$A$776,$A176,СВЦЭМ!$B$33:$B$776,L$155)+'СЕТ СН'!$F$15</f>
        <v>127.40363472</v>
      </c>
      <c r="M176" s="36">
        <f>SUMIFS(СВЦЭМ!$E$33:$E$776,СВЦЭМ!$A$33:$A$776,$A176,СВЦЭМ!$B$33:$B$776,M$155)+'СЕТ СН'!$F$15</f>
        <v>126.81644796</v>
      </c>
      <c r="N176" s="36">
        <f>SUMIFS(СВЦЭМ!$E$33:$E$776,СВЦЭМ!$A$33:$A$776,$A176,СВЦЭМ!$B$33:$B$776,N$155)+'СЕТ СН'!$F$15</f>
        <v>126.30130764</v>
      </c>
      <c r="O176" s="36">
        <f>SUMIFS(СВЦЭМ!$E$33:$E$776,СВЦЭМ!$A$33:$A$776,$A176,СВЦЭМ!$B$33:$B$776,O$155)+'СЕТ СН'!$F$15</f>
        <v>126.96535166</v>
      </c>
      <c r="P176" s="36">
        <f>SUMIFS(СВЦЭМ!$E$33:$E$776,СВЦЭМ!$A$33:$A$776,$A176,СВЦЭМ!$B$33:$B$776,P$155)+'СЕТ СН'!$F$15</f>
        <v>128.83556662000001</v>
      </c>
      <c r="Q176" s="36">
        <f>SUMIFS(СВЦЭМ!$E$33:$E$776,СВЦЭМ!$A$33:$A$776,$A176,СВЦЭМ!$B$33:$B$776,Q$155)+'СЕТ СН'!$F$15</f>
        <v>129.64758137999999</v>
      </c>
      <c r="R176" s="36">
        <f>SUMIFS(СВЦЭМ!$E$33:$E$776,СВЦЭМ!$A$33:$A$776,$A176,СВЦЭМ!$B$33:$B$776,R$155)+'СЕТ СН'!$F$15</f>
        <v>130.00805983000001</v>
      </c>
      <c r="S176" s="36">
        <f>SUMIFS(СВЦЭМ!$E$33:$E$776,СВЦЭМ!$A$33:$A$776,$A176,СВЦЭМ!$B$33:$B$776,S$155)+'СЕТ СН'!$F$15</f>
        <v>130.02643448000001</v>
      </c>
      <c r="T176" s="36">
        <f>SUMIFS(СВЦЭМ!$E$33:$E$776,СВЦЭМ!$A$33:$A$776,$A176,СВЦЭМ!$B$33:$B$776,T$155)+'СЕТ СН'!$F$15</f>
        <v>128.67225705000001</v>
      </c>
      <c r="U176" s="36">
        <f>SUMIFS(СВЦЭМ!$E$33:$E$776,СВЦЭМ!$A$33:$A$776,$A176,СВЦЭМ!$B$33:$B$776,U$155)+'СЕТ СН'!$F$15</f>
        <v>127.8145494</v>
      </c>
      <c r="V176" s="36">
        <f>SUMIFS(СВЦЭМ!$E$33:$E$776,СВЦЭМ!$A$33:$A$776,$A176,СВЦЭМ!$B$33:$B$776,V$155)+'СЕТ СН'!$F$15</f>
        <v>130.37118383999999</v>
      </c>
      <c r="W176" s="36">
        <f>SUMIFS(СВЦЭМ!$E$33:$E$776,СВЦЭМ!$A$33:$A$776,$A176,СВЦЭМ!$B$33:$B$776,W$155)+'СЕТ СН'!$F$15</f>
        <v>131.96556874000001</v>
      </c>
      <c r="X176" s="36">
        <f>SUMIFS(СВЦЭМ!$E$33:$E$776,СВЦЭМ!$A$33:$A$776,$A176,СВЦЭМ!$B$33:$B$776,X$155)+'СЕТ СН'!$F$15</f>
        <v>133.02688509000001</v>
      </c>
      <c r="Y176" s="36">
        <f>SUMIFS(СВЦЭМ!$E$33:$E$776,СВЦЭМ!$A$33:$A$776,$A176,СВЦЭМ!$B$33:$B$776,Y$155)+'СЕТ СН'!$F$15</f>
        <v>148.48522493999999</v>
      </c>
    </row>
    <row r="177" spans="1:27" ht="15.75" x14ac:dyDescent="0.2">
      <c r="A177" s="35">
        <f t="shared" si="4"/>
        <v>43607</v>
      </c>
      <c r="B177" s="36">
        <f>SUMIFS(СВЦЭМ!$E$33:$E$776,СВЦЭМ!$A$33:$A$776,$A177,СВЦЭМ!$B$33:$B$776,B$155)+'СЕТ СН'!$F$15</f>
        <v>167.77315462999999</v>
      </c>
      <c r="C177" s="36">
        <f>SUMIFS(СВЦЭМ!$E$33:$E$776,СВЦЭМ!$A$33:$A$776,$A177,СВЦЭМ!$B$33:$B$776,C$155)+'СЕТ СН'!$F$15</f>
        <v>189.30814193000001</v>
      </c>
      <c r="D177" s="36">
        <f>SUMIFS(СВЦЭМ!$E$33:$E$776,СВЦЭМ!$A$33:$A$776,$A177,СВЦЭМ!$B$33:$B$776,D$155)+'СЕТ СН'!$F$15</f>
        <v>200.36674607</v>
      </c>
      <c r="E177" s="36">
        <f>SUMIFS(СВЦЭМ!$E$33:$E$776,СВЦЭМ!$A$33:$A$776,$A177,СВЦЭМ!$B$33:$B$776,E$155)+'СЕТ СН'!$F$15</f>
        <v>200.33778409999999</v>
      </c>
      <c r="F177" s="36">
        <f>SUMIFS(СВЦЭМ!$E$33:$E$776,СВЦЭМ!$A$33:$A$776,$A177,СВЦЭМ!$B$33:$B$776,F$155)+'СЕТ СН'!$F$15</f>
        <v>199.13696952000001</v>
      </c>
      <c r="G177" s="36">
        <f>SUMIFS(СВЦЭМ!$E$33:$E$776,СВЦЭМ!$A$33:$A$776,$A177,СВЦЭМ!$B$33:$B$776,G$155)+'СЕТ СН'!$F$15</f>
        <v>198.16797516</v>
      </c>
      <c r="H177" s="36">
        <f>SUMIFS(СВЦЭМ!$E$33:$E$776,СВЦЭМ!$A$33:$A$776,$A177,СВЦЭМ!$B$33:$B$776,H$155)+'СЕТ СН'!$F$15</f>
        <v>178.24235390999999</v>
      </c>
      <c r="I177" s="36">
        <f>SUMIFS(СВЦЭМ!$E$33:$E$776,СВЦЭМ!$A$33:$A$776,$A177,СВЦЭМ!$B$33:$B$776,I$155)+'СЕТ СН'!$F$15</f>
        <v>159.18268853999999</v>
      </c>
      <c r="J177" s="36">
        <f>SUMIFS(СВЦЭМ!$E$33:$E$776,СВЦЭМ!$A$33:$A$776,$A177,СВЦЭМ!$B$33:$B$776,J$155)+'СЕТ СН'!$F$15</f>
        <v>142.29209208</v>
      </c>
      <c r="K177" s="36">
        <f>SUMIFS(СВЦЭМ!$E$33:$E$776,СВЦЭМ!$A$33:$A$776,$A177,СВЦЭМ!$B$33:$B$776,K$155)+'СЕТ СН'!$F$15</f>
        <v>133.30091786</v>
      </c>
      <c r="L177" s="36">
        <f>SUMIFS(СВЦЭМ!$E$33:$E$776,СВЦЭМ!$A$33:$A$776,$A177,СВЦЭМ!$B$33:$B$776,L$155)+'СЕТ СН'!$F$15</f>
        <v>129.19981916</v>
      </c>
      <c r="M177" s="36">
        <f>SUMIFS(СВЦЭМ!$E$33:$E$776,СВЦЭМ!$A$33:$A$776,$A177,СВЦЭМ!$B$33:$B$776,M$155)+'СЕТ СН'!$F$15</f>
        <v>127.75465001000001</v>
      </c>
      <c r="N177" s="36">
        <f>SUMIFS(СВЦЭМ!$E$33:$E$776,СВЦЭМ!$A$33:$A$776,$A177,СВЦЭМ!$B$33:$B$776,N$155)+'СЕТ СН'!$F$15</f>
        <v>127.61495535</v>
      </c>
      <c r="O177" s="36">
        <f>SUMIFS(СВЦЭМ!$E$33:$E$776,СВЦЭМ!$A$33:$A$776,$A177,СВЦЭМ!$B$33:$B$776,O$155)+'СЕТ СН'!$F$15</f>
        <v>127.00015641</v>
      </c>
      <c r="P177" s="36">
        <f>SUMIFS(СВЦЭМ!$E$33:$E$776,СВЦЭМ!$A$33:$A$776,$A177,СВЦЭМ!$B$33:$B$776,P$155)+'СЕТ СН'!$F$15</f>
        <v>127.84522045999999</v>
      </c>
      <c r="Q177" s="36">
        <f>SUMIFS(СВЦЭМ!$E$33:$E$776,СВЦЭМ!$A$33:$A$776,$A177,СВЦЭМ!$B$33:$B$776,Q$155)+'СЕТ СН'!$F$15</f>
        <v>127.58108872</v>
      </c>
      <c r="R177" s="36">
        <f>SUMIFS(СВЦЭМ!$E$33:$E$776,СВЦЭМ!$A$33:$A$776,$A177,СВЦЭМ!$B$33:$B$776,R$155)+'СЕТ СН'!$F$15</f>
        <v>127.3973472</v>
      </c>
      <c r="S177" s="36">
        <f>SUMIFS(СВЦЭМ!$E$33:$E$776,СВЦЭМ!$A$33:$A$776,$A177,СВЦЭМ!$B$33:$B$776,S$155)+'СЕТ СН'!$F$15</f>
        <v>127.5179492</v>
      </c>
      <c r="T177" s="36">
        <f>SUMIFS(СВЦЭМ!$E$33:$E$776,СВЦЭМ!$A$33:$A$776,$A177,СВЦЭМ!$B$33:$B$776,T$155)+'СЕТ СН'!$F$15</f>
        <v>127.9060795</v>
      </c>
      <c r="U177" s="36">
        <f>SUMIFS(СВЦЭМ!$E$33:$E$776,СВЦЭМ!$A$33:$A$776,$A177,СВЦЭМ!$B$33:$B$776,U$155)+'СЕТ СН'!$F$15</f>
        <v>128.16361520000001</v>
      </c>
      <c r="V177" s="36">
        <f>SUMIFS(СВЦЭМ!$E$33:$E$776,СВЦЭМ!$A$33:$A$776,$A177,СВЦЭМ!$B$33:$B$776,V$155)+'СЕТ СН'!$F$15</f>
        <v>130.38042738999999</v>
      </c>
      <c r="W177" s="36">
        <f>SUMIFS(СВЦЭМ!$E$33:$E$776,СВЦЭМ!$A$33:$A$776,$A177,СВЦЭМ!$B$33:$B$776,W$155)+'СЕТ СН'!$F$15</f>
        <v>131.47529248000001</v>
      </c>
      <c r="X177" s="36">
        <f>SUMIFS(СВЦЭМ!$E$33:$E$776,СВЦЭМ!$A$33:$A$776,$A177,СВЦЭМ!$B$33:$B$776,X$155)+'СЕТ СН'!$F$15</f>
        <v>132.62823487</v>
      </c>
      <c r="Y177" s="36">
        <f>SUMIFS(СВЦЭМ!$E$33:$E$776,СВЦЭМ!$A$33:$A$776,$A177,СВЦЭМ!$B$33:$B$776,Y$155)+'СЕТ СН'!$F$15</f>
        <v>144.75746146</v>
      </c>
    </row>
    <row r="178" spans="1:27" ht="15.75" x14ac:dyDescent="0.2">
      <c r="A178" s="35">
        <f t="shared" si="4"/>
        <v>43608</v>
      </c>
      <c r="B178" s="36">
        <f>SUMIFS(СВЦЭМ!$E$33:$E$776,СВЦЭМ!$A$33:$A$776,$A178,СВЦЭМ!$B$33:$B$776,B$155)+'СЕТ СН'!$F$15</f>
        <v>169.33514355</v>
      </c>
      <c r="C178" s="36">
        <f>SUMIFS(СВЦЭМ!$E$33:$E$776,СВЦЭМ!$A$33:$A$776,$A178,СВЦЭМ!$B$33:$B$776,C$155)+'СЕТ СН'!$F$15</f>
        <v>188.44241224999999</v>
      </c>
      <c r="D178" s="36">
        <f>SUMIFS(СВЦЭМ!$E$33:$E$776,СВЦЭМ!$A$33:$A$776,$A178,СВЦЭМ!$B$33:$B$776,D$155)+'СЕТ СН'!$F$15</f>
        <v>200.19512148000001</v>
      </c>
      <c r="E178" s="36">
        <f>SUMIFS(СВЦЭМ!$E$33:$E$776,СВЦЭМ!$A$33:$A$776,$A178,СВЦЭМ!$B$33:$B$776,E$155)+'СЕТ СН'!$F$15</f>
        <v>201.67182258</v>
      </c>
      <c r="F178" s="36">
        <f>SUMIFS(СВЦЭМ!$E$33:$E$776,СВЦЭМ!$A$33:$A$776,$A178,СВЦЭМ!$B$33:$B$776,F$155)+'СЕТ СН'!$F$15</f>
        <v>198.79210628000001</v>
      </c>
      <c r="G178" s="36">
        <f>SUMIFS(СВЦЭМ!$E$33:$E$776,СВЦЭМ!$A$33:$A$776,$A178,СВЦЭМ!$B$33:$B$776,G$155)+'СЕТ СН'!$F$15</f>
        <v>199.40518735000001</v>
      </c>
      <c r="H178" s="36">
        <f>SUMIFS(СВЦЭМ!$E$33:$E$776,СВЦЭМ!$A$33:$A$776,$A178,СВЦЭМ!$B$33:$B$776,H$155)+'СЕТ СН'!$F$15</f>
        <v>180.93875105999999</v>
      </c>
      <c r="I178" s="36">
        <f>SUMIFS(СВЦЭМ!$E$33:$E$776,СВЦЭМ!$A$33:$A$776,$A178,СВЦЭМ!$B$33:$B$776,I$155)+'СЕТ СН'!$F$15</f>
        <v>157.36572644</v>
      </c>
      <c r="J178" s="36">
        <f>SUMIFS(СВЦЭМ!$E$33:$E$776,СВЦЭМ!$A$33:$A$776,$A178,СВЦЭМ!$B$33:$B$776,J$155)+'СЕТ СН'!$F$15</f>
        <v>140.58687361</v>
      </c>
      <c r="K178" s="36">
        <f>SUMIFS(СВЦЭМ!$E$33:$E$776,СВЦЭМ!$A$33:$A$776,$A178,СВЦЭМ!$B$33:$B$776,K$155)+'СЕТ СН'!$F$15</f>
        <v>131.53604587999999</v>
      </c>
      <c r="L178" s="36">
        <f>SUMIFS(СВЦЭМ!$E$33:$E$776,СВЦЭМ!$A$33:$A$776,$A178,СВЦЭМ!$B$33:$B$776,L$155)+'СЕТ СН'!$F$15</f>
        <v>127.16481335</v>
      </c>
      <c r="M178" s="36">
        <f>SUMIFS(СВЦЭМ!$E$33:$E$776,СВЦЭМ!$A$33:$A$776,$A178,СВЦЭМ!$B$33:$B$776,M$155)+'СЕТ СН'!$F$15</f>
        <v>125.45704601</v>
      </c>
      <c r="N178" s="36">
        <f>SUMIFS(СВЦЭМ!$E$33:$E$776,СВЦЭМ!$A$33:$A$776,$A178,СВЦЭМ!$B$33:$B$776,N$155)+'СЕТ СН'!$F$15</f>
        <v>124.54894074000001</v>
      </c>
      <c r="O178" s="36">
        <f>SUMIFS(СВЦЭМ!$E$33:$E$776,СВЦЭМ!$A$33:$A$776,$A178,СВЦЭМ!$B$33:$B$776,O$155)+'СЕТ СН'!$F$15</f>
        <v>122.78294554</v>
      </c>
      <c r="P178" s="36">
        <f>SUMIFS(СВЦЭМ!$E$33:$E$776,СВЦЭМ!$A$33:$A$776,$A178,СВЦЭМ!$B$33:$B$776,P$155)+'СЕТ СН'!$F$15</f>
        <v>124.49658497</v>
      </c>
      <c r="Q178" s="36">
        <f>SUMIFS(СВЦЭМ!$E$33:$E$776,СВЦЭМ!$A$33:$A$776,$A178,СВЦЭМ!$B$33:$B$776,Q$155)+'СЕТ СН'!$F$15</f>
        <v>125.65784789</v>
      </c>
      <c r="R178" s="36">
        <f>SUMIFS(СВЦЭМ!$E$33:$E$776,СВЦЭМ!$A$33:$A$776,$A178,СВЦЭМ!$B$33:$B$776,R$155)+'СЕТ СН'!$F$15</f>
        <v>125.42210823000001</v>
      </c>
      <c r="S178" s="36">
        <f>SUMIFS(СВЦЭМ!$E$33:$E$776,СВЦЭМ!$A$33:$A$776,$A178,СВЦЭМ!$B$33:$B$776,S$155)+'СЕТ СН'!$F$15</f>
        <v>124.64291795</v>
      </c>
      <c r="T178" s="36">
        <f>SUMIFS(СВЦЭМ!$E$33:$E$776,СВЦЭМ!$A$33:$A$776,$A178,СВЦЭМ!$B$33:$B$776,T$155)+'СЕТ СН'!$F$15</f>
        <v>125.48895975000001</v>
      </c>
      <c r="U178" s="36">
        <f>SUMIFS(СВЦЭМ!$E$33:$E$776,СВЦЭМ!$A$33:$A$776,$A178,СВЦЭМ!$B$33:$B$776,U$155)+'СЕТ СН'!$F$15</f>
        <v>125.31145379</v>
      </c>
      <c r="V178" s="36">
        <f>SUMIFS(СВЦЭМ!$E$33:$E$776,СВЦЭМ!$A$33:$A$776,$A178,СВЦЭМ!$B$33:$B$776,V$155)+'СЕТ СН'!$F$15</f>
        <v>126.6730173</v>
      </c>
      <c r="W178" s="36">
        <f>SUMIFS(СВЦЭМ!$E$33:$E$776,СВЦЭМ!$A$33:$A$776,$A178,СВЦЭМ!$B$33:$B$776,W$155)+'СЕТ СН'!$F$15</f>
        <v>127.57140835</v>
      </c>
      <c r="X178" s="36">
        <f>SUMIFS(СВЦЭМ!$E$33:$E$776,СВЦЭМ!$A$33:$A$776,$A178,СВЦЭМ!$B$33:$B$776,X$155)+'СЕТ СН'!$F$15</f>
        <v>130.21772250000001</v>
      </c>
      <c r="Y178" s="36">
        <f>SUMIFS(СВЦЭМ!$E$33:$E$776,СВЦЭМ!$A$33:$A$776,$A178,СВЦЭМ!$B$33:$B$776,Y$155)+'СЕТ СН'!$F$15</f>
        <v>139.24957644</v>
      </c>
    </row>
    <row r="179" spans="1:27" ht="15.75" x14ac:dyDescent="0.2">
      <c r="A179" s="35">
        <f t="shared" si="4"/>
        <v>43609</v>
      </c>
      <c r="B179" s="36">
        <f>SUMIFS(СВЦЭМ!$E$33:$E$776,СВЦЭМ!$A$33:$A$776,$A179,СВЦЭМ!$B$33:$B$776,B$155)+'СЕТ СН'!$F$15</f>
        <v>163.82291495999999</v>
      </c>
      <c r="C179" s="36">
        <f>SUMIFS(СВЦЭМ!$E$33:$E$776,СВЦЭМ!$A$33:$A$776,$A179,СВЦЭМ!$B$33:$B$776,C$155)+'СЕТ СН'!$F$15</f>
        <v>183.74822513000001</v>
      </c>
      <c r="D179" s="36">
        <f>SUMIFS(СВЦЭМ!$E$33:$E$776,СВЦЭМ!$A$33:$A$776,$A179,СВЦЭМ!$B$33:$B$776,D$155)+'СЕТ СН'!$F$15</f>
        <v>205.36371442999999</v>
      </c>
      <c r="E179" s="36">
        <f>SUMIFS(СВЦЭМ!$E$33:$E$776,СВЦЭМ!$A$33:$A$776,$A179,СВЦЭМ!$B$33:$B$776,E$155)+'СЕТ СН'!$F$15</f>
        <v>209.25800887</v>
      </c>
      <c r="F179" s="36">
        <f>SUMIFS(СВЦЭМ!$E$33:$E$776,СВЦЭМ!$A$33:$A$776,$A179,СВЦЭМ!$B$33:$B$776,F$155)+'СЕТ СН'!$F$15</f>
        <v>209.00919436999999</v>
      </c>
      <c r="G179" s="36">
        <f>SUMIFS(СВЦЭМ!$E$33:$E$776,СВЦЭМ!$A$33:$A$776,$A179,СВЦЭМ!$B$33:$B$776,G$155)+'СЕТ СН'!$F$15</f>
        <v>205.60042866000001</v>
      </c>
      <c r="H179" s="36">
        <f>SUMIFS(СВЦЭМ!$E$33:$E$776,СВЦЭМ!$A$33:$A$776,$A179,СВЦЭМ!$B$33:$B$776,H$155)+'СЕТ СН'!$F$15</f>
        <v>179.46682777999999</v>
      </c>
      <c r="I179" s="36">
        <f>SUMIFS(СВЦЭМ!$E$33:$E$776,СВЦЭМ!$A$33:$A$776,$A179,СВЦЭМ!$B$33:$B$776,I$155)+'СЕТ СН'!$F$15</f>
        <v>157.28474116999999</v>
      </c>
      <c r="J179" s="36">
        <f>SUMIFS(СВЦЭМ!$E$33:$E$776,СВЦЭМ!$A$33:$A$776,$A179,СВЦЭМ!$B$33:$B$776,J$155)+'СЕТ СН'!$F$15</f>
        <v>143.68169481000001</v>
      </c>
      <c r="K179" s="36">
        <f>SUMIFS(СВЦЭМ!$E$33:$E$776,СВЦЭМ!$A$33:$A$776,$A179,СВЦЭМ!$B$33:$B$776,K$155)+'СЕТ СН'!$F$15</f>
        <v>134.34399132999999</v>
      </c>
      <c r="L179" s="36">
        <f>SUMIFS(СВЦЭМ!$E$33:$E$776,СВЦЭМ!$A$33:$A$776,$A179,СВЦЭМ!$B$33:$B$776,L$155)+'СЕТ СН'!$F$15</f>
        <v>128.81309811</v>
      </c>
      <c r="M179" s="36">
        <f>SUMIFS(СВЦЭМ!$E$33:$E$776,СВЦЭМ!$A$33:$A$776,$A179,СВЦЭМ!$B$33:$B$776,M$155)+'СЕТ СН'!$F$15</f>
        <v>126.98305608</v>
      </c>
      <c r="N179" s="36">
        <f>SUMIFS(СВЦЭМ!$E$33:$E$776,СВЦЭМ!$A$33:$A$776,$A179,СВЦЭМ!$B$33:$B$776,N$155)+'СЕТ СН'!$F$15</f>
        <v>126.48466818</v>
      </c>
      <c r="O179" s="36">
        <f>SUMIFS(СВЦЭМ!$E$33:$E$776,СВЦЭМ!$A$33:$A$776,$A179,СВЦЭМ!$B$33:$B$776,O$155)+'СЕТ СН'!$F$15</f>
        <v>125.07054207</v>
      </c>
      <c r="P179" s="36">
        <f>SUMIFS(СВЦЭМ!$E$33:$E$776,СВЦЭМ!$A$33:$A$776,$A179,СВЦЭМ!$B$33:$B$776,P$155)+'СЕТ СН'!$F$15</f>
        <v>124.82923311</v>
      </c>
      <c r="Q179" s="36">
        <f>SUMIFS(СВЦЭМ!$E$33:$E$776,СВЦЭМ!$A$33:$A$776,$A179,СВЦЭМ!$B$33:$B$776,Q$155)+'СЕТ СН'!$F$15</f>
        <v>124.129302</v>
      </c>
      <c r="R179" s="36">
        <f>SUMIFS(СВЦЭМ!$E$33:$E$776,СВЦЭМ!$A$33:$A$776,$A179,СВЦЭМ!$B$33:$B$776,R$155)+'СЕТ СН'!$F$15</f>
        <v>124.15002753</v>
      </c>
      <c r="S179" s="36">
        <f>SUMIFS(СВЦЭМ!$E$33:$E$776,СВЦЭМ!$A$33:$A$776,$A179,СВЦЭМ!$B$33:$B$776,S$155)+'СЕТ СН'!$F$15</f>
        <v>124.97938938</v>
      </c>
      <c r="T179" s="36">
        <f>SUMIFS(СВЦЭМ!$E$33:$E$776,СВЦЭМ!$A$33:$A$776,$A179,СВЦЭМ!$B$33:$B$776,T$155)+'СЕТ СН'!$F$15</f>
        <v>126.57011451</v>
      </c>
      <c r="U179" s="36">
        <f>SUMIFS(СВЦЭМ!$E$33:$E$776,СВЦЭМ!$A$33:$A$776,$A179,СВЦЭМ!$B$33:$B$776,U$155)+'СЕТ СН'!$F$15</f>
        <v>125.81117976</v>
      </c>
      <c r="V179" s="36">
        <f>SUMIFS(СВЦЭМ!$E$33:$E$776,СВЦЭМ!$A$33:$A$776,$A179,СВЦЭМ!$B$33:$B$776,V$155)+'СЕТ СН'!$F$15</f>
        <v>127.01459275000001</v>
      </c>
      <c r="W179" s="36">
        <f>SUMIFS(СВЦЭМ!$E$33:$E$776,СВЦЭМ!$A$33:$A$776,$A179,СВЦЭМ!$B$33:$B$776,W$155)+'СЕТ СН'!$F$15</f>
        <v>129.34625220000001</v>
      </c>
      <c r="X179" s="36">
        <f>SUMIFS(СВЦЭМ!$E$33:$E$776,СВЦЭМ!$A$33:$A$776,$A179,СВЦЭМ!$B$33:$B$776,X$155)+'СЕТ СН'!$F$15</f>
        <v>130.67435513000001</v>
      </c>
      <c r="Y179" s="36">
        <f>SUMIFS(СВЦЭМ!$E$33:$E$776,СВЦЭМ!$A$33:$A$776,$A179,СВЦЭМ!$B$33:$B$776,Y$155)+'СЕТ СН'!$F$15</f>
        <v>138.46517938</v>
      </c>
    </row>
    <row r="180" spans="1:27" ht="15.75" x14ac:dyDescent="0.2">
      <c r="A180" s="35">
        <f t="shared" si="4"/>
        <v>43610</v>
      </c>
      <c r="B180" s="36">
        <f>SUMIFS(СВЦЭМ!$E$33:$E$776,СВЦЭМ!$A$33:$A$776,$A180,СВЦЭМ!$B$33:$B$776,B$155)+'СЕТ СН'!$F$15</f>
        <v>156.67716265999999</v>
      </c>
      <c r="C180" s="36">
        <f>SUMIFS(СВЦЭМ!$E$33:$E$776,СВЦЭМ!$A$33:$A$776,$A180,СВЦЭМ!$B$33:$B$776,C$155)+'СЕТ СН'!$F$15</f>
        <v>168.92995542</v>
      </c>
      <c r="D180" s="36">
        <f>SUMIFS(СВЦЭМ!$E$33:$E$776,СВЦЭМ!$A$33:$A$776,$A180,СВЦЭМ!$B$33:$B$776,D$155)+'СЕТ СН'!$F$15</f>
        <v>184.75075573999999</v>
      </c>
      <c r="E180" s="36">
        <f>SUMIFS(СВЦЭМ!$E$33:$E$776,СВЦЭМ!$A$33:$A$776,$A180,СВЦЭМ!$B$33:$B$776,E$155)+'СЕТ СН'!$F$15</f>
        <v>189.66067968999999</v>
      </c>
      <c r="F180" s="36">
        <f>SUMIFS(СВЦЭМ!$E$33:$E$776,СВЦЭМ!$A$33:$A$776,$A180,СВЦЭМ!$B$33:$B$776,F$155)+'СЕТ СН'!$F$15</f>
        <v>190.13451362000001</v>
      </c>
      <c r="G180" s="36">
        <f>SUMIFS(СВЦЭМ!$E$33:$E$776,СВЦЭМ!$A$33:$A$776,$A180,СВЦЭМ!$B$33:$B$776,G$155)+'СЕТ СН'!$F$15</f>
        <v>191.78906125</v>
      </c>
      <c r="H180" s="36">
        <f>SUMIFS(СВЦЭМ!$E$33:$E$776,СВЦЭМ!$A$33:$A$776,$A180,СВЦЭМ!$B$33:$B$776,H$155)+'СЕТ СН'!$F$15</f>
        <v>173.20898993</v>
      </c>
      <c r="I180" s="36">
        <f>SUMIFS(СВЦЭМ!$E$33:$E$776,СВЦЭМ!$A$33:$A$776,$A180,СВЦЭМ!$B$33:$B$776,I$155)+'СЕТ СН'!$F$15</f>
        <v>155.2226009</v>
      </c>
      <c r="J180" s="36">
        <f>SUMIFS(СВЦЭМ!$E$33:$E$776,СВЦЭМ!$A$33:$A$776,$A180,СВЦЭМ!$B$33:$B$776,J$155)+'СЕТ СН'!$F$15</f>
        <v>140.98333375999999</v>
      </c>
      <c r="K180" s="36">
        <f>SUMIFS(СВЦЭМ!$E$33:$E$776,СВЦЭМ!$A$33:$A$776,$A180,СВЦЭМ!$B$33:$B$776,K$155)+'СЕТ СН'!$F$15</f>
        <v>130.8284458</v>
      </c>
      <c r="L180" s="36">
        <f>SUMIFS(СВЦЭМ!$E$33:$E$776,СВЦЭМ!$A$33:$A$776,$A180,СВЦЭМ!$B$33:$B$776,L$155)+'СЕТ СН'!$F$15</f>
        <v>128.07417275</v>
      </c>
      <c r="M180" s="36">
        <f>SUMIFS(СВЦЭМ!$E$33:$E$776,СВЦЭМ!$A$33:$A$776,$A180,СВЦЭМ!$B$33:$B$776,M$155)+'СЕТ СН'!$F$15</f>
        <v>125.14464224</v>
      </c>
      <c r="N180" s="36">
        <f>SUMIFS(СВЦЭМ!$E$33:$E$776,СВЦЭМ!$A$33:$A$776,$A180,СВЦЭМ!$B$33:$B$776,N$155)+'СЕТ СН'!$F$15</f>
        <v>124.96652698</v>
      </c>
      <c r="O180" s="36">
        <f>SUMIFS(СВЦЭМ!$E$33:$E$776,СВЦЭМ!$A$33:$A$776,$A180,СВЦЭМ!$B$33:$B$776,O$155)+'СЕТ СН'!$F$15</f>
        <v>123.76618268</v>
      </c>
      <c r="P180" s="36">
        <f>SUMIFS(СВЦЭМ!$E$33:$E$776,СВЦЭМ!$A$33:$A$776,$A180,СВЦЭМ!$B$33:$B$776,P$155)+'СЕТ СН'!$F$15</f>
        <v>123.47741999</v>
      </c>
      <c r="Q180" s="36">
        <f>SUMIFS(СВЦЭМ!$E$33:$E$776,СВЦЭМ!$A$33:$A$776,$A180,СВЦЭМ!$B$33:$B$776,Q$155)+'СЕТ СН'!$F$15</f>
        <v>123.05883686</v>
      </c>
      <c r="R180" s="36">
        <f>SUMIFS(СВЦЭМ!$E$33:$E$776,СВЦЭМ!$A$33:$A$776,$A180,СВЦЭМ!$B$33:$B$776,R$155)+'СЕТ СН'!$F$15</f>
        <v>121.9953009</v>
      </c>
      <c r="S180" s="36">
        <f>SUMIFS(СВЦЭМ!$E$33:$E$776,СВЦЭМ!$A$33:$A$776,$A180,СВЦЭМ!$B$33:$B$776,S$155)+'СЕТ СН'!$F$15</f>
        <v>118.81894441999999</v>
      </c>
      <c r="T180" s="36">
        <f>SUMIFS(СВЦЭМ!$E$33:$E$776,СВЦЭМ!$A$33:$A$776,$A180,СВЦЭМ!$B$33:$B$776,T$155)+'СЕТ СН'!$F$15</f>
        <v>119.20174229</v>
      </c>
      <c r="U180" s="36">
        <f>SUMIFS(СВЦЭМ!$E$33:$E$776,СВЦЭМ!$A$33:$A$776,$A180,СВЦЭМ!$B$33:$B$776,U$155)+'СЕТ СН'!$F$15</f>
        <v>118.21825522</v>
      </c>
      <c r="V180" s="36">
        <f>SUMIFS(СВЦЭМ!$E$33:$E$776,СВЦЭМ!$A$33:$A$776,$A180,СВЦЭМ!$B$33:$B$776,V$155)+'СЕТ СН'!$F$15</f>
        <v>116.68758388000001</v>
      </c>
      <c r="W180" s="36">
        <f>SUMIFS(СВЦЭМ!$E$33:$E$776,СВЦЭМ!$A$33:$A$776,$A180,СВЦЭМ!$B$33:$B$776,W$155)+'СЕТ СН'!$F$15</f>
        <v>120.25393094</v>
      </c>
      <c r="X180" s="36">
        <f>SUMIFS(СВЦЭМ!$E$33:$E$776,СВЦЭМ!$A$33:$A$776,$A180,СВЦЭМ!$B$33:$B$776,X$155)+'СЕТ СН'!$F$15</f>
        <v>123.17243506</v>
      </c>
      <c r="Y180" s="36">
        <f>SUMIFS(СВЦЭМ!$E$33:$E$776,СВЦЭМ!$A$33:$A$776,$A180,СВЦЭМ!$B$33:$B$776,Y$155)+'СЕТ СН'!$F$15</f>
        <v>132.09751118</v>
      </c>
    </row>
    <row r="181" spans="1:27" ht="15.75" x14ac:dyDescent="0.2">
      <c r="A181" s="35">
        <f t="shared" si="4"/>
        <v>43611</v>
      </c>
      <c r="B181" s="36">
        <f>SUMIFS(СВЦЭМ!$E$33:$E$776,СВЦЭМ!$A$33:$A$776,$A181,СВЦЭМ!$B$33:$B$776,B$155)+'СЕТ СН'!$F$15</f>
        <v>151.11457200999999</v>
      </c>
      <c r="C181" s="36">
        <f>SUMIFS(СВЦЭМ!$E$33:$E$776,СВЦЭМ!$A$33:$A$776,$A181,СВЦЭМ!$B$33:$B$776,C$155)+'СЕТ СН'!$F$15</f>
        <v>175.29628933999999</v>
      </c>
      <c r="D181" s="36">
        <f>SUMIFS(СВЦЭМ!$E$33:$E$776,СВЦЭМ!$A$33:$A$776,$A181,СВЦЭМ!$B$33:$B$776,D$155)+'СЕТ СН'!$F$15</f>
        <v>195.87216419000001</v>
      </c>
      <c r="E181" s="36">
        <f>SUMIFS(СВЦЭМ!$E$33:$E$776,СВЦЭМ!$A$33:$A$776,$A181,СВЦЭМ!$B$33:$B$776,E$155)+'СЕТ СН'!$F$15</f>
        <v>199.01697017000001</v>
      </c>
      <c r="F181" s="36">
        <f>SUMIFS(СВЦЭМ!$E$33:$E$776,СВЦЭМ!$A$33:$A$776,$A181,СВЦЭМ!$B$33:$B$776,F$155)+'СЕТ СН'!$F$15</f>
        <v>198.72550348999999</v>
      </c>
      <c r="G181" s="36">
        <f>SUMIFS(СВЦЭМ!$E$33:$E$776,СВЦЭМ!$A$33:$A$776,$A181,СВЦЭМ!$B$33:$B$776,G$155)+'СЕТ СН'!$F$15</f>
        <v>197.07221770000001</v>
      </c>
      <c r="H181" s="36">
        <f>SUMIFS(СВЦЭМ!$E$33:$E$776,СВЦЭМ!$A$33:$A$776,$A181,СВЦЭМ!$B$33:$B$776,H$155)+'СЕТ СН'!$F$15</f>
        <v>179.55564627999999</v>
      </c>
      <c r="I181" s="36">
        <f>SUMIFS(СВЦЭМ!$E$33:$E$776,СВЦЭМ!$A$33:$A$776,$A181,СВЦЭМ!$B$33:$B$776,I$155)+'СЕТ СН'!$F$15</f>
        <v>157.07625388</v>
      </c>
      <c r="J181" s="36">
        <f>SUMIFS(СВЦЭМ!$E$33:$E$776,СВЦЭМ!$A$33:$A$776,$A181,СВЦЭМ!$B$33:$B$776,J$155)+'СЕТ СН'!$F$15</f>
        <v>132.85232769999999</v>
      </c>
      <c r="K181" s="36">
        <f>SUMIFS(СВЦЭМ!$E$33:$E$776,СВЦЭМ!$A$33:$A$776,$A181,СВЦЭМ!$B$33:$B$776,K$155)+'СЕТ СН'!$F$15</f>
        <v>127.08869639</v>
      </c>
      <c r="L181" s="36">
        <f>SUMIFS(СВЦЭМ!$E$33:$E$776,СВЦЭМ!$A$33:$A$776,$A181,СВЦЭМ!$B$33:$B$776,L$155)+'СЕТ СН'!$F$15</f>
        <v>127.62629962</v>
      </c>
      <c r="M181" s="36">
        <f>SUMIFS(СВЦЭМ!$E$33:$E$776,СВЦЭМ!$A$33:$A$776,$A181,СВЦЭМ!$B$33:$B$776,M$155)+'СЕТ СН'!$F$15</f>
        <v>125.26400681</v>
      </c>
      <c r="N181" s="36">
        <f>SUMIFS(СВЦЭМ!$E$33:$E$776,СВЦЭМ!$A$33:$A$776,$A181,СВЦЭМ!$B$33:$B$776,N$155)+'СЕТ СН'!$F$15</f>
        <v>125.48536522000001</v>
      </c>
      <c r="O181" s="36">
        <f>SUMIFS(СВЦЭМ!$E$33:$E$776,СВЦЭМ!$A$33:$A$776,$A181,СВЦЭМ!$B$33:$B$776,O$155)+'СЕТ СН'!$F$15</f>
        <v>124.87904595000001</v>
      </c>
      <c r="P181" s="36">
        <f>SUMIFS(СВЦЭМ!$E$33:$E$776,СВЦЭМ!$A$33:$A$776,$A181,СВЦЭМ!$B$33:$B$776,P$155)+'СЕТ СН'!$F$15</f>
        <v>125.02692947</v>
      </c>
      <c r="Q181" s="36">
        <f>SUMIFS(СВЦЭМ!$E$33:$E$776,СВЦЭМ!$A$33:$A$776,$A181,СВЦЭМ!$B$33:$B$776,Q$155)+'СЕТ СН'!$F$15</f>
        <v>125.83032488000001</v>
      </c>
      <c r="R181" s="36">
        <f>SUMIFS(СВЦЭМ!$E$33:$E$776,СВЦЭМ!$A$33:$A$776,$A181,СВЦЭМ!$B$33:$B$776,R$155)+'СЕТ СН'!$F$15</f>
        <v>126.00784828</v>
      </c>
      <c r="S181" s="36">
        <f>SUMIFS(СВЦЭМ!$E$33:$E$776,СВЦЭМ!$A$33:$A$776,$A181,СВЦЭМ!$B$33:$B$776,S$155)+'СЕТ СН'!$F$15</f>
        <v>113.4286874</v>
      </c>
      <c r="T181" s="36">
        <f>SUMIFS(СВЦЭМ!$E$33:$E$776,СВЦЭМ!$A$33:$A$776,$A181,СВЦЭМ!$B$33:$B$776,T$155)+'СЕТ СН'!$F$15</f>
        <v>112.78441203</v>
      </c>
      <c r="U181" s="36">
        <f>SUMIFS(СВЦЭМ!$E$33:$E$776,СВЦЭМ!$A$33:$A$776,$A181,СВЦЭМ!$B$33:$B$776,U$155)+'СЕТ СН'!$F$15</f>
        <v>110.14917393</v>
      </c>
      <c r="V181" s="36">
        <f>SUMIFS(СВЦЭМ!$E$33:$E$776,СВЦЭМ!$A$33:$A$776,$A181,СВЦЭМ!$B$33:$B$776,V$155)+'СЕТ СН'!$F$15</f>
        <v>111.32583061</v>
      </c>
      <c r="W181" s="36">
        <f>SUMIFS(СВЦЭМ!$E$33:$E$776,СВЦЭМ!$A$33:$A$776,$A181,СВЦЭМ!$B$33:$B$776,W$155)+'СЕТ СН'!$F$15</f>
        <v>117.30493285999999</v>
      </c>
      <c r="X181" s="36">
        <f>SUMIFS(СВЦЭМ!$E$33:$E$776,СВЦЭМ!$A$33:$A$776,$A181,СВЦЭМ!$B$33:$B$776,X$155)+'СЕТ СН'!$F$15</f>
        <v>116.10473957000001</v>
      </c>
      <c r="Y181" s="36">
        <f>SUMIFS(СВЦЭМ!$E$33:$E$776,СВЦЭМ!$A$33:$A$776,$A181,СВЦЭМ!$B$33:$B$776,Y$155)+'СЕТ СН'!$F$15</f>
        <v>122.51710408</v>
      </c>
    </row>
    <row r="182" spans="1:27" ht="15.75" x14ac:dyDescent="0.2">
      <c r="A182" s="35">
        <f t="shared" si="4"/>
        <v>43612</v>
      </c>
      <c r="B182" s="36">
        <f>SUMIFS(СВЦЭМ!$E$33:$E$776,СВЦЭМ!$A$33:$A$776,$A182,СВЦЭМ!$B$33:$B$776,B$155)+'СЕТ СН'!$F$15</f>
        <v>153.55627977</v>
      </c>
      <c r="C182" s="36">
        <f>SUMIFS(СВЦЭМ!$E$33:$E$776,СВЦЭМ!$A$33:$A$776,$A182,СВЦЭМ!$B$33:$B$776,C$155)+'СЕТ СН'!$F$15</f>
        <v>166.72901006999999</v>
      </c>
      <c r="D182" s="36">
        <f>SUMIFS(СВЦЭМ!$E$33:$E$776,СВЦЭМ!$A$33:$A$776,$A182,СВЦЭМ!$B$33:$B$776,D$155)+'СЕТ СН'!$F$15</f>
        <v>182.24450926</v>
      </c>
      <c r="E182" s="36">
        <f>SUMIFS(СВЦЭМ!$E$33:$E$776,СВЦЭМ!$A$33:$A$776,$A182,СВЦЭМ!$B$33:$B$776,E$155)+'СЕТ СН'!$F$15</f>
        <v>186.16738212000001</v>
      </c>
      <c r="F182" s="36">
        <f>SUMIFS(СВЦЭМ!$E$33:$E$776,СВЦЭМ!$A$33:$A$776,$A182,СВЦЭМ!$B$33:$B$776,F$155)+'СЕТ СН'!$F$15</f>
        <v>188.58652602000001</v>
      </c>
      <c r="G182" s="36">
        <f>SUMIFS(СВЦЭМ!$E$33:$E$776,СВЦЭМ!$A$33:$A$776,$A182,СВЦЭМ!$B$33:$B$776,G$155)+'СЕТ СН'!$F$15</f>
        <v>186.79622935</v>
      </c>
      <c r="H182" s="36">
        <f>SUMIFS(СВЦЭМ!$E$33:$E$776,СВЦЭМ!$A$33:$A$776,$A182,СВЦЭМ!$B$33:$B$776,H$155)+'СЕТ СН'!$F$15</f>
        <v>166.35291781999999</v>
      </c>
      <c r="I182" s="36">
        <f>SUMIFS(СВЦЭМ!$E$33:$E$776,СВЦЭМ!$A$33:$A$776,$A182,СВЦЭМ!$B$33:$B$776,I$155)+'СЕТ СН'!$F$15</f>
        <v>155.10899344000001</v>
      </c>
      <c r="J182" s="36">
        <f>SUMIFS(СВЦЭМ!$E$33:$E$776,СВЦЭМ!$A$33:$A$776,$A182,СВЦЭМ!$B$33:$B$776,J$155)+'СЕТ СН'!$F$15</f>
        <v>145.32481184</v>
      </c>
      <c r="K182" s="36">
        <f>SUMIFS(СВЦЭМ!$E$33:$E$776,СВЦЭМ!$A$33:$A$776,$A182,СВЦЭМ!$B$33:$B$776,K$155)+'СЕТ СН'!$F$15</f>
        <v>131.23676986000001</v>
      </c>
      <c r="L182" s="36">
        <f>SUMIFS(СВЦЭМ!$E$33:$E$776,СВЦЭМ!$A$33:$A$776,$A182,СВЦЭМ!$B$33:$B$776,L$155)+'СЕТ СН'!$F$15</f>
        <v>128.95726843</v>
      </c>
      <c r="M182" s="36">
        <f>SUMIFS(СВЦЭМ!$E$33:$E$776,СВЦЭМ!$A$33:$A$776,$A182,СВЦЭМ!$B$33:$B$776,M$155)+'СЕТ СН'!$F$15</f>
        <v>126.66549222</v>
      </c>
      <c r="N182" s="36">
        <f>SUMIFS(СВЦЭМ!$E$33:$E$776,СВЦЭМ!$A$33:$A$776,$A182,СВЦЭМ!$B$33:$B$776,N$155)+'СЕТ СН'!$F$15</f>
        <v>124.13645328</v>
      </c>
      <c r="O182" s="36">
        <f>SUMIFS(СВЦЭМ!$E$33:$E$776,СВЦЭМ!$A$33:$A$776,$A182,СВЦЭМ!$B$33:$B$776,O$155)+'СЕТ СН'!$F$15</f>
        <v>127.13710963</v>
      </c>
      <c r="P182" s="36">
        <f>SUMIFS(СВЦЭМ!$E$33:$E$776,СВЦЭМ!$A$33:$A$776,$A182,СВЦЭМ!$B$33:$B$776,P$155)+'СЕТ СН'!$F$15</f>
        <v>126.9551498</v>
      </c>
      <c r="Q182" s="36">
        <f>SUMIFS(СВЦЭМ!$E$33:$E$776,СВЦЭМ!$A$33:$A$776,$A182,СВЦЭМ!$B$33:$B$776,Q$155)+'СЕТ СН'!$F$15</f>
        <v>125.54976508999999</v>
      </c>
      <c r="R182" s="36">
        <f>SUMIFS(СВЦЭМ!$E$33:$E$776,СВЦЭМ!$A$33:$A$776,$A182,СВЦЭМ!$B$33:$B$776,R$155)+'СЕТ СН'!$F$15</f>
        <v>125.26034500999999</v>
      </c>
      <c r="S182" s="36">
        <f>SUMIFS(СВЦЭМ!$E$33:$E$776,СВЦЭМ!$A$33:$A$776,$A182,СВЦЭМ!$B$33:$B$776,S$155)+'СЕТ СН'!$F$15</f>
        <v>126.88415666</v>
      </c>
      <c r="T182" s="36">
        <f>SUMIFS(СВЦЭМ!$E$33:$E$776,СВЦЭМ!$A$33:$A$776,$A182,СВЦЭМ!$B$33:$B$776,T$155)+'СЕТ СН'!$F$15</f>
        <v>126.36870632999999</v>
      </c>
      <c r="U182" s="36">
        <f>SUMIFS(СВЦЭМ!$E$33:$E$776,СВЦЭМ!$A$33:$A$776,$A182,СВЦЭМ!$B$33:$B$776,U$155)+'СЕТ СН'!$F$15</f>
        <v>124.74114492</v>
      </c>
      <c r="V182" s="36">
        <f>SUMIFS(СВЦЭМ!$E$33:$E$776,СВЦЭМ!$A$33:$A$776,$A182,СВЦЭМ!$B$33:$B$776,V$155)+'СЕТ СН'!$F$15</f>
        <v>122.7199777</v>
      </c>
      <c r="W182" s="36">
        <f>SUMIFS(СВЦЭМ!$E$33:$E$776,СВЦЭМ!$A$33:$A$776,$A182,СВЦЭМ!$B$33:$B$776,W$155)+'СЕТ СН'!$F$15</f>
        <v>114.89919184999999</v>
      </c>
      <c r="X182" s="36">
        <f>SUMIFS(СВЦЭМ!$E$33:$E$776,СВЦЭМ!$A$33:$A$776,$A182,СВЦЭМ!$B$33:$B$776,X$155)+'СЕТ СН'!$F$15</f>
        <v>118.85235373</v>
      </c>
      <c r="Y182" s="36">
        <f>SUMIFS(СВЦЭМ!$E$33:$E$776,СВЦЭМ!$A$33:$A$776,$A182,СВЦЭМ!$B$33:$B$776,Y$155)+'СЕТ СН'!$F$15</f>
        <v>136.69091463000001</v>
      </c>
    </row>
    <row r="183" spans="1:27" ht="15.75" x14ac:dyDescent="0.2">
      <c r="A183" s="35">
        <f t="shared" si="4"/>
        <v>43613</v>
      </c>
      <c r="B183" s="36">
        <f>SUMIFS(СВЦЭМ!$E$33:$E$776,СВЦЭМ!$A$33:$A$776,$A183,СВЦЭМ!$B$33:$B$776,B$155)+'СЕТ СН'!$F$15</f>
        <v>163.75174317</v>
      </c>
      <c r="C183" s="36">
        <f>SUMIFS(СВЦЭМ!$E$33:$E$776,СВЦЭМ!$A$33:$A$776,$A183,СВЦЭМ!$B$33:$B$776,C$155)+'СЕТ СН'!$F$15</f>
        <v>182.27654648999999</v>
      </c>
      <c r="D183" s="36">
        <f>SUMIFS(СВЦЭМ!$E$33:$E$776,СВЦЭМ!$A$33:$A$776,$A183,СВЦЭМ!$B$33:$B$776,D$155)+'СЕТ СН'!$F$15</f>
        <v>203.24471527</v>
      </c>
      <c r="E183" s="36">
        <f>SUMIFS(СВЦЭМ!$E$33:$E$776,СВЦЭМ!$A$33:$A$776,$A183,СВЦЭМ!$B$33:$B$776,E$155)+'СЕТ СН'!$F$15</f>
        <v>206.61652351999999</v>
      </c>
      <c r="F183" s="36">
        <f>SUMIFS(СВЦЭМ!$E$33:$E$776,СВЦЭМ!$A$33:$A$776,$A183,СВЦЭМ!$B$33:$B$776,F$155)+'СЕТ СН'!$F$15</f>
        <v>206.64097791</v>
      </c>
      <c r="G183" s="36">
        <f>SUMIFS(СВЦЭМ!$E$33:$E$776,СВЦЭМ!$A$33:$A$776,$A183,СВЦЭМ!$B$33:$B$776,G$155)+'СЕТ СН'!$F$15</f>
        <v>208.31989922</v>
      </c>
      <c r="H183" s="36">
        <f>SUMIFS(СВЦЭМ!$E$33:$E$776,СВЦЭМ!$A$33:$A$776,$A183,СВЦЭМ!$B$33:$B$776,H$155)+'СЕТ СН'!$F$15</f>
        <v>189.87318662000001</v>
      </c>
      <c r="I183" s="36">
        <f>SUMIFS(СВЦЭМ!$E$33:$E$776,СВЦЭМ!$A$33:$A$776,$A183,СВЦЭМ!$B$33:$B$776,I$155)+'СЕТ СН'!$F$15</f>
        <v>162.19551383999999</v>
      </c>
      <c r="J183" s="36">
        <f>SUMIFS(СВЦЭМ!$E$33:$E$776,СВЦЭМ!$A$33:$A$776,$A183,СВЦЭМ!$B$33:$B$776,J$155)+'СЕТ СН'!$F$15</f>
        <v>139.79207737999999</v>
      </c>
      <c r="K183" s="36">
        <f>SUMIFS(СВЦЭМ!$E$33:$E$776,СВЦЭМ!$A$33:$A$776,$A183,СВЦЭМ!$B$33:$B$776,K$155)+'СЕТ СН'!$F$15</f>
        <v>124.7466508</v>
      </c>
      <c r="L183" s="36">
        <f>SUMIFS(СВЦЭМ!$E$33:$E$776,СВЦЭМ!$A$33:$A$776,$A183,СВЦЭМ!$B$33:$B$776,L$155)+'СЕТ СН'!$F$15</f>
        <v>118.33325521</v>
      </c>
      <c r="M183" s="36">
        <f>SUMIFS(СВЦЭМ!$E$33:$E$776,СВЦЭМ!$A$33:$A$776,$A183,СВЦЭМ!$B$33:$B$776,M$155)+'СЕТ СН'!$F$15</f>
        <v>116.78986731000001</v>
      </c>
      <c r="N183" s="36">
        <f>SUMIFS(СВЦЭМ!$E$33:$E$776,СВЦЭМ!$A$33:$A$776,$A183,СВЦЭМ!$B$33:$B$776,N$155)+'СЕТ СН'!$F$15</f>
        <v>116.92946687</v>
      </c>
      <c r="O183" s="36">
        <f>SUMIFS(СВЦЭМ!$E$33:$E$776,СВЦЭМ!$A$33:$A$776,$A183,СВЦЭМ!$B$33:$B$776,O$155)+'СЕТ СН'!$F$15</f>
        <v>115.82308236</v>
      </c>
      <c r="P183" s="36">
        <f>SUMIFS(СВЦЭМ!$E$33:$E$776,СВЦЭМ!$A$33:$A$776,$A183,СВЦЭМ!$B$33:$B$776,P$155)+'СЕТ СН'!$F$15</f>
        <v>116.35484918</v>
      </c>
      <c r="Q183" s="36">
        <f>SUMIFS(СВЦЭМ!$E$33:$E$776,СВЦЭМ!$A$33:$A$776,$A183,СВЦЭМ!$B$33:$B$776,Q$155)+'СЕТ СН'!$F$15</f>
        <v>116.28841451</v>
      </c>
      <c r="R183" s="36">
        <f>SUMIFS(СВЦЭМ!$E$33:$E$776,СВЦЭМ!$A$33:$A$776,$A183,СВЦЭМ!$B$33:$B$776,R$155)+'СЕТ СН'!$F$15</f>
        <v>118.10915305</v>
      </c>
      <c r="S183" s="36">
        <f>SUMIFS(СВЦЭМ!$E$33:$E$776,СВЦЭМ!$A$33:$A$776,$A183,СВЦЭМ!$B$33:$B$776,S$155)+'СЕТ СН'!$F$15</f>
        <v>119.63859196</v>
      </c>
      <c r="T183" s="36">
        <f>SUMIFS(СВЦЭМ!$E$33:$E$776,СВЦЭМ!$A$33:$A$776,$A183,СВЦЭМ!$B$33:$B$776,T$155)+'СЕТ СН'!$F$15</f>
        <v>120.00984800000001</v>
      </c>
      <c r="U183" s="36">
        <f>SUMIFS(СВЦЭМ!$E$33:$E$776,СВЦЭМ!$A$33:$A$776,$A183,СВЦЭМ!$B$33:$B$776,U$155)+'СЕТ СН'!$F$15</f>
        <v>123.5667088</v>
      </c>
      <c r="V183" s="36">
        <f>SUMIFS(СВЦЭМ!$E$33:$E$776,СВЦЭМ!$A$33:$A$776,$A183,СВЦЭМ!$B$33:$B$776,V$155)+'СЕТ СН'!$F$15</f>
        <v>124.92861209</v>
      </c>
      <c r="W183" s="36">
        <f>SUMIFS(СВЦЭМ!$E$33:$E$776,СВЦЭМ!$A$33:$A$776,$A183,СВЦЭМ!$B$33:$B$776,W$155)+'СЕТ СН'!$F$15</f>
        <v>121.37833500000001</v>
      </c>
      <c r="X183" s="36">
        <f>SUMIFS(СВЦЭМ!$E$33:$E$776,СВЦЭМ!$A$33:$A$776,$A183,СВЦЭМ!$B$33:$B$776,X$155)+'СЕТ СН'!$F$15</f>
        <v>129.53937309</v>
      </c>
      <c r="Y183" s="36">
        <f>SUMIFS(СВЦЭМ!$E$33:$E$776,СВЦЭМ!$A$33:$A$776,$A183,СВЦЭМ!$B$33:$B$776,Y$155)+'СЕТ СН'!$F$15</f>
        <v>144.84447187999999</v>
      </c>
    </row>
    <row r="184" spans="1:27" ht="15.75" x14ac:dyDescent="0.2">
      <c r="A184" s="35">
        <f t="shared" si="4"/>
        <v>43614</v>
      </c>
      <c r="B184" s="36">
        <f>SUMIFS(СВЦЭМ!$E$33:$E$776,СВЦЭМ!$A$33:$A$776,$A184,СВЦЭМ!$B$33:$B$776,B$155)+'СЕТ СН'!$F$15</f>
        <v>178.37802295</v>
      </c>
      <c r="C184" s="36">
        <f>SUMIFS(СВЦЭМ!$E$33:$E$776,СВЦЭМ!$A$33:$A$776,$A184,СВЦЭМ!$B$33:$B$776,C$155)+'СЕТ СН'!$F$15</f>
        <v>199.09155268000001</v>
      </c>
      <c r="D184" s="36">
        <f>SUMIFS(СВЦЭМ!$E$33:$E$776,СВЦЭМ!$A$33:$A$776,$A184,СВЦЭМ!$B$33:$B$776,D$155)+'СЕТ СН'!$F$15</f>
        <v>205.4943979</v>
      </c>
      <c r="E184" s="36">
        <f>SUMIFS(СВЦЭМ!$E$33:$E$776,СВЦЭМ!$A$33:$A$776,$A184,СВЦЭМ!$B$33:$B$776,E$155)+'СЕТ СН'!$F$15</f>
        <v>203.5249288</v>
      </c>
      <c r="F184" s="36">
        <f>SUMIFS(СВЦЭМ!$E$33:$E$776,СВЦЭМ!$A$33:$A$776,$A184,СВЦЭМ!$B$33:$B$776,F$155)+'СЕТ СН'!$F$15</f>
        <v>202.75080901999999</v>
      </c>
      <c r="G184" s="36">
        <f>SUMIFS(СВЦЭМ!$E$33:$E$776,СВЦЭМ!$A$33:$A$776,$A184,СВЦЭМ!$B$33:$B$776,G$155)+'СЕТ СН'!$F$15</f>
        <v>203.93671198000001</v>
      </c>
      <c r="H184" s="36">
        <f>SUMIFS(СВЦЭМ!$E$33:$E$776,СВЦЭМ!$A$33:$A$776,$A184,СВЦЭМ!$B$33:$B$776,H$155)+'СЕТ СН'!$F$15</f>
        <v>201.56365767</v>
      </c>
      <c r="I184" s="36">
        <f>SUMIFS(СВЦЭМ!$E$33:$E$776,СВЦЭМ!$A$33:$A$776,$A184,СВЦЭМ!$B$33:$B$776,I$155)+'СЕТ СН'!$F$15</f>
        <v>178.20820982000001</v>
      </c>
      <c r="J184" s="36">
        <f>SUMIFS(СВЦЭМ!$E$33:$E$776,СВЦЭМ!$A$33:$A$776,$A184,СВЦЭМ!$B$33:$B$776,J$155)+'СЕТ СН'!$F$15</f>
        <v>156.38337387999999</v>
      </c>
      <c r="K184" s="36">
        <f>SUMIFS(СВЦЭМ!$E$33:$E$776,СВЦЭМ!$A$33:$A$776,$A184,СВЦЭМ!$B$33:$B$776,K$155)+'СЕТ СН'!$F$15</f>
        <v>141.69932023000001</v>
      </c>
      <c r="L184" s="36">
        <f>SUMIFS(СВЦЭМ!$E$33:$E$776,СВЦЭМ!$A$33:$A$776,$A184,СВЦЭМ!$B$33:$B$776,L$155)+'СЕТ СН'!$F$15</f>
        <v>138.98970294</v>
      </c>
      <c r="M184" s="36">
        <f>SUMIFS(СВЦЭМ!$E$33:$E$776,СВЦЭМ!$A$33:$A$776,$A184,СВЦЭМ!$B$33:$B$776,M$155)+'СЕТ СН'!$F$15</f>
        <v>140.64534398000001</v>
      </c>
      <c r="N184" s="36">
        <f>SUMIFS(СВЦЭМ!$E$33:$E$776,СВЦЭМ!$A$33:$A$776,$A184,СВЦЭМ!$B$33:$B$776,N$155)+'СЕТ СН'!$F$15</f>
        <v>140.62509969999999</v>
      </c>
      <c r="O184" s="36">
        <f>SUMIFS(СВЦЭМ!$E$33:$E$776,СВЦЭМ!$A$33:$A$776,$A184,СВЦЭМ!$B$33:$B$776,O$155)+'СЕТ СН'!$F$15</f>
        <v>139.59766543999999</v>
      </c>
      <c r="P184" s="36">
        <f>SUMIFS(СВЦЭМ!$E$33:$E$776,СВЦЭМ!$A$33:$A$776,$A184,СВЦЭМ!$B$33:$B$776,P$155)+'СЕТ СН'!$F$15</f>
        <v>142.82659785000001</v>
      </c>
      <c r="Q184" s="36">
        <f>SUMIFS(СВЦЭМ!$E$33:$E$776,СВЦЭМ!$A$33:$A$776,$A184,СВЦЭМ!$B$33:$B$776,Q$155)+'СЕТ СН'!$F$15</f>
        <v>141.26306758999999</v>
      </c>
      <c r="R184" s="36">
        <f>SUMIFS(СВЦЭМ!$E$33:$E$776,СВЦЭМ!$A$33:$A$776,$A184,СВЦЭМ!$B$33:$B$776,R$155)+'СЕТ СН'!$F$15</f>
        <v>140.39265714000001</v>
      </c>
      <c r="S184" s="36">
        <f>SUMIFS(СВЦЭМ!$E$33:$E$776,СВЦЭМ!$A$33:$A$776,$A184,СВЦЭМ!$B$33:$B$776,S$155)+'СЕТ СН'!$F$15</f>
        <v>142.04305417</v>
      </c>
      <c r="T184" s="36">
        <f>SUMIFS(СВЦЭМ!$E$33:$E$776,СВЦЭМ!$A$33:$A$776,$A184,СВЦЭМ!$B$33:$B$776,T$155)+'СЕТ СН'!$F$15</f>
        <v>140.28167798999999</v>
      </c>
      <c r="U184" s="36">
        <f>SUMIFS(СВЦЭМ!$E$33:$E$776,СВЦЭМ!$A$33:$A$776,$A184,СВЦЭМ!$B$33:$B$776,U$155)+'СЕТ СН'!$F$15</f>
        <v>135.92027198</v>
      </c>
      <c r="V184" s="36">
        <f>SUMIFS(СВЦЭМ!$E$33:$E$776,СВЦЭМ!$A$33:$A$776,$A184,СВЦЭМ!$B$33:$B$776,V$155)+'СЕТ СН'!$F$15</f>
        <v>133.99806333999999</v>
      </c>
      <c r="W184" s="36">
        <f>SUMIFS(СВЦЭМ!$E$33:$E$776,СВЦЭМ!$A$33:$A$776,$A184,СВЦЭМ!$B$33:$B$776,W$155)+'СЕТ СН'!$F$15</f>
        <v>134.54578642000001</v>
      </c>
      <c r="X184" s="36">
        <f>SUMIFS(СВЦЭМ!$E$33:$E$776,СВЦЭМ!$A$33:$A$776,$A184,СВЦЭМ!$B$33:$B$776,X$155)+'СЕТ СН'!$F$15</f>
        <v>143.04558163999999</v>
      </c>
      <c r="Y184" s="36">
        <f>SUMIFS(СВЦЭМ!$E$33:$E$776,СВЦЭМ!$A$33:$A$776,$A184,СВЦЭМ!$B$33:$B$776,Y$155)+'СЕТ СН'!$F$15</f>
        <v>162.64743541000001</v>
      </c>
    </row>
    <row r="185" spans="1:27" ht="15.75" x14ac:dyDescent="0.2">
      <c r="A185" s="35">
        <f t="shared" si="4"/>
        <v>43615</v>
      </c>
      <c r="B185" s="36">
        <f>SUMIFS(СВЦЭМ!$E$33:$E$776,СВЦЭМ!$A$33:$A$776,$A185,СВЦЭМ!$B$33:$B$776,B$155)+'СЕТ СН'!$F$15</f>
        <v>187.02378361999999</v>
      </c>
      <c r="C185" s="36">
        <f>SUMIFS(СВЦЭМ!$E$33:$E$776,СВЦЭМ!$A$33:$A$776,$A185,СВЦЭМ!$B$33:$B$776,C$155)+'СЕТ СН'!$F$15</f>
        <v>195.25945575</v>
      </c>
      <c r="D185" s="36">
        <f>SUMIFS(СВЦЭМ!$E$33:$E$776,СВЦЭМ!$A$33:$A$776,$A185,СВЦЭМ!$B$33:$B$776,D$155)+'СЕТ СН'!$F$15</f>
        <v>207.74671169000001</v>
      </c>
      <c r="E185" s="36">
        <f>SUMIFS(СВЦЭМ!$E$33:$E$776,СВЦЭМ!$A$33:$A$776,$A185,СВЦЭМ!$B$33:$B$776,E$155)+'СЕТ СН'!$F$15</f>
        <v>205.33397918</v>
      </c>
      <c r="F185" s="36">
        <f>SUMIFS(СВЦЭМ!$E$33:$E$776,СВЦЭМ!$A$33:$A$776,$A185,СВЦЭМ!$B$33:$B$776,F$155)+'СЕТ СН'!$F$15</f>
        <v>205.0873215</v>
      </c>
      <c r="G185" s="36">
        <f>SUMIFS(СВЦЭМ!$E$33:$E$776,СВЦЭМ!$A$33:$A$776,$A185,СВЦЭМ!$B$33:$B$776,G$155)+'СЕТ СН'!$F$15</f>
        <v>208.24619903000001</v>
      </c>
      <c r="H185" s="36">
        <f>SUMIFS(СВЦЭМ!$E$33:$E$776,СВЦЭМ!$A$33:$A$776,$A185,СВЦЭМ!$B$33:$B$776,H$155)+'СЕТ СН'!$F$15</f>
        <v>208.58843443000001</v>
      </c>
      <c r="I185" s="36">
        <f>SUMIFS(СВЦЭМ!$E$33:$E$776,СВЦЭМ!$A$33:$A$776,$A185,СВЦЭМ!$B$33:$B$776,I$155)+'СЕТ СН'!$F$15</f>
        <v>186.56571534</v>
      </c>
      <c r="J185" s="36">
        <f>SUMIFS(СВЦЭМ!$E$33:$E$776,СВЦЭМ!$A$33:$A$776,$A185,СВЦЭМ!$B$33:$B$776,J$155)+'СЕТ СН'!$F$15</f>
        <v>166.69529861999999</v>
      </c>
      <c r="K185" s="36">
        <f>SUMIFS(СВЦЭМ!$E$33:$E$776,СВЦЭМ!$A$33:$A$776,$A185,СВЦЭМ!$B$33:$B$776,K$155)+'СЕТ СН'!$F$15</f>
        <v>149.16209190999999</v>
      </c>
      <c r="L185" s="36">
        <f>SUMIFS(СВЦЭМ!$E$33:$E$776,СВЦЭМ!$A$33:$A$776,$A185,СВЦЭМ!$B$33:$B$776,L$155)+'СЕТ СН'!$F$15</f>
        <v>146.71201671</v>
      </c>
      <c r="M185" s="36">
        <f>SUMIFS(СВЦЭМ!$E$33:$E$776,СВЦЭМ!$A$33:$A$776,$A185,СВЦЭМ!$B$33:$B$776,M$155)+'СЕТ СН'!$F$15</f>
        <v>149.80212234999999</v>
      </c>
      <c r="N185" s="36">
        <f>SUMIFS(СВЦЭМ!$E$33:$E$776,СВЦЭМ!$A$33:$A$776,$A185,СВЦЭМ!$B$33:$B$776,N$155)+'СЕТ СН'!$F$15</f>
        <v>147.41053916000001</v>
      </c>
      <c r="O185" s="36">
        <f>SUMIFS(СВЦЭМ!$E$33:$E$776,СВЦЭМ!$A$33:$A$776,$A185,СВЦЭМ!$B$33:$B$776,O$155)+'СЕТ СН'!$F$15</f>
        <v>144.98716353</v>
      </c>
      <c r="P185" s="36">
        <f>SUMIFS(СВЦЭМ!$E$33:$E$776,СВЦЭМ!$A$33:$A$776,$A185,СВЦЭМ!$B$33:$B$776,P$155)+'СЕТ СН'!$F$15</f>
        <v>145.36018999000001</v>
      </c>
      <c r="Q185" s="36">
        <f>SUMIFS(СВЦЭМ!$E$33:$E$776,СВЦЭМ!$A$33:$A$776,$A185,СВЦЭМ!$B$33:$B$776,Q$155)+'СЕТ СН'!$F$15</f>
        <v>150.04461849</v>
      </c>
      <c r="R185" s="36">
        <f>SUMIFS(СВЦЭМ!$E$33:$E$776,СВЦЭМ!$A$33:$A$776,$A185,СВЦЭМ!$B$33:$B$776,R$155)+'СЕТ СН'!$F$15</f>
        <v>148.45235424000001</v>
      </c>
      <c r="S185" s="36">
        <f>SUMIFS(СВЦЭМ!$E$33:$E$776,СВЦЭМ!$A$33:$A$776,$A185,СВЦЭМ!$B$33:$B$776,S$155)+'СЕТ СН'!$F$15</f>
        <v>149.06433788000001</v>
      </c>
      <c r="T185" s="36">
        <f>SUMIFS(СВЦЭМ!$E$33:$E$776,СВЦЭМ!$A$33:$A$776,$A185,СВЦЭМ!$B$33:$B$776,T$155)+'СЕТ СН'!$F$15</f>
        <v>150.91844895</v>
      </c>
      <c r="U185" s="36">
        <f>SUMIFS(СВЦЭМ!$E$33:$E$776,СВЦЭМ!$A$33:$A$776,$A185,СВЦЭМ!$B$33:$B$776,U$155)+'СЕТ СН'!$F$15</f>
        <v>147.37893796</v>
      </c>
      <c r="V185" s="36">
        <f>SUMIFS(СВЦЭМ!$E$33:$E$776,СВЦЭМ!$A$33:$A$776,$A185,СВЦЭМ!$B$33:$B$776,V$155)+'СЕТ СН'!$F$15</f>
        <v>143.38736366000001</v>
      </c>
      <c r="W185" s="36">
        <f>SUMIFS(СВЦЭМ!$E$33:$E$776,СВЦЭМ!$A$33:$A$776,$A185,СВЦЭМ!$B$33:$B$776,W$155)+'СЕТ СН'!$F$15</f>
        <v>136.9015507</v>
      </c>
      <c r="X185" s="36">
        <f>SUMIFS(СВЦЭМ!$E$33:$E$776,СВЦЭМ!$A$33:$A$776,$A185,СВЦЭМ!$B$33:$B$776,X$155)+'СЕТ СН'!$F$15</f>
        <v>135.60502474</v>
      </c>
      <c r="Y185" s="36">
        <f>SUMIFS(СВЦЭМ!$E$33:$E$776,СВЦЭМ!$A$33:$A$776,$A185,СВЦЭМ!$B$33:$B$776,Y$155)+'СЕТ СН'!$F$15</f>
        <v>151.33227696</v>
      </c>
    </row>
    <row r="186" spans="1:27" ht="15.75" x14ac:dyDescent="0.2">
      <c r="A186" s="35">
        <f t="shared" si="4"/>
        <v>43616</v>
      </c>
      <c r="B186" s="36">
        <f>SUMIFS(СВЦЭМ!$E$33:$E$776,СВЦЭМ!$A$33:$A$776,$A186,СВЦЭМ!$B$33:$B$776,B$155)+'СЕТ СН'!$F$15</f>
        <v>180.32467482000001</v>
      </c>
      <c r="C186" s="36">
        <f>SUMIFS(СВЦЭМ!$E$33:$E$776,СВЦЭМ!$A$33:$A$776,$A186,СВЦЭМ!$B$33:$B$776,C$155)+'СЕТ СН'!$F$15</f>
        <v>192.25051696</v>
      </c>
      <c r="D186" s="36">
        <f>SUMIFS(СВЦЭМ!$E$33:$E$776,СВЦЭМ!$A$33:$A$776,$A186,СВЦЭМ!$B$33:$B$776,D$155)+'СЕТ СН'!$F$15</f>
        <v>207.72982666999999</v>
      </c>
      <c r="E186" s="36">
        <f>SUMIFS(СВЦЭМ!$E$33:$E$776,СВЦЭМ!$A$33:$A$776,$A186,СВЦЭМ!$B$33:$B$776,E$155)+'СЕТ СН'!$F$15</f>
        <v>206.07347013</v>
      </c>
      <c r="F186" s="36">
        <f>SUMIFS(СВЦЭМ!$E$33:$E$776,СВЦЭМ!$A$33:$A$776,$A186,СВЦЭМ!$B$33:$B$776,F$155)+'СЕТ СН'!$F$15</f>
        <v>204.58141251999999</v>
      </c>
      <c r="G186" s="36">
        <f>SUMIFS(СВЦЭМ!$E$33:$E$776,СВЦЭМ!$A$33:$A$776,$A186,СВЦЭМ!$B$33:$B$776,G$155)+'СЕТ СН'!$F$15</f>
        <v>206.66424902</v>
      </c>
      <c r="H186" s="36">
        <f>SUMIFS(СВЦЭМ!$E$33:$E$776,СВЦЭМ!$A$33:$A$776,$A186,СВЦЭМ!$B$33:$B$776,H$155)+'СЕТ СН'!$F$15</f>
        <v>207.00349926000001</v>
      </c>
      <c r="I186" s="36">
        <f>SUMIFS(СВЦЭМ!$E$33:$E$776,СВЦЭМ!$A$33:$A$776,$A186,СВЦЭМ!$B$33:$B$776,I$155)+'СЕТ СН'!$F$15</f>
        <v>186.19157956999999</v>
      </c>
      <c r="J186" s="36">
        <f>SUMIFS(СВЦЭМ!$E$33:$E$776,СВЦЭМ!$A$33:$A$776,$A186,СВЦЭМ!$B$33:$B$776,J$155)+'СЕТ СН'!$F$15</f>
        <v>164.47825800000001</v>
      </c>
      <c r="K186" s="36">
        <f>SUMIFS(СВЦЭМ!$E$33:$E$776,СВЦЭМ!$A$33:$A$776,$A186,СВЦЭМ!$B$33:$B$776,K$155)+'СЕТ СН'!$F$15</f>
        <v>152.41348554000001</v>
      </c>
      <c r="L186" s="36">
        <f>SUMIFS(СВЦЭМ!$E$33:$E$776,СВЦЭМ!$A$33:$A$776,$A186,СВЦЭМ!$B$33:$B$776,L$155)+'СЕТ СН'!$F$15</f>
        <v>145.54983802000001</v>
      </c>
      <c r="M186" s="36">
        <f>SUMIFS(СВЦЭМ!$E$33:$E$776,СВЦЭМ!$A$33:$A$776,$A186,СВЦЭМ!$B$33:$B$776,M$155)+'СЕТ СН'!$F$15</f>
        <v>145.24354914</v>
      </c>
      <c r="N186" s="36">
        <f>SUMIFS(СВЦЭМ!$E$33:$E$776,СВЦЭМ!$A$33:$A$776,$A186,СВЦЭМ!$B$33:$B$776,N$155)+'СЕТ СН'!$F$15</f>
        <v>144.15631038000001</v>
      </c>
      <c r="O186" s="36">
        <f>SUMIFS(СВЦЭМ!$E$33:$E$776,СВЦЭМ!$A$33:$A$776,$A186,СВЦЭМ!$B$33:$B$776,O$155)+'СЕТ СН'!$F$15</f>
        <v>144.01023789000001</v>
      </c>
      <c r="P186" s="36">
        <f>SUMIFS(СВЦЭМ!$E$33:$E$776,СВЦЭМ!$A$33:$A$776,$A186,СВЦЭМ!$B$33:$B$776,P$155)+'СЕТ СН'!$F$15</f>
        <v>144.20921397999999</v>
      </c>
      <c r="Q186" s="36">
        <f>SUMIFS(СВЦЭМ!$E$33:$E$776,СВЦЭМ!$A$33:$A$776,$A186,СВЦЭМ!$B$33:$B$776,Q$155)+'СЕТ СН'!$F$15</f>
        <v>146.10039175</v>
      </c>
      <c r="R186" s="36">
        <f>SUMIFS(СВЦЭМ!$E$33:$E$776,СВЦЭМ!$A$33:$A$776,$A186,СВЦЭМ!$B$33:$B$776,R$155)+'СЕТ СН'!$F$15</f>
        <v>143.73264270000001</v>
      </c>
      <c r="S186" s="36">
        <f>SUMIFS(СВЦЭМ!$E$33:$E$776,СВЦЭМ!$A$33:$A$776,$A186,СВЦЭМ!$B$33:$B$776,S$155)+'СЕТ СН'!$F$15</f>
        <v>143.97923015000001</v>
      </c>
      <c r="T186" s="36">
        <f>SUMIFS(СВЦЭМ!$E$33:$E$776,СВЦЭМ!$A$33:$A$776,$A186,СВЦЭМ!$B$33:$B$776,T$155)+'СЕТ СН'!$F$15</f>
        <v>144.62105714</v>
      </c>
      <c r="U186" s="36">
        <f>SUMIFS(СВЦЭМ!$E$33:$E$776,СВЦЭМ!$A$33:$A$776,$A186,СВЦЭМ!$B$33:$B$776,U$155)+'СЕТ СН'!$F$15</f>
        <v>143.39375372000001</v>
      </c>
      <c r="V186" s="36">
        <f>SUMIFS(СВЦЭМ!$E$33:$E$776,СВЦЭМ!$A$33:$A$776,$A186,СВЦЭМ!$B$33:$B$776,V$155)+'СЕТ СН'!$F$15</f>
        <v>139.43281986</v>
      </c>
      <c r="W186" s="36">
        <f>SUMIFS(СВЦЭМ!$E$33:$E$776,СВЦЭМ!$A$33:$A$776,$A186,СВЦЭМ!$B$33:$B$776,W$155)+'СЕТ СН'!$F$15</f>
        <v>136.47779173000001</v>
      </c>
      <c r="X186" s="36">
        <f>SUMIFS(СВЦЭМ!$E$33:$E$776,СВЦЭМ!$A$33:$A$776,$A186,СВЦЭМ!$B$33:$B$776,X$155)+'СЕТ СН'!$F$15</f>
        <v>144.20524570000001</v>
      </c>
      <c r="Y186" s="36">
        <f>SUMIFS(СВЦЭМ!$E$33:$E$776,СВЦЭМ!$A$33:$A$776,$A186,СВЦЭМ!$B$33:$B$776,Y$155)+'СЕТ СН'!$F$15</f>
        <v>158.1535284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01.05.2019</v>
      </c>
      <c r="B191" s="36">
        <f>SUMIFS(СВЦЭМ!$F$33:$F$776,СВЦЭМ!$A$33:$A$776,$A191,СВЦЭМ!$B$33:$B$776,B$190)+'СЕТ СН'!$F$15</f>
        <v>194.44429955000001</v>
      </c>
      <c r="C191" s="36">
        <f>SUMIFS(СВЦЭМ!$F$33:$F$776,СВЦЭМ!$A$33:$A$776,$A191,СВЦЭМ!$B$33:$B$776,C$190)+'СЕТ СН'!$F$15</f>
        <v>197.29484146999999</v>
      </c>
      <c r="D191" s="36">
        <f>SUMIFS(СВЦЭМ!$F$33:$F$776,СВЦЭМ!$A$33:$A$776,$A191,СВЦЭМ!$B$33:$B$776,D$190)+'СЕТ СН'!$F$15</f>
        <v>201.45059544</v>
      </c>
      <c r="E191" s="36">
        <f>SUMIFS(СВЦЭМ!$F$33:$F$776,СВЦЭМ!$A$33:$A$776,$A191,СВЦЭМ!$B$33:$B$776,E$190)+'СЕТ СН'!$F$15</f>
        <v>203.09086927000001</v>
      </c>
      <c r="F191" s="36">
        <f>SUMIFS(СВЦЭМ!$F$33:$F$776,СВЦЭМ!$A$33:$A$776,$A191,СВЦЭМ!$B$33:$B$776,F$190)+'СЕТ СН'!$F$15</f>
        <v>202.39510967999999</v>
      </c>
      <c r="G191" s="36">
        <f>SUMIFS(СВЦЭМ!$F$33:$F$776,СВЦЭМ!$A$33:$A$776,$A191,СВЦЭМ!$B$33:$B$776,G$190)+'СЕТ СН'!$F$15</f>
        <v>200.64337724000001</v>
      </c>
      <c r="H191" s="36">
        <f>SUMIFS(СВЦЭМ!$F$33:$F$776,СВЦЭМ!$A$33:$A$776,$A191,СВЦЭМ!$B$33:$B$776,H$190)+'СЕТ СН'!$F$15</f>
        <v>195.07661877000001</v>
      </c>
      <c r="I191" s="36">
        <f>SUMIFS(СВЦЭМ!$F$33:$F$776,СВЦЭМ!$A$33:$A$776,$A191,СВЦЭМ!$B$33:$B$776,I$190)+'СЕТ СН'!$F$15</f>
        <v>188.37874625000001</v>
      </c>
      <c r="J191" s="36">
        <f>SUMIFS(СВЦЭМ!$F$33:$F$776,СВЦЭМ!$A$33:$A$776,$A191,СВЦЭМ!$B$33:$B$776,J$190)+'СЕТ СН'!$F$15</f>
        <v>180.99290994</v>
      </c>
      <c r="K191" s="36">
        <f>SUMIFS(СВЦЭМ!$F$33:$F$776,СВЦЭМ!$A$33:$A$776,$A191,СВЦЭМ!$B$33:$B$776,K$190)+'СЕТ СН'!$F$15</f>
        <v>173.92302558</v>
      </c>
      <c r="L191" s="36">
        <f>SUMIFS(СВЦЭМ!$F$33:$F$776,СВЦЭМ!$A$33:$A$776,$A191,СВЦЭМ!$B$33:$B$776,L$190)+'СЕТ СН'!$F$15</f>
        <v>172.35184487000001</v>
      </c>
      <c r="M191" s="36">
        <f>SUMIFS(СВЦЭМ!$F$33:$F$776,СВЦЭМ!$A$33:$A$776,$A191,СВЦЭМ!$B$33:$B$776,M$190)+'СЕТ СН'!$F$15</f>
        <v>175.01159501000001</v>
      </c>
      <c r="N191" s="36">
        <f>SUMIFS(СВЦЭМ!$F$33:$F$776,СВЦЭМ!$A$33:$A$776,$A191,СВЦЭМ!$B$33:$B$776,N$190)+'СЕТ СН'!$F$15</f>
        <v>177.68190809999999</v>
      </c>
      <c r="O191" s="36">
        <f>SUMIFS(СВЦЭМ!$F$33:$F$776,СВЦЭМ!$A$33:$A$776,$A191,СВЦЭМ!$B$33:$B$776,O$190)+'СЕТ СН'!$F$15</f>
        <v>177.77254432999999</v>
      </c>
      <c r="P191" s="36">
        <f>SUMIFS(СВЦЭМ!$F$33:$F$776,СВЦЭМ!$A$33:$A$776,$A191,СВЦЭМ!$B$33:$B$776,P$190)+'СЕТ СН'!$F$15</f>
        <v>178.96938216000001</v>
      </c>
      <c r="Q191" s="36">
        <f>SUMIFS(СВЦЭМ!$F$33:$F$776,СВЦЭМ!$A$33:$A$776,$A191,СВЦЭМ!$B$33:$B$776,Q$190)+'СЕТ СН'!$F$15</f>
        <v>180.71647157999999</v>
      </c>
      <c r="R191" s="36">
        <f>SUMIFS(СВЦЭМ!$F$33:$F$776,СВЦЭМ!$A$33:$A$776,$A191,СВЦЭМ!$B$33:$B$776,R$190)+'СЕТ СН'!$F$15</f>
        <v>180.37297810000001</v>
      </c>
      <c r="S191" s="36">
        <f>SUMIFS(СВЦЭМ!$F$33:$F$776,СВЦЭМ!$A$33:$A$776,$A191,СВЦЭМ!$B$33:$B$776,S$190)+'СЕТ СН'!$F$15</f>
        <v>178.50186572999999</v>
      </c>
      <c r="T191" s="36">
        <f>SUMIFS(СВЦЭМ!$F$33:$F$776,СВЦЭМ!$A$33:$A$776,$A191,СВЦЭМ!$B$33:$B$776,T$190)+'СЕТ СН'!$F$15</f>
        <v>173.68236453</v>
      </c>
      <c r="U191" s="36">
        <f>SUMIFS(СВЦЭМ!$F$33:$F$776,СВЦЭМ!$A$33:$A$776,$A191,СВЦЭМ!$B$33:$B$776,U$190)+'СЕТ СН'!$F$15</f>
        <v>170.58139082</v>
      </c>
      <c r="V191" s="36">
        <f>SUMIFS(СВЦЭМ!$F$33:$F$776,СВЦЭМ!$A$33:$A$776,$A191,СВЦЭМ!$B$33:$B$776,V$190)+'СЕТ СН'!$F$15</f>
        <v>165.31467015000001</v>
      </c>
      <c r="W191" s="36">
        <f>SUMIFS(СВЦЭМ!$F$33:$F$776,СВЦЭМ!$A$33:$A$776,$A191,СВЦЭМ!$B$33:$B$776,W$190)+'СЕТ СН'!$F$15</f>
        <v>166.83549402</v>
      </c>
      <c r="X191" s="36">
        <f>SUMIFS(СВЦЭМ!$F$33:$F$776,СВЦЭМ!$A$33:$A$776,$A191,СВЦЭМ!$B$33:$B$776,X$190)+'СЕТ СН'!$F$15</f>
        <v>170.95720269</v>
      </c>
      <c r="Y191" s="36">
        <f>SUMIFS(СВЦЭМ!$F$33:$F$776,СВЦЭМ!$A$33:$A$776,$A191,СВЦЭМ!$B$33:$B$776,Y$190)+'СЕТ СН'!$F$15</f>
        <v>169.81205222</v>
      </c>
      <c r="AA191" s="45"/>
    </row>
    <row r="192" spans="1:27" ht="15.75" x14ac:dyDescent="0.2">
      <c r="A192" s="35">
        <f>A191+1</f>
        <v>43587</v>
      </c>
      <c r="B192" s="36">
        <f>SUMIFS(СВЦЭМ!$F$33:$F$776,СВЦЭМ!$A$33:$A$776,$A192,СВЦЭМ!$B$33:$B$776,B$190)+'СЕТ СН'!$F$15</f>
        <v>173.7409433</v>
      </c>
      <c r="C192" s="36">
        <f>SUMIFS(СВЦЭМ!$F$33:$F$776,СВЦЭМ!$A$33:$A$776,$A192,СВЦЭМ!$B$33:$B$776,C$190)+'СЕТ СН'!$F$15</f>
        <v>182.26908610999999</v>
      </c>
      <c r="D192" s="36">
        <f>SUMIFS(СВЦЭМ!$F$33:$F$776,СВЦЭМ!$A$33:$A$776,$A192,СВЦЭМ!$B$33:$B$776,D$190)+'СЕТ СН'!$F$15</f>
        <v>187.03607411999999</v>
      </c>
      <c r="E192" s="36">
        <f>SUMIFS(СВЦЭМ!$F$33:$F$776,СВЦЭМ!$A$33:$A$776,$A192,СВЦЭМ!$B$33:$B$776,E$190)+'СЕТ СН'!$F$15</f>
        <v>190.06753092</v>
      </c>
      <c r="F192" s="36">
        <f>SUMIFS(СВЦЭМ!$F$33:$F$776,СВЦЭМ!$A$33:$A$776,$A192,СВЦЭМ!$B$33:$B$776,F$190)+'СЕТ СН'!$F$15</f>
        <v>193.35903533999999</v>
      </c>
      <c r="G192" s="36">
        <f>SUMIFS(СВЦЭМ!$F$33:$F$776,СВЦЭМ!$A$33:$A$776,$A192,СВЦЭМ!$B$33:$B$776,G$190)+'СЕТ СН'!$F$15</f>
        <v>192.06963189999999</v>
      </c>
      <c r="H192" s="36">
        <f>SUMIFS(СВЦЭМ!$F$33:$F$776,СВЦЭМ!$A$33:$A$776,$A192,СВЦЭМ!$B$33:$B$776,H$190)+'СЕТ СН'!$F$15</f>
        <v>197.60924566</v>
      </c>
      <c r="I192" s="36">
        <f>SUMIFS(СВЦЭМ!$F$33:$F$776,СВЦЭМ!$A$33:$A$776,$A192,СВЦЭМ!$B$33:$B$776,I$190)+'СЕТ СН'!$F$15</f>
        <v>189.98649571999999</v>
      </c>
      <c r="J192" s="36">
        <f>SUMIFS(СВЦЭМ!$F$33:$F$776,СВЦЭМ!$A$33:$A$776,$A192,СВЦЭМ!$B$33:$B$776,J$190)+'СЕТ СН'!$F$15</f>
        <v>178.37022171000001</v>
      </c>
      <c r="K192" s="36">
        <f>SUMIFS(СВЦЭМ!$F$33:$F$776,СВЦЭМ!$A$33:$A$776,$A192,СВЦЭМ!$B$33:$B$776,K$190)+'СЕТ СН'!$F$15</f>
        <v>167.31185966999999</v>
      </c>
      <c r="L192" s="36">
        <f>SUMIFS(СВЦЭМ!$F$33:$F$776,СВЦЭМ!$A$33:$A$776,$A192,СВЦЭМ!$B$33:$B$776,L$190)+'СЕТ СН'!$F$15</f>
        <v>165.0547171</v>
      </c>
      <c r="M192" s="36">
        <f>SUMIFS(СВЦЭМ!$F$33:$F$776,СВЦЭМ!$A$33:$A$776,$A192,СВЦЭМ!$B$33:$B$776,M$190)+'СЕТ СН'!$F$15</f>
        <v>166.92221907000001</v>
      </c>
      <c r="N192" s="36">
        <f>SUMIFS(СВЦЭМ!$F$33:$F$776,СВЦЭМ!$A$33:$A$776,$A192,СВЦЭМ!$B$33:$B$776,N$190)+'СЕТ СН'!$F$15</f>
        <v>171.22828113</v>
      </c>
      <c r="O192" s="36">
        <f>SUMIFS(СВЦЭМ!$F$33:$F$776,СВЦЭМ!$A$33:$A$776,$A192,СВЦЭМ!$B$33:$B$776,O$190)+'СЕТ СН'!$F$15</f>
        <v>173.44478613999999</v>
      </c>
      <c r="P192" s="36">
        <f>SUMIFS(СВЦЭМ!$F$33:$F$776,СВЦЭМ!$A$33:$A$776,$A192,СВЦЭМ!$B$33:$B$776,P$190)+'СЕТ СН'!$F$15</f>
        <v>175.0076163</v>
      </c>
      <c r="Q192" s="36">
        <f>SUMIFS(СВЦЭМ!$F$33:$F$776,СВЦЭМ!$A$33:$A$776,$A192,СВЦЭМ!$B$33:$B$776,Q$190)+'СЕТ СН'!$F$15</f>
        <v>176.51023523999999</v>
      </c>
      <c r="R192" s="36">
        <f>SUMIFS(СВЦЭМ!$F$33:$F$776,СВЦЭМ!$A$33:$A$776,$A192,СВЦЭМ!$B$33:$B$776,R$190)+'СЕТ СН'!$F$15</f>
        <v>179.12533682</v>
      </c>
      <c r="S192" s="36">
        <f>SUMIFS(СВЦЭМ!$F$33:$F$776,СВЦЭМ!$A$33:$A$776,$A192,СВЦЭМ!$B$33:$B$776,S$190)+'СЕТ СН'!$F$15</f>
        <v>179.82071965</v>
      </c>
      <c r="T192" s="36">
        <f>SUMIFS(СВЦЭМ!$F$33:$F$776,СВЦЭМ!$A$33:$A$776,$A192,СВЦЭМ!$B$33:$B$776,T$190)+'СЕТ СН'!$F$15</f>
        <v>178.88798489000001</v>
      </c>
      <c r="U192" s="36">
        <f>SUMIFS(СВЦЭМ!$F$33:$F$776,СВЦЭМ!$A$33:$A$776,$A192,СВЦЭМ!$B$33:$B$776,U$190)+'СЕТ СН'!$F$15</f>
        <v>178.64850899000001</v>
      </c>
      <c r="V192" s="36">
        <f>SUMIFS(СВЦЭМ!$F$33:$F$776,СВЦЭМ!$A$33:$A$776,$A192,СВЦЭМ!$B$33:$B$776,V$190)+'СЕТ СН'!$F$15</f>
        <v>177.83693489999999</v>
      </c>
      <c r="W192" s="36">
        <f>SUMIFS(СВЦЭМ!$F$33:$F$776,СВЦЭМ!$A$33:$A$776,$A192,СВЦЭМ!$B$33:$B$776,W$190)+'СЕТ СН'!$F$15</f>
        <v>175.48370729000001</v>
      </c>
      <c r="X192" s="36">
        <f>SUMIFS(СВЦЭМ!$F$33:$F$776,СВЦЭМ!$A$33:$A$776,$A192,СВЦЭМ!$B$33:$B$776,X$190)+'СЕТ СН'!$F$15</f>
        <v>178.92456424</v>
      </c>
      <c r="Y192" s="36">
        <f>SUMIFS(СВЦЭМ!$F$33:$F$776,СВЦЭМ!$A$33:$A$776,$A192,СВЦЭМ!$B$33:$B$776,Y$190)+'СЕТ СН'!$F$15</f>
        <v>185.66542835000001</v>
      </c>
    </row>
    <row r="193" spans="1:25" ht="15.75" x14ac:dyDescent="0.2">
      <c r="A193" s="35">
        <f t="shared" ref="A193:A221" si="5">A192+1</f>
        <v>43588</v>
      </c>
      <c r="B193" s="36">
        <f>SUMIFS(СВЦЭМ!$F$33:$F$776,СВЦЭМ!$A$33:$A$776,$A193,СВЦЭМ!$B$33:$B$776,B$190)+'СЕТ СН'!$F$15</f>
        <v>173.99889157000001</v>
      </c>
      <c r="C193" s="36">
        <f>SUMIFS(СВЦЭМ!$F$33:$F$776,СВЦЭМ!$A$33:$A$776,$A193,СВЦЭМ!$B$33:$B$776,C$190)+'СЕТ СН'!$F$15</f>
        <v>179.93498990000001</v>
      </c>
      <c r="D193" s="36">
        <f>SUMIFS(СВЦЭМ!$F$33:$F$776,СВЦЭМ!$A$33:$A$776,$A193,СВЦЭМ!$B$33:$B$776,D$190)+'СЕТ СН'!$F$15</f>
        <v>185.32439983</v>
      </c>
      <c r="E193" s="36">
        <f>SUMIFS(СВЦЭМ!$F$33:$F$776,СВЦЭМ!$A$33:$A$776,$A193,СВЦЭМ!$B$33:$B$776,E$190)+'СЕТ СН'!$F$15</f>
        <v>188.96554853999999</v>
      </c>
      <c r="F193" s="36">
        <f>SUMIFS(СВЦЭМ!$F$33:$F$776,СВЦЭМ!$A$33:$A$776,$A193,СВЦЭМ!$B$33:$B$776,F$190)+'СЕТ СН'!$F$15</f>
        <v>189.21627082000001</v>
      </c>
      <c r="G193" s="36">
        <f>SUMIFS(СВЦЭМ!$F$33:$F$776,СВЦЭМ!$A$33:$A$776,$A193,СВЦЭМ!$B$33:$B$776,G$190)+'СЕТ СН'!$F$15</f>
        <v>190.98963312999999</v>
      </c>
      <c r="H193" s="36">
        <f>SUMIFS(СВЦЭМ!$F$33:$F$776,СВЦЭМ!$A$33:$A$776,$A193,СВЦЭМ!$B$33:$B$776,H$190)+'СЕТ СН'!$F$15</f>
        <v>189.74667038999999</v>
      </c>
      <c r="I193" s="36">
        <f>SUMIFS(СВЦЭМ!$F$33:$F$776,СВЦЭМ!$A$33:$A$776,$A193,СВЦЭМ!$B$33:$B$776,I$190)+'СЕТ СН'!$F$15</f>
        <v>179.19874035000001</v>
      </c>
      <c r="J193" s="36">
        <f>SUMIFS(СВЦЭМ!$F$33:$F$776,СВЦЭМ!$A$33:$A$776,$A193,СВЦЭМ!$B$33:$B$776,J$190)+'СЕТ СН'!$F$15</f>
        <v>171.81085057000001</v>
      </c>
      <c r="K193" s="36">
        <f>SUMIFS(СВЦЭМ!$F$33:$F$776,СВЦЭМ!$A$33:$A$776,$A193,СВЦЭМ!$B$33:$B$776,K$190)+'СЕТ СН'!$F$15</f>
        <v>165.52558818</v>
      </c>
      <c r="L193" s="36">
        <f>SUMIFS(СВЦЭМ!$F$33:$F$776,СВЦЭМ!$A$33:$A$776,$A193,СВЦЭМ!$B$33:$B$776,L$190)+'СЕТ СН'!$F$15</f>
        <v>166.06450401000001</v>
      </c>
      <c r="M193" s="36">
        <f>SUMIFS(СВЦЭМ!$F$33:$F$776,СВЦЭМ!$A$33:$A$776,$A193,СВЦЭМ!$B$33:$B$776,M$190)+'СЕТ СН'!$F$15</f>
        <v>166.48156759</v>
      </c>
      <c r="N193" s="36">
        <f>SUMIFS(СВЦЭМ!$F$33:$F$776,СВЦЭМ!$A$33:$A$776,$A193,СВЦЭМ!$B$33:$B$776,N$190)+'СЕТ СН'!$F$15</f>
        <v>168.89305529999999</v>
      </c>
      <c r="O193" s="36">
        <f>SUMIFS(СВЦЭМ!$F$33:$F$776,СВЦЭМ!$A$33:$A$776,$A193,СВЦЭМ!$B$33:$B$776,O$190)+'СЕТ СН'!$F$15</f>
        <v>173.80421000000001</v>
      </c>
      <c r="P193" s="36">
        <f>SUMIFS(СВЦЭМ!$F$33:$F$776,СВЦЭМ!$A$33:$A$776,$A193,СВЦЭМ!$B$33:$B$776,P$190)+'СЕТ СН'!$F$15</f>
        <v>181.06870508</v>
      </c>
      <c r="Q193" s="36">
        <f>SUMIFS(СВЦЭМ!$F$33:$F$776,СВЦЭМ!$A$33:$A$776,$A193,СВЦЭМ!$B$33:$B$776,Q$190)+'СЕТ СН'!$F$15</f>
        <v>185.40744481999999</v>
      </c>
      <c r="R193" s="36">
        <f>SUMIFS(СВЦЭМ!$F$33:$F$776,СВЦЭМ!$A$33:$A$776,$A193,СВЦЭМ!$B$33:$B$776,R$190)+'СЕТ СН'!$F$15</f>
        <v>180.65369165000001</v>
      </c>
      <c r="S193" s="36">
        <f>SUMIFS(СВЦЭМ!$F$33:$F$776,СВЦЭМ!$A$33:$A$776,$A193,СВЦЭМ!$B$33:$B$776,S$190)+'СЕТ СН'!$F$15</f>
        <v>181.10702241999999</v>
      </c>
      <c r="T193" s="36">
        <f>SUMIFS(СВЦЭМ!$F$33:$F$776,СВЦЭМ!$A$33:$A$776,$A193,СВЦЭМ!$B$33:$B$776,T$190)+'СЕТ СН'!$F$15</f>
        <v>179.86508056</v>
      </c>
      <c r="U193" s="36">
        <f>SUMIFS(СВЦЭМ!$F$33:$F$776,СВЦЭМ!$A$33:$A$776,$A193,СВЦЭМ!$B$33:$B$776,U$190)+'СЕТ СН'!$F$15</f>
        <v>176.61914188</v>
      </c>
      <c r="V193" s="36">
        <f>SUMIFS(СВЦЭМ!$F$33:$F$776,СВЦЭМ!$A$33:$A$776,$A193,СВЦЭМ!$B$33:$B$776,V$190)+'СЕТ СН'!$F$15</f>
        <v>171.70660953000001</v>
      </c>
      <c r="W193" s="36">
        <f>SUMIFS(СВЦЭМ!$F$33:$F$776,СВЦЭМ!$A$33:$A$776,$A193,СВЦЭМ!$B$33:$B$776,W$190)+'СЕТ СН'!$F$15</f>
        <v>167.91976740000001</v>
      </c>
      <c r="X193" s="36">
        <f>SUMIFS(СВЦЭМ!$F$33:$F$776,СВЦЭМ!$A$33:$A$776,$A193,СВЦЭМ!$B$33:$B$776,X$190)+'СЕТ СН'!$F$15</f>
        <v>173.37854575</v>
      </c>
      <c r="Y193" s="36">
        <f>SUMIFS(СВЦЭМ!$F$33:$F$776,СВЦЭМ!$A$33:$A$776,$A193,СВЦЭМ!$B$33:$B$776,Y$190)+'СЕТ СН'!$F$15</f>
        <v>173.70510489</v>
      </c>
    </row>
    <row r="194" spans="1:25" ht="15.75" x14ac:dyDescent="0.2">
      <c r="A194" s="35">
        <f t="shared" si="5"/>
        <v>43589</v>
      </c>
      <c r="B194" s="36">
        <f>SUMIFS(СВЦЭМ!$F$33:$F$776,СВЦЭМ!$A$33:$A$776,$A194,СВЦЭМ!$B$33:$B$776,B$190)+'СЕТ СН'!$F$15</f>
        <v>180.66055904000001</v>
      </c>
      <c r="C194" s="36">
        <f>SUMIFS(СВЦЭМ!$F$33:$F$776,СВЦЭМ!$A$33:$A$776,$A194,СВЦЭМ!$B$33:$B$776,C$190)+'СЕТ СН'!$F$15</f>
        <v>187.97953813000001</v>
      </c>
      <c r="D194" s="36">
        <f>SUMIFS(СВЦЭМ!$F$33:$F$776,СВЦЭМ!$A$33:$A$776,$A194,СВЦЭМ!$B$33:$B$776,D$190)+'СЕТ СН'!$F$15</f>
        <v>195.53236179000001</v>
      </c>
      <c r="E194" s="36">
        <f>SUMIFS(СВЦЭМ!$F$33:$F$776,СВЦЭМ!$A$33:$A$776,$A194,СВЦЭМ!$B$33:$B$776,E$190)+'СЕТ СН'!$F$15</f>
        <v>197.74065802000001</v>
      </c>
      <c r="F194" s="36">
        <f>SUMIFS(СВЦЭМ!$F$33:$F$776,СВЦЭМ!$A$33:$A$776,$A194,СВЦЭМ!$B$33:$B$776,F$190)+'СЕТ СН'!$F$15</f>
        <v>199.33080330999999</v>
      </c>
      <c r="G194" s="36">
        <f>SUMIFS(СВЦЭМ!$F$33:$F$776,СВЦЭМ!$A$33:$A$776,$A194,СВЦЭМ!$B$33:$B$776,G$190)+'СЕТ СН'!$F$15</f>
        <v>198.80487575000001</v>
      </c>
      <c r="H194" s="36">
        <f>SUMIFS(СВЦЭМ!$F$33:$F$776,СВЦЭМ!$A$33:$A$776,$A194,СВЦЭМ!$B$33:$B$776,H$190)+'СЕТ СН'!$F$15</f>
        <v>192.37764848</v>
      </c>
      <c r="I194" s="36">
        <f>SUMIFS(СВЦЭМ!$F$33:$F$776,СВЦЭМ!$A$33:$A$776,$A194,СВЦЭМ!$B$33:$B$776,I$190)+'СЕТ СН'!$F$15</f>
        <v>184.93767054</v>
      </c>
      <c r="J194" s="36">
        <f>SUMIFS(СВЦЭМ!$F$33:$F$776,СВЦЭМ!$A$33:$A$776,$A194,СВЦЭМ!$B$33:$B$776,J$190)+'СЕТ СН'!$F$15</f>
        <v>176.45098242</v>
      </c>
      <c r="K194" s="36">
        <f>SUMIFS(СВЦЭМ!$F$33:$F$776,СВЦЭМ!$A$33:$A$776,$A194,СВЦЭМ!$B$33:$B$776,K$190)+'СЕТ СН'!$F$15</f>
        <v>169.32812186999999</v>
      </c>
      <c r="L194" s="36">
        <f>SUMIFS(СВЦЭМ!$F$33:$F$776,СВЦЭМ!$A$33:$A$776,$A194,СВЦЭМ!$B$33:$B$776,L$190)+'СЕТ СН'!$F$15</f>
        <v>168.53526174999999</v>
      </c>
      <c r="M194" s="36">
        <f>SUMIFS(СВЦЭМ!$F$33:$F$776,СВЦЭМ!$A$33:$A$776,$A194,СВЦЭМ!$B$33:$B$776,M$190)+'СЕТ СН'!$F$15</f>
        <v>170.77482151999999</v>
      </c>
      <c r="N194" s="36">
        <f>SUMIFS(СВЦЭМ!$F$33:$F$776,СВЦЭМ!$A$33:$A$776,$A194,СВЦЭМ!$B$33:$B$776,N$190)+'СЕТ СН'!$F$15</f>
        <v>173.72055372</v>
      </c>
      <c r="O194" s="36">
        <f>SUMIFS(СВЦЭМ!$F$33:$F$776,СВЦЭМ!$A$33:$A$776,$A194,СВЦЭМ!$B$33:$B$776,O$190)+'СЕТ СН'!$F$15</f>
        <v>176.35563149999999</v>
      </c>
      <c r="P194" s="36">
        <f>SUMIFS(СВЦЭМ!$F$33:$F$776,СВЦЭМ!$A$33:$A$776,$A194,СВЦЭМ!$B$33:$B$776,P$190)+'СЕТ СН'!$F$15</f>
        <v>177.85310458000001</v>
      </c>
      <c r="Q194" s="36">
        <f>SUMIFS(СВЦЭМ!$F$33:$F$776,СВЦЭМ!$A$33:$A$776,$A194,СВЦЭМ!$B$33:$B$776,Q$190)+'СЕТ СН'!$F$15</f>
        <v>179.93944762999999</v>
      </c>
      <c r="R194" s="36">
        <f>SUMIFS(СВЦЭМ!$F$33:$F$776,СВЦЭМ!$A$33:$A$776,$A194,СВЦЭМ!$B$33:$B$776,R$190)+'СЕТ СН'!$F$15</f>
        <v>181.47586749999999</v>
      </c>
      <c r="S194" s="36">
        <f>SUMIFS(СВЦЭМ!$F$33:$F$776,СВЦЭМ!$A$33:$A$776,$A194,СВЦЭМ!$B$33:$B$776,S$190)+'СЕТ СН'!$F$15</f>
        <v>183.01223984999999</v>
      </c>
      <c r="T194" s="36">
        <f>SUMIFS(СВЦЭМ!$F$33:$F$776,СВЦЭМ!$A$33:$A$776,$A194,СВЦЭМ!$B$33:$B$776,T$190)+'СЕТ СН'!$F$15</f>
        <v>178.39051771999999</v>
      </c>
      <c r="U194" s="36">
        <f>SUMIFS(СВЦЭМ!$F$33:$F$776,СВЦЭМ!$A$33:$A$776,$A194,СВЦЭМ!$B$33:$B$776,U$190)+'СЕТ СН'!$F$15</f>
        <v>169.16338175999999</v>
      </c>
      <c r="V194" s="36">
        <f>SUMIFS(СВЦЭМ!$F$33:$F$776,СВЦЭМ!$A$33:$A$776,$A194,СВЦЭМ!$B$33:$B$776,V$190)+'СЕТ СН'!$F$15</f>
        <v>163.15432294999999</v>
      </c>
      <c r="W194" s="36">
        <f>SUMIFS(СВЦЭМ!$F$33:$F$776,СВЦЭМ!$A$33:$A$776,$A194,СВЦЭМ!$B$33:$B$776,W$190)+'СЕТ СН'!$F$15</f>
        <v>165.98817138000001</v>
      </c>
      <c r="X194" s="36">
        <f>SUMIFS(СВЦЭМ!$F$33:$F$776,СВЦЭМ!$A$33:$A$776,$A194,СВЦЭМ!$B$33:$B$776,X$190)+'СЕТ СН'!$F$15</f>
        <v>166.2873487</v>
      </c>
      <c r="Y194" s="36">
        <f>SUMIFS(СВЦЭМ!$F$33:$F$776,СВЦЭМ!$A$33:$A$776,$A194,СВЦЭМ!$B$33:$B$776,Y$190)+'СЕТ СН'!$F$15</f>
        <v>168.38287478000001</v>
      </c>
    </row>
    <row r="195" spans="1:25" ht="15.75" x14ac:dyDescent="0.2">
      <c r="A195" s="35">
        <f t="shared" si="5"/>
        <v>43590</v>
      </c>
      <c r="B195" s="36">
        <f>SUMIFS(СВЦЭМ!$F$33:$F$776,СВЦЭМ!$A$33:$A$776,$A195,СВЦЭМ!$B$33:$B$776,B$190)+'СЕТ СН'!$F$15</f>
        <v>180.92848125</v>
      </c>
      <c r="C195" s="36">
        <f>SUMIFS(СВЦЭМ!$F$33:$F$776,СВЦЭМ!$A$33:$A$776,$A195,СВЦЭМ!$B$33:$B$776,C$190)+'СЕТ СН'!$F$15</f>
        <v>190.91017142999999</v>
      </c>
      <c r="D195" s="36">
        <f>SUMIFS(СВЦЭМ!$F$33:$F$776,СВЦЭМ!$A$33:$A$776,$A195,СВЦЭМ!$B$33:$B$776,D$190)+'СЕТ СН'!$F$15</f>
        <v>198.63968789</v>
      </c>
      <c r="E195" s="36">
        <f>SUMIFS(СВЦЭМ!$F$33:$F$776,СВЦЭМ!$A$33:$A$776,$A195,СВЦЭМ!$B$33:$B$776,E$190)+'СЕТ СН'!$F$15</f>
        <v>202.19450406999999</v>
      </c>
      <c r="F195" s="36">
        <f>SUMIFS(СВЦЭМ!$F$33:$F$776,СВЦЭМ!$A$33:$A$776,$A195,СВЦЭМ!$B$33:$B$776,F$190)+'СЕТ СН'!$F$15</f>
        <v>205.29299650999999</v>
      </c>
      <c r="G195" s="36">
        <f>SUMIFS(СВЦЭМ!$F$33:$F$776,СВЦЭМ!$A$33:$A$776,$A195,СВЦЭМ!$B$33:$B$776,G$190)+'СЕТ СН'!$F$15</f>
        <v>203.27113752</v>
      </c>
      <c r="H195" s="36">
        <f>SUMIFS(СВЦЭМ!$F$33:$F$776,СВЦЭМ!$A$33:$A$776,$A195,СВЦЭМ!$B$33:$B$776,H$190)+'СЕТ СН'!$F$15</f>
        <v>197.32974396</v>
      </c>
      <c r="I195" s="36">
        <f>SUMIFS(СВЦЭМ!$F$33:$F$776,СВЦЭМ!$A$33:$A$776,$A195,СВЦЭМ!$B$33:$B$776,I$190)+'СЕТ СН'!$F$15</f>
        <v>186.64389131999999</v>
      </c>
      <c r="J195" s="36">
        <f>SUMIFS(СВЦЭМ!$F$33:$F$776,СВЦЭМ!$A$33:$A$776,$A195,СВЦЭМ!$B$33:$B$776,J$190)+'СЕТ СН'!$F$15</f>
        <v>177.07553411000001</v>
      </c>
      <c r="K195" s="36">
        <f>SUMIFS(СВЦЭМ!$F$33:$F$776,СВЦЭМ!$A$33:$A$776,$A195,СВЦЭМ!$B$33:$B$776,K$190)+'СЕТ СН'!$F$15</f>
        <v>176.74772329999999</v>
      </c>
      <c r="L195" s="36">
        <f>SUMIFS(СВЦЭМ!$F$33:$F$776,СВЦЭМ!$A$33:$A$776,$A195,СВЦЭМ!$B$33:$B$776,L$190)+'СЕТ СН'!$F$15</f>
        <v>176.66244085</v>
      </c>
      <c r="M195" s="36">
        <f>SUMIFS(СВЦЭМ!$F$33:$F$776,СВЦЭМ!$A$33:$A$776,$A195,СВЦЭМ!$B$33:$B$776,M$190)+'СЕТ СН'!$F$15</f>
        <v>175.21738500999999</v>
      </c>
      <c r="N195" s="36">
        <f>SUMIFS(СВЦЭМ!$F$33:$F$776,СВЦЭМ!$A$33:$A$776,$A195,СВЦЭМ!$B$33:$B$776,N$190)+'СЕТ СН'!$F$15</f>
        <v>176.16753908999999</v>
      </c>
      <c r="O195" s="36">
        <f>SUMIFS(СВЦЭМ!$F$33:$F$776,СВЦЭМ!$A$33:$A$776,$A195,СВЦЭМ!$B$33:$B$776,O$190)+'СЕТ СН'!$F$15</f>
        <v>175.08838881</v>
      </c>
      <c r="P195" s="36">
        <f>SUMIFS(СВЦЭМ!$F$33:$F$776,СВЦЭМ!$A$33:$A$776,$A195,СВЦЭМ!$B$33:$B$776,P$190)+'СЕТ СН'!$F$15</f>
        <v>176.82903207000001</v>
      </c>
      <c r="Q195" s="36">
        <f>SUMIFS(СВЦЭМ!$F$33:$F$776,СВЦЭМ!$A$33:$A$776,$A195,СВЦЭМ!$B$33:$B$776,Q$190)+'СЕТ СН'!$F$15</f>
        <v>177.10982580999999</v>
      </c>
      <c r="R195" s="36">
        <f>SUMIFS(СВЦЭМ!$F$33:$F$776,СВЦЭМ!$A$33:$A$776,$A195,СВЦЭМ!$B$33:$B$776,R$190)+'СЕТ СН'!$F$15</f>
        <v>174.26256882000001</v>
      </c>
      <c r="S195" s="36">
        <f>SUMIFS(СВЦЭМ!$F$33:$F$776,СВЦЭМ!$A$33:$A$776,$A195,СВЦЭМ!$B$33:$B$776,S$190)+'СЕТ СН'!$F$15</f>
        <v>173.88380699999999</v>
      </c>
      <c r="T195" s="36">
        <f>SUMIFS(СВЦЭМ!$F$33:$F$776,СВЦЭМ!$A$33:$A$776,$A195,СВЦЭМ!$B$33:$B$776,T$190)+'СЕТ СН'!$F$15</f>
        <v>175.19500196999999</v>
      </c>
      <c r="U195" s="36">
        <f>SUMIFS(СВЦЭМ!$F$33:$F$776,СВЦЭМ!$A$33:$A$776,$A195,СВЦЭМ!$B$33:$B$776,U$190)+'СЕТ СН'!$F$15</f>
        <v>173.07474606</v>
      </c>
      <c r="V195" s="36">
        <f>SUMIFS(СВЦЭМ!$F$33:$F$776,СВЦЭМ!$A$33:$A$776,$A195,СВЦЭМ!$B$33:$B$776,V$190)+'СЕТ СН'!$F$15</f>
        <v>165.07136817</v>
      </c>
      <c r="W195" s="36">
        <f>SUMIFS(СВЦЭМ!$F$33:$F$776,СВЦЭМ!$A$33:$A$776,$A195,СВЦЭМ!$B$33:$B$776,W$190)+'СЕТ СН'!$F$15</f>
        <v>163.53090087000001</v>
      </c>
      <c r="X195" s="36">
        <f>SUMIFS(СВЦЭМ!$F$33:$F$776,СВЦЭМ!$A$33:$A$776,$A195,СВЦЭМ!$B$33:$B$776,X$190)+'СЕТ СН'!$F$15</f>
        <v>167.79224919000001</v>
      </c>
      <c r="Y195" s="36">
        <f>SUMIFS(СВЦЭМ!$F$33:$F$776,СВЦЭМ!$A$33:$A$776,$A195,СВЦЭМ!$B$33:$B$776,Y$190)+'СЕТ СН'!$F$15</f>
        <v>176.68599097000001</v>
      </c>
    </row>
    <row r="196" spans="1:25" ht="15.75" x14ac:dyDescent="0.2">
      <c r="A196" s="35">
        <f t="shared" si="5"/>
        <v>43591</v>
      </c>
      <c r="B196" s="36">
        <f>SUMIFS(СВЦЭМ!$F$33:$F$776,СВЦЭМ!$A$33:$A$776,$A196,СВЦЭМ!$B$33:$B$776,B$190)+'СЕТ СН'!$F$15</f>
        <v>196.81073418</v>
      </c>
      <c r="C196" s="36">
        <f>SUMIFS(СВЦЭМ!$F$33:$F$776,СВЦЭМ!$A$33:$A$776,$A196,СВЦЭМ!$B$33:$B$776,C$190)+'СЕТ СН'!$F$15</f>
        <v>209.85180188999999</v>
      </c>
      <c r="D196" s="36">
        <f>SUMIFS(СВЦЭМ!$F$33:$F$776,СВЦЭМ!$A$33:$A$776,$A196,СВЦЭМ!$B$33:$B$776,D$190)+'СЕТ СН'!$F$15</f>
        <v>216.12710515000001</v>
      </c>
      <c r="E196" s="36">
        <f>SUMIFS(СВЦЭМ!$F$33:$F$776,СВЦЭМ!$A$33:$A$776,$A196,СВЦЭМ!$B$33:$B$776,E$190)+'СЕТ СН'!$F$15</f>
        <v>219.23452827</v>
      </c>
      <c r="F196" s="36">
        <f>SUMIFS(СВЦЭМ!$F$33:$F$776,СВЦЭМ!$A$33:$A$776,$A196,СВЦЭМ!$B$33:$B$776,F$190)+'СЕТ СН'!$F$15</f>
        <v>216.81837110999999</v>
      </c>
      <c r="G196" s="36">
        <f>SUMIFS(СВЦЭМ!$F$33:$F$776,СВЦЭМ!$A$33:$A$776,$A196,СВЦЭМ!$B$33:$B$776,G$190)+'СЕТ СН'!$F$15</f>
        <v>210.33737680999999</v>
      </c>
      <c r="H196" s="36">
        <f>SUMIFS(СВЦЭМ!$F$33:$F$776,СВЦЭМ!$A$33:$A$776,$A196,СВЦЭМ!$B$33:$B$776,H$190)+'СЕТ СН'!$F$15</f>
        <v>196.59376245000001</v>
      </c>
      <c r="I196" s="36">
        <f>SUMIFS(СВЦЭМ!$F$33:$F$776,СВЦЭМ!$A$33:$A$776,$A196,СВЦЭМ!$B$33:$B$776,I$190)+'СЕТ СН'!$F$15</f>
        <v>184.53364060000001</v>
      </c>
      <c r="J196" s="36">
        <f>SUMIFS(СВЦЭМ!$F$33:$F$776,СВЦЭМ!$A$33:$A$776,$A196,СВЦЭМ!$B$33:$B$776,J$190)+'СЕТ СН'!$F$15</f>
        <v>178.43304538999999</v>
      </c>
      <c r="K196" s="36">
        <f>SUMIFS(СВЦЭМ!$F$33:$F$776,СВЦЭМ!$A$33:$A$776,$A196,СВЦЭМ!$B$33:$B$776,K$190)+'СЕТ СН'!$F$15</f>
        <v>175.68753717000001</v>
      </c>
      <c r="L196" s="36">
        <f>SUMIFS(СВЦЭМ!$F$33:$F$776,СВЦЭМ!$A$33:$A$776,$A196,СВЦЭМ!$B$33:$B$776,L$190)+'СЕТ СН'!$F$15</f>
        <v>173.55330025000001</v>
      </c>
      <c r="M196" s="36">
        <f>SUMIFS(СВЦЭМ!$F$33:$F$776,СВЦЭМ!$A$33:$A$776,$A196,СВЦЭМ!$B$33:$B$776,M$190)+'СЕТ СН'!$F$15</f>
        <v>172.43413737</v>
      </c>
      <c r="N196" s="36">
        <f>SUMIFS(СВЦЭМ!$F$33:$F$776,СВЦЭМ!$A$33:$A$776,$A196,СВЦЭМ!$B$33:$B$776,N$190)+'СЕТ СН'!$F$15</f>
        <v>174.38471536</v>
      </c>
      <c r="O196" s="36">
        <f>SUMIFS(СВЦЭМ!$F$33:$F$776,СВЦЭМ!$A$33:$A$776,$A196,СВЦЭМ!$B$33:$B$776,O$190)+'СЕТ СН'!$F$15</f>
        <v>173.72647559000001</v>
      </c>
      <c r="P196" s="36">
        <f>SUMIFS(СВЦЭМ!$F$33:$F$776,СВЦЭМ!$A$33:$A$776,$A196,СВЦЭМ!$B$33:$B$776,P$190)+'СЕТ СН'!$F$15</f>
        <v>177.87694841999999</v>
      </c>
      <c r="Q196" s="36">
        <f>SUMIFS(СВЦЭМ!$F$33:$F$776,СВЦЭМ!$A$33:$A$776,$A196,СВЦЭМ!$B$33:$B$776,Q$190)+'СЕТ СН'!$F$15</f>
        <v>180.49154535</v>
      </c>
      <c r="R196" s="36">
        <f>SUMIFS(СВЦЭМ!$F$33:$F$776,СВЦЭМ!$A$33:$A$776,$A196,СВЦЭМ!$B$33:$B$776,R$190)+'СЕТ СН'!$F$15</f>
        <v>179.21503544999999</v>
      </c>
      <c r="S196" s="36">
        <f>SUMIFS(СВЦЭМ!$F$33:$F$776,СВЦЭМ!$A$33:$A$776,$A196,СВЦЭМ!$B$33:$B$776,S$190)+'СЕТ СН'!$F$15</f>
        <v>177.18302500999999</v>
      </c>
      <c r="T196" s="36">
        <f>SUMIFS(СВЦЭМ!$F$33:$F$776,СВЦЭМ!$A$33:$A$776,$A196,СВЦЭМ!$B$33:$B$776,T$190)+'СЕТ СН'!$F$15</f>
        <v>175.69660926</v>
      </c>
      <c r="U196" s="36">
        <f>SUMIFS(СВЦЭМ!$F$33:$F$776,СВЦЭМ!$A$33:$A$776,$A196,СВЦЭМ!$B$33:$B$776,U$190)+'СЕТ СН'!$F$15</f>
        <v>170.03356486999999</v>
      </c>
      <c r="V196" s="36">
        <f>SUMIFS(СВЦЭМ!$F$33:$F$776,СВЦЭМ!$A$33:$A$776,$A196,СВЦЭМ!$B$33:$B$776,V$190)+'СЕТ СН'!$F$15</f>
        <v>168.77827503</v>
      </c>
      <c r="W196" s="36">
        <f>SUMIFS(СВЦЭМ!$F$33:$F$776,СВЦЭМ!$A$33:$A$776,$A196,СВЦЭМ!$B$33:$B$776,W$190)+'СЕТ СН'!$F$15</f>
        <v>167.58097888</v>
      </c>
      <c r="X196" s="36">
        <f>SUMIFS(СВЦЭМ!$F$33:$F$776,СВЦЭМ!$A$33:$A$776,$A196,СВЦЭМ!$B$33:$B$776,X$190)+'СЕТ СН'!$F$15</f>
        <v>171.18874559</v>
      </c>
      <c r="Y196" s="36">
        <f>SUMIFS(СВЦЭМ!$F$33:$F$776,СВЦЭМ!$A$33:$A$776,$A196,СВЦЭМ!$B$33:$B$776,Y$190)+'СЕТ СН'!$F$15</f>
        <v>185.3869569</v>
      </c>
    </row>
    <row r="197" spans="1:25" ht="15.75" x14ac:dyDescent="0.2">
      <c r="A197" s="35">
        <f t="shared" si="5"/>
        <v>43592</v>
      </c>
      <c r="B197" s="36">
        <f>SUMIFS(СВЦЭМ!$F$33:$F$776,СВЦЭМ!$A$33:$A$776,$A197,СВЦЭМ!$B$33:$B$776,B$190)+'СЕТ СН'!$F$15</f>
        <v>192.48631412</v>
      </c>
      <c r="C197" s="36">
        <f>SUMIFS(СВЦЭМ!$F$33:$F$776,СВЦЭМ!$A$33:$A$776,$A197,СВЦЭМ!$B$33:$B$776,C$190)+'СЕТ СН'!$F$15</f>
        <v>198.40796817</v>
      </c>
      <c r="D197" s="36">
        <f>SUMIFS(СВЦЭМ!$F$33:$F$776,СВЦЭМ!$A$33:$A$776,$A197,СВЦЭМ!$B$33:$B$776,D$190)+'СЕТ СН'!$F$15</f>
        <v>200.70371230999999</v>
      </c>
      <c r="E197" s="36">
        <f>SUMIFS(СВЦЭМ!$F$33:$F$776,СВЦЭМ!$A$33:$A$776,$A197,СВЦЭМ!$B$33:$B$776,E$190)+'СЕТ СН'!$F$15</f>
        <v>202.1806474</v>
      </c>
      <c r="F197" s="36">
        <f>SUMIFS(СВЦЭМ!$F$33:$F$776,СВЦЭМ!$A$33:$A$776,$A197,СВЦЭМ!$B$33:$B$776,F$190)+'СЕТ СН'!$F$15</f>
        <v>201.93293679000001</v>
      </c>
      <c r="G197" s="36">
        <f>SUMIFS(СВЦЭМ!$F$33:$F$776,СВЦЭМ!$A$33:$A$776,$A197,СВЦЭМ!$B$33:$B$776,G$190)+'СЕТ СН'!$F$15</f>
        <v>197.89622553000001</v>
      </c>
      <c r="H197" s="36">
        <f>SUMIFS(СВЦЭМ!$F$33:$F$776,СВЦЭМ!$A$33:$A$776,$A197,СВЦЭМ!$B$33:$B$776,H$190)+'СЕТ СН'!$F$15</f>
        <v>188.97804248</v>
      </c>
      <c r="I197" s="36">
        <f>SUMIFS(СВЦЭМ!$F$33:$F$776,СВЦЭМ!$A$33:$A$776,$A197,СВЦЭМ!$B$33:$B$776,I$190)+'СЕТ СН'!$F$15</f>
        <v>177.20027779</v>
      </c>
      <c r="J197" s="36">
        <f>SUMIFS(СВЦЭМ!$F$33:$F$776,СВЦЭМ!$A$33:$A$776,$A197,СВЦЭМ!$B$33:$B$776,J$190)+'СЕТ СН'!$F$15</f>
        <v>172.76315699</v>
      </c>
      <c r="K197" s="36">
        <f>SUMIFS(СВЦЭМ!$F$33:$F$776,СВЦЭМ!$A$33:$A$776,$A197,СВЦЭМ!$B$33:$B$776,K$190)+'СЕТ СН'!$F$15</f>
        <v>174.55116322000001</v>
      </c>
      <c r="L197" s="36">
        <f>SUMIFS(СВЦЭМ!$F$33:$F$776,СВЦЭМ!$A$33:$A$776,$A197,СВЦЭМ!$B$33:$B$776,L$190)+'СЕТ СН'!$F$15</f>
        <v>172.70703485000001</v>
      </c>
      <c r="M197" s="36">
        <f>SUMIFS(СВЦЭМ!$F$33:$F$776,СВЦЭМ!$A$33:$A$776,$A197,СВЦЭМ!$B$33:$B$776,M$190)+'СЕТ СН'!$F$15</f>
        <v>174.46104872000001</v>
      </c>
      <c r="N197" s="36">
        <f>SUMIFS(СВЦЭМ!$F$33:$F$776,СВЦЭМ!$A$33:$A$776,$A197,СВЦЭМ!$B$33:$B$776,N$190)+'СЕТ СН'!$F$15</f>
        <v>176.19872975000001</v>
      </c>
      <c r="O197" s="36">
        <f>SUMIFS(СВЦЭМ!$F$33:$F$776,СВЦЭМ!$A$33:$A$776,$A197,СВЦЭМ!$B$33:$B$776,O$190)+'СЕТ СН'!$F$15</f>
        <v>171.57960113999999</v>
      </c>
      <c r="P197" s="36">
        <f>SUMIFS(СВЦЭМ!$F$33:$F$776,СВЦЭМ!$A$33:$A$776,$A197,СВЦЭМ!$B$33:$B$776,P$190)+'СЕТ СН'!$F$15</f>
        <v>173.07078854</v>
      </c>
      <c r="Q197" s="36">
        <f>SUMIFS(СВЦЭМ!$F$33:$F$776,СВЦЭМ!$A$33:$A$776,$A197,СВЦЭМ!$B$33:$B$776,Q$190)+'СЕТ СН'!$F$15</f>
        <v>175.50948270999999</v>
      </c>
      <c r="R197" s="36">
        <f>SUMIFS(СВЦЭМ!$F$33:$F$776,СВЦЭМ!$A$33:$A$776,$A197,СВЦЭМ!$B$33:$B$776,R$190)+'СЕТ СН'!$F$15</f>
        <v>176.19325986000001</v>
      </c>
      <c r="S197" s="36">
        <f>SUMIFS(СВЦЭМ!$F$33:$F$776,СВЦЭМ!$A$33:$A$776,$A197,СВЦЭМ!$B$33:$B$776,S$190)+'СЕТ СН'!$F$15</f>
        <v>176.12800179999999</v>
      </c>
      <c r="T197" s="36">
        <f>SUMIFS(СВЦЭМ!$F$33:$F$776,СВЦЭМ!$A$33:$A$776,$A197,СВЦЭМ!$B$33:$B$776,T$190)+'СЕТ СН'!$F$15</f>
        <v>172.62603634000001</v>
      </c>
      <c r="U197" s="36">
        <f>SUMIFS(СВЦЭМ!$F$33:$F$776,СВЦЭМ!$A$33:$A$776,$A197,СВЦЭМ!$B$33:$B$776,U$190)+'СЕТ СН'!$F$15</f>
        <v>174.51245843000001</v>
      </c>
      <c r="V197" s="36">
        <f>SUMIFS(СВЦЭМ!$F$33:$F$776,СВЦЭМ!$A$33:$A$776,$A197,СВЦЭМ!$B$33:$B$776,V$190)+'СЕТ СН'!$F$15</f>
        <v>172.80044593</v>
      </c>
      <c r="W197" s="36">
        <f>SUMIFS(СВЦЭМ!$F$33:$F$776,СВЦЭМ!$A$33:$A$776,$A197,СВЦЭМ!$B$33:$B$776,W$190)+'СЕТ СН'!$F$15</f>
        <v>168.31024658999999</v>
      </c>
      <c r="X197" s="36">
        <f>SUMIFS(СВЦЭМ!$F$33:$F$776,СВЦЭМ!$A$33:$A$776,$A197,СВЦЭМ!$B$33:$B$776,X$190)+'СЕТ СН'!$F$15</f>
        <v>175.08861540000001</v>
      </c>
      <c r="Y197" s="36">
        <f>SUMIFS(СВЦЭМ!$F$33:$F$776,СВЦЭМ!$A$33:$A$776,$A197,СВЦЭМ!$B$33:$B$776,Y$190)+'СЕТ СН'!$F$15</f>
        <v>177.06677404999999</v>
      </c>
    </row>
    <row r="198" spans="1:25" ht="15.75" x14ac:dyDescent="0.2">
      <c r="A198" s="35">
        <f t="shared" si="5"/>
        <v>43593</v>
      </c>
      <c r="B198" s="36">
        <f>SUMIFS(СВЦЭМ!$F$33:$F$776,СВЦЭМ!$A$33:$A$776,$A198,СВЦЭМ!$B$33:$B$776,B$190)+'СЕТ СН'!$F$15</f>
        <v>184.97959863</v>
      </c>
      <c r="C198" s="36">
        <f>SUMIFS(СВЦЭМ!$F$33:$F$776,СВЦЭМ!$A$33:$A$776,$A198,СВЦЭМ!$B$33:$B$776,C$190)+'СЕТ СН'!$F$15</f>
        <v>189.32751331</v>
      </c>
      <c r="D198" s="36">
        <f>SUMIFS(СВЦЭМ!$F$33:$F$776,СВЦЭМ!$A$33:$A$776,$A198,СВЦЭМ!$B$33:$B$776,D$190)+'СЕТ СН'!$F$15</f>
        <v>189.42370685</v>
      </c>
      <c r="E198" s="36">
        <f>SUMIFS(СВЦЭМ!$F$33:$F$776,СВЦЭМ!$A$33:$A$776,$A198,СВЦЭМ!$B$33:$B$776,E$190)+'СЕТ СН'!$F$15</f>
        <v>191.01720645</v>
      </c>
      <c r="F198" s="36">
        <f>SUMIFS(СВЦЭМ!$F$33:$F$776,СВЦЭМ!$A$33:$A$776,$A198,СВЦЭМ!$B$33:$B$776,F$190)+'СЕТ СН'!$F$15</f>
        <v>190.49132495999999</v>
      </c>
      <c r="G198" s="36">
        <f>SUMIFS(СВЦЭМ!$F$33:$F$776,СВЦЭМ!$A$33:$A$776,$A198,СВЦЭМ!$B$33:$B$776,G$190)+'СЕТ СН'!$F$15</f>
        <v>185.94141101</v>
      </c>
      <c r="H198" s="36">
        <f>SUMIFS(СВЦЭМ!$F$33:$F$776,СВЦЭМ!$A$33:$A$776,$A198,СВЦЭМ!$B$33:$B$776,H$190)+'СЕТ СН'!$F$15</f>
        <v>181.77445664000001</v>
      </c>
      <c r="I198" s="36">
        <f>SUMIFS(СВЦЭМ!$F$33:$F$776,СВЦЭМ!$A$33:$A$776,$A198,СВЦЭМ!$B$33:$B$776,I$190)+'СЕТ СН'!$F$15</f>
        <v>176.37820446999999</v>
      </c>
      <c r="J198" s="36">
        <f>SUMIFS(СВЦЭМ!$F$33:$F$776,СВЦЭМ!$A$33:$A$776,$A198,СВЦЭМ!$B$33:$B$776,J$190)+'СЕТ СН'!$F$15</f>
        <v>173.50739235</v>
      </c>
      <c r="K198" s="36">
        <f>SUMIFS(СВЦЭМ!$F$33:$F$776,СВЦЭМ!$A$33:$A$776,$A198,СВЦЭМ!$B$33:$B$776,K$190)+'СЕТ СН'!$F$15</f>
        <v>174.83468199000001</v>
      </c>
      <c r="L198" s="36">
        <f>SUMIFS(СВЦЭМ!$F$33:$F$776,СВЦЭМ!$A$33:$A$776,$A198,СВЦЭМ!$B$33:$B$776,L$190)+'СЕТ СН'!$F$15</f>
        <v>176.48712079000001</v>
      </c>
      <c r="M198" s="36">
        <f>SUMIFS(СВЦЭМ!$F$33:$F$776,СВЦЭМ!$A$33:$A$776,$A198,СВЦЭМ!$B$33:$B$776,M$190)+'СЕТ СН'!$F$15</f>
        <v>176.95823827000001</v>
      </c>
      <c r="N198" s="36">
        <f>SUMIFS(СВЦЭМ!$F$33:$F$776,СВЦЭМ!$A$33:$A$776,$A198,СВЦЭМ!$B$33:$B$776,N$190)+'СЕТ СН'!$F$15</f>
        <v>177.14282571000001</v>
      </c>
      <c r="O198" s="36">
        <f>SUMIFS(СВЦЭМ!$F$33:$F$776,СВЦЭМ!$A$33:$A$776,$A198,СВЦЭМ!$B$33:$B$776,O$190)+'СЕТ СН'!$F$15</f>
        <v>175.76253384</v>
      </c>
      <c r="P198" s="36">
        <f>SUMIFS(СВЦЭМ!$F$33:$F$776,СВЦЭМ!$A$33:$A$776,$A198,СВЦЭМ!$B$33:$B$776,P$190)+'СЕТ СН'!$F$15</f>
        <v>178.13982684000001</v>
      </c>
      <c r="Q198" s="36">
        <f>SUMIFS(СВЦЭМ!$F$33:$F$776,СВЦЭМ!$A$33:$A$776,$A198,СВЦЭМ!$B$33:$B$776,Q$190)+'СЕТ СН'!$F$15</f>
        <v>178.69117566</v>
      </c>
      <c r="R198" s="36">
        <f>SUMIFS(СВЦЭМ!$F$33:$F$776,СВЦЭМ!$A$33:$A$776,$A198,СВЦЭМ!$B$33:$B$776,R$190)+'СЕТ СН'!$F$15</f>
        <v>178.35720021</v>
      </c>
      <c r="S198" s="36">
        <f>SUMIFS(СВЦЭМ!$F$33:$F$776,СВЦЭМ!$A$33:$A$776,$A198,СВЦЭМ!$B$33:$B$776,S$190)+'СЕТ СН'!$F$15</f>
        <v>179.37331484000001</v>
      </c>
      <c r="T198" s="36">
        <f>SUMIFS(СВЦЭМ!$F$33:$F$776,СВЦЭМ!$A$33:$A$776,$A198,СВЦЭМ!$B$33:$B$776,T$190)+'СЕТ СН'!$F$15</f>
        <v>177.51621885</v>
      </c>
      <c r="U198" s="36">
        <f>SUMIFS(СВЦЭМ!$F$33:$F$776,СВЦЭМ!$A$33:$A$776,$A198,СВЦЭМ!$B$33:$B$776,U$190)+'СЕТ СН'!$F$15</f>
        <v>175.32636260000001</v>
      </c>
      <c r="V198" s="36">
        <f>SUMIFS(СВЦЭМ!$F$33:$F$776,СВЦЭМ!$A$33:$A$776,$A198,СВЦЭМ!$B$33:$B$776,V$190)+'СЕТ СН'!$F$15</f>
        <v>174.16798932</v>
      </c>
      <c r="W198" s="36">
        <f>SUMIFS(СВЦЭМ!$F$33:$F$776,СВЦЭМ!$A$33:$A$776,$A198,СВЦЭМ!$B$33:$B$776,W$190)+'СЕТ СН'!$F$15</f>
        <v>171.99890606</v>
      </c>
      <c r="X198" s="36">
        <f>SUMIFS(СВЦЭМ!$F$33:$F$776,СВЦЭМ!$A$33:$A$776,$A198,СВЦЭМ!$B$33:$B$776,X$190)+'СЕТ СН'!$F$15</f>
        <v>174.73110718999999</v>
      </c>
      <c r="Y198" s="36">
        <f>SUMIFS(СВЦЭМ!$F$33:$F$776,СВЦЭМ!$A$33:$A$776,$A198,СВЦЭМ!$B$33:$B$776,Y$190)+'СЕТ СН'!$F$15</f>
        <v>179.95898826999999</v>
      </c>
    </row>
    <row r="199" spans="1:25" ht="15.75" x14ac:dyDescent="0.2">
      <c r="A199" s="35">
        <f t="shared" si="5"/>
        <v>43594</v>
      </c>
      <c r="B199" s="36">
        <f>SUMIFS(СВЦЭМ!$F$33:$F$776,СВЦЭМ!$A$33:$A$776,$A199,СВЦЭМ!$B$33:$B$776,B$190)+'СЕТ СН'!$F$15</f>
        <v>175.62601096</v>
      </c>
      <c r="C199" s="36">
        <f>SUMIFS(СВЦЭМ!$F$33:$F$776,СВЦЭМ!$A$33:$A$776,$A199,СВЦЭМ!$B$33:$B$776,C$190)+'СЕТ СН'!$F$15</f>
        <v>178.75861445000001</v>
      </c>
      <c r="D199" s="36">
        <f>SUMIFS(СВЦЭМ!$F$33:$F$776,СВЦЭМ!$A$33:$A$776,$A199,СВЦЭМ!$B$33:$B$776,D$190)+'СЕТ СН'!$F$15</f>
        <v>179.35121174</v>
      </c>
      <c r="E199" s="36">
        <f>SUMIFS(СВЦЭМ!$F$33:$F$776,СВЦЭМ!$A$33:$A$776,$A199,СВЦЭМ!$B$33:$B$776,E$190)+'СЕТ СН'!$F$15</f>
        <v>180.63697461000001</v>
      </c>
      <c r="F199" s="36">
        <f>SUMIFS(СВЦЭМ!$F$33:$F$776,СВЦЭМ!$A$33:$A$776,$A199,СВЦЭМ!$B$33:$B$776,F$190)+'СЕТ СН'!$F$15</f>
        <v>180.98080977000001</v>
      </c>
      <c r="G199" s="36">
        <f>SUMIFS(СВЦЭМ!$F$33:$F$776,СВЦЭМ!$A$33:$A$776,$A199,СВЦЭМ!$B$33:$B$776,G$190)+'СЕТ СН'!$F$15</f>
        <v>181.39145231000001</v>
      </c>
      <c r="H199" s="36">
        <f>SUMIFS(СВЦЭМ!$F$33:$F$776,СВЦЭМ!$A$33:$A$776,$A199,СВЦЭМ!$B$33:$B$776,H$190)+'СЕТ СН'!$F$15</f>
        <v>178.62890286999999</v>
      </c>
      <c r="I199" s="36">
        <f>SUMIFS(СВЦЭМ!$F$33:$F$776,СВЦЭМ!$A$33:$A$776,$A199,СВЦЭМ!$B$33:$B$776,I$190)+'СЕТ СН'!$F$15</f>
        <v>171.59691613999999</v>
      </c>
      <c r="J199" s="36">
        <f>SUMIFS(СВЦЭМ!$F$33:$F$776,СВЦЭМ!$A$33:$A$776,$A199,СВЦЭМ!$B$33:$B$776,J$190)+'СЕТ СН'!$F$15</f>
        <v>165.20790805999999</v>
      </c>
      <c r="K199" s="36">
        <f>SUMIFS(СВЦЭМ!$F$33:$F$776,СВЦЭМ!$A$33:$A$776,$A199,СВЦЭМ!$B$33:$B$776,K$190)+'СЕТ СН'!$F$15</f>
        <v>162.80201269</v>
      </c>
      <c r="L199" s="36">
        <f>SUMIFS(СВЦЭМ!$F$33:$F$776,СВЦЭМ!$A$33:$A$776,$A199,СВЦЭМ!$B$33:$B$776,L$190)+'СЕТ СН'!$F$15</f>
        <v>167.49183916000001</v>
      </c>
      <c r="M199" s="36">
        <f>SUMIFS(СВЦЭМ!$F$33:$F$776,СВЦЭМ!$A$33:$A$776,$A199,СВЦЭМ!$B$33:$B$776,M$190)+'СЕТ СН'!$F$15</f>
        <v>173.8690704</v>
      </c>
      <c r="N199" s="36">
        <f>SUMIFS(СВЦЭМ!$F$33:$F$776,СВЦЭМ!$A$33:$A$776,$A199,СВЦЭМ!$B$33:$B$776,N$190)+'СЕТ СН'!$F$15</f>
        <v>182.78223563</v>
      </c>
      <c r="O199" s="36">
        <f>SUMIFS(СВЦЭМ!$F$33:$F$776,СВЦЭМ!$A$33:$A$776,$A199,СВЦЭМ!$B$33:$B$776,O$190)+'СЕТ СН'!$F$15</f>
        <v>184.15963679999999</v>
      </c>
      <c r="P199" s="36">
        <f>SUMIFS(СВЦЭМ!$F$33:$F$776,СВЦЭМ!$A$33:$A$776,$A199,СВЦЭМ!$B$33:$B$776,P$190)+'СЕТ СН'!$F$15</f>
        <v>186.10440621000001</v>
      </c>
      <c r="Q199" s="36">
        <f>SUMIFS(СВЦЭМ!$F$33:$F$776,СВЦЭМ!$A$33:$A$776,$A199,СВЦЭМ!$B$33:$B$776,Q$190)+'СЕТ СН'!$F$15</f>
        <v>187.33051800999999</v>
      </c>
      <c r="R199" s="36">
        <f>SUMIFS(СВЦЭМ!$F$33:$F$776,СВЦЭМ!$A$33:$A$776,$A199,СВЦЭМ!$B$33:$B$776,R$190)+'СЕТ СН'!$F$15</f>
        <v>187.53128702000001</v>
      </c>
      <c r="S199" s="36">
        <f>SUMIFS(СВЦЭМ!$F$33:$F$776,СВЦЭМ!$A$33:$A$776,$A199,СВЦЭМ!$B$33:$B$776,S$190)+'СЕТ СН'!$F$15</f>
        <v>187.72865210000001</v>
      </c>
      <c r="T199" s="36">
        <f>SUMIFS(СВЦЭМ!$F$33:$F$776,СВЦЭМ!$A$33:$A$776,$A199,СВЦЭМ!$B$33:$B$776,T$190)+'СЕТ СН'!$F$15</f>
        <v>186.97996577000001</v>
      </c>
      <c r="U199" s="36">
        <f>SUMIFS(СВЦЭМ!$F$33:$F$776,СВЦЭМ!$A$33:$A$776,$A199,СВЦЭМ!$B$33:$B$776,U$190)+'СЕТ СН'!$F$15</f>
        <v>182.98560724999999</v>
      </c>
      <c r="V199" s="36">
        <f>SUMIFS(СВЦЭМ!$F$33:$F$776,СВЦЭМ!$A$33:$A$776,$A199,СВЦЭМ!$B$33:$B$776,V$190)+'СЕТ СН'!$F$15</f>
        <v>173.13241384</v>
      </c>
      <c r="W199" s="36">
        <f>SUMIFS(СВЦЭМ!$F$33:$F$776,СВЦЭМ!$A$33:$A$776,$A199,СВЦЭМ!$B$33:$B$776,W$190)+'СЕТ СН'!$F$15</f>
        <v>168.48986600999999</v>
      </c>
      <c r="X199" s="36">
        <f>SUMIFS(СВЦЭМ!$F$33:$F$776,СВЦЭМ!$A$33:$A$776,$A199,СВЦЭМ!$B$33:$B$776,X$190)+'СЕТ СН'!$F$15</f>
        <v>175.15531415999999</v>
      </c>
      <c r="Y199" s="36">
        <f>SUMIFS(СВЦЭМ!$F$33:$F$776,СВЦЭМ!$A$33:$A$776,$A199,СВЦЭМ!$B$33:$B$776,Y$190)+'СЕТ СН'!$F$15</f>
        <v>172.45516416000001</v>
      </c>
    </row>
    <row r="200" spans="1:25" ht="15.75" x14ac:dyDescent="0.2">
      <c r="A200" s="35">
        <f t="shared" si="5"/>
        <v>43595</v>
      </c>
      <c r="B200" s="36">
        <f>SUMIFS(СВЦЭМ!$F$33:$F$776,СВЦЭМ!$A$33:$A$776,$A200,СВЦЭМ!$B$33:$B$776,B$190)+'СЕТ СН'!$F$15</f>
        <v>177.13229178</v>
      </c>
      <c r="C200" s="36">
        <f>SUMIFS(СВЦЭМ!$F$33:$F$776,СВЦЭМ!$A$33:$A$776,$A200,СВЦЭМ!$B$33:$B$776,C$190)+'СЕТ СН'!$F$15</f>
        <v>188.49016462</v>
      </c>
      <c r="D200" s="36">
        <f>SUMIFS(СВЦЭМ!$F$33:$F$776,СВЦЭМ!$A$33:$A$776,$A200,СВЦЭМ!$B$33:$B$776,D$190)+'СЕТ СН'!$F$15</f>
        <v>191.59802955999999</v>
      </c>
      <c r="E200" s="36">
        <f>SUMIFS(СВЦЭМ!$F$33:$F$776,СВЦЭМ!$A$33:$A$776,$A200,СВЦЭМ!$B$33:$B$776,E$190)+'СЕТ СН'!$F$15</f>
        <v>195.68997665000001</v>
      </c>
      <c r="F200" s="36">
        <f>SUMIFS(СВЦЭМ!$F$33:$F$776,СВЦЭМ!$A$33:$A$776,$A200,СВЦЭМ!$B$33:$B$776,F$190)+'СЕТ СН'!$F$15</f>
        <v>199.57098703</v>
      </c>
      <c r="G200" s="36">
        <f>SUMIFS(СВЦЭМ!$F$33:$F$776,СВЦЭМ!$A$33:$A$776,$A200,СВЦЭМ!$B$33:$B$776,G$190)+'СЕТ СН'!$F$15</f>
        <v>199.2537796</v>
      </c>
      <c r="H200" s="36">
        <f>SUMIFS(СВЦЭМ!$F$33:$F$776,СВЦЭМ!$A$33:$A$776,$A200,СВЦЭМ!$B$33:$B$776,H$190)+'СЕТ СН'!$F$15</f>
        <v>197.00218755</v>
      </c>
      <c r="I200" s="36">
        <f>SUMIFS(СВЦЭМ!$F$33:$F$776,СВЦЭМ!$A$33:$A$776,$A200,СВЦЭМ!$B$33:$B$776,I$190)+'СЕТ СН'!$F$15</f>
        <v>190.33031007</v>
      </c>
      <c r="J200" s="36">
        <f>SUMIFS(СВЦЭМ!$F$33:$F$776,СВЦЭМ!$A$33:$A$776,$A200,СВЦЭМ!$B$33:$B$776,J$190)+'СЕТ СН'!$F$15</f>
        <v>181.51617922</v>
      </c>
      <c r="K200" s="36">
        <f>SUMIFS(СВЦЭМ!$F$33:$F$776,СВЦЭМ!$A$33:$A$776,$A200,СВЦЭМ!$B$33:$B$776,K$190)+'СЕТ СН'!$F$15</f>
        <v>175.23158072999999</v>
      </c>
      <c r="L200" s="36">
        <f>SUMIFS(СВЦЭМ!$F$33:$F$776,СВЦЭМ!$A$33:$A$776,$A200,СВЦЭМ!$B$33:$B$776,L$190)+'СЕТ СН'!$F$15</f>
        <v>173.49270659999999</v>
      </c>
      <c r="M200" s="36">
        <f>SUMIFS(СВЦЭМ!$F$33:$F$776,СВЦЭМ!$A$33:$A$776,$A200,СВЦЭМ!$B$33:$B$776,M$190)+'СЕТ СН'!$F$15</f>
        <v>173.10880775999999</v>
      </c>
      <c r="N200" s="36">
        <f>SUMIFS(СВЦЭМ!$F$33:$F$776,СВЦЭМ!$A$33:$A$776,$A200,СВЦЭМ!$B$33:$B$776,N$190)+'СЕТ СН'!$F$15</f>
        <v>176.34133847999999</v>
      </c>
      <c r="O200" s="36">
        <f>SUMIFS(СВЦЭМ!$F$33:$F$776,СВЦЭМ!$A$33:$A$776,$A200,СВЦЭМ!$B$33:$B$776,O$190)+'СЕТ СН'!$F$15</f>
        <v>181.54879427</v>
      </c>
      <c r="P200" s="36">
        <f>SUMIFS(СВЦЭМ!$F$33:$F$776,СВЦЭМ!$A$33:$A$776,$A200,СВЦЭМ!$B$33:$B$776,P$190)+'СЕТ СН'!$F$15</f>
        <v>183.35872483</v>
      </c>
      <c r="Q200" s="36">
        <f>SUMIFS(СВЦЭМ!$F$33:$F$776,СВЦЭМ!$A$33:$A$776,$A200,СВЦЭМ!$B$33:$B$776,Q$190)+'СЕТ СН'!$F$15</f>
        <v>187.15591778999999</v>
      </c>
      <c r="R200" s="36">
        <f>SUMIFS(СВЦЭМ!$F$33:$F$776,СВЦЭМ!$A$33:$A$776,$A200,СВЦЭМ!$B$33:$B$776,R$190)+'СЕТ СН'!$F$15</f>
        <v>189.26122651</v>
      </c>
      <c r="S200" s="36">
        <f>SUMIFS(СВЦЭМ!$F$33:$F$776,СВЦЭМ!$A$33:$A$776,$A200,СВЦЭМ!$B$33:$B$776,S$190)+'СЕТ СН'!$F$15</f>
        <v>189.83318586999999</v>
      </c>
      <c r="T200" s="36">
        <f>SUMIFS(СВЦЭМ!$F$33:$F$776,СВЦЭМ!$A$33:$A$776,$A200,СВЦЭМ!$B$33:$B$776,T$190)+'СЕТ СН'!$F$15</f>
        <v>186.64479231999999</v>
      </c>
      <c r="U200" s="36">
        <f>SUMIFS(СВЦЭМ!$F$33:$F$776,СВЦЭМ!$A$33:$A$776,$A200,СВЦЭМ!$B$33:$B$776,U$190)+'СЕТ СН'!$F$15</f>
        <v>182.09595911</v>
      </c>
      <c r="V200" s="36">
        <f>SUMIFS(СВЦЭМ!$F$33:$F$776,СВЦЭМ!$A$33:$A$776,$A200,СВЦЭМ!$B$33:$B$776,V$190)+'СЕТ СН'!$F$15</f>
        <v>174.91209574999999</v>
      </c>
      <c r="W200" s="36">
        <f>SUMIFS(СВЦЭМ!$F$33:$F$776,СВЦЭМ!$A$33:$A$776,$A200,СВЦЭМ!$B$33:$B$776,W$190)+'СЕТ СН'!$F$15</f>
        <v>170.62809367</v>
      </c>
      <c r="X200" s="36">
        <f>SUMIFS(СВЦЭМ!$F$33:$F$776,СВЦЭМ!$A$33:$A$776,$A200,СВЦЭМ!$B$33:$B$776,X$190)+'СЕТ СН'!$F$15</f>
        <v>175.50914797999999</v>
      </c>
      <c r="Y200" s="36">
        <f>SUMIFS(СВЦЭМ!$F$33:$F$776,СВЦЭМ!$A$33:$A$776,$A200,СВЦЭМ!$B$33:$B$776,Y$190)+'СЕТ СН'!$F$15</f>
        <v>182.61241645000001</v>
      </c>
    </row>
    <row r="201" spans="1:25" ht="15.75" x14ac:dyDescent="0.2">
      <c r="A201" s="35">
        <f t="shared" si="5"/>
        <v>43596</v>
      </c>
      <c r="B201" s="36">
        <f>SUMIFS(СВЦЭМ!$F$33:$F$776,СВЦЭМ!$A$33:$A$776,$A201,СВЦЭМ!$B$33:$B$776,B$190)+'СЕТ СН'!$F$15</f>
        <v>191.97573602</v>
      </c>
      <c r="C201" s="36">
        <f>SUMIFS(СВЦЭМ!$F$33:$F$776,СВЦЭМ!$A$33:$A$776,$A201,СВЦЭМ!$B$33:$B$776,C$190)+'СЕТ СН'!$F$15</f>
        <v>195.55121013999999</v>
      </c>
      <c r="D201" s="36">
        <f>SUMIFS(СВЦЭМ!$F$33:$F$776,СВЦЭМ!$A$33:$A$776,$A201,СВЦЭМ!$B$33:$B$776,D$190)+'СЕТ СН'!$F$15</f>
        <v>202.4145748</v>
      </c>
      <c r="E201" s="36">
        <f>SUMIFS(СВЦЭМ!$F$33:$F$776,СВЦЭМ!$A$33:$A$776,$A201,СВЦЭМ!$B$33:$B$776,E$190)+'СЕТ СН'!$F$15</f>
        <v>201.27359687000001</v>
      </c>
      <c r="F201" s="36">
        <f>SUMIFS(СВЦЭМ!$F$33:$F$776,СВЦЭМ!$A$33:$A$776,$A201,СВЦЭМ!$B$33:$B$776,F$190)+'СЕТ СН'!$F$15</f>
        <v>206.37313091999999</v>
      </c>
      <c r="G201" s="36">
        <f>SUMIFS(СВЦЭМ!$F$33:$F$776,СВЦЭМ!$A$33:$A$776,$A201,СВЦЭМ!$B$33:$B$776,G$190)+'СЕТ СН'!$F$15</f>
        <v>206.31430064</v>
      </c>
      <c r="H201" s="36">
        <f>SUMIFS(СВЦЭМ!$F$33:$F$776,СВЦЭМ!$A$33:$A$776,$A201,СВЦЭМ!$B$33:$B$776,H$190)+'СЕТ СН'!$F$15</f>
        <v>188.83077510000001</v>
      </c>
      <c r="I201" s="36">
        <f>SUMIFS(СВЦЭМ!$F$33:$F$776,СВЦЭМ!$A$33:$A$776,$A201,СВЦЭМ!$B$33:$B$776,I$190)+'СЕТ СН'!$F$15</f>
        <v>180.02041396000001</v>
      </c>
      <c r="J201" s="36">
        <f>SUMIFS(СВЦЭМ!$F$33:$F$776,СВЦЭМ!$A$33:$A$776,$A201,СВЦЭМ!$B$33:$B$776,J$190)+'СЕТ СН'!$F$15</f>
        <v>157.37376437</v>
      </c>
      <c r="K201" s="36">
        <f>SUMIFS(СВЦЭМ!$F$33:$F$776,СВЦЭМ!$A$33:$A$776,$A201,СВЦЭМ!$B$33:$B$776,K$190)+'СЕТ СН'!$F$15</f>
        <v>140.58610272000001</v>
      </c>
      <c r="L201" s="36">
        <f>SUMIFS(СВЦЭМ!$F$33:$F$776,СВЦЭМ!$A$33:$A$776,$A201,СВЦЭМ!$B$33:$B$776,L$190)+'СЕТ СН'!$F$15</f>
        <v>134.95679502999999</v>
      </c>
      <c r="M201" s="36">
        <f>SUMIFS(СВЦЭМ!$F$33:$F$776,СВЦЭМ!$A$33:$A$776,$A201,СВЦЭМ!$B$33:$B$776,M$190)+'СЕТ СН'!$F$15</f>
        <v>135.07485292000001</v>
      </c>
      <c r="N201" s="36">
        <f>SUMIFS(СВЦЭМ!$F$33:$F$776,СВЦЭМ!$A$33:$A$776,$A201,СВЦЭМ!$B$33:$B$776,N$190)+'СЕТ СН'!$F$15</f>
        <v>137.61696721000001</v>
      </c>
      <c r="O201" s="36">
        <f>SUMIFS(СВЦЭМ!$F$33:$F$776,СВЦЭМ!$A$33:$A$776,$A201,СВЦЭМ!$B$33:$B$776,O$190)+'СЕТ СН'!$F$15</f>
        <v>138.93549507</v>
      </c>
      <c r="P201" s="36">
        <f>SUMIFS(СВЦЭМ!$F$33:$F$776,СВЦЭМ!$A$33:$A$776,$A201,СВЦЭМ!$B$33:$B$776,P$190)+'СЕТ СН'!$F$15</f>
        <v>140.51589088</v>
      </c>
      <c r="Q201" s="36">
        <f>SUMIFS(СВЦЭМ!$F$33:$F$776,СВЦЭМ!$A$33:$A$776,$A201,СВЦЭМ!$B$33:$B$776,Q$190)+'СЕТ СН'!$F$15</f>
        <v>141.68982170000001</v>
      </c>
      <c r="R201" s="36">
        <f>SUMIFS(СВЦЭМ!$F$33:$F$776,СВЦЭМ!$A$33:$A$776,$A201,СВЦЭМ!$B$33:$B$776,R$190)+'СЕТ СН'!$F$15</f>
        <v>140.87091803999999</v>
      </c>
      <c r="S201" s="36">
        <f>SUMIFS(СВЦЭМ!$F$33:$F$776,СВЦЭМ!$A$33:$A$776,$A201,СВЦЭМ!$B$33:$B$776,S$190)+'СЕТ СН'!$F$15</f>
        <v>141.27946066999999</v>
      </c>
      <c r="T201" s="36">
        <f>SUMIFS(СВЦЭМ!$F$33:$F$776,СВЦЭМ!$A$33:$A$776,$A201,СВЦЭМ!$B$33:$B$776,T$190)+'СЕТ СН'!$F$15</f>
        <v>138.99663576</v>
      </c>
      <c r="U201" s="36">
        <f>SUMIFS(СВЦЭМ!$F$33:$F$776,СВЦЭМ!$A$33:$A$776,$A201,СВЦЭМ!$B$33:$B$776,U$190)+'СЕТ СН'!$F$15</f>
        <v>136.14615807999999</v>
      </c>
      <c r="V201" s="36">
        <f>SUMIFS(СВЦЭМ!$F$33:$F$776,СВЦЭМ!$A$33:$A$776,$A201,СВЦЭМ!$B$33:$B$776,V$190)+'СЕТ СН'!$F$15</f>
        <v>134.15513381</v>
      </c>
      <c r="W201" s="36">
        <f>SUMIFS(СВЦЭМ!$F$33:$F$776,СВЦЭМ!$A$33:$A$776,$A201,СВЦЭМ!$B$33:$B$776,W$190)+'СЕТ СН'!$F$15</f>
        <v>136.67835514999999</v>
      </c>
      <c r="X201" s="36">
        <f>SUMIFS(СВЦЭМ!$F$33:$F$776,СВЦЭМ!$A$33:$A$776,$A201,СВЦЭМ!$B$33:$B$776,X$190)+'СЕТ СН'!$F$15</f>
        <v>141.30429053</v>
      </c>
      <c r="Y201" s="36">
        <f>SUMIFS(СВЦЭМ!$F$33:$F$776,СВЦЭМ!$A$33:$A$776,$A201,СВЦЭМ!$B$33:$B$776,Y$190)+'СЕТ СН'!$F$15</f>
        <v>157.81525529000001</v>
      </c>
    </row>
    <row r="202" spans="1:25" ht="15.75" x14ac:dyDescent="0.2">
      <c r="A202" s="35">
        <f t="shared" si="5"/>
        <v>43597</v>
      </c>
      <c r="B202" s="36">
        <f>SUMIFS(СВЦЭМ!$F$33:$F$776,СВЦЭМ!$A$33:$A$776,$A202,СВЦЭМ!$B$33:$B$776,B$190)+'СЕТ СН'!$F$15</f>
        <v>175.62719865</v>
      </c>
      <c r="C202" s="36">
        <f>SUMIFS(СВЦЭМ!$F$33:$F$776,СВЦЭМ!$A$33:$A$776,$A202,СВЦЭМ!$B$33:$B$776,C$190)+'СЕТ СН'!$F$15</f>
        <v>196.34382103999999</v>
      </c>
      <c r="D202" s="36">
        <f>SUMIFS(СВЦЭМ!$F$33:$F$776,СВЦЭМ!$A$33:$A$776,$A202,СВЦЭМ!$B$33:$B$776,D$190)+'СЕТ СН'!$F$15</f>
        <v>214.25034493000001</v>
      </c>
      <c r="E202" s="36">
        <f>SUMIFS(СВЦЭМ!$F$33:$F$776,СВЦЭМ!$A$33:$A$776,$A202,СВЦЭМ!$B$33:$B$776,E$190)+'СЕТ СН'!$F$15</f>
        <v>213.08050251</v>
      </c>
      <c r="F202" s="36">
        <f>SUMIFS(СВЦЭМ!$F$33:$F$776,СВЦЭМ!$A$33:$A$776,$A202,СВЦЭМ!$B$33:$B$776,F$190)+'СЕТ СН'!$F$15</f>
        <v>214.15473789000001</v>
      </c>
      <c r="G202" s="36">
        <f>SUMIFS(СВЦЭМ!$F$33:$F$776,СВЦЭМ!$A$33:$A$776,$A202,СВЦЭМ!$B$33:$B$776,G$190)+'СЕТ СН'!$F$15</f>
        <v>217.73543715</v>
      </c>
      <c r="H202" s="36">
        <f>SUMIFS(СВЦЭМ!$F$33:$F$776,СВЦЭМ!$A$33:$A$776,$A202,СВЦЭМ!$B$33:$B$776,H$190)+'СЕТ СН'!$F$15</f>
        <v>204.74966456000001</v>
      </c>
      <c r="I202" s="36">
        <f>SUMIFS(СВЦЭМ!$F$33:$F$776,СВЦЭМ!$A$33:$A$776,$A202,СВЦЭМ!$B$33:$B$776,I$190)+'СЕТ СН'!$F$15</f>
        <v>185.05998828</v>
      </c>
      <c r="J202" s="36">
        <f>SUMIFS(СВЦЭМ!$F$33:$F$776,СВЦЭМ!$A$33:$A$776,$A202,СВЦЭМ!$B$33:$B$776,J$190)+'СЕТ СН'!$F$15</f>
        <v>165.72149916999999</v>
      </c>
      <c r="K202" s="36">
        <f>SUMIFS(СВЦЭМ!$F$33:$F$776,СВЦЭМ!$A$33:$A$776,$A202,СВЦЭМ!$B$33:$B$776,K$190)+'СЕТ СН'!$F$15</f>
        <v>145.81081947999999</v>
      </c>
      <c r="L202" s="36">
        <f>SUMIFS(СВЦЭМ!$F$33:$F$776,СВЦЭМ!$A$33:$A$776,$A202,СВЦЭМ!$B$33:$B$776,L$190)+'СЕТ СН'!$F$15</f>
        <v>135.74386426999999</v>
      </c>
      <c r="M202" s="36">
        <f>SUMIFS(СВЦЭМ!$F$33:$F$776,СВЦЭМ!$A$33:$A$776,$A202,СВЦЭМ!$B$33:$B$776,M$190)+'СЕТ СН'!$F$15</f>
        <v>132.35333492000001</v>
      </c>
      <c r="N202" s="36">
        <f>SUMIFS(СВЦЭМ!$F$33:$F$776,СВЦЭМ!$A$33:$A$776,$A202,СВЦЭМ!$B$33:$B$776,N$190)+'СЕТ СН'!$F$15</f>
        <v>133.73501146999999</v>
      </c>
      <c r="O202" s="36">
        <f>SUMIFS(СВЦЭМ!$F$33:$F$776,СВЦЭМ!$A$33:$A$776,$A202,СВЦЭМ!$B$33:$B$776,O$190)+'СЕТ СН'!$F$15</f>
        <v>135.10776404000001</v>
      </c>
      <c r="P202" s="36">
        <f>SUMIFS(СВЦЭМ!$F$33:$F$776,СВЦЭМ!$A$33:$A$776,$A202,СВЦЭМ!$B$33:$B$776,P$190)+'СЕТ СН'!$F$15</f>
        <v>137.35907786999999</v>
      </c>
      <c r="Q202" s="36">
        <f>SUMIFS(СВЦЭМ!$F$33:$F$776,СВЦЭМ!$A$33:$A$776,$A202,СВЦЭМ!$B$33:$B$776,Q$190)+'СЕТ СН'!$F$15</f>
        <v>140.50815771000001</v>
      </c>
      <c r="R202" s="36">
        <f>SUMIFS(СВЦЭМ!$F$33:$F$776,СВЦЭМ!$A$33:$A$776,$A202,СВЦЭМ!$B$33:$B$776,R$190)+'СЕТ СН'!$F$15</f>
        <v>140.13852872999999</v>
      </c>
      <c r="S202" s="36">
        <f>SUMIFS(СВЦЭМ!$F$33:$F$776,СВЦЭМ!$A$33:$A$776,$A202,СВЦЭМ!$B$33:$B$776,S$190)+'СЕТ СН'!$F$15</f>
        <v>138.28446643000001</v>
      </c>
      <c r="T202" s="36">
        <f>SUMIFS(СВЦЭМ!$F$33:$F$776,СВЦЭМ!$A$33:$A$776,$A202,СВЦЭМ!$B$33:$B$776,T$190)+'СЕТ СН'!$F$15</f>
        <v>134.89011070999999</v>
      </c>
      <c r="U202" s="36">
        <f>SUMIFS(СВЦЭМ!$F$33:$F$776,СВЦЭМ!$A$33:$A$776,$A202,СВЦЭМ!$B$33:$B$776,U$190)+'СЕТ СН'!$F$15</f>
        <v>129.93551506</v>
      </c>
      <c r="V202" s="36">
        <f>SUMIFS(СВЦЭМ!$F$33:$F$776,СВЦЭМ!$A$33:$A$776,$A202,СВЦЭМ!$B$33:$B$776,V$190)+'СЕТ СН'!$F$15</f>
        <v>124.80349024</v>
      </c>
      <c r="W202" s="36">
        <f>SUMIFS(СВЦЭМ!$F$33:$F$776,СВЦЭМ!$A$33:$A$776,$A202,СВЦЭМ!$B$33:$B$776,W$190)+'СЕТ СН'!$F$15</f>
        <v>125.35382834000001</v>
      </c>
      <c r="X202" s="36">
        <f>SUMIFS(СВЦЭМ!$F$33:$F$776,СВЦЭМ!$A$33:$A$776,$A202,СВЦЭМ!$B$33:$B$776,X$190)+'СЕТ СН'!$F$15</f>
        <v>132.71290209</v>
      </c>
      <c r="Y202" s="36">
        <f>SUMIFS(СВЦЭМ!$F$33:$F$776,СВЦЭМ!$A$33:$A$776,$A202,СВЦЭМ!$B$33:$B$776,Y$190)+'СЕТ СН'!$F$15</f>
        <v>149.07869097</v>
      </c>
    </row>
    <row r="203" spans="1:25" ht="15.75" x14ac:dyDescent="0.2">
      <c r="A203" s="35">
        <f t="shared" si="5"/>
        <v>43598</v>
      </c>
      <c r="B203" s="36">
        <f>SUMIFS(СВЦЭМ!$F$33:$F$776,СВЦЭМ!$A$33:$A$776,$A203,СВЦЭМ!$B$33:$B$776,B$190)+'СЕТ СН'!$F$15</f>
        <v>154.57670919</v>
      </c>
      <c r="C203" s="36">
        <f>SUMIFS(СВЦЭМ!$F$33:$F$776,СВЦЭМ!$A$33:$A$776,$A203,СВЦЭМ!$B$33:$B$776,C$190)+'СЕТ СН'!$F$15</f>
        <v>175.55719488</v>
      </c>
      <c r="D203" s="36">
        <f>SUMIFS(СВЦЭМ!$F$33:$F$776,СВЦЭМ!$A$33:$A$776,$A203,СВЦЭМ!$B$33:$B$776,D$190)+'СЕТ СН'!$F$15</f>
        <v>197.02489646999999</v>
      </c>
      <c r="E203" s="36">
        <f>SUMIFS(СВЦЭМ!$F$33:$F$776,СВЦЭМ!$A$33:$A$776,$A203,СВЦЭМ!$B$33:$B$776,E$190)+'СЕТ СН'!$F$15</f>
        <v>199.6405982</v>
      </c>
      <c r="F203" s="36">
        <f>SUMIFS(СВЦЭМ!$F$33:$F$776,СВЦЭМ!$A$33:$A$776,$A203,СВЦЭМ!$B$33:$B$776,F$190)+'СЕТ СН'!$F$15</f>
        <v>201.91783899999999</v>
      </c>
      <c r="G203" s="36">
        <f>SUMIFS(СВЦЭМ!$F$33:$F$776,СВЦЭМ!$A$33:$A$776,$A203,СВЦЭМ!$B$33:$B$776,G$190)+'СЕТ СН'!$F$15</f>
        <v>201.27706774999999</v>
      </c>
      <c r="H203" s="36">
        <f>SUMIFS(СВЦЭМ!$F$33:$F$776,СВЦЭМ!$A$33:$A$776,$A203,СВЦЭМ!$B$33:$B$776,H$190)+'СЕТ СН'!$F$15</f>
        <v>186.95506469</v>
      </c>
      <c r="I203" s="36">
        <f>SUMIFS(СВЦЭМ!$F$33:$F$776,СВЦЭМ!$A$33:$A$776,$A203,СВЦЭМ!$B$33:$B$776,I$190)+'СЕТ СН'!$F$15</f>
        <v>166.28188154</v>
      </c>
      <c r="J203" s="36">
        <f>SUMIFS(СВЦЭМ!$F$33:$F$776,СВЦЭМ!$A$33:$A$776,$A203,СВЦЭМ!$B$33:$B$776,J$190)+'СЕТ СН'!$F$15</f>
        <v>153.10508987</v>
      </c>
      <c r="K203" s="36">
        <f>SUMIFS(СВЦЭМ!$F$33:$F$776,СВЦЭМ!$A$33:$A$776,$A203,СВЦЭМ!$B$33:$B$776,K$190)+'СЕТ СН'!$F$15</f>
        <v>147.71400165</v>
      </c>
      <c r="L203" s="36">
        <f>SUMIFS(СВЦЭМ!$F$33:$F$776,СВЦЭМ!$A$33:$A$776,$A203,СВЦЭМ!$B$33:$B$776,L$190)+'СЕТ СН'!$F$15</f>
        <v>142.56278570000001</v>
      </c>
      <c r="M203" s="36">
        <f>SUMIFS(СВЦЭМ!$F$33:$F$776,СВЦЭМ!$A$33:$A$776,$A203,СВЦЭМ!$B$33:$B$776,M$190)+'СЕТ СН'!$F$15</f>
        <v>142.03388523999999</v>
      </c>
      <c r="N203" s="36">
        <f>SUMIFS(СВЦЭМ!$F$33:$F$776,СВЦЭМ!$A$33:$A$776,$A203,СВЦЭМ!$B$33:$B$776,N$190)+'СЕТ СН'!$F$15</f>
        <v>140.8447659</v>
      </c>
      <c r="O203" s="36">
        <f>SUMIFS(СВЦЭМ!$F$33:$F$776,СВЦЭМ!$A$33:$A$776,$A203,СВЦЭМ!$B$33:$B$776,O$190)+'СЕТ СН'!$F$15</f>
        <v>142.70705515</v>
      </c>
      <c r="P203" s="36">
        <f>SUMIFS(СВЦЭМ!$F$33:$F$776,СВЦЭМ!$A$33:$A$776,$A203,СВЦЭМ!$B$33:$B$776,P$190)+'СЕТ СН'!$F$15</f>
        <v>144.62384469</v>
      </c>
      <c r="Q203" s="36">
        <f>SUMIFS(СВЦЭМ!$F$33:$F$776,СВЦЭМ!$A$33:$A$776,$A203,СВЦЭМ!$B$33:$B$776,Q$190)+'СЕТ СН'!$F$15</f>
        <v>143.52380468000001</v>
      </c>
      <c r="R203" s="36">
        <f>SUMIFS(СВЦЭМ!$F$33:$F$776,СВЦЭМ!$A$33:$A$776,$A203,СВЦЭМ!$B$33:$B$776,R$190)+'СЕТ СН'!$F$15</f>
        <v>145.11514306999999</v>
      </c>
      <c r="S203" s="36">
        <f>SUMIFS(СВЦЭМ!$F$33:$F$776,СВЦЭМ!$A$33:$A$776,$A203,СВЦЭМ!$B$33:$B$776,S$190)+'СЕТ СН'!$F$15</f>
        <v>145.59411849</v>
      </c>
      <c r="T203" s="36">
        <f>SUMIFS(СВЦЭМ!$F$33:$F$776,СВЦЭМ!$A$33:$A$776,$A203,СВЦЭМ!$B$33:$B$776,T$190)+'СЕТ СН'!$F$15</f>
        <v>143.38865691999999</v>
      </c>
      <c r="U203" s="36">
        <f>SUMIFS(СВЦЭМ!$F$33:$F$776,СВЦЭМ!$A$33:$A$776,$A203,СВЦЭМ!$B$33:$B$776,U$190)+'СЕТ СН'!$F$15</f>
        <v>143.49813893999999</v>
      </c>
      <c r="V203" s="36">
        <f>SUMIFS(СВЦЭМ!$F$33:$F$776,СВЦЭМ!$A$33:$A$776,$A203,СВЦЭМ!$B$33:$B$776,V$190)+'СЕТ СН'!$F$15</f>
        <v>144.16837242</v>
      </c>
      <c r="W203" s="36">
        <f>SUMIFS(СВЦЭМ!$F$33:$F$776,СВЦЭМ!$A$33:$A$776,$A203,СВЦЭМ!$B$33:$B$776,W$190)+'СЕТ СН'!$F$15</f>
        <v>140.12825577000001</v>
      </c>
      <c r="X203" s="36">
        <f>SUMIFS(СВЦЭМ!$F$33:$F$776,СВЦЭМ!$A$33:$A$776,$A203,СВЦЭМ!$B$33:$B$776,X$190)+'СЕТ СН'!$F$15</f>
        <v>147.93466147000001</v>
      </c>
      <c r="Y203" s="36">
        <f>SUMIFS(СВЦЭМ!$F$33:$F$776,СВЦЭМ!$A$33:$A$776,$A203,СВЦЭМ!$B$33:$B$776,Y$190)+'СЕТ СН'!$F$15</f>
        <v>160.46159352000001</v>
      </c>
    </row>
    <row r="204" spans="1:25" ht="15.75" x14ac:dyDescent="0.2">
      <c r="A204" s="35">
        <f t="shared" si="5"/>
        <v>43599</v>
      </c>
      <c r="B204" s="36">
        <f>SUMIFS(СВЦЭМ!$F$33:$F$776,СВЦЭМ!$A$33:$A$776,$A204,СВЦЭМ!$B$33:$B$776,B$190)+'СЕТ СН'!$F$15</f>
        <v>179.30394754</v>
      </c>
      <c r="C204" s="36">
        <f>SUMIFS(СВЦЭМ!$F$33:$F$776,СВЦЭМ!$A$33:$A$776,$A204,СВЦЭМ!$B$33:$B$776,C$190)+'СЕТ СН'!$F$15</f>
        <v>203.36885175</v>
      </c>
      <c r="D204" s="36">
        <f>SUMIFS(СВЦЭМ!$F$33:$F$776,СВЦЭМ!$A$33:$A$776,$A204,СВЦЭМ!$B$33:$B$776,D$190)+'СЕТ СН'!$F$15</f>
        <v>223.44687743</v>
      </c>
      <c r="E204" s="36">
        <f>SUMIFS(СВЦЭМ!$F$33:$F$776,СВЦЭМ!$A$33:$A$776,$A204,СВЦЭМ!$B$33:$B$776,E$190)+'СЕТ СН'!$F$15</f>
        <v>224.63189123999999</v>
      </c>
      <c r="F204" s="36">
        <f>SUMIFS(СВЦЭМ!$F$33:$F$776,СВЦЭМ!$A$33:$A$776,$A204,СВЦЭМ!$B$33:$B$776,F$190)+'СЕТ СН'!$F$15</f>
        <v>224.69099808999999</v>
      </c>
      <c r="G204" s="36">
        <f>SUMIFS(СВЦЭМ!$F$33:$F$776,СВЦЭМ!$A$33:$A$776,$A204,СВЦЭМ!$B$33:$B$776,G$190)+'СЕТ СН'!$F$15</f>
        <v>219.93142012999999</v>
      </c>
      <c r="H204" s="36">
        <f>SUMIFS(СВЦЭМ!$F$33:$F$776,СВЦЭМ!$A$33:$A$776,$A204,СВЦЭМ!$B$33:$B$776,H$190)+'СЕТ СН'!$F$15</f>
        <v>194.41487946999999</v>
      </c>
      <c r="I204" s="36">
        <f>SUMIFS(СВЦЭМ!$F$33:$F$776,СВЦЭМ!$A$33:$A$776,$A204,СВЦЭМ!$B$33:$B$776,I$190)+'СЕТ СН'!$F$15</f>
        <v>168.43837077000001</v>
      </c>
      <c r="J204" s="36">
        <f>SUMIFS(СВЦЭМ!$F$33:$F$776,СВЦЭМ!$A$33:$A$776,$A204,СВЦЭМ!$B$33:$B$776,J$190)+'СЕТ СН'!$F$15</f>
        <v>155.39737608999999</v>
      </c>
      <c r="K204" s="36">
        <f>SUMIFS(СВЦЭМ!$F$33:$F$776,СВЦЭМ!$A$33:$A$776,$A204,СВЦЭМ!$B$33:$B$776,K$190)+'СЕТ СН'!$F$15</f>
        <v>142.07132378</v>
      </c>
      <c r="L204" s="36">
        <f>SUMIFS(СВЦЭМ!$F$33:$F$776,СВЦЭМ!$A$33:$A$776,$A204,СВЦЭМ!$B$33:$B$776,L$190)+'СЕТ СН'!$F$15</f>
        <v>138.5814689</v>
      </c>
      <c r="M204" s="36">
        <f>SUMIFS(СВЦЭМ!$F$33:$F$776,СВЦЭМ!$A$33:$A$776,$A204,СВЦЭМ!$B$33:$B$776,M$190)+'СЕТ СН'!$F$15</f>
        <v>137.59631290999999</v>
      </c>
      <c r="N204" s="36">
        <f>SUMIFS(СВЦЭМ!$F$33:$F$776,СВЦЭМ!$A$33:$A$776,$A204,СВЦЭМ!$B$33:$B$776,N$190)+'СЕТ СН'!$F$15</f>
        <v>138.67614366999999</v>
      </c>
      <c r="O204" s="36">
        <f>SUMIFS(СВЦЭМ!$F$33:$F$776,СВЦЭМ!$A$33:$A$776,$A204,СВЦЭМ!$B$33:$B$776,O$190)+'СЕТ СН'!$F$15</f>
        <v>140.47530703999999</v>
      </c>
      <c r="P204" s="36">
        <f>SUMIFS(СВЦЭМ!$F$33:$F$776,СВЦЭМ!$A$33:$A$776,$A204,СВЦЭМ!$B$33:$B$776,P$190)+'СЕТ СН'!$F$15</f>
        <v>142.84213607000001</v>
      </c>
      <c r="Q204" s="36">
        <f>SUMIFS(СВЦЭМ!$F$33:$F$776,СВЦЭМ!$A$33:$A$776,$A204,СВЦЭМ!$B$33:$B$776,Q$190)+'СЕТ СН'!$F$15</f>
        <v>143.32656276</v>
      </c>
      <c r="R204" s="36">
        <f>SUMIFS(СВЦЭМ!$F$33:$F$776,СВЦЭМ!$A$33:$A$776,$A204,СВЦЭМ!$B$33:$B$776,R$190)+'СЕТ СН'!$F$15</f>
        <v>142.02231520999999</v>
      </c>
      <c r="S204" s="36">
        <f>SUMIFS(СВЦЭМ!$F$33:$F$776,СВЦЭМ!$A$33:$A$776,$A204,СВЦЭМ!$B$33:$B$776,S$190)+'СЕТ СН'!$F$15</f>
        <v>142.30559056999999</v>
      </c>
      <c r="T204" s="36">
        <f>SUMIFS(СВЦЭМ!$F$33:$F$776,СВЦЭМ!$A$33:$A$776,$A204,СВЦЭМ!$B$33:$B$776,T$190)+'СЕТ СН'!$F$15</f>
        <v>141.50470064999999</v>
      </c>
      <c r="U204" s="36">
        <f>SUMIFS(СВЦЭМ!$F$33:$F$776,СВЦЭМ!$A$33:$A$776,$A204,СВЦЭМ!$B$33:$B$776,U$190)+'СЕТ СН'!$F$15</f>
        <v>137.05836464000001</v>
      </c>
      <c r="V204" s="36">
        <f>SUMIFS(СВЦЭМ!$F$33:$F$776,СВЦЭМ!$A$33:$A$776,$A204,СВЦЭМ!$B$33:$B$776,V$190)+'СЕТ СН'!$F$15</f>
        <v>134.71639905000001</v>
      </c>
      <c r="W204" s="36">
        <f>SUMIFS(СВЦЭМ!$F$33:$F$776,СВЦЭМ!$A$33:$A$776,$A204,СВЦЭМ!$B$33:$B$776,W$190)+'СЕТ СН'!$F$15</f>
        <v>137.67013477</v>
      </c>
      <c r="X204" s="36">
        <f>SUMIFS(СВЦЭМ!$F$33:$F$776,СВЦЭМ!$A$33:$A$776,$A204,СВЦЭМ!$B$33:$B$776,X$190)+'СЕТ СН'!$F$15</f>
        <v>133.26189165</v>
      </c>
      <c r="Y204" s="36">
        <f>SUMIFS(СВЦЭМ!$F$33:$F$776,СВЦЭМ!$A$33:$A$776,$A204,СВЦЭМ!$B$33:$B$776,Y$190)+'СЕТ СН'!$F$15</f>
        <v>148.21101342</v>
      </c>
    </row>
    <row r="205" spans="1:25" ht="15.75" x14ac:dyDescent="0.2">
      <c r="A205" s="35">
        <f t="shared" si="5"/>
        <v>43600</v>
      </c>
      <c r="B205" s="36">
        <f>SUMIFS(СВЦЭМ!$F$33:$F$776,СВЦЭМ!$A$33:$A$776,$A205,СВЦЭМ!$B$33:$B$776,B$190)+'СЕТ СН'!$F$15</f>
        <v>164.80919813</v>
      </c>
      <c r="C205" s="36">
        <f>SUMIFS(СВЦЭМ!$F$33:$F$776,СВЦЭМ!$A$33:$A$776,$A205,СВЦЭМ!$B$33:$B$776,C$190)+'СЕТ СН'!$F$15</f>
        <v>181.97773380999999</v>
      </c>
      <c r="D205" s="36">
        <f>SUMIFS(СВЦЭМ!$F$33:$F$776,СВЦЭМ!$A$33:$A$776,$A205,СВЦЭМ!$B$33:$B$776,D$190)+'СЕТ СН'!$F$15</f>
        <v>200.79458224999999</v>
      </c>
      <c r="E205" s="36">
        <f>SUMIFS(СВЦЭМ!$F$33:$F$776,СВЦЭМ!$A$33:$A$776,$A205,СВЦЭМ!$B$33:$B$776,E$190)+'СЕТ СН'!$F$15</f>
        <v>203.35157409999999</v>
      </c>
      <c r="F205" s="36">
        <f>SUMIFS(СВЦЭМ!$F$33:$F$776,СВЦЭМ!$A$33:$A$776,$A205,СВЦЭМ!$B$33:$B$776,F$190)+'СЕТ СН'!$F$15</f>
        <v>205.71386985000001</v>
      </c>
      <c r="G205" s="36">
        <f>SUMIFS(СВЦЭМ!$F$33:$F$776,СВЦЭМ!$A$33:$A$776,$A205,СВЦЭМ!$B$33:$B$776,G$190)+'СЕТ СН'!$F$15</f>
        <v>203.49797624000001</v>
      </c>
      <c r="H205" s="36">
        <f>SUMIFS(СВЦЭМ!$F$33:$F$776,СВЦЭМ!$A$33:$A$776,$A205,СВЦЭМ!$B$33:$B$776,H$190)+'СЕТ СН'!$F$15</f>
        <v>183.09374091000001</v>
      </c>
      <c r="I205" s="36">
        <f>SUMIFS(СВЦЭМ!$F$33:$F$776,СВЦЭМ!$A$33:$A$776,$A205,СВЦЭМ!$B$33:$B$776,I$190)+'СЕТ СН'!$F$15</f>
        <v>163.95101550999999</v>
      </c>
      <c r="J205" s="36">
        <f>SUMIFS(СВЦЭМ!$F$33:$F$776,СВЦЭМ!$A$33:$A$776,$A205,СВЦЭМ!$B$33:$B$776,J$190)+'СЕТ СН'!$F$15</f>
        <v>151.36958494000001</v>
      </c>
      <c r="K205" s="36">
        <f>SUMIFS(СВЦЭМ!$F$33:$F$776,СВЦЭМ!$A$33:$A$776,$A205,СВЦЭМ!$B$33:$B$776,K$190)+'СЕТ СН'!$F$15</f>
        <v>140.02528035</v>
      </c>
      <c r="L205" s="36">
        <f>SUMIFS(СВЦЭМ!$F$33:$F$776,СВЦЭМ!$A$33:$A$776,$A205,СВЦЭМ!$B$33:$B$776,L$190)+'СЕТ СН'!$F$15</f>
        <v>136.5356586</v>
      </c>
      <c r="M205" s="36">
        <f>SUMIFS(СВЦЭМ!$F$33:$F$776,СВЦЭМ!$A$33:$A$776,$A205,СВЦЭМ!$B$33:$B$776,M$190)+'СЕТ СН'!$F$15</f>
        <v>138.79770586000001</v>
      </c>
      <c r="N205" s="36">
        <f>SUMIFS(СВЦЭМ!$F$33:$F$776,СВЦЭМ!$A$33:$A$776,$A205,СВЦЭМ!$B$33:$B$776,N$190)+'СЕТ СН'!$F$15</f>
        <v>137.68028849000001</v>
      </c>
      <c r="O205" s="36">
        <f>SUMIFS(СВЦЭМ!$F$33:$F$776,СВЦЭМ!$A$33:$A$776,$A205,СВЦЭМ!$B$33:$B$776,O$190)+'СЕТ СН'!$F$15</f>
        <v>140.53834531000001</v>
      </c>
      <c r="P205" s="36">
        <f>SUMIFS(СВЦЭМ!$F$33:$F$776,СВЦЭМ!$A$33:$A$776,$A205,СВЦЭМ!$B$33:$B$776,P$190)+'СЕТ СН'!$F$15</f>
        <v>141.70198629000001</v>
      </c>
      <c r="Q205" s="36">
        <f>SUMIFS(СВЦЭМ!$F$33:$F$776,СВЦЭМ!$A$33:$A$776,$A205,СВЦЭМ!$B$33:$B$776,Q$190)+'СЕТ СН'!$F$15</f>
        <v>140.99443671</v>
      </c>
      <c r="R205" s="36">
        <f>SUMIFS(СВЦЭМ!$F$33:$F$776,СВЦЭМ!$A$33:$A$776,$A205,СВЦЭМ!$B$33:$B$776,R$190)+'СЕТ СН'!$F$15</f>
        <v>141.54970600999999</v>
      </c>
      <c r="S205" s="36">
        <f>SUMIFS(СВЦЭМ!$F$33:$F$776,СВЦЭМ!$A$33:$A$776,$A205,СВЦЭМ!$B$33:$B$776,S$190)+'СЕТ СН'!$F$15</f>
        <v>145.70593339000001</v>
      </c>
      <c r="T205" s="36">
        <f>SUMIFS(СВЦЭМ!$F$33:$F$776,СВЦЭМ!$A$33:$A$776,$A205,СВЦЭМ!$B$33:$B$776,T$190)+'СЕТ СН'!$F$15</f>
        <v>145.41257873000001</v>
      </c>
      <c r="U205" s="36">
        <f>SUMIFS(СВЦЭМ!$F$33:$F$776,СВЦЭМ!$A$33:$A$776,$A205,СВЦЭМ!$B$33:$B$776,U$190)+'СЕТ СН'!$F$15</f>
        <v>143.32334684</v>
      </c>
      <c r="V205" s="36">
        <f>SUMIFS(СВЦЭМ!$F$33:$F$776,СВЦЭМ!$A$33:$A$776,$A205,СВЦЭМ!$B$33:$B$776,V$190)+'СЕТ СН'!$F$15</f>
        <v>140.78478324</v>
      </c>
      <c r="W205" s="36">
        <f>SUMIFS(СВЦЭМ!$F$33:$F$776,СВЦЭМ!$A$33:$A$776,$A205,СВЦЭМ!$B$33:$B$776,W$190)+'СЕТ СН'!$F$15</f>
        <v>141.12509623</v>
      </c>
      <c r="X205" s="36">
        <f>SUMIFS(СВЦЭМ!$F$33:$F$776,СВЦЭМ!$A$33:$A$776,$A205,СВЦЭМ!$B$33:$B$776,X$190)+'СЕТ СН'!$F$15</f>
        <v>141.95660655</v>
      </c>
      <c r="Y205" s="36">
        <f>SUMIFS(СВЦЭМ!$F$33:$F$776,СВЦЭМ!$A$33:$A$776,$A205,СВЦЭМ!$B$33:$B$776,Y$190)+'СЕТ СН'!$F$15</f>
        <v>158.62957703000001</v>
      </c>
    </row>
    <row r="206" spans="1:25" ht="15.75" x14ac:dyDescent="0.2">
      <c r="A206" s="35">
        <f t="shared" si="5"/>
        <v>43601</v>
      </c>
      <c r="B206" s="36">
        <f>SUMIFS(СВЦЭМ!$F$33:$F$776,СВЦЭМ!$A$33:$A$776,$A206,СВЦЭМ!$B$33:$B$776,B$190)+'СЕТ СН'!$F$15</f>
        <v>167.88781637</v>
      </c>
      <c r="C206" s="36">
        <f>SUMIFS(СВЦЭМ!$F$33:$F$776,СВЦЭМ!$A$33:$A$776,$A206,СВЦЭМ!$B$33:$B$776,C$190)+'СЕТ СН'!$F$15</f>
        <v>192.54994586999999</v>
      </c>
      <c r="D206" s="36">
        <f>SUMIFS(СВЦЭМ!$F$33:$F$776,СВЦЭМ!$A$33:$A$776,$A206,СВЦЭМ!$B$33:$B$776,D$190)+'СЕТ СН'!$F$15</f>
        <v>207.35204651999999</v>
      </c>
      <c r="E206" s="36">
        <f>SUMIFS(СВЦЭМ!$F$33:$F$776,СВЦЭМ!$A$33:$A$776,$A206,СВЦЭМ!$B$33:$B$776,E$190)+'СЕТ СН'!$F$15</f>
        <v>211.04360509</v>
      </c>
      <c r="F206" s="36">
        <f>SUMIFS(СВЦЭМ!$F$33:$F$776,СВЦЭМ!$A$33:$A$776,$A206,СВЦЭМ!$B$33:$B$776,F$190)+'СЕТ СН'!$F$15</f>
        <v>211.85768062</v>
      </c>
      <c r="G206" s="36">
        <f>SUMIFS(СВЦЭМ!$F$33:$F$776,СВЦЭМ!$A$33:$A$776,$A206,СВЦЭМ!$B$33:$B$776,G$190)+'СЕТ СН'!$F$15</f>
        <v>207.7121047</v>
      </c>
      <c r="H206" s="36">
        <f>SUMIFS(СВЦЭМ!$F$33:$F$776,СВЦЭМ!$A$33:$A$776,$A206,СВЦЭМ!$B$33:$B$776,H$190)+'СЕТ СН'!$F$15</f>
        <v>190.20980628999999</v>
      </c>
      <c r="I206" s="36">
        <f>SUMIFS(СВЦЭМ!$F$33:$F$776,СВЦЭМ!$A$33:$A$776,$A206,СВЦЭМ!$B$33:$B$776,I$190)+'СЕТ СН'!$F$15</f>
        <v>161.98718062</v>
      </c>
      <c r="J206" s="36">
        <f>SUMIFS(СВЦЭМ!$F$33:$F$776,СВЦЭМ!$A$33:$A$776,$A206,СВЦЭМ!$B$33:$B$776,J$190)+'СЕТ СН'!$F$15</f>
        <v>150.61760498000001</v>
      </c>
      <c r="K206" s="36">
        <f>SUMIFS(СВЦЭМ!$F$33:$F$776,СВЦЭМ!$A$33:$A$776,$A206,СВЦЭМ!$B$33:$B$776,K$190)+'СЕТ СН'!$F$15</f>
        <v>138.09878835999999</v>
      </c>
      <c r="L206" s="36">
        <f>SUMIFS(СВЦЭМ!$F$33:$F$776,СВЦЭМ!$A$33:$A$776,$A206,СВЦЭМ!$B$33:$B$776,L$190)+'СЕТ СН'!$F$15</f>
        <v>133.46299324</v>
      </c>
      <c r="M206" s="36">
        <f>SUMIFS(СВЦЭМ!$F$33:$F$776,СВЦЭМ!$A$33:$A$776,$A206,СВЦЭМ!$B$33:$B$776,M$190)+'СЕТ СН'!$F$15</f>
        <v>134.67654184</v>
      </c>
      <c r="N206" s="36">
        <f>SUMIFS(СВЦЭМ!$F$33:$F$776,СВЦЭМ!$A$33:$A$776,$A206,СВЦЭМ!$B$33:$B$776,N$190)+'СЕТ СН'!$F$15</f>
        <v>134.58380943</v>
      </c>
      <c r="O206" s="36">
        <f>SUMIFS(СВЦЭМ!$F$33:$F$776,СВЦЭМ!$A$33:$A$776,$A206,СВЦЭМ!$B$33:$B$776,O$190)+'СЕТ СН'!$F$15</f>
        <v>134.98127137</v>
      </c>
      <c r="P206" s="36">
        <f>SUMIFS(СВЦЭМ!$F$33:$F$776,СВЦЭМ!$A$33:$A$776,$A206,СВЦЭМ!$B$33:$B$776,P$190)+'СЕТ СН'!$F$15</f>
        <v>134.78771166999999</v>
      </c>
      <c r="Q206" s="36">
        <f>SUMIFS(СВЦЭМ!$F$33:$F$776,СВЦЭМ!$A$33:$A$776,$A206,СВЦЭМ!$B$33:$B$776,Q$190)+'СЕТ СН'!$F$15</f>
        <v>135.08919109000001</v>
      </c>
      <c r="R206" s="36">
        <f>SUMIFS(СВЦЭМ!$F$33:$F$776,СВЦЭМ!$A$33:$A$776,$A206,СВЦЭМ!$B$33:$B$776,R$190)+'СЕТ СН'!$F$15</f>
        <v>135.11335611999999</v>
      </c>
      <c r="S206" s="36">
        <f>SUMIFS(СВЦЭМ!$F$33:$F$776,СВЦЭМ!$A$33:$A$776,$A206,СВЦЭМ!$B$33:$B$776,S$190)+'СЕТ СН'!$F$15</f>
        <v>135.37093085000001</v>
      </c>
      <c r="T206" s="36">
        <f>SUMIFS(СВЦЭМ!$F$33:$F$776,СВЦЭМ!$A$33:$A$776,$A206,СВЦЭМ!$B$33:$B$776,T$190)+'СЕТ СН'!$F$15</f>
        <v>134.29330451999999</v>
      </c>
      <c r="U206" s="36">
        <f>SUMIFS(СВЦЭМ!$F$33:$F$776,СВЦЭМ!$A$33:$A$776,$A206,СВЦЭМ!$B$33:$B$776,U$190)+'СЕТ СН'!$F$15</f>
        <v>132.74948003</v>
      </c>
      <c r="V206" s="36">
        <f>SUMIFS(СВЦЭМ!$F$33:$F$776,СВЦЭМ!$A$33:$A$776,$A206,СВЦЭМ!$B$33:$B$776,V$190)+'СЕТ СН'!$F$15</f>
        <v>130.64411949000001</v>
      </c>
      <c r="W206" s="36">
        <f>SUMIFS(СВЦЭМ!$F$33:$F$776,СВЦЭМ!$A$33:$A$776,$A206,СВЦЭМ!$B$33:$B$776,W$190)+'СЕТ СН'!$F$15</f>
        <v>127.67727617</v>
      </c>
      <c r="X206" s="36">
        <f>SUMIFS(СВЦЭМ!$F$33:$F$776,СВЦЭМ!$A$33:$A$776,$A206,СВЦЭМ!$B$33:$B$776,X$190)+'СЕТ СН'!$F$15</f>
        <v>133.33173705999999</v>
      </c>
      <c r="Y206" s="36">
        <f>SUMIFS(СВЦЭМ!$F$33:$F$776,СВЦЭМ!$A$33:$A$776,$A206,СВЦЭМ!$B$33:$B$776,Y$190)+'СЕТ СН'!$F$15</f>
        <v>153.22235019999999</v>
      </c>
    </row>
    <row r="207" spans="1:25" ht="15.75" x14ac:dyDescent="0.2">
      <c r="A207" s="35">
        <f t="shared" si="5"/>
        <v>43602</v>
      </c>
      <c r="B207" s="36">
        <f>SUMIFS(СВЦЭМ!$F$33:$F$776,СВЦЭМ!$A$33:$A$776,$A207,СВЦЭМ!$B$33:$B$776,B$190)+'СЕТ СН'!$F$15</f>
        <v>177.73749814000001</v>
      </c>
      <c r="C207" s="36">
        <f>SUMIFS(СВЦЭМ!$F$33:$F$776,СВЦЭМ!$A$33:$A$776,$A207,СВЦЭМ!$B$33:$B$776,C$190)+'СЕТ СН'!$F$15</f>
        <v>198.90190555999999</v>
      </c>
      <c r="D207" s="36">
        <f>SUMIFS(СВЦЭМ!$F$33:$F$776,СВЦЭМ!$A$33:$A$776,$A207,СВЦЭМ!$B$33:$B$776,D$190)+'СЕТ СН'!$F$15</f>
        <v>213.53236329999999</v>
      </c>
      <c r="E207" s="36">
        <f>SUMIFS(СВЦЭМ!$F$33:$F$776,СВЦЭМ!$A$33:$A$776,$A207,СВЦЭМ!$B$33:$B$776,E$190)+'СЕТ СН'!$F$15</f>
        <v>217.17896615999999</v>
      </c>
      <c r="F207" s="36">
        <f>SUMIFS(СВЦЭМ!$F$33:$F$776,СВЦЭМ!$A$33:$A$776,$A207,СВЦЭМ!$B$33:$B$776,F$190)+'СЕТ СН'!$F$15</f>
        <v>217.88066025000001</v>
      </c>
      <c r="G207" s="36">
        <f>SUMIFS(СВЦЭМ!$F$33:$F$776,СВЦЭМ!$A$33:$A$776,$A207,СВЦЭМ!$B$33:$B$776,G$190)+'СЕТ СН'!$F$15</f>
        <v>213.86535875999999</v>
      </c>
      <c r="H207" s="36">
        <f>SUMIFS(СВЦЭМ!$F$33:$F$776,СВЦЭМ!$A$33:$A$776,$A207,СВЦЭМ!$B$33:$B$776,H$190)+'СЕТ СН'!$F$15</f>
        <v>196.69984335000001</v>
      </c>
      <c r="I207" s="36">
        <f>SUMIFS(СВЦЭМ!$F$33:$F$776,СВЦЭМ!$A$33:$A$776,$A207,СВЦЭМ!$B$33:$B$776,I$190)+'СЕТ СН'!$F$15</f>
        <v>169.41181136</v>
      </c>
      <c r="J207" s="36">
        <f>SUMIFS(СВЦЭМ!$F$33:$F$776,СВЦЭМ!$A$33:$A$776,$A207,СВЦЭМ!$B$33:$B$776,J$190)+'СЕТ СН'!$F$15</f>
        <v>148.95452556999999</v>
      </c>
      <c r="K207" s="36">
        <f>SUMIFS(СВЦЭМ!$F$33:$F$776,СВЦЭМ!$A$33:$A$776,$A207,СВЦЭМ!$B$33:$B$776,K$190)+'СЕТ СН'!$F$15</f>
        <v>132.70464583</v>
      </c>
      <c r="L207" s="36">
        <f>SUMIFS(СВЦЭМ!$F$33:$F$776,СВЦЭМ!$A$33:$A$776,$A207,СВЦЭМ!$B$33:$B$776,L$190)+'СЕТ СН'!$F$15</f>
        <v>130.24945675999999</v>
      </c>
      <c r="M207" s="36">
        <f>SUMIFS(СВЦЭМ!$F$33:$F$776,СВЦЭМ!$A$33:$A$776,$A207,СВЦЭМ!$B$33:$B$776,M$190)+'СЕТ СН'!$F$15</f>
        <v>131.48852416</v>
      </c>
      <c r="N207" s="36">
        <f>SUMIFS(СВЦЭМ!$F$33:$F$776,СВЦЭМ!$A$33:$A$776,$A207,СВЦЭМ!$B$33:$B$776,N$190)+'СЕТ СН'!$F$15</f>
        <v>131.43269541999999</v>
      </c>
      <c r="O207" s="36">
        <f>SUMIFS(СВЦЭМ!$F$33:$F$776,СВЦЭМ!$A$33:$A$776,$A207,СВЦЭМ!$B$33:$B$776,O$190)+'СЕТ СН'!$F$15</f>
        <v>132.07678154000001</v>
      </c>
      <c r="P207" s="36">
        <f>SUMIFS(СВЦЭМ!$F$33:$F$776,СВЦЭМ!$A$33:$A$776,$A207,СВЦЭМ!$B$33:$B$776,P$190)+'СЕТ СН'!$F$15</f>
        <v>133.82007113</v>
      </c>
      <c r="Q207" s="36">
        <f>SUMIFS(СВЦЭМ!$F$33:$F$776,СВЦЭМ!$A$33:$A$776,$A207,СВЦЭМ!$B$33:$B$776,Q$190)+'СЕТ СН'!$F$15</f>
        <v>133.77455852</v>
      </c>
      <c r="R207" s="36">
        <f>SUMIFS(СВЦЭМ!$F$33:$F$776,СВЦЭМ!$A$33:$A$776,$A207,СВЦЭМ!$B$33:$B$776,R$190)+'СЕТ СН'!$F$15</f>
        <v>133.87207322</v>
      </c>
      <c r="S207" s="36">
        <f>SUMIFS(СВЦЭМ!$F$33:$F$776,СВЦЭМ!$A$33:$A$776,$A207,СВЦЭМ!$B$33:$B$776,S$190)+'СЕТ СН'!$F$15</f>
        <v>134.54767876</v>
      </c>
      <c r="T207" s="36">
        <f>SUMIFS(СВЦЭМ!$F$33:$F$776,СВЦЭМ!$A$33:$A$776,$A207,СВЦЭМ!$B$33:$B$776,T$190)+'СЕТ СН'!$F$15</f>
        <v>134.54510539</v>
      </c>
      <c r="U207" s="36">
        <f>SUMIFS(СВЦЭМ!$F$33:$F$776,СВЦЭМ!$A$33:$A$776,$A207,СВЦЭМ!$B$33:$B$776,U$190)+'СЕТ СН'!$F$15</f>
        <v>133.71330800999999</v>
      </c>
      <c r="V207" s="36">
        <f>SUMIFS(СВЦЭМ!$F$33:$F$776,СВЦЭМ!$A$33:$A$776,$A207,СВЦЭМ!$B$33:$B$776,V$190)+'СЕТ СН'!$F$15</f>
        <v>131.16770173</v>
      </c>
      <c r="W207" s="36">
        <f>SUMIFS(СВЦЭМ!$F$33:$F$776,СВЦЭМ!$A$33:$A$776,$A207,СВЦЭМ!$B$33:$B$776,W$190)+'СЕТ СН'!$F$15</f>
        <v>129.27060852</v>
      </c>
      <c r="X207" s="36">
        <f>SUMIFS(СВЦЭМ!$F$33:$F$776,СВЦЭМ!$A$33:$A$776,$A207,СВЦЭМ!$B$33:$B$776,X$190)+'СЕТ СН'!$F$15</f>
        <v>133.95463548000001</v>
      </c>
      <c r="Y207" s="36">
        <f>SUMIFS(СВЦЭМ!$F$33:$F$776,СВЦЭМ!$A$33:$A$776,$A207,СВЦЭМ!$B$33:$B$776,Y$190)+'СЕТ СН'!$F$15</f>
        <v>152.12174780999999</v>
      </c>
    </row>
    <row r="208" spans="1:25" ht="15.75" x14ac:dyDescent="0.2">
      <c r="A208" s="35">
        <f t="shared" si="5"/>
        <v>43603</v>
      </c>
      <c r="B208" s="36">
        <f>SUMIFS(СВЦЭМ!$F$33:$F$776,СВЦЭМ!$A$33:$A$776,$A208,СВЦЭМ!$B$33:$B$776,B$190)+'СЕТ СН'!$F$15</f>
        <v>163.40023479999999</v>
      </c>
      <c r="C208" s="36">
        <f>SUMIFS(СВЦЭМ!$F$33:$F$776,СВЦЭМ!$A$33:$A$776,$A208,СВЦЭМ!$B$33:$B$776,C$190)+'СЕТ СН'!$F$15</f>
        <v>178.00416196</v>
      </c>
      <c r="D208" s="36">
        <f>SUMIFS(СВЦЭМ!$F$33:$F$776,СВЦЭМ!$A$33:$A$776,$A208,СВЦЭМ!$B$33:$B$776,D$190)+'СЕТ СН'!$F$15</f>
        <v>194.93775776000001</v>
      </c>
      <c r="E208" s="36">
        <f>SUMIFS(СВЦЭМ!$F$33:$F$776,СВЦЭМ!$A$33:$A$776,$A208,СВЦЭМ!$B$33:$B$776,E$190)+'СЕТ СН'!$F$15</f>
        <v>198.88108402</v>
      </c>
      <c r="F208" s="36">
        <f>SUMIFS(СВЦЭМ!$F$33:$F$776,СВЦЭМ!$A$33:$A$776,$A208,СВЦЭМ!$B$33:$B$776,F$190)+'СЕТ СН'!$F$15</f>
        <v>200.73604503000001</v>
      </c>
      <c r="G208" s="36">
        <f>SUMIFS(СВЦЭМ!$F$33:$F$776,СВЦЭМ!$A$33:$A$776,$A208,СВЦЭМ!$B$33:$B$776,G$190)+'СЕТ СН'!$F$15</f>
        <v>196.34146071000001</v>
      </c>
      <c r="H208" s="36">
        <f>SUMIFS(СВЦЭМ!$F$33:$F$776,СВЦЭМ!$A$33:$A$776,$A208,СВЦЭМ!$B$33:$B$776,H$190)+'СЕТ СН'!$F$15</f>
        <v>178.31185121999999</v>
      </c>
      <c r="I208" s="36">
        <f>SUMIFS(СВЦЭМ!$F$33:$F$776,СВЦЭМ!$A$33:$A$776,$A208,СВЦЭМ!$B$33:$B$776,I$190)+'СЕТ СН'!$F$15</f>
        <v>158.23835104</v>
      </c>
      <c r="J208" s="36">
        <f>SUMIFS(СВЦЭМ!$F$33:$F$776,СВЦЭМ!$A$33:$A$776,$A208,СВЦЭМ!$B$33:$B$776,J$190)+'СЕТ СН'!$F$15</f>
        <v>142.05794315</v>
      </c>
      <c r="K208" s="36">
        <f>SUMIFS(СВЦЭМ!$F$33:$F$776,СВЦЭМ!$A$33:$A$776,$A208,СВЦЭМ!$B$33:$B$776,K$190)+'СЕТ СН'!$F$15</f>
        <v>127.62165580999999</v>
      </c>
      <c r="L208" s="36">
        <f>SUMIFS(СВЦЭМ!$F$33:$F$776,СВЦЭМ!$A$33:$A$776,$A208,СВЦЭМ!$B$33:$B$776,L$190)+'СЕТ СН'!$F$15</f>
        <v>121.21124820999999</v>
      </c>
      <c r="M208" s="36">
        <f>SUMIFS(СВЦЭМ!$F$33:$F$776,СВЦЭМ!$A$33:$A$776,$A208,СВЦЭМ!$B$33:$B$776,M$190)+'СЕТ СН'!$F$15</f>
        <v>121.10781961000001</v>
      </c>
      <c r="N208" s="36">
        <f>SUMIFS(СВЦЭМ!$F$33:$F$776,СВЦЭМ!$A$33:$A$776,$A208,СВЦЭМ!$B$33:$B$776,N$190)+'СЕТ СН'!$F$15</f>
        <v>120.68397902</v>
      </c>
      <c r="O208" s="36">
        <f>SUMIFS(СВЦЭМ!$F$33:$F$776,СВЦЭМ!$A$33:$A$776,$A208,СВЦЭМ!$B$33:$B$776,O$190)+'СЕТ СН'!$F$15</f>
        <v>122.09540282</v>
      </c>
      <c r="P208" s="36">
        <f>SUMIFS(СВЦЭМ!$F$33:$F$776,СВЦЭМ!$A$33:$A$776,$A208,СВЦЭМ!$B$33:$B$776,P$190)+'СЕТ СН'!$F$15</f>
        <v>122.89830459</v>
      </c>
      <c r="Q208" s="36">
        <f>SUMIFS(СВЦЭМ!$F$33:$F$776,СВЦЭМ!$A$33:$A$776,$A208,СВЦЭМ!$B$33:$B$776,Q$190)+'СЕТ СН'!$F$15</f>
        <v>122.027292</v>
      </c>
      <c r="R208" s="36">
        <f>SUMIFS(СВЦЭМ!$F$33:$F$776,СВЦЭМ!$A$33:$A$776,$A208,СВЦЭМ!$B$33:$B$776,R$190)+'СЕТ СН'!$F$15</f>
        <v>122.45628919000001</v>
      </c>
      <c r="S208" s="36">
        <f>SUMIFS(СВЦЭМ!$F$33:$F$776,СВЦЭМ!$A$33:$A$776,$A208,СВЦЭМ!$B$33:$B$776,S$190)+'СЕТ СН'!$F$15</f>
        <v>122.45750449000001</v>
      </c>
      <c r="T208" s="36">
        <f>SUMIFS(СВЦЭМ!$F$33:$F$776,СВЦЭМ!$A$33:$A$776,$A208,СВЦЭМ!$B$33:$B$776,T$190)+'СЕТ СН'!$F$15</f>
        <v>119.58895785999999</v>
      </c>
      <c r="U208" s="36">
        <f>SUMIFS(СВЦЭМ!$F$33:$F$776,СВЦЭМ!$A$33:$A$776,$A208,СВЦЭМ!$B$33:$B$776,U$190)+'СЕТ СН'!$F$15</f>
        <v>115.90066448</v>
      </c>
      <c r="V208" s="36">
        <f>SUMIFS(СВЦЭМ!$F$33:$F$776,СВЦЭМ!$A$33:$A$776,$A208,СВЦЭМ!$B$33:$B$776,V$190)+'СЕТ СН'!$F$15</f>
        <v>112.82701389</v>
      </c>
      <c r="W208" s="36">
        <f>SUMIFS(СВЦЭМ!$F$33:$F$776,СВЦЭМ!$A$33:$A$776,$A208,СВЦЭМ!$B$33:$B$776,W$190)+'СЕТ СН'!$F$15</f>
        <v>115.71800334</v>
      </c>
      <c r="X208" s="36">
        <f>SUMIFS(СВЦЭМ!$F$33:$F$776,СВЦЭМ!$A$33:$A$776,$A208,СВЦЭМ!$B$33:$B$776,X$190)+'СЕТ СН'!$F$15</f>
        <v>118.52151687</v>
      </c>
      <c r="Y208" s="36">
        <f>SUMIFS(СВЦЭМ!$F$33:$F$776,СВЦЭМ!$A$33:$A$776,$A208,СВЦЭМ!$B$33:$B$776,Y$190)+'СЕТ СН'!$F$15</f>
        <v>135.85992084</v>
      </c>
    </row>
    <row r="209" spans="1:25" ht="15.75" x14ac:dyDescent="0.2">
      <c r="A209" s="35">
        <f t="shared" si="5"/>
        <v>43604</v>
      </c>
      <c r="B209" s="36">
        <f>SUMIFS(СВЦЭМ!$F$33:$F$776,СВЦЭМ!$A$33:$A$776,$A209,СВЦЭМ!$B$33:$B$776,B$190)+'СЕТ СН'!$F$15</f>
        <v>159.04099943</v>
      </c>
      <c r="C209" s="36">
        <f>SUMIFS(СВЦЭМ!$F$33:$F$776,СВЦЭМ!$A$33:$A$776,$A209,СВЦЭМ!$B$33:$B$776,C$190)+'СЕТ СН'!$F$15</f>
        <v>183.73264248999999</v>
      </c>
      <c r="D209" s="36">
        <f>SUMIFS(СВЦЭМ!$F$33:$F$776,СВЦЭМ!$A$33:$A$776,$A209,СВЦЭМ!$B$33:$B$776,D$190)+'СЕТ СН'!$F$15</f>
        <v>198.89996554000001</v>
      </c>
      <c r="E209" s="36">
        <f>SUMIFS(СВЦЭМ!$F$33:$F$776,СВЦЭМ!$A$33:$A$776,$A209,СВЦЭМ!$B$33:$B$776,E$190)+'СЕТ СН'!$F$15</f>
        <v>203.56760482000001</v>
      </c>
      <c r="F209" s="36">
        <f>SUMIFS(СВЦЭМ!$F$33:$F$776,СВЦЭМ!$A$33:$A$776,$A209,СВЦЭМ!$B$33:$B$776,F$190)+'СЕТ СН'!$F$15</f>
        <v>208.41178628</v>
      </c>
      <c r="G209" s="36">
        <f>SUMIFS(СВЦЭМ!$F$33:$F$776,СВЦЭМ!$A$33:$A$776,$A209,СВЦЭМ!$B$33:$B$776,G$190)+'СЕТ СН'!$F$15</f>
        <v>202.73945574999999</v>
      </c>
      <c r="H209" s="36">
        <f>SUMIFS(СВЦЭМ!$F$33:$F$776,СВЦЭМ!$A$33:$A$776,$A209,СВЦЭМ!$B$33:$B$776,H$190)+'СЕТ СН'!$F$15</f>
        <v>189.70058538999999</v>
      </c>
      <c r="I209" s="36">
        <f>SUMIFS(СВЦЭМ!$F$33:$F$776,СВЦЭМ!$A$33:$A$776,$A209,СВЦЭМ!$B$33:$B$776,I$190)+'СЕТ СН'!$F$15</f>
        <v>168.02336796</v>
      </c>
      <c r="J209" s="36">
        <f>SUMIFS(СВЦЭМ!$F$33:$F$776,СВЦЭМ!$A$33:$A$776,$A209,СВЦЭМ!$B$33:$B$776,J$190)+'СЕТ СН'!$F$15</f>
        <v>142.82384464</v>
      </c>
      <c r="K209" s="36">
        <f>SUMIFS(СВЦЭМ!$F$33:$F$776,СВЦЭМ!$A$33:$A$776,$A209,СВЦЭМ!$B$33:$B$776,K$190)+'СЕТ СН'!$F$15</f>
        <v>124.82903625</v>
      </c>
      <c r="L209" s="36">
        <f>SUMIFS(СВЦЭМ!$F$33:$F$776,СВЦЭМ!$A$33:$A$776,$A209,СВЦЭМ!$B$33:$B$776,L$190)+'СЕТ СН'!$F$15</f>
        <v>119.86740426</v>
      </c>
      <c r="M209" s="36">
        <f>SUMIFS(СВЦЭМ!$F$33:$F$776,СВЦЭМ!$A$33:$A$776,$A209,СВЦЭМ!$B$33:$B$776,M$190)+'СЕТ СН'!$F$15</f>
        <v>120.39248139999999</v>
      </c>
      <c r="N209" s="36">
        <f>SUMIFS(СВЦЭМ!$F$33:$F$776,СВЦЭМ!$A$33:$A$776,$A209,СВЦЭМ!$B$33:$B$776,N$190)+'СЕТ СН'!$F$15</f>
        <v>122.50468458</v>
      </c>
      <c r="O209" s="36">
        <f>SUMIFS(СВЦЭМ!$F$33:$F$776,СВЦЭМ!$A$33:$A$776,$A209,СВЦЭМ!$B$33:$B$776,O$190)+'СЕТ СН'!$F$15</f>
        <v>125.47634646</v>
      </c>
      <c r="P209" s="36">
        <f>SUMIFS(СВЦЭМ!$F$33:$F$776,СВЦЭМ!$A$33:$A$776,$A209,СВЦЭМ!$B$33:$B$776,P$190)+'СЕТ СН'!$F$15</f>
        <v>130.10497885000001</v>
      </c>
      <c r="Q209" s="36">
        <f>SUMIFS(СВЦЭМ!$F$33:$F$776,СВЦЭМ!$A$33:$A$776,$A209,СВЦЭМ!$B$33:$B$776,Q$190)+'СЕТ СН'!$F$15</f>
        <v>128.73161780000001</v>
      </c>
      <c r="R209" s="36">
        <f>SUMIFS(СВЦЭМ!$F$33:$F$776,СВЦЭМ!$A$33:$A$776,$A209,СВЦЭМ!$B$33:$B$776,R$190)+'СЕТ СН'!$F$15</f>
        <v>127.91064910999999</v>
      </c>
      <c r="S209" s="36">
        <f>SUMIFS(СВЦЭМ!$F$33:$F$776,СВЦЭМ!$A$33:$A$776,$A209,СВЦЭМ!$B$33:$B$776,S$190)+'СЕТ СН'!$F$15</f>
        <v>126.55896583000001</v>
      </c>
      <c r="T209" s="36">
        <f>SUMIFS(СВЦЭМ!$F$33:$F$776,СВЦЭМ!$A$33:$A$776,$A209,СВЦЭМ!$B$33:$B$776,T$190)+'СЕТ СН'!$F$15</f>
        <v>125.15094145</v>
      </c>
      <c r="U209" s="36">
        <f>SUMIFS(СВЦЭМ!$F$33:$F$776,СВЦЭМ!$A$33:$A$776,$A209,СВЦЭМ!$B$33:$B$776,U$190)+'СЕТ СН'!$F$15</f>
        <v>118.43834626</v>
      </c>
      <c r="V209" s="36">
        <f>SUMIFS(СВЦЭМ!$F$33:$F$776,СВЦЭМ!$A$33:$A$776,$A209,СВЦЭМ!$B$33:$B$776,V$190)+'СЕТ СН'!$F$15</f>
        <v>113.0812998</v>
      </c>
      <c r="W209" s="36">
        <f>SUMIFS(СВЦЭМ!$F$33:$F$776,СВЦЭМ!$A$33:$A$776,$A209,СВЦЭМ!$B$33:$B$776,W$190)+'СЕТ СН'!$F$15</f>
        <v>114.30214972</v>
      </c>
      <c r="X209" s="36">
        <f>SUMIFS(СВЦЭМ!$F$33:$F$776,СВЦЭМ!$A$33:$A$776,$A209,СВЦЭМ!$B$33:$B$776,X$190)+'СЕТ СН'!$F$15</f>
        <v>119.89645791</v>
      </c>
      <c r="Y209" s="36">
        <f>SUMIFS(СВЦЭМ!$F$33:$F$776,СВЦЭМ!$A$33:$A$776,$A209,СВЦЭМ!$B$33:$B$776,Y$190)+'СЕТ СН'!$F$15</f>
        <v>135.41501399000001</v>
      </c>
    </row>
    <row r="210" spans="1:25" ht="15.75" x14ac:dyDescent="0.2">
      <c r="A210" s="35">
        <f t="shared" si="5"/>
        <v>43605</v>
      </c>
      <c r="B210" s="36">
        <f>SUMIFS(СВЦЭМ!$F$33:$F$776,СВЦЭМ!$A$33:$A$776,$A210,СВЦЭМ!$B$33:$B$776,B$190)+'СЕТ СН'!$F$15</f>
        <v>158.22882838999999</v>
      </c>
      <c r="C210" s="36">
        <f>SUMIFS(СВЦЭМ!$F$33:$F$776,СВЦЭМ!$A$33:$A$776,$A210,СВЦЭМ!$B$33:$B$776,C$190)+'СЕТ СН'!$F$15</f>
        <v>179.20275061999999</v>
      </c>
      <c r="D210" s="36">
        <f>SUMIFS(СВЦЭМ!$F$33:$F$776,СВЦЭМ!$A$33:$A$776,$A210,СВЦЭМ!$B$33:$B$776,D$190)+'СЕТ СН'!$F$15</f>
        <v>195.00851807000001</v>
      </c>
      <c r="E210" s="36">
        <f>SUMIFS(СВЦЭМ!$F$33:$F$776,СВЦЭМ!$A$33:$A$776,$A210,СВЦЭМ!$B$33:$B$776,E$190)+'СЕТ СН'!$F$15</f>
        <v>195.60430145000001</v>
      </c>
      <c r="F210" s="36">
        <f>SUMIFS(СВЦЭМ!$F$33:$F$776,СВЦЭМ!$A$33:$A$776,$A210,СВЦЭМ!$B$33:$B$776,F$190)+'СЕТ СН'!$F$15</f>
        <v>193.83791597999999</v>
      </c>
      <c r="G210" s="36">
        <f>SUMIFS(СВЦЭМ!$F$33:$F$776,СВЦЭМ!$A$33:$A$776,$A210,СВЦЭМ!$B$33:$B$776,G$190)+'СЕТ СН'!$F$15</f>
        <v>194.05040112</v>
      </c>
      <c r="H210" s="36">
        <f>SUMIFS(СВЦЭМ!$F$33:$F$776,СВЦЭМ!$A$33:$A$776,$A210,СВЦЭМ!$B$33:$B$776,H$190)+'СЕТ СН'!$F$15</f>
        <v>176.37947735</v>
      </c>
      <c r="I210" s="36">
        <f>SUMIFS(СВЦЭМ!$F$33:$F$776,СВЦЭМ!$A$33:$A$776,$A210,СВЦЭМ!$B$33:$B$776,I$190)+'СЕТ СН'!$F$15</f>
        <v>155.91598551999999</v>
      </c>
      <c r="J210" s="36">
        <f>SUMIFS(СВЦЭМ!$F$33:$F$776,СВЦЭМ!$A$33:$A$776,$A210,СВЦЭМ!$B$33:$B$776,J$190)+'СЕТ СН'!$F$15</f>
        <v>143.43830152999999</v>
      </c>
      <c r="K210" s="36">
        <f>SUMIFS(СВЦЭМ!$F$33:$F$776,СВЦЭМ!$A$33:$A$776,$A210,СВЦЭМ!$B$33:$B$776,K$190)+'СЕТ СН'!$F$15</f>
        <v>133.72692372</v>
      </c>
      <c r="L210" s="36">
        <f>SUMIFS(СВЦЭМ!$F$33:$F$776,СВЦЭМ!$A$33:$A$776,$A210,СВЦЭМ!$B$33:$B$776,L$190)+'СЕТ СН'!$F$15</f>
        <v>129.80661473000001</v>
      </c>
      <c r="M210" s="36">
        <f>SUMIFS(СВЦЭМ!$F$33:$F$776,СВЦЭМ!$A$33:$A$776,$A210,СВЦЭМ!$B$33:$B$776,M$190)+'СЕТ СН'!$F$15</f>
        <v>128.05783532000001</v>
      </c>
      <c r="N210" s="36">
        <f>SUMIFS(СВЦЭМ!$F$33:$F$776,СВЦЭМ!$A$33:$A$776,$A210,СВЦЭМ!$B$33:$B$776,N$190)+'СЕТ СН'!$F$15</f>
        <v>128.53747695999999</v>
      </c>
      <c r="O210" s="36">
        <f>SUMIFS(СВЦЭМ!$F$33:$F$776,СВЦЭМ!$A$33:$A$776,$A210,СВЦЭМ!$B$33:$B$776,O$190)+'СЕТ СН'!$F$15</f>
        <v>128.77738421999999</v>
      </c>
      <c r="P210" s="36">
        <f>SUMIFS(СВЦЭМ!$F$33:$F$776,СВЦЭМ!$A$33:$A$776,$A210,СВЦЭМ!$B$33:$B$776,P$190)+'СЕТ СН'!$F$15</f>
        <v>130.21558578</v>
      </c>
      <c r="Q210" s="36">
        <f>SUMIFS(СВЦЭМ!$F$33:$F$776,СВЦЭМ!$A$33:$A$776,$A210,СВЦЭМ!$B$33:$B$776,Q$190)+'СЕТ СН'!$F$15</f>
        <v>130.95112877</v>
      </c>
      <c r="R210" s="36">
        <f>SUMIFS(СВЦЭМ!$F$33:$F$776,СВЦЭМ!$A$33:$A$776,$A210,СВЦЭМ!$B$33:$B$776,R$190)+'СЕТ СН'!$F$15</f>
        <v>131.57633845999999</v>
      </c>
      <c r="S210" s="36">
        <f>SUMIFS(СВЦЭМ!$F$33:$F$776,СВЦЭМ!$A$33:$A$776,$A210,СВЦЭМ!$B$33:$B$776,S$190)+'СЕТ СН'!$F$15</f>
        <v>132.11899233</v>
      </c>
      <c r="T210" s="36">
        <f>SUMIFS(СВЦЭМ!$F$33:$F$776,СВЦЭМ!$A$33:$A$776,$A210,СВЦЭМ!$B$33:$B$776,T$190)+'СЕТ СН'!$F$15</f>
        <v>132.10536986</v>
      </c>
      <c r="U210" s="36">
        <f>SUMIFS(СВЦЭМ!$F$33:$F$776,СВЦЭМ!$A$33:$A$776,$A210,СВЦЭМ!$B$33:$B$776,U$190)+'СЕТ СН'!$F$15</f>
        <v>132.06139927000001</v>
      </c>
      <c r="V210" s="36">
        <f>SUMIFS(СВЦЭМ!$F$33:$F$776,СВЦЭМ!$A$33:$A$776,$A210,СВЦЭМ!$B$33:$B$776,V$190)+'СЕТ СН'!$F$15</f>
        <v>133.22806650999999</v>
      </c>
      <c r="W210" s="36">
        <f>SUMIFS(СВЦЭМ!$F$33:$F$776,СВЦЭМ!$A$33:$A$776,$A210,СВЦЭМ!$B$33:$B$776,W$190)+'СЕТ СН'!$F$15</f>
        <v>134.27324232000001</v>
      </c>
      <c r="X210" s="36">
        <f>SUMIFS(СВЦЭМ!$F$33:$F$776,СВЦЭМ!$A$33:$A$776,$A210,СВЦЭМ!$B$33:$B$776,X$190)+'СЕТ СН'!$F$15</f>
        <v>136.10992676000001</v>
      </c>
      <c r="Y210" s="36">
        <f>SUMIFS(СВЦЭМ!$F$33:$F$776,СВЦЭМ!$A$33:$A$776,$A210,СВЦЭМ!$B$33:$B$776,Y$190)+'СЕТ СН'!$F$15</f>
        <v>149.67847502000001</v>
      </c>
    </row>
    <row r="211" spans="1:25" ht="15.75" x14ac:dyDescent="0.2">
      <c r="A211" s="35">
        <f t="shared" si="5"/>
        <v>43606</v>
      </c>
      <c r="B211" s="36">
        <f>SUMIFS(СВЦЭМ!$F$33:$F$776,СВЦЭМ!$A$33:$A$776,$A211,СВЦЭМ!$B$33:$B$776,B$190)+'СЕТ СН'!$F$15</f>
        <v>167.98443997999999</v>
      </c>
      <c r="C211" s="36">
        <f>SUMIFS(СВЦЭМ!$F$33:$F$776,СВЦЭМ!$A$33:$A$776,$A211,СВЦЭМ!$B$33:$B$776,C$190)+'СЕТ СН'!$F$15</f>
        <v>185.82871029</v>
      </c>
      <c r="D211" s="36">
        <f>SUMIFS(СВЦЭМ!$F$33:$F$776,СВЦЭМ!$A$33:$A$776,$A211,СВЦЭМ!$B$33:$B$776,D$190)+'СЕТ СН'!$F$15</f>
        <v>202.66370985</v>
      </c>
      <c r="E211" s="36">
        <f>SUMIFS(СВЦЭМ!$F$33:$F$776,СВЦЭМ!$A$33:$A$776,$A211,СВЦЭМ!$B$33:$B$776,E$190)+'СЕТ СН'!$F$15</f>
        <v>205.16286246000001</v>
      </c>
      <c r="F211" s="36">
        <f>SUMIFS(СВЦЭМ!$F$33:$F$776,СВЦЭМ!$A$33:$A$776,$A211,СВЦЭМ!$B$33:$B$776,F$190)+'СЕТ СН'!$F$15</f>
        <v>202.31191505999999</v>
      </c>
      <c r="G211" s="36">
        <f>SUMIFS(СВЦЭМ!$F$33:$F$776,СВЦЭМ!$A$33:$A$776,$A211,СВЦЭМ!$B$33:$B$776,G$190)+'СЕТ СН'!$F$15</f>
        <v>198.48011685</v>
      </c>
      <c r="H211" s="36">
        <f>SUMIFS(СВЦЭМ!$F$33:$F$776,СВЦЭМ!$A$33:$A$776,$A211,СВЦЭМ!$B$33:$B$776,H$190)+'СЕТ СН'!$F$15</f>
        <v>181.2855328</v>
      </c>
      <c r="I211" s="36">
        <f>SUMIFS(СВЦЭМ!$F$33:$F$776,СВЦЭМ!$A$33:$A$776,$A211,СВЦЭМ!$B$33:$B$776,I$190)+'СЕТ СН'!$F$15</f>
        <v>160.87188021</v>
      </c>
      <c r="J211" s="36">
        <f>SUMIFS(СВЦЭМ!$F$33:$F$776,СВЦЭМ!$A$33:$A$776,$A211,СВЦЭМ!$B$33:$B$776,J$190)+'СЕТ СН'!$F$15</f>
        <v>140.47641246000001</v>
      </c>
      <c r="K211" s="36">
        <f>SUMIFS(СВЦЭМ!$F$33:$F$776,СВЦЭМ!$A$33:$A$776,$A211,СВЦЭМ!$B$33:$B$776,K$190)+'СЕТ СН'!$F$15</f>
        <v>131.61816343000001</v>
      </c>
      <c r="L211" s="36">
        <f>SUMIFS(СВЦЭМ!$F$33:$F$776,СВЦЭМ!$A$33:$A$776,$A211,СВЦЭМ!$B$33:$B$776,L$190)+'СЕТ СН'!$F$15</f>
        <v>127.40363472</v>
      </c>
      <c r="M211" s="36">
        <f>SUMIFS(СВЦЭМ!$F$33:$F$776,СВЦЭМ!$A$33:$A$776,$A211,СВЦЭМ!$B$33:$B$776,M$190)+'СЕТ СН'!$F$15</f>
        <v>126.81644796</v>
      </c>
      <c r="N211" s="36">
        <f>SUMIFS(СВЦЭМ!$F$33:$F$776,СВЦЭМ!$A$33:$A$776,$A211,СВЦЭМ!$B$33:$B$776,N$190)+'СЕТ СН'!$F$15</f>
        <v>126.30130764</v>
      </c>
      <c r="O211" s="36">
        <f>SUMIFS(СВЦЭМ!$F$33:$F$776,СВЦЭМ!$A$33:$A$776,$A211,СВЦЭМ!$B$33:$B$776,O$190)+'СЕТ СН'!$F$15</f>
        <v>126.96535166</v>
      </c>
      <c r="P211" s="36">
        <f>SUMIFS(СВЦЭМ!$F$33:$F$776,СВЦЭМ!$A$33:$A$776,$A211,СВЦЭМ!$B$33:$B$776,P$190)+'СЕТ СН'!$F$15</f>
        <v>128.83556662000001</v>
      </c>
      <c r="Q211" s="36">
        <f>SUMIFS(СВЦЭМ!$F$33:$F$776,СВЦЭМ!$A$33:$A$776,$A211,СВЦЭМ!$B$33:$B$776,Q$190)+'СЕТ СН'!$F$15</f>
        <v>129.64758137999999</v>
      </c>
      <c r="R211" s="36">
        <f>SUMIFS(СВЦЭМ!$F$33:$F$776,СВЦЭМ!$A$33:$A$776,$A211,СВЦЭМ!$B$33:$B$776,R$190)+'СЕТ СН'!$F$15</f>
        <v>130.00805983000001</v>
      </c>
      <c r="S211" s="36">
        <f>SUMIFS(СВЦЭМ!$F$33:$F$776,СВЦЭМ!$A$33:$A$776,$A211,СВЦЭМ!$B$33:$B$776,S$190)+'СЕТ СН'!$F$15</f>
        <v>130.02643448000001</v>
      </c>
      <c r="T211" s="36">
        <f>SUMIFS(СВЦЭМ!$F$33:$F$776,СВЦЭМ!$A$33:$A$776,$A211,СВЦЭМ!$B$33:$B$776,T$190)+'СЕТ СН'!$F$15</f>
        <v>128.67225705000001</v>
      </c>
      <c r="U211" s="36">
        <f>SUMIFS(СВЦЭМ!$F$33:$F$776,СВЦЭМ!$A$33:$A$776,$A211,СВЦЭМ!$B$33:$B$776,U$190)+'СЕТ СН'!$F$15</f>
        <v>127.8145494</v>
      </c>
      <c r="V211" s="36">
        <f>SUMIFS(СВЦЭМ!$F$33:$F$776,СВЦЭМ!$A$33:$A$776,$A211,СВЦЭМ!$B$33:$B$776,V$190)+'СЕТ СН'!$F$15</f>
        <v>130.37118383999999</v>
      </c>
      <c r="W211" s="36">
        <f>SUMIFS(СВЦЭМ!$F$33:$F$776,СВЦЭМ!$A$33:$A$776,$A211,СВЦЭМ!$B$33:$B$776,W$190)+'СЕТ СН'!$F$15</f>
        <v>131.96556874000001</v>
      </c>
      <c r="X211" s="36">
        <f>SUMIFS(СВЦЭМ!$F$33:$F$776,СВЦЭМ!$A$33:$A$776,$A211,СВЦЭМ!$B$33:$B$776,X$190)+'СЕТ СН'!$F$15</f>
        <v>133.02688509000001</v>
      </c>
      <c r="Y211" s="36">
        <f>SUMIFS(СВЦЭМ!$F$33:$F$776,СВЦЭМ!$A$33:$A$776,$A211,СВЦЭМ!$B$33:$B$776,Y$190)+'СЕТ СН'!$F$15</f>
        <v>148.48522493999999</v>
      </c>
    </row>
    <row r="212" spans="1:25" ht="15.75" x14ac:dyDescent="0.2">
      <c r="A212" s="35">
        <f t="shared" si="5"/>
        <v>43607</v>
      </c>
      <c r="B212" s="36">
        <f>SUMIFS(СВЦЭМ!$F$33:$F$776,СВЦЭМ!$A$33:$A$776,$A212,СВЦЭМ!$B$33:$B$776,B$190)+'СЕТ СН'!$F$15</f>
        <v>167.77315462999999</v>
      </c>
      <c r="C212" s="36">
        <f>SUMIFS(СВЦЭМ!$F$33:$F$776,СВЦЭМ!$A$33:$A$776,$A212,СВЦЭМ!$B$33:$B$776,C$190)+'СЕТ СН'!$F$15</f>
        <v>189.30814193000001</v>
      </c>
      <c r="D212" s="36">
        <f>SUMIFS(СВЦЭМ!$F$33:$F$776,СВЦЭМ!$A$33:$A$776,$A212,СВЦЭМ!$B$33:$B$776,D$190)+'СЕТ СН'!$F$15</f>
        <v>200.36674607</v>
      </c>
      <c r="E212" s="36">
        <f>SUMIFS(СВЦЭМ!$F$33:$F$776,СВЦЭМ!$A$33:$A$776,$A212,СВЦЭМ!$B$33:$B$776,E$190)+'СЕТ СН'!$F$15</f>
        <v>200.33778409999999</v>
      </c>
      <c r="F212" s="36">
        <f>SUMIFS(СВЦЭМ!$F$33:$F$776,СВЦЭМ!$A$33:$A$776,$A212,СВЦЭМ!$B$33:$B$776,F$190)+'СЕТ СН'!$F$15</f>
        <v>199.13696952000001</v>
      </c>
      <c r="G212" s="36">
        <f>SUMIFS(СВЦЭМ!$F$33:$F$776,СВЦЭМ!$A$33:$A$776,$A212,СВЦЭМ!$B$33:$B$776,G$190)+'СЕТ СН'!$F$15</f>
        <v>198.16797516</v>
      </c>
      <c r="H212" s="36">
        <f>SUMIFS(СВЦЭМ!$F$33:$F$776,СВЦЭМ!$A$33:$A$776,$A212,СВЦЭМ!$B$33:$B$776,H$190)+'СЕТ СН'!$F$15</f>
        <v>178.24235390999999</v>
      </c>
      <c r="I212" s="36">
        <f>SUMIFS(СВЦЭМ!$F$33:$F$776,СВЦЭМ!$A$33:$A$776,$A212,СВЦЭМ!$B$33:$B$776,I$190)+'СЕТ СН'!$F$15</f>
        <v>159.18268853999999</v>
      </c>
      <c r="J212" s="36">
        <f>SUMIFS(СВЦЭМ!$F$33:$F$776,СВЦЭМ!$A$33:$A$776,$A212,СВЦЭМ!$B$33:$B$776,J$190)+'СЕТ СН'!$F$15</f>
        <v>142.29209208</v>
      </c>
      <c r="K212" s="36">
        <f>SUMIFS(СВЦЭМ!$F$33:$F$776,СВЦЭМ!$A$33:$A$776,$A212,СВЦЭМ!$B$33:$B$776,K$190)+'СЕТ СН'!$F$15</f>
        <v>133.30091786</v>
      </c>
      <c r="L212" s="36">
        <f>SUMIFS(СВЦЭМ!$F$33:$F$776,СВЦЭМ!$A$33:$A$776,$A212,СВЦЭМ!$B$33:$B$776,L$190)+'СЕТ СН'!$F$15</f>
        <v>129.19981916</v>
      </c>
      <c r="M212" s="36">
        <f>SUMIFS(СВЦЭМ!$F$33:$F$776,СВЦЭМ!$A$33:$A$776,$A212,СВЦЭМ!$B$33:$B$776,M$190)+'СЕТ СН'!$F$15</f>
        <v>127.75465001000001</v>
      </c>
      <c r="N212" s="36">
        <f>SUMIFS(СВЦЭМ!$F$33:$F$776,СВЦЭМ!$A$33:$A$776,$A212,СВЦЭМ!$B$33:$B$776,N$190)+'СЕТ СН'!$F$15</f>
        <v>127.61495535</v>
      </c>
      <c r="O212" s="36">
        <f>SUMIFS(СВЦЭМ!$F$33:$F$776,СВЦЭМ!$A$33:$A$776,$A212,СВЦЭМ!$B$33:$B$776,O$190)+'СЕТ СН'!$F$15</f>
        <v>127.00015641</v>
      </c>
      <c r="P212" s="36">
        <f>SUMIFS(СВЦЭМ!$F$33:$F$776,СВЦЭМ!$A$33:$A$776,$A212,СВЦЭМ!$B$33:$B$776,P$190)+'СЕТ СН'!$F$15</f>
        <v>127.84522045999999</v>
      </c>
      <c r="Q212" s="36">
        <f>SUMIFS(СВЦЭМ!$F$33:$F$776,СВЦЭМ!$A$33:$A$776,$A212,СВЦЭМ!$B$33:$B$776,Q$190)+'СЕТ СН'!$F$15</f>
        <v>127.58108872</v>
      </c>
      <c r="R212" s="36">
        <f>SUMIFS(СВЦЭМ!$F$33:$F$776,СВЦЭМ!$A$33:$A$776,$A212,СВЦЭМ!$B$33:$B$776,R$190)+'СЕТ СН'!$F$15</f>
        <v>127.3973472</v>
      </c>
      <c r="S212" s="36">
        <f>SUMIFS(СВЦЭМ!$F$33:$F$776,СВЦЭМ!$A$33:$A$776,$A212,СВЦЭМ!$B$33:$B$776,S$190)+'СЕТ СН'!$F$15</f>
        <v>127.5179492</v>
      </c>
      <c r="T212" s="36">
        <f>SUMIFS(СВЦЭМ!$F$33:$F$776,СВЦЭМ!$A$33:$A$776,$A212,СВЦЭМ!$B$33:$B$776,T$190)+'СЕТ СН'!$F$15</f>
        <v>127.9060795</v>
      </c>
      <c r="U212" s="36">
        <f>SUMIFS(СВЦЭМ!$F$33:$F$776,СВЦЭМ!$A$33:$A$776,$A212,СВЦЭМ!$B$33:$B$776,U$190)+'СЕТ СН'!$F$15</f>
        <v>128.16361520000001</v>
      </c>
      <c r="V212" s="36">
        <f>SUMIFS(СВЦЭМ!$F$33:$F$776,СВЦЭМ!$A$33:$A$776,$A212,СВЦЭМ!$B$33:$B$776,V$190)+'СЕТ СН'!$F$15</f>
        <v>130.38042738999999</v>
      </c>
      <c r="W212" s="36">
        <f>SUMIFS(СВЦЭМ!$F$33:$F$776,СВЦЭМ!$A$33:$A$776,$A212,СВЦЭМ!$B$33:$B$776,W$190)+'СЕТ СН'!$F$15</f>
        <v>131.47529248000001</v>
      </c>
      <c r="X212" s="36">
        <f>SUMIFS(СВЦЭМ!$F$33:$F$776,СВЦЭМ!$A$33:$A$776,$A212,СВЦЭМ!$B$33:$B$776,X$190)+'СЕТ СН'!$F$15</f>
        <v>132.62823487</v>
      </c>
      <c r="Y212" s="36">
        <f>SUMIFS(СВЦЭМ!$F$33:$F$776,СВЦЭМ!$A$33:$A$776,$A212,СВЦЭМ!$B$33:$B$776,Y$190)+'СЕТ СН'!$F$15</f>
        <v>144.75746146</v>
      </c>
    </row>
    <row r="213" spans="1:25" ht="15.75" x14ac:dyDescent="0.2">
      <c r="A213" s="35">
        <f t="shared" si="5"/>
        <v>43608</v>
      </c>
      <c r="B213" s="36">
        <f>SUMIFS(СВЦЭМ!$F$33:$F$776,СВЦЭМ!$A$33:$A$776,$A213,СВЦЭМ!$B$33:$B$776,B$190)+'СЕТ СН'!$F$15</f>
        <v>169.33514355</v>
      </c>
      <c r="C213" s="36">
        <f>SUMIFS(СВЦЭМ!$F$33:$F$776,СВЦЭМ!$A$33:$A$776,$A213,СВЦЭМ!$B$33:$B$776,C$190)+'СЕТ СН'!$F$15</f>
        <v>188.44241224999999</v>
      </c>
      <c r="D213" s="36">
        <f>SUMIFS(СВЦЭМ!$F$33:$F$776,СВЦЭМ!$A$33:$A$776,$A213,СВЦЭМ!$B$33:$B$776,D$190)+'СЕТ СН'!$F$15</f>
        <v>200.19512148000001</v>
      </c>
      <c r="E213" s="36">
        <f>SUMIFS(СВЦЭМ!$F$33:$F$776,СВЦЭМ!$A$33:$A$776,$A213,СВЦЭМ!$B$33:$B$776,E$190)+'СЕТ СН'!$F$15</f>
        <v>201.67182258</v>
      </c>
      <c r="F213" s="36">
        <f>SUMIFS(СВЦЭМ!$F$33:$F$776,СВЦЭМ!$A$33:$A$776,$A213,СВЦЭМ!$B$33:$B$776,F$190)+'СЕТ СН'!$F$15</f>
        <v>198.79210628000001</v>
      </c>
      <c r="G213" s="36">
        <f>SUMIFS(СВЦЭМ!$F$33:$F$776,СВЦЭМ!$A$33:$A$776,$A213,СВЦЭМ!$B$33:$B$776,G$190)+'СЕТ СН'!$F$15</f>
        <v>199.40518735000001</v>
      </c>
      <c r="H213" s="36">
        <f>SUMIFS(СВЦЭМ!$F$33:$F$776,СВЦЭМ!$A$33:$A$776,$A213,СВЦЭМ!$B$33:$B$776,H$190)+'СЕТ СН'!$F$15</f>
        <v>180.93875105999999</v>
      </c>
      <c r="I213" s="36">
        <f>SUMIFS(СВЦЭМ!$F$33:$F$776,СВЦЭМ!$A$33:$A$776,$A213,СВЦЭМ!$B$33:$B$776,I$190)+'СЕТ СН'!$F$15</f>
        <v>157.36572644</v>
      </c>
      <c r="J213" s="36">
        <f>SUMIFS(СВЦЭМ!$F$33:$F$776,СВЦЭМ!$A$33:$A$776,$A213,СВЦЭМ!$B$33:$B$776,J$190)+'СЕТ СН'!$F$15</f>
        <v>140.58687361</v>
      </c>
      <c r="K213" s="36">
        <f>SUMIFS(СВЦЭМ!$F$33:$F$776,СВЦЭМ!$A$33:$A$776,$A213,СВЦЭМ!$B$33:$B$776,K$190)+'СЕТ СН'!$F$15</f>
        <v>131.53604587999999</v>
      </c>
      <c r="L213" s="36">
        <f>SUMIFS(СВЦЭМ!$F$33:$F$776,СВЦЭМ!$A$33:$A$776,$A213,СВЦЭМ!$B$33:$B$776,L$190)+'СЕТ СН'!$F$15</f>
        <v>127.16481335</v>
      </c>
      <c r="M213" s="36">
        <f>SUMIFS(СВЦЭМ!$F$33:$F$776,СВЦЭМ!$A$33:$A$776,$A213,СВЦЭМ!$B$33:$B$776,M$190)+'СЕТ СН'!$F$15</f>
        <v>125.45704601</v>
      </c>
      <c r="N213" s="36">
        <f>SUMIFS(СВЦЭМ!$F$33:$F$776,СВЦЭМ!$A$33:$A$776,$A213,СВЦЭМ!$B$33:$B$776,N$190)+'СЕТ СН'!$F$15</f>
        <v>124.54894074000001</v>
      </c>
      <c r="O213" s="36">
        <f>SUMIFS(СВЦЭМ!$F$33:$F$776,СВЦЭМ!$A$33:$A$776,$A213,СВЦЭМ!$B$33:$B$776,O$190)+'СЕТ СН'!$F$15</f>
        <v>122.78294554</v>
      </c>
      <c r="P213" s="36">
        <f>SUMIFS(СВЦЭМ!$F$33:$F$776,СВЦЭМ!$A$33:$A$776,$A213,СВЦЭМ!$B$33:$B$776,P$190)+'СЕТ СН'!$F$15</f>
        <v>124.49658497</v>
      </c>
      <c r="Q213" s="36">
        <f>SUMIFS(СВЦЭМ!$F$33:$F$776,СВЦЭМ!$A$33:$A$776,$A213,СВЦЭМ!$B$33:$B$776,Q$190)+'СЕТ СН'!$F$15</f>
        <v>125.65784789</v>
      </c>
      <c r="R213" s="36">
        <f>SUMIFS(СВЦЭМ!$F$33:$F$776,СВЦЭМ!$A$33:$A$776,$A213,СВЦЭМ!$B$33:$B$776,R$190)+'СЕТ СН'!$F$15</f>
        <v>125.42210823000001</v>
      </c>
      <c r="S213" s="36">
        <f>SUMIFS(СВЦЭМ!$F$33:$F$776,СВЦЭМ!$A$33:$A$776,$A213,СВЦЭМ!$B$33:$B$776,S$190)+'СЕТ СН'!$F$15</f>
        <v>124.64291795</v>
      </c>
      <c r="T213" s="36">
        <f>SUMIFS(СВЦЭМ!$F$33:$F$776,СВЦЭМ!$A$33:$A$776,$A213,СВЦЭМ!$B$33:$B$776,T$190)+'СЕТ СН'!$F$15</f>
        <v>125.48895975000001</v>
      </c>
      <c r="U213" s="36">
        <f>SUMIFS(СВЦЭМ!$F$33:$F$776,СВЦЭМ!$A$33:$A$776,$A213,СВЦЭМ!$B$33:$B$776,U$190)+'СЕТ СН'!$F$15</f>
        <v>125.31145379</v>
      </c>
      <c r="V213" s="36">
        <f>SUMIFS(СВЦЭМ!$F$33:$F$776,СВЦЭМ!$A$33:$A$776,$A213,СВЦЭМ!$B$33:$B$776,V$190)+'СЕТ СН'!$F$15</f>
        <v>126.6730173</v>
      </c>
      <c r="W213" s="36">
        <f>SUMIFS(СВЦЭМ!$F$33:$F$776,СВЦЭМ!$A$33:$A$776,$A213,СВЦЭМ!$B$33:$B$776,W$190)+'СЕТ СН'!$F$15</f>
        <v>127.57140835</v>
      </c>
      <c r="X213" s="36">
        <f>SUMIFS(СВЦЭМ!$F$33:$F$776,СВЦЭМ!$A$33:$A$776,$A213,СВЦЭМ!$B$33:$B$776,X$190)+'СЕТ СН'!$F$15</f>
        <v>130.21772250000001</v>
      </c>
      <c r="Y213" s="36">
        <f>SUMIFS(СВЦЭМ!$F$33:$F$776,СВЦЭМ!$A$33:$A$776,$A213,СВЦЭМ!$B$33:$B$776,Y$190)+'СЕТ СН'!$F$15</f>
        <v>139.24957644</v>
      </c>
    </row>
    <row r="214" spans="1:25" ht="15.75" x14ac:dyDescent="0.2">
      <c r="A214" s="35">
        <f t="shared" si="5"/>
        <v>43609</v>
      </c>
      <c r="B214" s="36">
        <f>SUMIFS(СВЦЭМ!$F$33:$F$776,СВЦЭМ!$A$33:$A$776,$A214,СВЦЭМ!$B$33:$B$776,B$190)+'СЕТ СН'!$F$15</f>
        <v>163.82291495999999</v>
      </c>
      <c r="C214" s="36">
        <f>SUMIFS(СВЦЭМ!$F$33:$F$776,СВЦЭМ!$A$33:$A$776,$A214,СВЦЭМ!$B$33:$B$776,C$190)+'СЕТ СН'!$F$15</f>
        <v>183.74822513000001</v>
      </c>
      <c r="D214" s="36">
        <f>SUMIFS(СВЦЭМ!$F$33:$F$776,СВЦЭМ!$A$33:$A$776,$A214,СВЦЭМ!$B$33:$B$776,D$190)+'СЕТ СН'!$F$15</f>
        <v>205.36371442999999</v>
      </c>
      <c r="E214" s="36">
        <f>SUMIFS(СВЦЭМ!$F$33:$F$776,СВЦЭМ!$A$33:$A$776,$A214,СВЦЭМ!$B$33:$B$776,E$190)+'СЕТ СН'!$F$15</f>
        <v>209.25800887</v>
      </c>
      <c r="F214" s="36">
        <f>SUMIFS(СВЦЭМ!$F$33:$F$776,СВЦЭМ!$A$33:$A$776,$A214,СВЦЭМ!$B$33:$B$776,F$190)+'СЕТ СН'!$F$15</f>
        <v>209.00919436999999</v>
      </c>
      <c r="G214" s="36">
        <f>SUMIFS(СВЦЭМ!$F$33:$F$776,СВЦЭМ!$A$33:$A$776,$A214,СВЦЭМ!$B$33:$B$776,G$190)+'СЕТ СН'!$F$15</f>
        <v>205.60042866000001</v>
      </c>
      <c r="H214" s="36">
        <f>SUMIFS(СВЦЭМ!$F$33:$F$776,СВЦЭМ!$A$33:$A$776,$A214,СВЦЭМ!$B$33:$B$776,H$190)+'СЕТ СН'!$F$15</f>
        <v>179.46682777999999</v>
      </c>
      <c r="I214" s="36">
        <f>SUMIFS(СВЦЭМ!$F$33:$F$776,СВЦЭМ!$A$33:$A$776,$A214,СВЦЭМ!$B$33:$B$776,I$190)+'СЕТ СН'!$F$15</f>
        <v>157.28474116999999</v>
      </c>
      <c r="J214" s="36">
        <f>SUMIFS(СВЦЭМ!$F$33:$F$776,СВЦЭМ!$A$33:$A$776,$A214,СВЦЭМ!$B$33:$B$776,J$190)+'СЕТ СН'!$F$15</f>
        <v>143.68169481000001</v>
      </c>
      <c r="K214" s="36">
        <f>SUMIFS(СВЦЭМ!$F$33:$F$776,СВЦЭМ!$A$33:$A$776,$A214,СВЦЭМ!$B$33:$B$776,K$190)+'СЕТ СН'!$F$15</f>
        <v>134.34399132999999</v>
      </c>
      <c r="L214" s="36">
        <f>SUMIFS(СВЦЭМ!$F$33:$F$776,СВЦЭМ!$A$33:$A$776,$A214,СВЦЭМ!$B$33:$B$776,L$190)+'СЕТ СН'!$F$15</f>
        <v>128.81309811</v>
      </c>
      <c r="M214" s="36">
        <f>SUMIFS(СВЦЭМ!$F$33:$F$776,СВЦЭМ!$A$33:$A$776,$A214,СВЦЭМ!$B$33:$B$776,M$190)+'СЕТ СН'!$F$15</f>
        <v>126.98305608</v>
      </c>
      <c r="N214" s="36">
        <f>SUMIFS(СВЦЭМ!$F$33:$F$776,СВЦЭМ!$A$33:$A$776,$A214,СВЦЭМ!$B$33:$B$776,N$190)+'СЕТ СН'!$F$15</f>
        <v>126.48466818</v>
      </c>
      <c r="O214" s="36">
        <f>SUMIFS(СВЦЭМ!$F$33:$F$776,СВЦЭМ!$A$33:$A$776,$A214,СВЦЭМ!$B$33:$B$776,O$190)+'СЕТ СН'!$F$15</f>
        <v>125.07054207</v>
      </c>
      <c r="P214" s="36">
        <f>SUMIFS(СВЦЭМ!$F$33:$F$776,СВЦЭМ!$A$33:$A$776,$A214,СВЦЭМ!$B$33:$B$776,P$190)+'СЕТ СН'!$F$15</f>
        <v>124.82923311</v>
      </c>
      <c r="Q214" s="36">
        <f>SUMIFS(СВЦЭМ!$F$33:$F$776,СВЦЭМ!$A$33:$A$776,$A214,СВЦЭМ!$B$33:$B$776,Q$190)+'СЕТ СН'!$F$15</f>
        <v>124.129302</v>
      </c>
      <c r="R214" s="36">
        <f>SUMIFS(СВЦЭМ!$F$33:$F$776,СВЦЭМ!$A$33:$A$776,$A214,СВЦЭМ!$B$33:$B$776,R$190)+'СЕТ СН'!$F$15</f>
        <v>124.15002753</v>
      </c>
      <c r="S214" s="36">
        <f>SUMIFS(СВЦЭМ!$F$33:$F$776,СВЦЭМ!$A$33:$A$776,$A214,СВЦЭМ!$B$33:$B$776,S$190)+'СЕТ СН'!$F$15</f>
        <v>124.97938938</v>
      </c>
      <c r="T214" s="36">
        <f>SUMIFS(СВЦЭМ!$F$33:$F$776,СВЦЭМ!$A$33:$A$776,$A214,СВЦЭМ!$B$33:$B$776,T$190)+'СЕТ СН'!$F$15</f>
        <v>126.57011451</v>
      </c>
      <c r="U214" s="36">
        <f>SUMIFS(СВЦЭМ!$F$33:$F$776,СВЦЭМ!$A$33:$A$776,$A214,СВЦЭМ!$B$33:$B$776,U$190)+'СЕТ СН'!$F$15</f>
        <v>125.81117976</v>
      </c>
      <c r="V214" s="36">
        <f>SUMIFS(СВЦЭМ!$F$33:$F$776,СВЦЭМ!$A$33:$A$776,$A214,СВЦЭМ!$B$33:$B$776,V$190)+'СЕТ СН'!$F$15</f>
        <v>127.01459275000001</v>
      </c>
      <c r="W214" s="36">
        <f>SUMIFS(СВЦЭМ!$F$33:$F$776,СВЦЭМ!$A$33:$A$776,$A214,СВЦЭМ!$B$33:$B$776,W$190)+'СЕТ СН'!$F$15</f>
        <v>129.34625220000001</v>
      </c>
      <c r="X214" s="36">
        <f>SUMIFS(СВЦЭМ!$F$33:$F$776,СВЦЭМ!$A$33:$A$776,$A214,СВЦЭМ!$B$33:$B$776,X$190)+'СЕТ СН'!$F$15</f>
        <v>130.67435513000001</v>
      </c>
      <c r="Y214" s="36">
        <f>SUMIFS(СВЦЭМ!$F$33:$F$776,СВЦЭМ!$A$33:$A$776,$A214,СВЦЭМ!$B$33:$B$776,Y$190)+'СЕТ СН'!$F$15</f>
        <v>138.46517938</v>
      </c>
    </row>
    <row r="215" spans="1:25" ht="15.75" x14ac:dyDescent="0.2">
      <c r="A215" s="35">
        <f t="shared" si="5"/>
        <v>43610</v>
      </c>
      <c r="B215" s="36">
        <f>SUMIFS(СВЦЭМ!$F$33:$F$776,СВЦЭМ!$A$33:$A$776,$A215,СВЦЭМ!$B$33:$B$776,B$190)+'СЕТ СН'!$F$15</f>
        <v>156.67716265999999</v>
      </c>
      <c r="C215" s="36">
        <f>SUMIFS(СВЦЭМ!$F$33:$F$776,СВЦЭМ!$A$33:$A$776,$A215,СВЦЭМ!$B$33:$B$776,C$190)+'СЕТ СН'!$F$15</f>
        <v>168.92995542</v>
      </c>
      <c r="D215" s="36">
        <f>SUMIFS(СВЦЭМ!$F$33:$F$776,СВЦЭМ!$A$33:$A$776,$A215,СВЦЭМ!$B$33:$B$776,D$190)+'СЕТ СН'!$F$15</f>
        <v>184.75075573999999</v>
      </c>
      <c r="E215" s="36">
        <f>SUMIFS(СВЦЭМ!$F$33:$F$776,СВЦЭМ!$A$33:$A$776,$A215,СВЦЭМ!$B$33:$B$776,E$190)+'СЕТ СН'!$F$15</f>
        <v>189.66067968999999</v>
      </c>
      <c r="F215" s="36">
        <f>SUMIFS(СВЦЭМ!$F$33:$F$776,СВЦЭМ!$A$33:$A$776,$A215,СВЦЭМ!$B$33:$B$776,F$190)+'СЕТ СН'!$F$15</f>
        <v>190.13451362000001</v>
      </c>
      <c r="G215" s="36">
        <f>SUMIFS(СВЦЭМ!$F$33:$F$776,СВЦЭМ!$A$33:$A$776,$A215,СВЦЭМ!$B$33:$B$776,G$190)+'СЕТ СН'!$F$15</f>
        <v>191.78906125</v>
      </c>
      <c r="H215" s="36">
        <f>SUMIFS(СВЦЭМ!$F$33:$F$776,СВЦЭМ!$A$33:$A$776,$A215,СВЦЭМ!$B$33:$B$776,H$190)+'СЕТ СН'!$F$15</f>
        <v>173.20898993</v>
      </c>
      <c r="I215" s="36">
        <f>SUMIFS(СВЦЭМ!$F$33:$F$776,СВЦЭМ!$A$33:$A$776,$A215,СВЦЭМ!$B$33:$B$776,I$190)+'СЕТ СН'!$F$15</f>
        <v>155.2226009</v>
      </c>
      <c r="J215" s="36">
        <f>SUMIFS(СВЦЭМ!$F$33:$F$776,СВЦЭМ!$A$33:$A$776,$A215,СВЦЭМ!$B$33:$B$776,J$190)+'СЕТ СН'!$F$15</f>
        <v>140.98333375999999</v>
      </c>
      <c r="K215" s="36">
        <f>SUMIFS(СВЦЭМ!$F$33:$F$776,СВЦЭМ!$A$33:$A$776,$A215,СВЦЭМ!$B$33:$B$776,K$190)+'СЕТ СН'!$F$15</f>
        <v>130.8284458</v>
      </c>
      <c r="L215" s="36">
        <f>SUMIFS(СВЦЭМ!$F$33:$F$776,СВЦЭМ!$A$33:$A$776,$A215,СВЦЭМ!$B$33:$B$776,L$190)+'СЕТ СН'!$F$15</f>
        <v>128.07417275</v>
      </c>
      <c r="M215" s="36">
        <f>SUMIFS(СВЦЭМ!$F$33:$F$776,СВЦЭМ!$A$33:$A$776,$A215,СВЦЭМ!$B$33:$B$776,M$190)+'СЕТ СН'!$F$15</f>
        <v>125.14464224</v>
      </c>
      <c r="N215" s="36">
        <f>SUMIFS(СВЦЭМ!$F$33:$F$776,СВЦЭМ!$A$33:$A$776,$A215,СВЦЭМ!$B$33:$B$776,N$190)+'СЕТ СН'!$F$15</f>
        <v>124.96652698</v>
      </c>
      <c r="O215" s="36">
        <f>SUMIFS(СВЦЭМ!$F$33:$F$776,СВЦЭМ!$A$33:$A$776,$A215,СВЦЭМ!$B$33:$B$776,O$190)+'СЕТ СН'!$F$15</f>
        <v>123.76618268</v>
      </c>
      <c r="P215" s="36">
        <f>SUMIFS(СВЦЭМ!$F$33:$F$776,СВЦЭМ!$A$33:$A$776,$A215,СВЦЭМ!$B$33:$B$776,P$190)+'СЕТ СН'!$F$15</f>
        <v>123.47741999</v>
      </c>
      <c r="Q215" s="36">
        <f>SUMIFS(СВЦЭМ!$F$33:$F$776,СВЦЭМ!$A$33:$A$776,$A215,СВЦЭМ!$B$33:$B$776,Q$190)+'СЕТ СН'!$F$15</f>
        <v>123.05883686</v>
      </c>
      <c r="R215" s="36">
        <f>SUMIFS(СВЦЭМ!$F$33:$F$776,СВЦЭМ!$A$33:$A$776,$A215,СВЦЭМ!$B$33:$B$776,R$190)+'СЕТ СН'!$F$15</f>
        <v>121.9953009</v>
      </c>
      <c r="S215" s="36">
        <f>SUMIFS(СВЦЭМ!$F$33:$F$776,СВЦЭМ!$A$33:$A$776,$A215,СВЦЭМ!$B$33:$B$776,S$190)+'СЕТ СН'!$F$15</f>
        <v>118.81894441999999</v>
      </c>
      <c r="T215" s="36">
        <f>SUMIFS(СВЦЭМ!$F$33:$F$776,СВЦЭМ!$A$33:$A$776,$A215,СВЦЭМ!$B$33:$B$776,T$190)+'СЕТ СН'!$F$15</f>
        <v>119.20174229</v>
      </c>
      <c r="U215" s="36">
        <f>SUMIFS(СВЦЭМ!$F$33:$F$776,СВЦЭМ!$A$33:$A$776,$A215,СВЦЭМ!$B$33:$B$776,U$190)+'СЕТ СН'!$F$15</f>
        <v>118.21825522</v>
      </c>
      <c r="V215" s="36">
        <f>SUMIFS(СВЦЭМ!$F$33:$F$776,СВЦЭМ!$A$33:$A$776,$A215,СВЦЭМ!$B$33:$B$776,V$190)+'СЕТ СН'!$F$15</f>
        <v>116.68758388000001</v>
      </c>
      <c r="W215" s="36">
        <f>SUMIFS(СВЦЭМ!$F$33:$F$776,СВЦЭМ!$A$33:$A$776,$A215,СВЦЭМ!$B$33:$B$776,W$190)+'СЕТ СН'!$F$15</f>
        <v>120.25393094</v>
      </c>
      <c r="X215" s="36">
        <f>SUMIFS(СВЦЭМ!$F$33:$F$776,СВЦЭМ!$A$33:$A$776,$A215,СВЦЭМ!$B$33:$B$776,X$190)+'СЕТ СН'!$F$15</f>
        <v>123.17243506</v>
      </c>
      <c r="Y215" s="36">
        <f>SUMIFS(СВЦЭМ!$F$33:$F$776,СВЦЭМ!$A$33:$A$776,$A215,СВЦЭМ!$B$33:$B$776,Y$190)+'СЕТ СН'!$F$15</f>
        <v>132.09751118</v>
      </c>
    </row>
    <row r="216" spans="1:25" ht="15.75" x14ac:dyDescent="0.2">
      <c r="A216" s="35">
        <f t="shared" si="5"/>
        <v>43611</v>
      </c>
      <c r="B216" s="36">
        <f>SUMIFS(СВЦЭМ!$F$33:$F$776,СВЦЭМ!$A$33:$A$776,$A216,СВЦЭМ!$B$33:$B$776,B$190)+'СЕТ СН'!$F$15</f>
        <v>151.11457200999999</v>
      </c>
      <c r="C216" s="36">
        <f>SUMIFS(СВЦЭМ!$F$33:$F$776,СВЦЭМ!$A$33:$A$776,$A216,СВЦЭМ!$B$33:$B$776,C$190)+'СЕТ СН'!$F$15</f>
        <v>175.29628933999999</v>
      </c>
      <c r="D216" s="36">
        <f>SUMIFS(СВЦЭМ!$F$33:$F$776,СВЦЭМ!$A$33:$A$776,$A216,СВЦЭМ!$B$33:$B$776,D$190)+'СЕТ СН'!$F$15</f>
        <v>195.87216419000001</v>
      </c>
      <c r="E216" s="36">
        <f>SUMIFS(СВЦЭМ!$F$33:$F$776,СВЦЭМ!$A$33:$A$776,$A216,СВЦЭМ!$B$33:$B$776,E$190)+'СЕТ СН'!$F$15</f>
        <v>199.01697017000001</v>
      </c>
      <c r="F216" s="36">
        <f>SUMIFS(СВЦЭМ!$F$33:$F$776,СВЦЭМ!$A$33:$A$776,$A216,СВЦЭМ!$B$33:$B$776,F$190)+'СЕТ СН'!$F$15</f>
        <v>198.72550348999999</v>
      </c>
      <c r="G216" s="36">
        <f>SUMIFS(СВЦЭМ!$F$33:$F$776,СВЦЭМ!$A$33:$A$776,$A216,СВЦЭМ!$B$33:$B$776,G$190)+'СЕТ СН'!$F$15</f>
        <v>197.07221770000001</v>
      </c>
      <c r="H216" s="36">
        <f>SUMIFS(СВЦЭМ!$F$33:$F$776,СВЦЭМ!$A$33:$A$776,$A216,СВЦЭМ!$B$33:$B$776,H$190)+'СЕТ СН'!$F$15</f>
        <v>179.55564627999999</v>
      </c>
      <c r="I216" s="36">
        <f>SUMIFS(СВЦЭМ!$F$33:$F$776,СВЦЭМ!$A$33:$A$776,$A216,СВЦЭМ!$B$33:$B$776,I$190)+'СЕТ СН'!$F$15</f>
        <v>157.07625388</v>
      </c>
      <c r="J216" s="36">
        <f>SUMIFS(СВЦЭМ!$F$33:$F$776,СВЦЭМ!$A$33:$A$776,$A216,СВЦЭМ!$B$33:$B$776,J$190)+'СЕТ СН'!$F$15</f>
        <v>132.85232769999999</v>
      </c>
      <c r="K216" s="36">
        <f>SUMIFS(СВЦЭМ!$F$33:$F$776,СВЦЭМ!$A$33:$A$776,$A216,СВЦЭМ!$B$33:$B$776,K$190)+'СЕТ СН'!$F$15</f>
        <v>127.08869639</v>
      </c>
      <c r="L216" s="36">
        <f>SUMIFS(СВЦЭМ!$F$33:$F$776,СВЦЭМ!$A$33:$A$776,$A216,СВЦЭМ!$B$33:$B$776,L$190)+'СЕТ СН'!$F$15</f>
        <v>127.62629962</v>
      </c>
      <c r="M216" s="36">
        <f>SUMIFS(СВЦЭМ!$F$33:$F$776,СВЦЭМ!$A$33:$A$776,$A216,СВЦЭМ!$B$33:$B$776,M$190)+'СЕТ СН'!$F$15</f>
        <v>125.26400681</v>
      </c>
      <c r="N216" s="36">
        <f>SUMIFS(СВЦЭМ!$F$33:$F$776,СВЦЭМ!$A$33:$A$776,$A216,СВЦЭМ!$B$33:$B$776,N$190)+'СЕТ СН'!$F$15</f>
        <v>125.48536522000001</v>
      </c>
      <c r="O216" s="36">
        <f>SUMIFS(СВЦЭМ!$F$33:$F$776,СВЦЭМ!$A$33:$A$776,$A216,СВЦЭМ!$B$33:$B$776,O$190)+'СЕТ СН'!$F$15</f>
        <v>124.87904595000001</v>
      </c>
      <c r="P216" s="36">
        <f>SUMIFS(СВЦЭМ!$F$33:$F$776,СВЦЭМ!$A$33:$A$776,$A216,СВЦЭМ!$B$33:$B$776,P$190)+'СЕТ СН'!$F$15</f>
        <v>125.02692947</v>
      </c>
      <c r="Q216" s="36">
        <f>SUMIFS(СВЦЭМ!$F$33:$F$776,СВЦЭМ!$A$33:$A$776,$A216,СВЦЭМ!$B$33:$B$776,Q$190)+'СЕТ СН'!$F$15</f>
        <v>125.83032488000001</v>
      </c>
      <c r="R216" s="36">
        <f>SUMIFS(СВЦЭМ!$F$33:$F$776,СВЦЭМ!$A$33:$A$776,$A216,СВЦЭМ!$B$33:$B$776,R$190)+'СЕТ СН'!$F$15</f>
        <v>126.00784828</v>
      </c>
      <c r="S216" s="36">
        <f>SUMIFS(СВЦЭМ!$F$33:$F$776,СВЦЭМ!$A$33:$A$776,$A216,СВЦЭМ!$B$33:$B$776,S$190)+'СЕТ СН'!$F$15</f>
        <v>113.4286874</v>
      </c>
      <c r="T216" s="36">
        <f>SUMIFS(СВЦЭМ!$F$33:$F$776,СВЦЭМ!$A$33:$A$776,$A216,СВЦЭМ!$B$33:$B$776,T$190)+'СЕТ СН'!$F$15</f>
        <v>112.78441203</v>
      </c>
      <c r="U216" s="36">
        <f>SUMIFS(СВЦЭМ!$F$33:$F$776,СВЦЭМ!$A$33:$A$776,$A216,СВЦЭМ!$B$33:$B$776,U$190)+'СЕТ СН'!$F$15</f>
        <v>110.14917393</v>
      </c>
      <c r="V216" s="36">
        <f>SUMIFS(СВЦЭМ!$F$33:$F$776,СВЦЭМ!$A$33:$A$776,$A216,СВЦЭМ!$B$33:$B$776,V$190)+'СЕТ СН'!$F$15</f>
        <v>111.32583061</v>
      </c>
      <c r="W216" s="36">
        <f>SUMIFS(СВЦЭМ!$F$33:$F$776,СВЦЭМ!$A$33:$A$776,$A216,СВЦЭМ!$B$33:$B$776,W$190)+'СЕТ СН'!$F$15</f>
        <v>117.30493285999999</v>
      </c>
      <c r="X216" s="36">
        <f>SUMIFS(СВЦЭМ!$F$33:$F$776,СВЦЭМ!$A$33:$A$776,$A216,СВЦЭМ!$B$33:$B$776,X$190)+'СЕТ СН'!$F$15</f>
        <v>116.10473957000001</v>
      </c>
      <c r="Y216" s="36">
        <f>SUMIFS(СВЦЭМ!$F$33:$F$776,СВЦЭМ!$A$33:$A$776,$A216,СВЦЭМ!$B$33:$B$776,Y$190)+'СЕТ СН'!$F$15</f>
        <v>122.51710408</v>
      </c>
    </row>
    <row r="217" spans="1:25" ht="15.75" x14ac:dyDescent="0.2">
      <c r="A217" s="35">
        <f t="shared" si="5"/>
        <v>43612</v>
      </c>
      <c r="B217" s="36">
        <f>SUMIFS(СВЦЭМ!$F$33:$F$776,СВЦЭМ!$A$33:$A$776,$A217,СВЦЭМ!$B$33:$B$776,B$190)+'СЕТ СН'!$F$15</f>
        <v>153.55627977</v>
      </c>
      <c r="C217" s="36">
        <f>SUMIFS(СВЦЭМ!$F$33:$F$776,СВЦЭМ!$A$33:$A$776,$A217,СВЦЭМ!$B$33:$B$776,C$190)+'СЕТ СН'!$F$15</f>
        <v>166.72901006999999</v>
      </c>
      <c r="D217" s="36">
        <f>SUMIFS(СВЦЭМ!$F$33:$F$776,СВЦЭМ!$A$33:$A$776,$A217,СВЦЭМ!$B$33:$B$776,D$190)+'СЕТ СН'!$F$15</f>
        <v>182.24450926</v>
      </c>
      <c r="E217" s="36">
        <f>SUMIFS(СВЦЭМ!$F$33:$F$776,СВЦЭМ!$A$33:$A$776,$A217,СВЦЭМ!$B$33:$B$776,E$190)+'СЕТ СН'!$F$15</f>
        <v>186.16738212000001</v>
      </c>
      <c r="F217" s="36">
        <f>SUMIFS(СВЦЭМ!$F$33:$F$776,СВЦЭМ!$A$33:$A$776,$A217,СВЦЭМ!$B$33:$B$776,F$190)+'СЕТ СН'!$F$15</f>
        <v>188.58652602000001</v>
      </c>
      <c r="G217" s="36">
        <f>SUMIFS(СВЦЭМ!$F$33:$F$776,СВЦЭМ!$A$33:$A$776,$A217,СВЦЭМ!$B$33:$B$776,G$190)+'СЕТ СН'!$F$15</f>
        <v>186.79622935</v>
      </c>
      <c r="H217" s="36">
        <f>SUMIFS(СВЦЭМ!$F$33:$F$776,СВЦЭМ!$A$33:$A$776,$A217,СВЦЭМ!$B$33:$B$776,H$190)+'СЕТ СН'!$F$15</f>
        <v>166.35291781999999</v>
      </c>
      <c r="I217" s="36">
        <f>SUMIFS(СВЦЭМ!$F$33:$F$776,СВЦЭМ!$A$33:$A$776,$A217,СВЦЭМ!$B$33:$B$776,I$190)+'СЕТ СН'!$F$15</f>
        <v>155.10899344000001</v>
      </c>
      <c r="J217" s="36">
        <f>SUMIFS(СВЦЭМ!$F$33:$F$776,СВЦЭМ!$A$33:$A$776,$A217,СВЦЭМ!$B$33:$B$776,J$190)+'СЕТ СН'!$F$15</f>
        <v>145.32481184</v>
      </c>
      <c r="K217" s="36">
        <f>SUMIFS(СВЦЭМ!$F$33:$F$776,СВЦЭМ!$A$33:$A$776,$A217,СВЦЭМ!$B$33:$B$776,K$190)+'СЕТ СН'!$F$15</f>
        <v>131.23676986000001</v>
      </c>
      <c r="L217" s="36">
        <f>SUMIFS(СВЦЭМ!$F$33:$F$776,СВЦЭМ!$A$33:$A$776,$A217,СВЦЭМ!$B$33:$B$776,L$190)+'СЕТ СН'!$F$15</f>
        <v>128.95726843</v>
      </c>
      <c r="M217" s="36">
        <f>SUMIFS(СВЦЭМ!$F$33:$F$776,СВЦЭМ!$A$33:$A$776,$A217,СВЦЭМ!$B$33:$B$776,M$190)+'СЕТ СН'!$F$15</f>
        <v>126.66549222</v>
      </c>
      <c r="N217" s="36">
        <f>SUMIFS(СВЦЭМ!$F$33:$F$776,СВЦЭМ!$A$33:$A$776,$A217,СВЦЭМ!$B$33:$B$776,N$190)+'СЕТ СН'!$F$15</f>
        <v>124.13645328</v>
      </c>
      <c r="O217" s="36">
        <f>SUMIFS(СВЦЭМ!$F$33:$F$776,СВЦЭМ!$A$33:$A$776,$A217,СВЦЭМ!$B$33:$B$776,O$190)+'СЕТ СН'!$F$15</f>
        <v>127.13710963</v>
      </c>
      <c r="P217" s="36">
        <f>SUMIFS(СВЦЭМ!$F$33:$F$776,СВЦЭМ!$A$33:$A$776,$A217,СВЦЭМ!$B$33:$B$776,P$190)+'СЕТ СН'!$F$15</f>
        <v>126.9551498</v>
      </c>
      <c r="Q217" s="36">
        <f>SUMIFS(СВЦЭМ!$F$33:$F$776,СВЦЭМ!$A$33:$A$776,$A217,СВЦЭМ!$B$33:$B$776,Q$190)+'СЕТ СН'!$F$15</f>
        <v>125.54976508999999</v>
      </c>
      <c r="R217" s="36">
        <f>SUMIFS(СВЦЭМ!$F$33:$F$776,СВЦЭМ!$A$33:$A$776,$A217,СВЦЭМ!$B$33:$B$776,R$190)+'СЕТ СН'!$F$15</f>
        <v>125.26034500999999</v>
      </c>
      <c r="S217" s="36">
        <f>SUMIFS(СВЦЭМ!$F$33:$F$776,СВЦЭМ!$A$33:$A$776,$A217,СВЦЭМ!$B$33:$B$776,S$190)+'СЕТ СН'!$F$15</f>
        <v>126.88415666</v>
      </c>
      <c r="T217" s="36">
        <f>SUMIFS(СВЦЭМ!$F$33:$F$776,СВЦЭМ!$A$33:$A$776,$A217,СВЦЭМ!$B$33:$B$776,T$190)+'СЕТ СН'!$F$15</f>
        <v>126.36870632999999</v>
      </c>
      <c r="U217" s="36">
        <f>SUMIFS(СВЦЭМ!$F$33:$F$776,СВЦЭМ!$A$33:$A$776,$A217,СВЦЭМ!$B$33:$B$776,U$190)+'СЕТ СН'!$F$15</f>
        <v>124.74114492</v>
      </c>
      <c r="V217" s="36">
        <f>SUMIFS(СВЦЭМ!$F$33:$F$776,СВЦЭМ!$A$33:$A$776,$A217,СВЦЭМ!$B$33:$B$776,V$190)+'СЕТ СН'!$F$15</f>
        <v>122.7199777</v>
      </c>
      <c r="W217" s="36">
        <f>SUMIFS(СВЦЭМ!$F$33:$F$776,СВЦЭМ!$A$33:$A$776,$A217,СВЦЭМ!$B$33:$B$776,W$190)+'СЕТ СН'!$F$15</f>
        <v>114.89919184999999</v>
      </c>
      <c r="X217" s="36">
        <f>SUMIFS(СВЦЭМ!$F$33:$F$776,СВЦЭМ!$A$33:$A$776,$A217,СВЦЭМ!$B$33:$B$776,X$190)+'СЕТ СН'!$F$15</f>
        <v>118.85235373</v>
      </c>
      <c r="Y217" s="36">
        <f>SUMIFS(СВЦЭМ!$F$33:$F$776,СВЦЭМ!$A$33:$A$776,$A217,СВЦЭМ!$B$33:$B$776,Y$190)+'СЕТ СН'!$F$15</f>
        <v>136.69091463000001</v>
      </c>
    </row>
    <row r="218" spans="1:25" ht="15.75" x14ac:dyDescent="0.2">
      <c r="A218" s="35">
        <f t="shared" si="5"/>
        <v>43613</v>
      </c>
      <c r="B218" s="36">
        <f>SUMIFS(СВЦЭМ!$F$33:$F$776,СВЦЭМ!$A$33:$A$776,$A218,СВЦЭМ!$B$33:$B$776,B$190)+'СЕТ СН'!$F$15</f>
        <v>163.75174317</v>
      </c>
      <c r="C218" s="36">
        <f>SUMIFS(СВЦЭМ!$F$33:$F$776,СВЦЭМ!$A$33:$A$776,$A218,СВЦЭМ!$B$33:$B$776,C$190)+'СЕТ СН'!$F$15</f>
        <v>182.27654648999999</v>
      </c>
      <c r="D218" s="36">
        <f>SUMIFS(СВЦЭМ!$F$33:$F$776,СВЦЭМ!$A$33:$A$776,$A218,СВЦЭМ!$B$33:$B$776,D$190)+'СЕТ СН'!$F$15</f>
        <v>203.24471527</v>
      </c>
      <c r="E218" s="36">
        <f>SUMIFS(СВЦЭМ!$F$33:$F$776,СВЦЭМ!$A$33:$A$776,$A218,СВЦЭМ!$B$33:$B$776,E$190)+'СЕТ СН'!$F$15</f>
        <v>206.61652351999999</v>
      </c>
      <c r="F218" s="36">
        <f>SUMIFS(СВЦЭМ!$F$33:$F$776,СВЦЭМ!$A$33:$A$776,$A218,СВЦЭМ!$B$33:$B$776,F$190)+'СЕТ СН'!$F$15</f>
        <v>206.64097791</v>
      </c>
      <c r="G218" s="36">
        <f>SUMIFS(СВЦЭМ!$F$33:$F$776,СВЦЭМ!$A$33:$A$776,$A218,СВЦЭМ!$B$33:$B$776,G$190)+'СЕТ СН'!$F$15</f>
        <v>208.31989922</v>
      </c>
      <c r="H218" s="36">
        <f>SUMIFS(СВЦЭМ!$F$33:$F$776,СВЦЭМ!$A$33:$A$776,$A218,СВЦЭМ!$B$33:$B$776,H$190)+'СЕТ СН'!$F$15</f>
        <v>189.87318662000001</v>
      </c>
      <c r="I218" s="36">
        <f>SUMIFS(СВЦЭМ!$F$33:$F$776,СВЦЭМ!$A$33:$A$776,$A218,СВЦЭМ!$B$33:$B$776,I$190)+'СЕТ СН'!$F$15</f>
        <v>162.19551383999999</v>
      </c>
      <c r="J218" s="36">
        <f>SUMIFS(СВЦЭМ!$F$33:$F$776,СВЦЭМ!$A$33:$A$776,$A218,СВЦЭМ!$B$33:$B$776,J$190)+'СЕТ СН'!$F$15</f>
        <v>139.79207737999999</v>
      </c>
      <c r="K218" s="36">
        <f>SUMIFS(СВЦЭМ!$F$33:$F$776,СВЦЭМ!$A$33:$A$776,$A218,СВЦЭМ!$B$33:$B$776,K$190)+'СЕТ СН'!$F$15</f>
        <v>124.7466508</v>
      </c>
      <c r="L218" s="36">
        <f>SUMIFS(СВЦЭМ!$F$33:$F$776,СВЦЭМ!$A$33:$A$776,$A218,СВЦЭМ!$B$33:$B$776,L$190)+'СЕТ СН'!$F$15</f>
        <v>118.33325521</v>
      </c>
      <c r="M218" s="36">
        <f>SUMIFS(СВЦЭМ!$F$33:$F$776,СВЦЭМ!$A$33:$A$776,$A218,СВЦЭМ!$B$33:$B$776,M$190)+'СЕТ СН'!$F$15</f>
        <v>116.78986731000001</v>
      </c>
      <c r="N218" s="36">
        <f>SUMIFS(СВЦЭМ!$F$33:$F$776,СВЦЭМ!$A$33:$A$776,$A218,СВЦЭМ!$B$33:$B$776,N$190)+'СЕТ СН'!$F$15</f>
        <v>116.92946687</v>
      </c>
      <c r="O218" s="36">
        <f>SUMIFS(СВЦЭМ!$F$33:$F$776,СВЦЭМ!$A$33:$A$776,$A218,СВЦЭМ!$B$33:$B$776,O$190)+'СЕТ СН'!$F$15</f>
        <v>115.82308236</v>
      </c>
      <c r="P218" s="36">
        <f>SUMIFS(СВЦЭМ!$F$33:$F$776,СВЦЭМ!$A$33:$A$776,$A218,СВЦЭМ!$B$33:$B$776,P$190)+'СЕТ СН'!$F$15</f>
        <v>116.35484918</v>
      </c>
      <c r="Q218" s="36">
        <f>SUMIFS(СВЦЭМ!$F$33:$F$776,СВЦЭМ!$A$33:$A$776,$A218,СВЦЭМ!$B$33:$B$776,Q$190)+'СЕТ СН'!$F$15</f>
        <v>116.28841451</v>
      </c>
      <c r="R218" s="36">
        <f>SUMIFS(СВЦЭМ!$F$33:$F$776,СВЦЭМ!$A$33:$A$776,$A218,СВЦЭМ!$B$33:$B$776,R$190)+'СЕТ СН'!$F$15</f>
        <v>118.10915305</v>
      </c>
      <c r="S218" s="36">
        <f>SUMIFS(СВЦЭМ!$F$33:$F$776,СВЦЭМ!$A$33:$A$776,$A218,СВЦЭМ!$B$33:$B$776,S$190)+'СЕТ СН'!$F$15</f>
        <v>119.63859196</v>
      </c>
      <c r="T218" s="36">
        <f>SUMIFS(СВЦЭМ!$F$33:$F$776,СВЦЭМ!$A$33:$A$776,$A218,СВЦЭМ!$B$33:$B$776,T$190)+'СЕТ СН'!$F$15</f>
        <v>120.00984800000001</v>
      </c>
      <c r="U218" s="36">
        <f>SUMIFS(СВЦЭМ!$F$33:$F$776,СВЦЭМ!$A$33:$A$776,$A218,СВЦЭМ!$B$33:$B$776,U$190)+'СЕТ СН'!$F$15</f>
        <v>123.5667088</v>
      </c>
      <c r="V218" s="36">
        <f>SUMIFS(СВЦЭМ!$F$33:$F$776,СВЦЭМ!$A$33:$A$776,$A218,СВЦЭМ!$B$33:$B$776,V$190)+'СЕТ СН'!$F$15</f>
        <v>124.92861209</v>
      </c>
      <c r="W218" s="36">
        <f>SUMIFS(СВЦЭМ!$F$33:$F$776,СВЦЭМ!$A$33:$A$776,$A218,СВЦЭМ!$B$33:$B$776,W$190)+'СЕТ СН'!$F$15</f>
        <v>121.37833500000001</v>
      </c>
      <c r="X218" s="36">
        <f>SUMIFS(СВЦЭМ!$F$33:$F$776,СВЦЭМ!$A$33:$A$776,$A218,СВЦЭМ!$B$33:$B$776,X$190)+'СЕТ СН'!$F$15</f>
        <v>129.53937309</v>
      </c>
      <c r="Y218" s="36">
        <f>SUMIFS(СВЦЭМ!$F$33:$F$776,СВЦЭМ!$A$33:$A$776,$A218,СВЦЭМ!$B$33:$B$776,Y$190)+'СЕТ СН'!$F$15</f>
        <v>144.84447187999999</v>
      </c>
    </row>
    <row r="219" spans="1:25" ht="15.75" x14ac:dyDescent="0.2">
      <c r="A219" s="35">
        <f t="shared" si="5"/>
        <v>43614</v>
      </c>
      <c r="B219" s="36">
        <f>SUMIFS(СВЦЭМ!$F$33:$F$776,СВЦЭМ!$A$33:$A$776,$A219,СВЦЭМ!$B$33:$B$776,B$190)+'СЕТ СН'!$F$15</f>
        <v>178.37802295</v>
      </c>
      <c r="C219" s="36">
        <f>SUMIFS(СВЦЭМ!$F$33:$F$776,СВЦЭМ!$A$33:$A$776,$A219,СВЦЭМ!$B$33:$B$776,C$190)+'СЕТ СН'!$F$15</f>
        <v>199.09155268000001</v>
      </c>
      <c r="D219" s="36">
        <f>SUMIFS(СВЦЭМ!$F$33:$F$776,СВЦЭМ!$A$33:$A$776,$A219,СВЦЭМ!$B$33:$B$776,D$190)+'СЕТ СН'!$F$15</f>
        <v>205.4943979</v>
      </c>
      <c r="E219" s="36">
        <f>SUMIFS(СВЦЭМ!$F$33:$F$776,СВЦЭМ!$A$33:$A$776,$A219,СВЦЭМ!$B$33:$B$776,E$190)+'СЕТ СН'!$F$15</f>
        <v>203.5249288</v>
      </c>
      <c r="F219" s="36">
        <f>SUMIFS(СВЦЭМ!$F$33:$F$776,СВЦЭМ!$A$33:$A$776,$A219,СВЦЭМ!$B$33:$B$776,F$190)+'СЕТ СН'!$F$15</f>
        <v>202.75080901999999</v>
      </c>
      <c r="G219" s="36">
        <f>SUMIFS(СВЦЭМ!$F$33:$F$776,СВЦЭМ!$A$33:$A$776,$A219,СВЦЭМ!$B$33:$B$776,G$190)+'СЕТ СН'!$F$15</f>
        <v>203.93671198000001</v>
      </c>
      <c r="H219" s="36">
        <f>SUMIFS(СВЦЭМ!$F$33:$F$776,СВЦЭМ!$A$33:$A$776,$A219,СВЦЭМ!$B$33:$B$776,H$190)+'СЕТ СН'!$F$15</f>
        <v>201.56365767</v>
      </c>
      <c r="I219" s="36">
        <f>SUMIFS(СВЦЭМ!$F$33:$F$776,СВЦЭМ!$A$33:$A$776,$A219,СВЦЭМ!$B$33:$B$776,I$190)+'СЕТ СН'!$F$15</f>
        <v>178.20820982000001</v>
      </c>
      <c r="J219" s="36">
        <f>SUMIFS(СВЦЭМ!$F$33:$F$776,СВЦЭМ!$A$33:$A$776,$A219,СВЦЭМ!$B$33:$B$776,J$190)+'СЕТ СН'!$F$15</f>
        <v>156.38337387999999</v>
      </c>
      <c r="K219" s="36">
        <f>SUMIFS(СВЦЭМ!$F$33:$F$776,СВЦЭМ!$A$33:$A$776,$A219,СВЦЭМ!$B$33:$B$776,K$190)+'СЕТ СН'!$F$15</f>
        <v>141.69932023000001</v>
      </c>
      <c r="L219" s="36">
        <f>SUMIFS(СВЦЭМ!$F$33:$F$776,СВЦЭМ!$A$33:$A$776,$A219,СВЦЭМ!$B$33:$B$776,L$190)+'СЕТ СН'!$F$15</f>
        <v>138.98970294</v>
      </c>
      <c r="M219" s="36">
        <f>SUMIFS(СВЦЭМ!$F$33:$F$776,СВЦЭМ!$A$33:$A$776,$A219,СВЦЭМ!$B$33:$B$776,M$190)+'СЕТ СН'!$F$15</f>
        <v>140.64534398000001</v>
      </c>
      <c r="N219" s="36">
        <f>SUMIFS(СВЦЭМ!$F$33:$F$776,СВЦЭМ!$A$33:$A$776,$A219,СВЦЭМ!$B$33:$B$776,N$190)+'СЕТ СН'!$F$15</f>
        <v>140.62509969999999</v>
      </c>
      <c r="O219" s="36">
        <f>SUMIFS(СВЦЭМ!$F$33:$F$776,СВЦЭМ!$A$33:$A$776,$A219,СВЦЭМ!$B$33:$B$776,O$190)+'СЕТ СН'!$F$15</f>
        <v>139.59766543999999</v>
      </c>
      <c r="P219" s="36">
        <f>SUMIFS(СВЦЭМ!$F$33:$F$776,СВЦЭМ!$A$33:$A$776,$A219,СВЦЭМ!$B$33:$B$776,P$190)+'СЕТ СН'!$F$15</f>
        <v>142.82659785000001</v>
      </c>
      <c r="Q219" s="36">
        <f>SUMIFS(СВЦЭМ!$F$33:$F$776,СВЦЭМ!$A$33:$A$776,$A219,СВЦЭМ!$B$33:$B$776,Q$190)+'СЕТ СН'!$F$15</f>
        <v>141.26306758999999</v>
      </c>
      <c r="R219" s="36">
        <f>SUMIFS(СВЦЭМ!$F$33:$F$776,СВЦЭМ!$A$33:$A$776,$A219,СВЦЭМ!$B$33:$B$776,R$190)+'СЕТ СН'!$F$15</f>
        <v>140.39265714000001</v>
      </c>
      <c r="S219" s="36">
        <f>SUMIFS(СВЦЭМ!$F$33:$F$776,СВЦЭМ!$A$33:$A$776,$A219,СВЦЭМ!$B$33:$B$776,S$190)+'СЕТ СН'!$F$15</f>
        <v>142.04305417</v>
      </c>
      <c r="T219" s="36">
        <f>SUMIFS(СВЦЭМ!$F$33:$F$776,СВЦЭМ!$A$33:$A$776,$A219,СВЦЭМ!$B$33:$B$776,T$190)+'СЕТ СН'!$F$15</f>
        <v>140.28167798999999</v>
      </c>
      <c r="U219" s="36">
        <f>SUMIFS(СВЦЭМ!$F$33:$F$776,СВЦЭМ!$A$33:$A$776,$A219,СВЦЭМ!$B$33:$B$776,U$190)+'СЕТ СН'!$F$15</f>
        <v>135.92027198</v>
      </c>
      <c r="V219" s="36">
        <f>SUMIFS(СВЦЭМ!$F$33:$F$776,СВЦЭМ!$A$33:$A$776,$A219,СВЦЭМ!$B$33:$B$776,V$190)+'СЕТ СН'!$F$15</f>
        <v>133.99806333999999</v>
      </c>
      <c r="W219" s="36">
        <f>SUMIFS(СВЦЭМ!$F$33:$F$776,СВЦЭМ!$A$33:$A$776,$A219,СВЦЭМ!$B$33:$B$776,W$190)+'СЕТ СН'!$F$15</f>
        <v>134.54578642000001</v>
      </c>
      <c r="X219" s="36">
        <f>SUMIFS(СВЦЭМ!$F$33:$F$776,СВЦЭМ!$A$33:$A$776,$A219,СВЦЭМ!$B$33:$B$776,X$190)+'СЕТ СН'!$F$15</f>
        <v>143.04558163999999</v>
      </c>
      <c r="Y219" s="36">
        <f>SUMIFS(СВЦЭМ!$F$33:$F$776,СВЦЭМ!$A$33:$A$776,$A219,СВЦЭМ!$B$33:$B$776,Y$190)+'СЕТ СН'!$F$15</f>
        <v>162.64743541000001</v>
      </c>
    </row>
    <row r="220" spans="1:25" ht="15.75" x14ac:dyDescent="0.2">
      <c r="A220" s="35">
        <f t="shared" si="5"/>
        <v>43615</v>
      </c>
      <c r="B220" s="36">
        <f>SUMIFS(СВЦЭМ!$F$33:$F$776,СВЦЭМ!$A$33:$A$776,$A220,СВЦЭМ!$B$33:$B$776,B$190)+'СЕТ СН'!$F$15</f>
        <v>187.02378361999999</v>
      </c>
      <c r="C220" s="36">
        <f>SUMIFS(СВЦЭМ!$F$33:$F$776,СВЦЭМ!$A$33:$A$776,$A220,СВЦЭМ!$B$33:$B$776,C$190)+'СЕТ СН'!$F$15</f>
        <v>195.25945575</v>
      </c>
      <c r="D220" s="36">
        <f>SUMIFS(СВЦЭМ!$F$33:$F$776,СВЦЭМ!$A$33:$A$776,$A220,СВЦЭМ!$B$33:$B$776,D$190)+'СЕТ СН'!$F$15</f>
        <v>207.74671169000001</v>
      </c>
      <c r="E220" s="36">
        <f>SUMIFS(СВЦЭМ!$F$33:$F$776,СВЦЭМ!$A$33:$A$776,$A220,СВЦЭМ!$B$33:$B$776,E$190)+'СЕТ СН'!$F$15</f>
        <v>205.33397918</v>
      </c>
      <c r="F220" s="36">
        <f>SUMIFS(СВЦЭМ!$F$33:$F$776,СВЦЭМ!$A$33:$A$776,$A220,СВЦЭМ!$B$33:$B$776,F$190)+'СЕТ СН'!$F$15</f>
        <v>205.0873215</v>
      </c>
      <c r="G220" s="36">
        <f>SUMIFS(СВЦЭМ!$F$33:$F$776,СВЦЭМ!$A$33:$A$776,$A220,СВЦЭМ!$B$33:$B$776,G$190)+'СЕТ СН'!$F$15</f>
        <v>208.24619903000001</v>
      </c>
      <c r="H220" s="36">
        <f>SUMIFS(СВЦЭМ!$F$33:$F$776,СВЦЭМ!$A$33:$A$776,$A220,СВЦЭМ!$B$33:$B$776,H$190)+'СЕТ СН'!$F$15</f>
        <v>208.58843443000001</v>
      </c>
      <c r="I220" s="36">
        <f>SUMIFS(СВЦЭМ!$F$33:$F$776,СВЦЭМ!$A$33:$A$776,$A220,СВЦЭМ!$B$33:$B$776,I$190)+'СЕТ СН'!$F$15</f>
        <v>186.56571534</v>
      </c>
      <c r="J220" s="36">
        <f>SUMIFS(СВЦЭМ!$F$33:$F$776,СВЦЭМ!$A$33:$A$776,$A220,СВЦЭМ!$B$33:$B$776,J$190)+'СЕТ СН'!$F$15</f>
        <v>166.69529861999999</v>
      </c>
      <c r="K220" s="36">
        <f>SUMIFS(СВЦЭМ!$F$33:$F$776,СВЦЭМ!$A$33:$A$776,$A220,СВЦЭМ!$B$33:$B$776,K$190)+'СЕТ СН'!$F$15</f>
        <v>149.16209190999999</v>
      </c>
      <c r="L220" s="36">
        <f>SUMIFS(СВЦЭМ!$F$33:$F$776,СВЦЭМ!$A$33:$A$776,$A220,СВЦЭМ!$B$33:$B$776,L$190)+'СЕТ СН'!$F$15</f>
        <v>146.71201671</v>
      </c>
      <c r="M220" s="36">
        <f>SUMIFS(СВЦЭМ!$F$33:$F$776,СВЦЭМ!$A$33:$A$776,$A220,СВЦЭМ!$B$33:$B$776,M$190)+'СЕТ СН'!$F$15</f>
        <v>149.80212234999999</v>
      </c>
      <c r="N220" s="36">
        <f>SUMIFS(СВЦЭМ!$F$33:$F$776,СВЦЭМ!$A$33:$A$776,$A220,СВЦЭМ!$B$33:$B$776,N$190)+'СЕТ СН'!$F$15</f>
        <v>147.41053916000001</v>
      </c>
      <c r="O220" s="36">
        <f>SUMIFS(СВЦЭМ!$F$33:$F$776,СВЦЭМ!$A$33:$A$776,$A220,СВЦЭМ!$B$33:$B$776,O$190)+'СЕТ СН'!$F$15</f>
        <v>144.98716353</v>
      </c>
      <c r="P220" s="36">
        <f>SUMIFS(СВЦЭМ!$F$33:$F$776,СВЦЭМ!$A$33:$A$776,$A220,СВЦЭМ!$B$33:$B$776,P$190)+'СЕТ СН'!$F$15</f>
        <v>145.36018999000001</v>
      </c>
      <c r="Q220" s="36">
        <f>SUMIFS(СВЦЭМ!$F$33:$F$776,СВЦЭМ!$A$33:$A$776,$A220,СВЦЭМ!$B$33:$B$776,Q$190)+'СЕТ СН'!$F$15</f>
        <v>150.04461849</v>
      </c>
      <c r="R220" s="36">
        <f>SUMIFS(СВЦЭМ!$F$33:$F$776,СВЦЭМ!$A$33:$A$776,$A220,СВЦЭМ!$B$33:$B$776,R$190)+'СЕТ СН'!$F$15</f>
        <v>148.45235424000001</v>
      </c>
      <c r="S220" s="36">
        <f>SUMIFS(СВЦЭМ!$F$33:$F$776,СВЦЭМ!$A$33:$A$776,$A220,СВЦЭМ!$B$33:$B$776,S$190)+'СЕТ СН'!$F$15</f>
        <v>149.06433788000001</v>
      </c>
      <c r="T220" s="36">
        <f>SUMIFS(СВЦЭМ!$F$33:$F$776,СВЦЭМ!$A$33:$A$776,$A220,СВЦЭМ!$B$33:$B$776,T$190)+'СЕТ СН'!$F$15</f>
        <v>150.91844895</v>
      </c>
      <c r="U220" s="36">
        <f>SUMIFS(СВЦЭМ!$F$33:$F$776,СВЦЭМ!$A$33:$A$776,$A220,СВЦЭМ!$B$33:$B$776,U$190)+'СЕТ СН'!$F$15</f>
        <v>147.37893796</v>
      </c>
      <c r="V220" s="36">
        <f>SUMIFS(СВЦЭМ!$F$33:$F$776,СВЦЭМ!$A$33:$A$776,$A220,СВЦЭМ!$B$33:$B$776,V$190)+'СЕТ СН'!$F$15</f>
        <v>143.38736366000001</v>
      </c>
      <c r="W220" s="36">
        <f>SUMIFS(СВЦЭМ!$F$33:$F$776,СВЦЭМ!$A$33:$A$776,$A220,СВЦЭМ!$B$33:$B$776,W$190)+'СЕТ СН'!$F$15</f>
        <v>136.9015507</v>
      </c>
      <c r="X220" s="36">
        <f>SUMIFS(СВЦЭМ!$F$33:$F$776,СВЦЭМ!$A$33:$A$776,$A220,СВЦЭМ!$B$33:$B$776,X$190)+'СЕТ СН'!$F$15</f>
        <v>135.60502474</v>
      </c>
      <c r="Y220" s="36">
        <f>SUMIFS(СВЦЭМ!$F$33:$F$776,СВЦЭМ!$A$33:$A$776,$A220,СВЦЭМ!$B$33:$B$776,Y$190)+'СЕТ СН'!$F$15</f>
        <v>151.33227696</v>
      </c>
    </row>
    <row r="221" spans="1:25" ht="15.75" x14ac:dyDescent="0.2">
      <c r="A221" s="35">
        <f t="shared" si="5"/>
        <v>43616</v>
      </c>
      <c r="B221" s="36">
        <f>SUMIFS(СВЦЭМ!$F$33:$F$776,СВЦЭМ!$A$33:$A$776,$A221,СВЦЭМ!$B$33:$B$776,B$190)+'СЕТ СН'!$F$15</f>
        <v>180.32467482000001</v>
      </c>
      <c r="C221" s="36">
        <f>SUMIFS(СВЦЭМ!$F$33:$F$776,СВЦЭМ!$A$33:$A$776,$A221,СВЦЭМ!$B$33:$B$776,C$190)+'СЕТ СН'!$F$15</f>
        <v>192.25051696</v>
      </c>
      <c r="D221" s="36">
        <f>SUMIFS(СВЦЭМ!$F$33:$F$776,СВЦЭМ!$A$33:$A$776,$A221,СВЦЭМ!$B$33:$B$776,D$190)+'СЕТ СН'!$F$15</f>
        <v>207.72982666999999</v>
      </c>
      <c r="E221" s="36">
        <f>SUMIFS(СВЦЭМ!$F$33:$F$776,СВЦЭМ!$A$33:$A$776,$A221,СВЦЭМ!$B$33:$B$776,E$190)+'СЕТ СН'!$F$15</f>
        <v>206.07347013</v>
      </c>
      <c r="F221" s="36">
        <f>SUMIFS(СВЦЭМ!$F$33:$F$776,СВЦЭМ!$A$33:$A$776,$A221,СВЦЭМ!$B$33:$B$776,F$190)+'СЕТ СН'!$F$15</f>
        <v>204.58141251999999</v>
      </c>
      <c r="G221" s="36">
        <f>SUMIFS(СВЦЭМ!$F$33:$F$776,СВЦЭМ!$A$33:$A$776,$A221,СВЦЭМ!$B$33:$B$776,G$190)+'СЕТ СН'!$F$15</f>
        <v>206.66424902</v>
      </c>
      <c r="H221" s="36">
        <f>SUMIFS(СВЦЭМ!$F$33:$F$776,СВЦЭМ!$A$33:$A$776,$A221,СВЦЭМ!$B$33:$B$776,H$190)+'СЕТ СН'!$F$15</f>
        <v>207.00349926000001</v>
      </c>
      <c r="I221" s="36">
        <f>SUMIFS(СВЦЭМ!$F$33:$F$776,СВЦЭМ!$A$33:$A$776,$A221,СВЦЭМ!$B$33:$B$776,I$190)+'СЕТ СН'!$F$15</f>
        <v>186.19157956999999</v>
      </c>
      <c r="J221" s="36">
        <f>SUMIFS(СВЦЭМ!$F$33:$F$776,СВЦЭМ!$A$33:$A$776,$A221,СВЦЭМ!$B$33:$B$776,J$190)+'СЕТ СН'!$F$15</f>
        <v>164.47825800000001</v>
      </c>
      <c r="K221" s="36">
        <f>SUMIFS(СВЦЭМ!$F$33:$F$776,СВЦЭМ!$A$33:$A$776,$A221,СВЦЭМ!$B$33:$B$776,K$190)+'СЕТ СН'!$F$15</f>
        <v>152.41348554000001</v>
      </c>
      <c r="L221" s="36">
        <f>SUMIFS(СВЦЭМ!$F$33:$F$776,СВЦЭМ!$A$33:$A$776,$A221,СВЦЭМ!$B$33:$B$776,L$190)+'СЕТ СН'!$F$15</f>
        <v>145.54983802000001</v>
      </c>
      <c r="M221" s="36">
        <f>SUMIFS(СВЦЭМ!$F$33:$F$776,СВЦЭМ!$A$33:$A$776,$A221,СВЦЭМ!$B$33:$B$776,M$190)+'СЕТ СН'!$F$15</f>
        <v>145.24354914</v>
      </c>
      <c r="N221" s="36">
        <f>SUMIFS(СВЦЭМ!$F$33:$F$776,СВЦЭМ!$A$33:$A$776,$A221,СВЦЭМ!$B$33:$B$776,N$190)+'СЕТ СН'!$F$15</f>
        <v>144.15631038000001</v>
      </c>
      <c r="O221" s="36">
        <f>SUMIFS(СВЦЭМ!$F$33:$F$776,СВЦЭМ!$A$33:$A$776,$A221,СВЦЭМ!$B$33:$B$776,O$190)+'СЕТ СН'!$F$15</f>
        <v>144.01023789000001</v>
      </c>
      <c r="P221" s="36">
        <f>SUMIFS(СВЦЭМ!$F$33:$F$776,СВЦЭМ!$A$33:$A$776,$A221,СВЦЭМ!$B$33:$B$776,P$190)+'СЕТ СН'!$F$15</f>
        <v>144.20921397999999</v>
      </c>
      <c r="Q221" s="36">
        <f>SUMIFS(СВЦЭМ!$F$33:$F$776,СВЦЭМ!$A$33:$A$776,$A221,СВЦЭМ!$B$33:$B$776,Q$190)+'СЕТ СН'!$F$15</f>
        <v>146.10039175</v>
      </c>
      <c r="R221" s="36">
        <f>SUMIFS(СВЦЭМ!$F$33:$F$776,СВЦЭМ!$A$33:$A$776,$A221,СВЦЭМ!$B$33:$B$776,R$190)+'СЕТ СН'!$F$15</f>
        <v>143.73264270000001</v>
      </c>
      <c r="S221" s="36">
        <f>SUMIFS(СВЦЭМ!$F$33:$F$776,СВЦЭМ!$A$33:$A$776,$A221,СВЦЭМ!$B$33:$B$776,S$190)+'СЕТ СН'!$F$15</f>
        <v>143.97923015000001</v>
      </c>
      <c r="T221" s="36">
        <f>SUMIFS(СВЦЭМ!$F$33:$F$776,СВЦЭМ!$A$33:$A$776,$A221,СВЦЭМ!$B$33:$B$776,T$190)+'СЕТ СН'!$F$15</f>
        <v>144.62105714</v>
      </c>
      <c r="U221" s="36">
        <f>SUMIFS(СВЦЭМ!$F$33:$F$776,СВЦЭМ!$A$33:$A$776,$A221,СВЦЭМ!$B$33:$B$776,U$190)+'СЕТ СН'!$F$15</f>
        <v>143.39375372000001</v>
      </c>
      <c r="V221" s="36">
        <f>SUMIFS(СВЦЭМ!$F$33:$F$776,СВЦЭМ!$A$33:$A$776,$A221,СВЦЭМ!$B$33:$B$776,V$190)+'СЕТ СН'!$F$15</f>
        <v>139.43281986</v>
      </c>
      <c r="W221" s="36">
        <f>SUMIFS(СВЦЭМ!$F$33:$F$776,СВЦЭМ!$A$33:$A$776,$A221,СВЦЭМ!$B$33:$B$776,W$190)+'СЕТ СН'!$F$15</f>
        <v>136.47779173000001</v>
      </c>
      <c r="X221" s="36">
        <f>SUMIFS(СВЦЭМ!$F$33:$F$776,СВЦЭМ!$A$33:$A$776,$A221,СВЦЭМ!$B$33:$B$776,X$190)+'СЕТ СН'!$F$15</f>
        <v>144.20524570000001</v>
      </c>
      <c r="Y221" s="36">
        <f>SUMIFS(СВЦЭМ!$F$33:$F$776,СВЦЭМ!$A$33:$A$776,$A221,СВЦЭМ!$B$33:$B$776,Y$190)+'СЕТ СН'!$F$15</f>
        <v>158.1535284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43587</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43588</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43589</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43590</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43591</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43592</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43593</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43594</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43595</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43596</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43597</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43598</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43599</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43600</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43601</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43602</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43603</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43604</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43605</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43606</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43607</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43608</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43609</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43610</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43611</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43612</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43613</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43614</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43615</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43616</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43587</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43588</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43589</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43590</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43591</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43592</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43593</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43594</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43595</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43596</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43597</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43598</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43599</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43600</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43601</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43602</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43603</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43604</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43605</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43606</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43607</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43608</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43609</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43610</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43611</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43612</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43613</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43614</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43615</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43616</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43587</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43588</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43589</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43590</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43591</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43592</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43593</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43594</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43595</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43596</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43597</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43598</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43599</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43600</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43601</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43602</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43603</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43604</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43605</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43606</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43607</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43608</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43609</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43610</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43611</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43612</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43613</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43614</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43615</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43616</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43587</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43588</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43589</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43590</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43591</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43592</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43593</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43594</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43595</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43596</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43597</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43598</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43599</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43600</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43601</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43602</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43603</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43604</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43605</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43606</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43607</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43608</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43609</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43610</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43611</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43612</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43613</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43614</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43615</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43616</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43587</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43588</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43589</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43590</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43591</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43592</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43593</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43594</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43595</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43596</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43597</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43598</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43599</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43600</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43601</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43602</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43603</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43604</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43605</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43606</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43607</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43608</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43609</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43610</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43611</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43612</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43613</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43614</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43615</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43616</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43587</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43588</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43589</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43590</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43591</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43592</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43593</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43594</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43595</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43596</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43597</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43598</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43599</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43600</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43601</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43602</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43603</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43604</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43605</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43606</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43607</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43608</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43609</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43610</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43611</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43612</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43613</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43614</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43615</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43616</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7.5139477499999998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543077.77470628882</v>
      </c>
      <c r="O439" s="130"/>
      <c r="P439" s="129">
        <f>СВЦЭМ!$D$12+'СЕТ СН'!$F$13-'СЕТ СН'!$G$25</f>
        <v>543077.77470628882</v>
      </c>
      <c r="Q439" s="130"/>
      <c r="R439" s="129">
        <f>СВЦЭМ!$D$12+'СЕТ СН'!$F$13-'СЕТ СН'!$H$25</f>
        <v>543077.77470628882</v>
      </c>
      <c r="S439" s="130"/>
      <c r="T439" s="129">
        <f>СВЦЭМ!$D$12+'СЕТ СН'!$F$13-'СЕТ СН'!$I$25</f>
        <v>543077.77470628882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01.05.2019</v>
      </c>
      <c r="B12" s="36">
        <f>SUMIFS(СВЦЭМ!$D$33:$D$776,СВЦЭМ!$A$33:$A$776,$A12,СВЦЭМ!$B$33:$B$776,B$11)+'СЕТ СН'!$F$14+СВЦЭМ!$D$10+'СЕТ СН'!$F$8*'СЕТ СН'!$F$9-'СЕТ СН'!$F$26</f>
        <v>973.20286424999995</v>
      </c>
      <c r="C12" s="36">
        <f>SUMIFS(СВЦЭМ!$D$33:$D$776,СВЦЭМ!$A$33:$A$776,$A12,СВЦЭМ!$B$33:$B$776,C$11)+'СЕТ СН'!$F$14+СВЦЭМ!$D$10+'СЕТ СН'!$F$8*'СЕТ СН'!$F$9-'СЕТ СН'!$F$26</f>
        <v>985.76288769999996</v>
      </c>
      <c r="D12" s="36">
        <f>SUMIFS(СВЦЭМ!$D$33:$D$776,СВЦЭМ!$A$33:$A$776,$A12,СВЦЭМ!$B$33:$B$776,D$11)+'СЕТ СН'!$F$14+СВЦЭМ!$D$10+'СЕТ СН'!$F$8*'СЕТ СН'!$F$9-'СЕТ СН'!$F$26</f>
        <v>1004.0739207</v>
      </c>
      <c r="E12" s="36">
        <f>SUMIFS(СВЦЭМ!$D$33:$D$776,СВЦЭМ!$A$33:$A$776,$A12,СВЦЭМ!$B$33:$B$776,E$11)+'СЕТ СН'!$F$14+СВЦЭМ!$D$10+'СЕТ СН'!$F$8*'СЕТ СН'!$F$9-'СЕТ СН'!$F$26</f>
        <v>1011.30127547</v>
      </c>
      <c r="F12" s="36">
        <f>SUMIFS(СВЦЭМ!$D$33:$D$776,СВЦЭМ!$A$33:$A$776,$A12,СВЦЭМ!$B$33:$B$776,F$11)+'СЕТ СН'!$F$14+СВЦЭМ!$D$10+'СЕТ СН'!$F$8*'СЕТ СН'!$F$9-'СЕТ СН'!$F$26</f>
        <v>1008.23562796</v>
      </c>
      <c r="G12" s="36">
        <f>SUMIFS(СВЦЭМ!$D$33:$D$776,СВЦЭМ!$A$33:$A$776,$A12,СВЦЭМ!$B$33:$B$776,G$11)+'СЕТ СН'!$F$14+СВЦЭМ!$D$10+'СЕТ СН'!$F$8*'СЕТ СН'!$F$9-'СЕТ СН'!$F$26</f>
        <v>1000.5171656</v>
      </c>
      <c r="H12" s="36">
        <f>SUMIFS(СВЦЭМ!$D$33:$D$776,СВЦЭМ!$A$33:$A$776,$A12,СВЦЭМ!$B$33:$B$776,H$11)+'СЕТ СН'!$F$14+СВЦЭМ!$D$10+'СЕТ СН'!$F$8*'СЕТ СН'!$F$9-'СЕТ СН'!$F$26</f>
        <v>975.98898155999996</v>
      </c>
      <c r="I12" s="36">
        <f>SUMIFS(СВЦЭМ!$D$33:$D$776,СВЦЭМ!$A$33:$A$776,$A12,СВЦЭМ!$B$33:$B$776,I$11)+'СЕТ СН'!$F$14+СВЦЭМ!$D$10+'СЕТ СН'!$F$8*'СЕТ СН'!$F$9-'СЕТ СН'!$F$26</f>
        <v>946.47689646000003</v>
      </c>
      <c r="J12" s="36">
        <f>SUMIFS(СВЦЭМ!$D$33:$D$776,СВЦЭМ!$A$33:$A$776,$A12,СВЦЭМ!$B$33:$B$776,J$11)+'СЕТ СН'!$F$14+СВЦЭМ!$D$10+'СЕТ СН'!$F$8*'СЕТ СН'!$F$9-'СЕТ СН'!$F$26</f>
        <v>913.93351354000004</v>
      </c>
      <c r="K12" s="36">
        <f>SUMIFS(СВЦЭМ!$D$33:$D$776,СВЦЭМ!$A$33:$A$776,$A12,СВЦЭМ!$B$33:$B$776,K$11)+'СЕТ СН'!$F$14+СВЦЭМ!$D$10+'СЕТ СН'!$F$8*'СЕТ СН'!$F$9-'СЕТ СН'!$F$26</f>
        <v>882.78227433999996</v>
      </c>
      <c r="L12" s="36">
        <f>SUMIFS(СВЦЭМ!$D$33:$D$776,СВЦЭМ!$A$33:$A$776,$A12,СВЦЭМ!$B$33:$B$776,L$11)+'СЕТ СН'!$F$14+СВЦЭМ!$D$10+'СЕТ СН'!$F$8*'СЕТ СН'!$F$9-'СЕТ СН'!$F$26</f>
        <v>875.85935686999994</v>
      </c>
      <c r="M12" s="36">
        <f>SUMIFS(СВЦЭМ!$D$33:$D$776,СВЦЭМ!$A$33:$A$776,$A12,СВЦЭМ!$B$33:$B$776,M$11)+'СЕТ СН'!$F$14+СВЦЭМ!$D$10+'СЕТ СН'!$F$8*'СЕТ СН'!$F$9-'СЕТ СН'!$F$26</f>
        <v>887.57871583999997</v>
      </c>
      <c r="N12" s="36">
        <f>SUMIFS(СВЦЭМ!$D$33:$D$776,СВЦЭМ!$A$33:$A$776,$A12,СВЦЭМ!$B$33:$B$776,N$11)+'СЕТ СН'!$F$14+СВЦЭМ!$D$10+'СЕТ СН'!$F$8*'СЕТ СН'!$F$9-'СЕТ СН'!$F$26</f>
        <v>899.34461716999999</v>
      </c>
      <c r="O12" s="36">
        <f>SUMIFS(СВЦЭМ!$D$33:$D$776,СВЦЭМ!$A$33:$A$776,$A12,СВЦЭМ!$B$33:$B$776,O$11)+'СЕТ СН'!$F$14+СВЦЭМ!$D$10+'СЕТ СН'!$F$8*'СЕТ СН'!$F$9-'СЕТ СН'!$F$26</f>
        <v>899.74397742999997</v>
      </c>
      <c r="P12" s="36">
        <f>SUMIFS(СВЦЭМ!$D$33:$D$776,СВЦЭМ!$A$33:$A$776,$A12,СВЦЭМ!$B$33:$B$776,P$11)+'СЕТ СН'!$F$14+СВЦЭМ!$D$10+'СЕТ СН'!$F$8*'СЕТ СН'!$F$9-'СЕТ СН'!$F$26</f>
        <v>905.01746986000001</v>
      </c>
      <c r="Q12" s="36">
        <f>SUMIFS(СВЦЭМ!$D$33:$D$776,СВЦЭМ!$A$33:$A$776,$A12,СВЦЭМ!$B$33:$B$776,Q$11)+'СЕТ СН'!$F$14+СВЦЭМ!$D$10+'СЕТ СН'!$F$8*'СЕТ СН'!$F$9-'СЕТ СН'!$F$26</f>
        <v>912.71547421000002</v>
      </c>
      <c r="R12" s="36">
        <f>SUMIFS(СВЦЭМ!$D$33:$D$776,СВЦЭМ!$A$33:$A$776,$A12,СВЦЭМ!$B$33:$B$776,R$11)+'СЕТ СН'!$F$14+СВЦЭМ!$D$10+'СЕТ СН'!$F$8*'СЕТ СН'!$F$9-'СЕТ СН'!$F$26</f>
        <v>911.20197734999999</v>
      </c>
      <c r="S12" s="36">
        <f>SUMIFS(СВЦЭМ!$D$33:$D$776,СВЦЭМ!$A$33:$A$776,$A12,СВЦЭМ!$B$33:$B$776,S$11)+'СЕТ СН'!$F$14+СВЦЭМ!$D$10+'СЕТ СН'!$F$8*'СЕТ СН'!$F$9-'СЕТ СН'!$F$26</f>
        <v>902.95750457999998</v>
      </c>
      <c r="T12" s="36">
        <f>SUMIFS(СВЦЭМ!$D$33:$D$776,СВЦЭМ!$A$33:$A$776,$A12,СВЦЭМ!$B$33:$B$776,T$11)+'СЕТ СН'!$F$14+СВЦЭМ!$D$10+'СЕТ СН'!$F$8*'СЕТ СН'!$F$9-'СЕТ СН'!$F$26</f>
        <v>881.72187654000004</v>
      </c>
      <c r="U12" s="36">
        <f>SUMIFS(СВЦЭМ!$D$33:$D$776,СВЦЭМ!$A$33:$A$776,$A12,СВЦЭМ!$B$33:$B$776,U$11)+'СЕТ СН'!$F$14+СВЦЭМ!$D$10+'СЕТ СН'!$F$8*'СЕТ СН'!$F$9-'СЕТ СН'!$F$26</f>
        <v>868.05840357</v>
      </c>
      <c r="V12" s="36">
        <f>SUMIFS(СВЦЭМ!$D$33:$D$776,СВЦЭМ!$A$33:$A$776,$A12,СВЦЭМ!$B$33:$B$776,V$11)+'СЕТ СН'!$F$14+СВЦЭМ!$D$10+'СЕТ СН'!$F$8*'СЕТ СН'!$F$9-'СЕТ СН'!$F$26</f>
        <v>844.85224245999996</v>
      </c>
      <c r="W12" s="36">
        <f>SUMIFS(СВЦЭМ!$D$33:$D$776,СВЦЭМ!$A$33:$A$776,$A12,СВЦЭМ!$B$33:$B$776,W$11)+'СЕТ СН'!$F$14+СВЦЭМ!$D$10+'СЕТ СН'!$F$8*'СЕТ СН'!$F$9-'СЕТ СН'!$F$26</f>
        <v>851.55327826999996</v>
      </c>
      <c r="X12" s="36">
        <f>SUMIFS(СВЦЭМ!$D$33:$D$776,СВЦЭМ!$A$33:$A$776,$A12,СВЦЭМ!$B$33:$B$776,X$11)+'СЕТ СН'!$F$14+СВЦЭМ!$D$10+'СЕТ СН'!$F$8*'СЕТ СН'!$F$9-'СЕТ СН'!$F$26</f>
        <v>869.71430128999998</v>
      </c>
      <c r="Y12" s="36">
        <f>SUMIFS(СВЦЭМ!$D$33:$D$776,СВЦЭМ!$A$33:$A$776,$A12,СВЦЭМ!$B$33:$B$776,Y$11)+'СЕТ СН'!$F$14+СВЦЭМ!$D$10+'СЕТ СН'!$F$8*'СЕТ СН'!$F$9-'СЕТ СН'!$F$26</f>
        <v>864.66855311999996</v>
      </c>
    </row>
    <row r="13" spans="1:25" ht="15.75" x14ac:dyDescent="0.2">
      <c r="A13" s="35">
        <f>A12+1</f>
        <v>43587</v>
      </c>
      <c r="B13" s="36">
        <f>SUMIFS(СВЦЭМ!$D$33:$D$776,СВЦЭМ!$A$33:$A$776,$A13,СВЦЭМ!$B$33:$B$776,B$11)+'СЕТ СН'!$F$14+СВЦЭМ!$D$10+'СЕТ СН'!$F$8*'СЕТ СН'!$F$9-'СЕТ СН'!$F$26</f>
        <v>881.97998559999996</v>
      </c>
      <c r="C13" s="36">
        <f>SUMIFS(СВЦЭМ!$D$33:$D$776,СВЦЭМ!$A$33:$A$776,$A13,СВЦЭМ!$B$33:$B$776,C$11)+'СЕТ СН'!$F$14+СВЦЭМ!$D$10+'СЕТ СН'!$F$8*'СЕТ СН'!$F$9-'СЕТ СН'!$F$26</f>
        <v>919.55658561999996</v>
      </c>
      <c r="D13" s="36">
        <f>SUMIFS(СВЦЭМ!$D$33:$D$776,СВЦЭМ!$A$33:$A$776,$A13,СВЦЭМ!$B$33:$B$776,D$11)+'СЕТ СН'!$F$14+СВЦЭМ!$D$10+'СЕТ СН'!$F$8*'СЕТ СН'!$F$9-'СЕТ СН'!$F$26</f>
        <v>940.56083068999999</v>
      </c>
      <c r="E13" s="36">
        <f>SUMIFS(СВЦЭМ!$D$33:$D$776,СВЦЭМ!$A$33:$A$776,$A13,СВЦЭМ!$B$33:$B$776,E$11)+'СЕТ СН'!$F$14+СВЦЭМ!$D$10+'СЕТ СН'!$F$8*'СЕТ СН'!$F$9-'СЕТ СН'!$F$26</f>
        <v>953.91799909999997</v>
      </c>
      <c r="F13" s="36">
        <f>SUMIFS(СВЦЭМ!$D$33:$D$776,СВЦЭМ!$A$33:$A$776,$A13,СВЦЭМ!$B$33:$B$776,F$11)+'СЕТ СН'!$F$14+СВЦЭМ!$D$10+'СЕТ СН'!$F$8*'СЕТ СН'!$F$9-'СЕТ СН'!$F$26</f>
        <v>968.42098615999998</v>
      </c>
      <c r="G13" s="36">
        <f>SUMIFS(СВЦЭМ!$D$33:$D$776,СВЦЭМ!$A$33:$A$776,$A13,СВЦЭМ!$B$33:$B$776,G$11)+'СЕТ СН'!$F$14+СВЦЭМ!$D$10+'СЕТ СН'!$F$8*'СЕТ СН'!$F$9-'СЕТ СН'!$F$26</f>
        <v>962.73963230000004</v>
      </c>
      <c r="H13" s="36">
        <f>SUMIFS(СВЦЭМ!$D$33:$D$776,СВЦЭМ!$A$33:$A$776,$A13,СВЦЭМ!$B$33:$B$776,H$11)+'СЕТ СН'!$F$14+СВЦЭМ!$D$10+'СЕТ СН'!$F$8*'СЕТ СН'!$F$9-'СЕТ СН'!$F$26</f>
        <v>987.14821161999998</v>
      </c>
      <c r="I13" s="36">
        <f>SUMIFS(СВЦЭМ!$D$33:$D$776,СВЦЭМ!$A$33:$A$776,$A13,СВЦЭМ!$B$33:$B$776,I$11)+'СЕТ СН'!$F$14+СВЦЭМ!$D$10+'СЕТ СН'!$F$8*'СЕТ СН'!$F$9-'СЕТ СН'!$F$26</f>
        <v>953.56094277</v>
      </c>
      <c r="J13" s="36">
        <f>SUMIFS(СВЦЭМ!$D$33:$D$776,СВЦЭМ!$A$33:$A$776,$A13,СВЦЭМ!$B$33:$B$776,J$11)+'СЕТ СН'!$F$14+СВЦЭМ!$D$10+'СЕТ СН'!$F$8*'СЕТ СН'!$F$9-'СЕТ СН'!$F$26</f>
        <v>902.37745631999996</v>
      </c>
      <c r="K13" s="36">
        <f>SUMIFS(СВЦЭМ!$D$33:$D$776,СВЦЭМ!$A$33:$A$776,$A13,СВЦЭМ!$B$33:$B$776,K$11)+'СЕТ СН'!$F$14+СВЦЭМ!$D$10+'СЕТ СН'!$F$8*'СЕТ СН'!$F$9-'СЕТ СН'!$F$26</f>
        <v>853.65223481999999</v>
      </c>
      <c r="L13" s="36">
        <f>SUMIFS(СВЦЭМ!$D$33:$D$776,СВЦЭМ!$A$33:$A$776,$A13,СВЦЭМ!$B$33:$B$776,L$11)+'СЕТ СН'!$F$14+СВЦЭМ!$D$10+'СЕТ СН'!$F$8*'СЕТ СН'!$F$9-'СЕТ СН'!$F$26</f>
        <v>843.70684046999997</v>
      </c>
      <c r="M13" s="36">
        <f>SUMIFS(СВЦЭМ!$D$33:$D$776,СВЦЭМ!$A$33:$A$776,$A13,СВЦЭМ!$B$33:$B$776,M$11)+'СЕТ СН'!$F$14+СВЦЭМ!$D$10+'СЕТ СН'!$F$8*'СЕТ СН'!$F$9-'СЕТ СН'!$F$26</f>
        <v>851.93540511000003</v>
      </c>
      <c r="N13" s="36">
        <f>SUMIFS(СВЦЭМ!$D$33:$D$776,СВЦЭМ!$A$33:$A$776,$A13,СВЦЭМ!$B$33:$B$776,N$11)+'СЕТ СН'!$F$14+СВЦЭМ!$D$10+'СЕТ СН'!$F$8*'СЕТ СН'!$F$9-'СЕТ СН'!$F$26</f>
        <v>870.90872386000001</v>
      </c>
      <c r="O13" s="36">
        <f>SUMIFS(СВЦЭМ!$D$33:$D$776,СВЦЭМ!$A$33:$A$776,$A13,СВЦЭМ!$B$33:$B$776,O$11)+'СЕТ СН'!$F$14+СВЦЭМ!$D$10+'СЕТ СН'!$F$8*'СЕТ СН'!$F$9-'СЕТ СН'!$F$26</f>
        <v>880.67506150999998</v>
      </c>
      <c r="P13" s="36">
        <f>SUMIFS(СВЦЭМ!$D$33:$D$776,СВЦЭМ!$A$33:$A$776,$A13,СВЦЭМ!$B$33:$B$776,P$11)+'СЕТ СН'!$F$14+СВЦЭМ!$D$10+'СЕТ СН'!$F$8*'СЕТ СН'!$F$9-'СЕТ СН'!$F$26</f>
        <v>887.56118488999994</v>
      </c>
      <c r="Q13" s="36">
        <f>SUMIFS(СВЦЭМ!$D$33:$D$776,СВЦЭМ!$A$33:$A$776,$A13,СВЦЭМ!$B$33:$B$776,Q$11)+'СЕТ СН'!$F$14+СВЦЭМ!$D$10+'СЕТ СН'!$F$8*'СЕТ СН'!$F$9-'СЕТ СН'!$F$26</f>
        <v>894.18200634000004</v>
      </c>
      <c r="R13" s="36">
        <f>SUMIFS(СВЦЭМ!$D$33:$D$776,СВЦЭМ!$A$33:$A$776,$A13,СВЦЭМ!$B$33:$B$776,R$11)+'СЕТ СН'!$F$14+СВЦЭМ!$D$10+'СЕТ СН'!$F$8*'СЕТ СН'!$F$9-'СЕТ СН'!$F$26</f>
        <v>905.70463540000003</v>
      </c>
      <c r="S13" s="36">
        <f>SUMIFS(СВЦЭМ!$D$33:$D$776,СВЦЭМ!$A$33:$A$776,$A13,СВЦЭМ!$B$33:$B$776,S$11)+'СЕТ СН'!$F$14+СВЦЭМ!$D$10+'СЕТ СН'!$F$8*'СЕТ СН'!$F$9-'СЕТ СН'!$F$26</f>
        <v>908.76862283000003</v>
      </c>
      <c r="T13" s="36">
        <f>SUMIFS(СВЦЭМ!$D$33:$D$776,СВЦЭМ!$A$33:$A$776,$A13,СВЦЭМ!$B$33:$B$776,T$11)+'СЕТ СН'!$F$14+СВЦЭМ!$D$10+'СЕТ СН'!$F$8*'СЕТ СН'!$F$9-'СЕТ СН'!$F$26</f>
        <v>904.65881818000003</v>
      </c>
      <c r="U13" s="36">
        <f>SUMIFS(СВЦЭМ!$D$33:$D$776,СВЦЭМ!$A$33:$A$776,$A13,СВЦЭМ!$B$33:$B$776,U$11)+'СЕТ СН'!$F$14+СВЦЭМ!$D$10+'СЕТ СН'!$F$8*'СЕТ СН'!$F$9-'СЕТ СН'!$F$26</f>
        <v>903.60364234999997</v>
      </c>
      <c r="V13" s="36">
        <f>SUMIFS(СВЦЭМ!$D$33:$D$776,СВЦЭМ!$A$33:$A$776,$A13,СВЦЭМ!$B$33:$B$776,V$11)+'СЕТ СН'!$F$14+СВЦЭМ!$D$10+'СЕТ СН'!$F$8*'СЕТ СН'!$F$9-'СЕТ СН'!$F$26</f>
        <v>900.02769439999997</v>
      </c>
      <c r="W13" s="36">
        <f>SUMIFS(СВЦЭМ!$D$33:$D$776,СВЦЭМ!$A$33:$A$776,$A13,СВЦЭМ!$B$33:$B$776,W$11)+'СЕТ СН'!$F$14+СВЦЭМ!$D$10+'СЕТ СН'!$F$8*'СЕТ СН'!$F$9-'СЕТ СН'!$F$26</f>
        <v>889.65893127999993</v>
      </c>
      <c r="X13" s="36">
        <f>SUMIFS(СВЦЭМ!$D$33:$D$776,СВЦЭМ!$A$33:$A$776,$A13,СВЦЭМ!$B$33:$B$776,X$11)+'СЕТ СН'!$F$14+СВЦЭМ!$D$10+'СЕТ СН'!$F$8*'СЕТ СН'!$F$9-'СЕТ СН'!$F$26</f>
        <v>904.81999367000003</v>
      </c>
      <c r="Y13" s="36">
        <f>SUMIFS(СВЦЭМ!$D$33:$D$776,СВЦЭМ!$A$33:$A$776,$A13,СВЦЭМ!$B$33:$B$776,Y$11)+'СЕТ СН'!$F$14+СВЦЭМ!$D$10+'СЕТ СН'!$F$8*'СЕТ СН'!$F$9-'СЕТ СН'!$F$26</f>
        <v>934.52150783000002</v>
      </c>
    </row>
    <row r="14" spans="1:25" ht="15.75" x14ac:dyDescent="0.2">
      <c r="A14" s="35">
        <f t="shared" ref="A14:A42" si="0">A13+1</f>
        <v>43588</v>
      </c>
      <c r="B14" s="36">
        <f>SUMIFS(СВЦЭМ!$D$33:$D$776,СВЦЭМ!$A$33:$A$776,$A14,СВЦЭМ!$B$33:$B$776,B$11)+'СЕТ СН'!$F$14+СВЦЭМ!$D$10+'СЕТ СН'!$F$8*'СЕТ СН'!$F$9-'СЕТ СН'!$F$26</f>
        <v>883.11655413999995</v>
      </c>
      <c r="C14" s="36">
        <f>SUMIFS(СВЦЭМ!$D$33:$D$776,СВЦЭМ!$A$33:$A$776,$A14,СВЦЭМ!$B$33:$B$776,C$11)+'СЕТ СН'!$F$14+СВЦЭМ!$D$10+'СЕТ СН'!$F$8*'СЕТ СН'!$F$9-'СЕТ СН'!$F$26</f>
        <v>909.27211901999999</v>
      </c>
      <c r="D14" s="36">
        <f>SUMIFS(СВЦЭМ!$D$33:$D$776,СВЦЭМ!$A$33:$A$776,$A14,СВЦЭМ!$B$33:$B$776,D$11)+'СЕТ СН'!$F$14+СВЦЭМ!$D$10+'СЕТ СН'!$F$8*'СЕТ СН'!$F$9-'СЕТ СН'!$F$26</f>
        <v>933.01887207000004</v>
      </c>
      <c r="E14" s="36">
        <f>SUMIFS(СВЦЭМ!$D$33:$D$776,СВЦЭМ!$A$33:$A$776,$A14,СВЦЭМ!$B$33:$B$776,E$11)+'СЕТ СН'!$F$14+СВЦЭМ!$D$10+'СЕТ СН'!$F$8*'СЕТ СН'!$F$9-'СЕТ СН'!$F$26</f>
        <v>949.06245761000002</v>
      </c>
      <c r="F14" s="36">
        <f>SUMIFS(СВЦЭМ!$D$33:$D$776,СВЦЭМ!$A$33:$A$776,$A14,СВЦЭМ!$B$33:$B$776,F$11)+'СЕТ СН'!$F$14+СВЦЭМ!$D$10+'СЕТ СН'!$F$8*'СЕТ СН'!$F$9-'СЕТ СН'!$F$26</f>
        <v>950.16718708999997</v>
      </c>
      <c r="G14" s="36">
        <f>SUMIFS(СВЦЭМ!$D$33:$D$776,СВЦЭМ!$A$33:$A$776,$A14,СВЦЭМ!$B$33:$B$776,G$11)+'СЕТ СН'!$F$14+СВЦЭМ!$D$10+'СЕТ СН'!$F$8*'СЕТ СН'!$F$9-'СЕТ СН'!$F$26</f>
        <v>957.98095475000002</v>
      </c>
      <c r="H14" s="36">
        <f>SUMIFS(СВЦЭМ!$D$33:$D$776,СВЦЭМ!$A$33:$A$776,$A14,СВЦЭМ!$B$33:$B$776,H$11)+'СЕТ СН'!$F$14+СВЦЭМ!$D$10+'СЕТ СН'!$F$8*'СЕТ СН'!$F$9-'СЕТ СН'!$F$26</f>
        <v>952.50422728000001</v>
      </c>
      <c r="I14" s="36">
        <f>SUMIFS(СВЦЭМ!$D$33:$D$776,СВЦЭМ!$A$33:$A$776,$A14,СВЦЭМ!$B$33:$B$776,I$11)+'СЕТ СН'!$F$14+СВЦЭМ!$D$10+'СЕТ СН'!$F$8*'СЕТ СН'!$F$9-'СЕТ СН'!$F$26</f>
        <v>906.02806512999996</v>
      </c>
      <c r="J14" s="36">
        <f>SUMIFS(СВЦЭМ!$D$33:$D$776,СВЦЭМ!$A$33:$A$776,$A14,СВЦЭМ!$B$33:$B$776,J$11)+'СЕТ СН'!$F$14+СВЦЭМ!$D$10+'СЕТ СН'!$F$8*'СЕТ СН'!$F$9-'СЕТ СН'!$F$26</f>
        <v>873.47563430000002</v>
      </c>
      <c r="K14" s="36">
        <f>SUMIFS(СВЦЭМ!$D$33:$D$776,СВЦЭМ!$A$33:$A$776,$A14,СВЦЭМ!$B$33:$B$776,K$11)+'СЕТ СН'!$F$14+СВЦЭМ!$D$10+'СЕТ СН'!$F$8*'СЕТ СН'!$F$9-'СЕТ СН'!$F$26</f>
        <v>845.78158695000002</v>
      </c>
      <c r="L14" s="36">
        <f>SUMIFS(СВЦЭМ!$D$33:$D$776,СВЦЭМ!$A$33:$A$776,$A14,СВЦЭМ!$B$33:$B$776,L$11)+'СЕТ СН'!$F$14+СВЦЭМ!$D$10+'СЕТ СН'!$F$8*'СЕТ СН'!$F$9-'СЕТ СН'!$F$26</f>
        <v>848.15615138999999</v>
      </c>
      <c r="M14" s="36">
        <f>SUMIFS(СВЦЭМ!$D$33:$D$776,СВЦЭМ!$A$33:$A$776,$A14,СВЦЭМ!$B$33:$B$776,M$11)+'СЕТ СН'!$F$14+СВЦЭМ!$D$10+'СЕТ СН'!$F$8*'СЕТ СН'!$F$9-'СЕТ СН'!$F$26</f>
        <v>849.99381187999995</v>
      </c>
      <c r="N14" s="36">
        <f>SUMIFS(СВЦЭМ!$D$33:$D$776,СВЦЭМ!$A$33:$A$776,$A14,СВЦЭМ!$B$33:$B$776,N$11)+'СЕТ СН'!$F$14+СВЦЭМ!$D$10+'СЕТ СН'!$F$8*'СЕТ СН'!$F$9-'СЕТ СН'!$F$26</f>
        <v>860.61927993999996</v>
      </c>
      <c r="O14" s="36">
        <f>SUMIFS(СВЦЭМ!$D$33:$D$776,СВЦЭМ!$A$33:$A$776,$A14,СВЦЭМ!$B$33:$B$776,O$11)+'СЕТ СН'!$F$14+СВЦЭМ!$D$10+'СЕТ СН'!$F$8*'СЕТ СН'!$F$9-'СЕТ СН'!$F$26</f>
        <v>882.25875058999998</v>
      </c>
      <c r="P14" s="36">
        <f>SUMIFS(СВЦЭМ!$D$33:$D$776,СВЦЭМ!$A$33:$A$776,$A14,СВЦЭМ!$B$33:$B$776,P$11)+'СЕТ СН'!$F$14+СВЦЭМ!$D$10+'СЕТ СН'!$F$8*'СЕТ СН'!$F$9-'СЕТ СН'!$F$26</f>
        <v>914.26748121000003</v>
      </c>
      <c r="Q14" s="36">
        <f>SUMIFS(СВЦЭМ!$D$33:$D$776,СВЦЭМ!$A$33:$A$776,$A14,СВЦЭМ!$B$33:$B$776,Q$11)+'СЕТ СН'!$F$14+СВЦЭМ!$D$10+'СЕТ СН'!$F$8*'СЕТ СН'!$F$9-'СЕТ СН'!$F$26</f>
        <v>933.38478391000001</v>
      </c>
      <c r="R14" s="36">
        <f>SUMIFS(СВЦЭМ!$D$33:$D$776,СВЦЭМ!$A$33:$A$776,$A14,СВЦЭМ!$B$33:$B$776,R$11)+'СЕТ СН'!$F$14+СВЦЭМ!$D$10+'СЕТ СН'!$F$8*'СЕТ СН'!$F$9-'СЕТ СН'!$F$26</f>
        <v>912.43885402000001</v>
      </c>
      <c r="S14" s="36">
        <f>SUMIFS(СВЦЭМ!$D$33:$D$776,СВЦЭМ!$A$33:$A$776,$A14,СВЦЭМ!$B$33:$B$776,S$11)+'СЕТ СН'!$F$14+СВЦЭМ!$D$10+'СЕТ СН'!$F$8*'СЕТ СН'!$F$9-'СЕТ СН'!$F$26</f>
        <v>914.43631460999995</v>
      </c>
      <c r="T14" s="36">
        <f>SUMIFS(СВЦЭМ!$D$33:$D$776,СВЦЭМ!$A$33:$A$776,$A14,СВЦЭМ!$B$33:$B$776,T$11)+'СЕТ СН'!$F$14+СВЦЭМ!$D$10+'СЕТ СН'!$F$8*'СЕТ СН'!$F$9-'СЕТ СН'!$F$26</f>
        <v>908.96408536000001</v>
      </c>
      <c r="U14" s="36">
        <f>SUMIFS(СВЦЭМ!$D$33:$D$776,СВЦЭМ!$A$33:$A$776,$A14,СВЦЭМ!$B$33:$B$776,U$11)+'СЕТ СН'!$F$14+СВЦЭМ!$D$10+'СЕТ СН'!$F$8*'СЕТ СН'!$F$9-'СЕТ СН'!$F$26</f>
        <v>894.66186946999994</v>
      </c>
      <c r="V14" s="36">
        <f>SUMIFS(СВЦЭМ!$D$33:$D$776,СВЦЭМ!$A$33:$A$776,$A14,СВЦЭМ!$B$33:$B$776,V$11)+'СЕТ СН'!$F$14+СВЦЭМ!$D$10+'СЕТ СН'!$F$8*'СЕТ СН'!$F$9-'СЕТ СН'!$F$26</f>
        <v>873.01632867000001</v>
      </c>
      <c r="W14" s="36">
        <f>SUMIFS(СВЦЭМ!$D$33:$D$776,СВЦЭМ!$A$33:$A$776,$A14,СВЦЭМ!$B$33:$B$776,W$11)+'СЕТ СН'!$F$14+СВЦЭМ!$D$10+'СЕТ СН'!$F$8*'СЕТ СН'!$F$9-'СЕТ СН'!$F$26</f>
        <v>856.33079053999995</v>
      </c>
      <c r="X14" s="36">
        <f>SUMIFS(СВЦЭМ!$D$33:$D$776,СВЦЭМ!$A$33:$A$776,$A14,СВЦЭМ!$B$33:$B$776,X$11)+'СЕТ СН'!$F$14+СВЦЭМ!$D$10+'СЕТ СН'!$F$8*'СЕТ СН'!$F$9-'СЕТ СН'!$F$26</f>
        <v>880.38319389000003</v>
      </c>
      <c r="Y14" s="36">
        <f>SUMIFS(СВЦЭМ!$D$33:$D$776,СВЦЭМ!$A$33:$A$776,$A14,СВЦЭМ!$B$33:$B$776,Y$11)+'СЕТ СН'!$F$14+СВЦЭМ!$D$10+'СЕТ СН'!$F$8*'СЕТ СН'!$F$9-'СЕТ СН'!$F$26</f>
        <v>881.82207485000004</v>
      </c>
    </row>
    <row r="15" spans="1:25" ht="15.75" x14ac:dyDescent="0.2">
      <c r="A15" s="35">
        <f t="shared" si="0"/>
        <v>43589</v>
      </c>
      <c r="B15" s="36">
        <f>SUMIFS(СВЦЭМ!$D$33:$D$776,СВЦЭМ!$A$33:$A$776,$A15,СВЦЭМ!$B$33:$B$776,B$11)+'СЕТ СН'!$F$14+СВЦЭМ!$D$10+'СЕТ СН'!$F$8*'СЕТ СН'!$F$9-'СЕТ СН'!$F$26</f>
        <v>912.46911304000002</v>
      </c>
      <c r="C15" s="36">
        <f>SUMIFS(СВЦЭМ!$D$33:$D$776,СВЦЭМ!$A$33:$A$776,$A15,СВЦЭМ!$B$33:$B$776,C$11)+'СЕТ СН'!$F$14+СВЦЭМ!$D$10+'СЕТ СН'!$F$8*'СЕТ СН'!$F$9-'СЕТ СН'!$F$26</f>
        <v>944.71791043999997</v>
      </c>
      <c r="D15" s="36">
        <f>SUMIFS(СВЦЭМ!$D$33:$D$776,СВЦЭМ!$A$33:$A$776,$A15,СВЦЭМ!$B$33:$B$776,D$11)+'СЕТ СН'!$F$14+СВЦЭМ!$D$10+'СЕТ СН'!$F$8*'СЕТ СН'!$F$9-'СЕТ СН'!$F$26</f>
        <v>977.99707094999997</v>
      </c>
      <c r="E15" s="36">
        <f>SUMIFS(СВЦЭМ!$D$33:$D$776,СВЦЭМ!$A$33:$A$776,$A15,СВЦЭМ!$B$33:$B$776,E$11)+'СЕТ СН'!$F$14+СВЦЭМ!$D$10+'СЕТ СН'!$F$8*'СЕТ СН'!$F$9-'СЕТ СН'!$F$26</f>
        <v>987.72723918999998</v>
      </c>
      <c r="F15" s="36">
        <f>SUMIFS(СВЦЭМ!$D$33:$D$776,СВЦЭМ!$A$33:$A$776,$A15,СВЦЭМ!$B$33:$B$776,F$11)+'СЕТ СН'!$F$14+СВЦЭМ!$D$10+'СЕТ СН'!$F$8*'СЕТ СН'!$F$9-'СЕТ СН'!$F$26</f>
        <v>994.73371816999997</v>
      </c>
      <c r="G15" s="36">
        <f>SUMIFS(СВЦЭМ!$D$33:$D$776,СВЦЭМ!$A$33:$A$776,$A15,СВЦЭМ!$B$33:$B$776,G$11)+'СЕТ СН'!$F$14+СВЦЭМ!$D$10+'СЕТ СН'!$F$8*'СЕТ СН'!$F$9-'СЕТ СН'!$F$26</f>
        <v>992.41638251999996</v>
      </c>
      <c r="H15" s="36">
        <f>SUMIFS(СВЦЭМ!$D$33:$D$776,СВЦЭМ!$A$33:$A$776,$A15,СВЦЭМ!$B$33:$B$776,H$11)+'СЕТ СН'!$F$14+СВЦЭМ!$D$10+'СЕТ СН'!$F$8*'СЕТ СН'!$F$9-'СЕТ СН'!$F$26</f>
        <v>964.09681120999994</v>
      </c>
      <c r="I15" s="36">
        <f>SUMIFS(СВЦЭМ!$D$33:$D$776,СВЦЭМ!$A$33:$A$776,$A15,СВЦЭМ!$B$33:$B$776,I$11)+'СЕТ СН'!$F$14+СВЦЭМ!$D$10+'СЕТ СН'!$F$8*'СЕТ СН'!$F$9-'СЕТ СН'!$F$26</f>
        <v>931.31487014999993</v>
      </c>
      <c r="J15" s="36">
        <f>SUMIFS(СВЦЭМ!$D$33:$D$776,СВЦЭМ!$A$33:$A$776,$A15,СВЦЭМ!$B$33:$B$776,J$11)+'СЕТ СН'!$F$14+СВЦЭМ!$D$10+'СЕТ СН'!$F$8*'СЕТ СН'!$F$9-'СЕТ СН'!$F$26</f>
        <v>893.92092726999999</v>
      </c>
      <c r="K15" s="36">
        <f>SUMIFS(СВЦЭМ!$D$33:$D$776,СВЦЭМ!$A$33:$A$776,$A15,СВЦЭМ!$B$33:$B$776,K$11)+'СЕТ СН'!$F$14+СВЦЭМ!$D$10+'СЕТ СН'!$F$8*'СЕТ СН'!$F$9-'СЕТ СН'!$F$26</f>
        <v>862.53626500999997</v>
      </c>
      <c r="L15" s="36">
        <f>SUMIFS(СВЦЭМ!$D$33:$D$776,СВЦЭМ!$A$33:$A$776,$A15,СВЦЭМ!$B$33:$B$776,L$11)+'СЕТ СН'!$F$14+СВЦЭМ!$D$10+'СЕТ СН'!$F$8*'СЕТ СН'!$F$9-'СЕТ СН'!$F$26</f>
        <v>859.04277432000004</v>
      </c>
      <c r="M15" s="36">
        <f>SUMIFS(СВЦЭМ!$D$33:$D$776,СВЦЭМ!$A$33:$A$776,$A15,СВЦЭМ!$B$33:$B$776,M$11)+'СЕТ СН'!$F$14+СВЦЭМ!$D$10+'СЕТ СН'!$F$8*'СЕТ СН'!$F$9-'СЕТ СН'!$F$26</f>
        <v>868.91069557000003</v>
      </c>
      <c r="N15" s="36">
        <f>SUMIFS(СВЦЭМ!$D$33:$D$776,СВЦЭМ!$A$33:$A$776,$A15,СВЦЭМ!$B$33:$B$776,N$11)+'СЕТ СН'!$F$14+СВЦЭМ!$D$10+'СЕТ СН'!$F$8*'СЕТ СН'!$F$9-'СЕТ СН'!$F$26</f>
        <v>881.89014529999997</v>
      </c>
      <c r="O15" s="36">
        <f>SUMIFS(СВЦЭМ!$D$33:$D$776,СВЦЭМ!$A$33:$A$776,$A15,СВЦЭМ!$B$33:$B$776,O$11)+'СЕТ СН'!$F$14+СВЦЭМ!$D$10+'СЕТ СН'!$F$8*'СЕТ СН'!$F$9-'СЕТ СН'!$F$26</f>
        <v>893.50079320999998</v>
      </c>
      <c r="P15" s="36">
        <f>SUMIFS(СВЦЭМ!$D$33:$D$776,СВЦЭМ!$A$33:$A$776,$A15,СВЦЭМ!$B$33:$B$776,P$11)+'СЕТ СН'!$F$14+СВЦЭМ!$D$10+'СЕТ СН'!$F$8*'СЕТ СН'!$F$9-'СЕТ СН'!$F$26</f>
        <v>900.09894105000001</v>
      </c>
      <c r="Q15" s="36">
        <f>SUMIFS(СВЦЭМ!$D$33:$D$776,СВЦЭМ!$A$33:$A$776,$A15,СВЦЭМ!$B$33:$B$776,Q$11)+'СЕТ СН'!$F$14+СВЦЭМ!$D$10+'СЕТ СН'!$F$8*'СЕТ СН'!$F$9-'СЕТ СН'!$F$26</f>
        <v>909.29176064000001</v>
      </c>
      <c r="R15" s="36">
        <f>SUMIFS(СВЦЭМ!$D$33:$D$776,СВЦЭМ!$A$33:$A$776,$A15,СВЦЭМ!$B$33:$B$776,R$11)+'СЕТ СН'!$F$14+СВЦЭМ!$D$10+'СЕТ СН'!$F$8*'СЕТ СН'!$F$9-'СЕТ СН'!$F$26</f>
        <v>916.06151534000003</v>
      </c>
      <c r="S15" s="36">
        <f>SUMIFS(СВЦЭМ!$D$33:$D$776,СВЦЭМ!$A$33:$A$776,$A15,СВЦЭМ!$B$33:$B$776,S$11)+'СЕТ СН'!$F$14+СВЦЭМ!$D$10+'СЕТ СН'!$F$8*'СЕТ СН'!$F$9-'СЕТ СН'!$F$26</f>
        <v>922.83106065999993</v>
      </c>
      <c r="T15" s="36">
        <f>SUMIFS(СВЦЭМ!$D$33:$D$776,СВЦЭМ!$A$33:$A$776,$A15,СВЦЭМ!$B$33:$B$776,T$11)+'СЕТ СН'!$F$14+СВЦЭМ!$D$10+'СЕТ СН'!$F$8*'СЕТ СН'!$F$9-'СЕТ СН'!$F$26</f>
        <v>902.46688433999998</v>
      </c>
      <c r="U15" s="36">
        <f>SUMIFS(СВЦЭМ!$D$33:$D$776,СВЦЭМ!$A$33:$A$776,$A15,СВЦЭМ!$B$33:$B$776,U$11)+'СЕТ СН'!$F$14+СВЦЭМ!$D$10+'СЕТ СН'!$F$8*'СЕТ СН'!$F$9-'СЕТ СН'!$F$26</f>
        <v>861.81038914999999</v>
      </c>
      <c r="V15" s="36">
        <f>SUMIFS(СВЦЭМ!$D$33:$D$776,СВЦЭМ!$A$33:$A$776,$A15,СВЦЭМ!$B$33:$B$776,V$11)+'СЕТ СН'!$F$14+СВЦЭМ!$D$10+'СЕТ СН'!$F$8*'СЕТ СН'!$F$9-'СЕТ СН'!$F$26</f>
        <v>835.33334666999997</v>
      </c>
      <c r="W15" s="36">
        <f>SUMIFS(СВЦЭМ!$D$33:$D$776,СВЦЭМ!$A$33:$A$776,$A15,СВЦЭМ!$B$33:$B$776,W$11)+'СЕТ СН'!$F$14+СВЦЭМ!$D$10+'СЕТ СН'!$F$8*'СЕТ СН'!$F$9-'СЕТ СН'!$F$26</f>
        <v>847.81981546999998</v>
      </c>
      <c r="X15" s="36">
        <f>SUMIFS(СВЦЭМ!$D$33:$D$776,СВЦЭМ!$A$33:$A$776,$A15,СВЦЭМ!$B$33:$B$776,X$11)+'СЕТ СН'!$F$14+СВЦЭМ!$D$10+'СЕТ СН'!$F$8*'СЕТ СН'!$F$9-'СЕТ СН'!$F$26</f>
        <v>849.13804697</v>
      </c>
      <c r="Y15" s="36">
        <f>SUMIFS(СВЦЭМ!$D$33:$D$776,СВЦЭМ!$A$33:$A$776,$A15,СВЦЭМ!$B$33:$B$776,Y$11)+'СЕТ СН'!$F$14+СВЦЭМ!$D$10+'СЕТ СН'!$F$8*'СЕТ СН'!$F$9-'СЕТ СН'!$F$26</f>
        <v>858.37132869000004</v>
      </c>
    </row>
    <row r="16" spans="1:25" ht="15.75" x14ac:dyDescent="0.2">
      <c r="A16" s="35">
        <f t="shared" si="0"/>
        <v>43590</v>
      </c>
      <c r="B16" s="36">
        <f>SUMIFS(СВЦЭМ!$D$33:$D$776,СВЦЭМ!$A$33:$A$776,$A16,СВЦЭМ!$B$33:$B$776,B$11)+'СЕТ СН'!$F$14+СВЦЭМ!$D$10+'СЕТ СН'!$F$8*'СЕТ СН'!$F$9-'СЕТ СН'!$F$26</f>
        <v>913.64962863999995</v>
      </c>
      <c r="C16" s="36">
        <f>SUMIFS(СВЦЭМ!$D$33:$D$776,СВЦЭМ!$A$33:$A$776,$A16,СВЦЭМ!$B$33:$B$776,C$11)+'СЕТ СН'!$F$14+СВЦЭМ!$D$10+'СЕТ СН'!$F$8*'СЕТ СН'!$F$9-'СЕТ СН'!$F$26</f>
        <v>957.63083155000004</v>
      </c>
      <c r="D16" s="36">
        <f>SUMIFS(СВЦЭМ!$D$33:$D$776,СВЦЭМ!$A$33:$A$776,$A16,СВЦЭМ!$B$33:$B$776,D$11)+'СЕТ СН'!$F$14+СВЦЭМ!$D$10+'СЕТ СН'!$F$8*'СЕТ СН'!$F$9-'СЕТ СН'!$F$26</f>
        <v>991.68853374000003</v>
      </c>
      <c r="E16" s="36">
        <f>SUMIFS(СВЦЭМ!$D$33:$D$776,СВЦЭМ!$A$33:$A$776,$A16,СВЦЭМ!$B$33:$B$776,E$11)+'СЕТ СН'!$F$14+СВЦЭМ!$D$10+'СЕТ СН'!$F$8*'СЕТ СН'!$F$9-'СЕТ СН'!$F$26</f>
        <v>1007.3517219399999</v>
      </c>
      <c r="F16" s="36">
        <f>SUMIFS(СВЦЭМ!$D$33:$D$776,СВЦЭМ!$A$33:$A$776,$A16,СВЦЭМ!$B$33:$B$776,F$11)+'СЕТ СН'!$F$14+СВЦЭМ!$D$10+'СЕТ СН'!$F$8*'СЕТ СН'!$F$9-'СЕТ СН'!$F$26</f>
        <v>1021.00426195</v>
      </c>
      <c r="G16" s="36">
        <f>SUMIFS(СВЦЭМ!$D$33:$D$776,СВЦЭМ!$A$33:$A$776,$A16,СВЦЭМ!$B$33:$B$776,G$11)+'СЕТ СН'!$F$14+СВЦЭМ!$D$10+'СЕТ СН'!$F$8*'СЕТ СН'!$F$9-'СЕТ СН'!$F$26</f>
        <v>1012.09557129</v>
      </c>
      <c r="H16" s="36">
        <f>SUMIFS(СВЦЭМ!$D$33:$D$776,СВЦЭМ!$A$33:$A$776,$A16,СВЦЭМ!$B$33:$B$776,H$11)+'СЕТ СН'!$F$14+СВЦЭМ!$D$10+'СЕТ СН'!$F$8*'СЕТ СН'!$F$9-'СЕТ СН'!$F$26</f>
        <v>985.91667460999997</v>
      </c>
      <c r="I16" s="36">
        <f>SUMIFS(СВЦЭМ!$D$33:$D$776,СВЦЭМ!$A$33:$A$776,$A16,СВЦЭМ!$B$33:$B$776,I$11)+'СЕТ СН'!$F$14+СВЦЭМ!$D$10+'СЕТ СН'!$F$8*'СЕТ СН'!$F$9-'СЕТ СН'!$F$26</f>
        <v>938.83279956000001</v>
      </c>
      <c r="J16" s="36">
        <f>SUMIFS(СВЦЭМ!$D$33:$D$776,СВЦЭМ!$A$33:$A$776,$A16,СВЦЭМ!$B$33:$B$776,J$11)+'СЕТ СН'!$F$14+СВЦЭМ!$D$10+'СЕТ СН'!$F$8*'СЕТ СН'!$F$9-'СЕТ СН'!$F$26</f>
        <v>896.67281943</v>
      </c>
      <c r="K16" s="36">
        <f>SUMIFS(СВЦЭМ!$D$33:$D$776,СВЦЭМ!$A$33:$A$776,$A16,СВЦЭМ!$B$33:$B$776,K$11)+'СЕТ СН'!$F$14+СВЦЭМ!$D$10+'СЕТ СН'!$F$8*'СЕТ СН'!$F$9-'СЕТ СН'!$F$26</f>
        <v>895.22842336999997</v>
      </c>
      <c r="L16" s="36">
        <f>SUMIFS(СВЦЭМ!$D$33:$D$776,СВЦЭМ!$A$33:$A$776,$A16,СВЦЭМ!$B$33:$B$776,L$11)+'СЕТ СН'!$F$14+СВЦЭМ!$D$10+'СЕТ СН'!$F$8*'СЕТ СН'!$F$9-'СЕТ СН'!$F$26</f>
        <v>894.85265287000004</v>
      </c>
      <c r="M16" s="36">
        <f>SUMIFS(СВЦЭМ!$D$33:$D$776,СВЦЭМ!$A$33:$A$776,$A16,СВЦЭМ!$B$33:$B$776,M$11)+'СЕТ СН'!$F$14+СВЦЭМ!$D$10+'СЕТ СН'!$F$8*'СЕТ СН'!$F$9-'СЕТ СН'!$F$26</f>
        <v>888.48546524999995</v>
      </c>
      <c r="N16" s="36">
        <f>SUMIFS(СВЦЭМ!$D$33:$D$776,СВЦЭМ!$A$33:$A$776,$A16,СВЦЭМ!$B$33:$B$776,N$11)+'СЕТ СН'!$F$14+СВЦЭМ!$D$10+'СЕТ СН'!$F$8*'СЕТ СН'!$F$9-'СЕТ СН'!$F$26</f>
        <v>892.67202268999995</v>
      </c>
      <c r="O16" s="36">
        <f>SUMIFS(СВЦЭМ!$D$33:$D$776,СВЦЭМ!$A$33:$A$776,$A16,СВЦЭМ!$B$33:$B$776,O$11)+'СЕТ СН'!$F$14+СВЦЭМ!$D$10+'СЕТ СН'!$F$8*'СЕТ СН'!$F$9-'СЕТ СН'!$F$26</f>
        <v>887.91708373999995</v>
      </c>
      <c r="P16" s="36">
        <f>SUMIFS(СВЦЭМ!$D$33:$D$776,СВЦЭМ!$A$33:$A$776,$A16,СВЦЭМ!$B$33:$B$776,P$11)+'СЕТ СН'!$F$14+СВЦЭМ!$D$10+'СЕТ СН'!$F$8*'СЕТ СН'!$F$9-'СЕТ СН'!$F$26</f>
        <v>895.58668511999997</v>
      </c>
      <c r="Q16" s="36">
        <f>SUMIFS(СВЦЭМ!$D$33:$D$776,СВЦЭМ!$A$33:$A$776,$A16,СВЦЭМ!$B$33:$B$776,Q$11)+'СЕТ СН'!$F$14+СВЦЭМ!$D$10+'СЕТ СН'!$F$8*'СЕТ СН'!$F$9-'СЕТ СН'!$F$26</f>
        <v>896.82391511000003</v>
      </c>
      <c r="R16" s="36">
        <f>SUMIFS(СВЦЭМ!$D$33:$D$776,СВЦЭМ!$A$33:$A$776,$A16,СВЦЭМ!$B$33:$B$776,R$11)+'СЕТ СН'!$F$14+СВЦЭМ!$D$10+'СЕТ СН'!$F$8*'СЕТ СН'!$F$9-'СЕТ СН'!$F$26</f>
        <v>884.27836566999997</v>
      </c>
      <c r="S16" s="36">
        <f>SUMIFS(СВЦЭМ!$D$33:$D$776,СВЦЭМ!$A$33:$A$776,$A16,СВЦЭМ!$B$33:$B$776,S$11)+'СЕТ СН'!$F$14+СВЦЭМ!$D$10+'СЕТ СН'!$F$8*'СЕТ СН'!$F$9-'СЕТ СН'!$F$26</f>
        <v>882.60946992000004</v>
      </c>
      <c r="T16" s="36">
        <f>SUMIFS(СВЦЭМ!$D$33:$D$776,СВЦЭМ!$A$33:$A$776,$A16,СВЦЭМ!$B$33:$B$776,T$11)+'СЕТ СН'!$F$14+СВЦЭМ!$D$10+'СЕТ СН'!$F$8*'СЕТ СН'!$F$9-'СЕТ СН'!$F$26</f>
        <v>888.38684136999996</v>
      </c>
      <c r="U16" s="36">
        <f>SUMIFS(СВЦЭМ!$D$33:$D$776,СВЦЭМ!$A$33:$A$776,$A16,СВЦЭМ!$B$33:$B$776,U$11)+'СЕТ СН'!$F$14+СВЦЭМ!$D$10+'СЕТ СН'!$F$8*'СЕТ СН'!$F$9-'СЕТ СН'!$F$26</f>
        <v>879.04459537000002</v>
      </c>
      <c r="V16" s="36">
        <f>SUMIFS(СВЦЭМ!$D$33:$D$776,СВЦЭМ!$A$33:$A$776,$A16,СВЦЭМ!$B$33:$B$776,V$11)+'СЕТ СН'!$F$14+СВЦЭМ!$D$10+'СЕТ СН'!$F$8*'СЕТ СН'!$F$9-'СЕТ СН'!$F$26</f>
        <v>843.78020819999995</v>
      </c>
      <c r="W16" s="36">
        <f>SUMIFS(СВЦЭМ!$D$33:$D$776,СВЦЭМ!$A$33:$A$776,$A16,СВЦЭМ!$B$33:$B$776,W$11)+'СЕТ СН'!$F$14+СВЦЭМ!$D$10+'СЕТ СН'!$F$8*'СЕТ СН'!$F$9-'СЕТ СН'!$F$26</f>
        <v>836.99261977000003</v>
      </c>
      <c r="X16" s="36">
        <f>SUMIFS(СВЦЭМ!$D$33:$D$776,СВЦЭМ!$A$33:$A$776,$A16,СВЦЭМ!$B$33:$B$776,X$11)+'СЕТ СН'!$F$14+СВЦЭМ!$D$10+'СЕТ СН'!$F$8*'СЕТ СН'!$F$9-'СЕТ СН'!$F$26</f>
        <v>855.76892135000003</v>
      </c>
      <c r="Y16" s="36">
        <f>SUMIFS(СВЦЭМ!$D$33:$D$776,СВЦЭМ!$A$33:$A$776,$A16,СВЦЭМ!$B$33:$B$776,Y$11)+'СЕТ СН'!$F$14+СВЦЭМ!$D$10+'СЕТ СН'!$F$8*'СЕТ СН'!$F$9-'СЕТ СН'!$F$26</f>
        <v>894.95641910999996</v>
      </c>
    </row>
    <row r="17" spans="1:25" ht="15.75" x14ac:dyDescent="0.2">
      <c r="A17" s="35">
        <f t="shared" si="0"/>
        <v>43591</v>
      </c>
      <c r="B17" s="36">
        <f>SUMIFS(СВЦЭМ!$D$33:$D$776,СВЦЭМ!$A$33:$A$776,$A17,СВЦЭМ!$B$33:$B$776,B$11)+'СЕТ СН'!$F$14+СВЦЭМ!$D$10+'СЕТ СН'!$F$8*'СЕТ СН'!$F$9-'СЕТ СН'!$F$26</f>
        <v>983.62981998999999</v>
      </c>
      <c r="C17" s="36">
        <f>SUMIFS(СВЦЭМ!$D$33:$D$776,СВЦЭМ!$A$33:$A$776,$A17,СВЦЭМ!$B$33:$B$776,C$11)+'СЕТ СН'!$F$14+СВЦЭМ!$D$10+'СЕТ СН'!$F$8*'СЕТ СН'!$F$9-'СЕТ СН'!$F$26</f>
        <v>1041.0912152800001</v>
      </c>
      <c r="D17" s="36">
        <f>SUMIFS(СВЦЭМ!$D$33:$D$776,СВЦЭМ!$A$33:$A$776,$A17,СВЦЭМ!$B$33:$B$776,D$11)+'СЕТ СН'!$F$14+СВЦЭМ!$D$10+'СЕТ СН'!$F$8*'СЕТ СН'!$F$9-'СЕТ СН'!$F$26</f>
        <v>1068.7413808200001</v>
      </c>
      <c r="E17" s="36">
        <f>SUMIFS(СВЦЭМ!$D$33:$D$776,СВЦЭМ!$A$33:$A$776,$A17,СВЦЭМ!$B$33:$B$776,E$11)+'СЕТ СН'!$F$14+СВЦЭМ!$D$10+'СЕТ СН'!$F$8*'СЕТ СН'!$F$9-'СЕТ СН'!$F$26</f>
        <v>1082.4332710900001</v>
      </c>
      <c r="F17" s="36">
        <f>SUMIFS(СВЦЭМ!$D$33:$D$776,СВЦЭМ!$A$33:$A$776,$A17,СВЦЭМ!$B$33:$B$776,F$11)+'СЕТ СН'!$F$14+СВЦЭМ!$D$10+'СЕТ СН'!$F$8*'СЕТ СН'!$F$9-'СЕТ СН'!$F$26</f>
        <v>1071.7872285600001</v>
      </c>
      <c r="G17" s="36">
        <f>SUMIFS(СВЦЭМ!$D$33:$D$776,СВЦЭМ!$A$33:$A$776,$A17,СВЦЭМ!$B$33:$B$776,G$11)+'СЕТ СН'!$F$14+СВЦЭМ!$D$10+'СЕТ СН'!$F$8*'СЕТ СН'!$F$9-'СЕТ СН'!$F$26</f>
        <v>1043.23074961</v>
      </c>
      <c r="H17" s="36">
        <f>SUMIFS(СВЦЭМ!$D$33:$D$776,СВЦЭМ!$A$33:$A$776,$A17,СВЦЭМ!$B$33:$B$776,H$11)+'СЕТ СН'!$F$14+СВЦЭМ!$D$10+'СЕТ СН'!$F$8*'СЕТ СН'!$F$9-'СЕТ СН'!$F$26</f>
        <v>982.67380173999993</v>
      </c>
      <c r="I17" s="36">
        <f>SUMIFS(СВЦЭМ!$D$33:$D$776,СВЦЭМ!$A$33:$A$776,$A17,СВЦЭМ!$B$33:$B$776,I$11)+'СЕТ СН'!$F$14+СВЦЭМ!$D$10+'СЕТ СН'!$F$8*'СЕТ СН'!$F$9-'СЕТ СН'!$F$26</f>
        <v>929.53463829999998</v>
      </c>
      <c r="J17" s="36">
        <f>SUMIFS(СВЦЭМ!$D$33:$D$776,СВЦЭМ!$A$33:$A$776,$A17,СВЦЭМ!$B$33:$B$776,J$11)+'СЕТ СН'!$F$14+СВЦЭМ!$D$10+'СЕТ СН'!$F$8*'СЕТ СН'!$F$9-'СЕТ СН'!$F$26</f>
        <v>902.65426924999997</v>
      </c>
      <c r="K17" s="36">
        <f>SUMIFS(СВЦЭМ!$D$33:$D$776,СВЦЭМ!$A$33:$A$776,$A17,СВЦЭМ!$B$33:$B$776,K$11)+'СЕТ СН'!$F$14+СВЦЭМ!$D$10+'СЕТ СН'!$F$8*'СЕТ СН'!$F$9-'СЕТ СН'!$F$26</f>
        <v>890.55704404999994</v>
      </c>
      <c r="L17" s="36">
        <f>SUMIFS(СВЦЭМ!$D$33:$D$776,СВЦЭМ!$A$33:$A$776,$A17,СВЦЭМ!$B$33:$B$776,L$11)+'СЕТ СН'!$F$14+СВЦЭМ!$D$10+'СЕТ СН'!$F$8*'СЕТ СН'!$F$9-'СЕТ СН'!$F$26</f>
        <v>881.15319504000001</v>
      </c>
      <c r="M17" s="36">
        <f>SUMIFS(СВЦЭМ!$D$33:$D$776,СВЦЭМ!$A$33:$A$776,$A17,СВЦЭМ!$B$33:$B$776,M$11)+'СЕТ СН'!$F$14+СВЦЭМ!$D$10+'СЕТ СН'!$F$8*'СЕТ СН'!$F$9-'СЕТ СН'!$F$26</f>
        <v>876.22195305000002</v>
      </c>
      <c r="N17" s="36">
        <f>SUMIFS(СВЦЭМ!$D$33:$D$776,СВЦЭМ!$A$33:$A$776,$A17,СВЦЭМ!$B$33:$B$776,N$11)+'СЕТ СН'!$F$14+СВЦЭМ!$D$10+'СЕТ СН'!$F$8*'СЕТ СН'!$F$9-'СЕТ СН'!$F$26</f>
        <v>884.81656629999998</v>
      </c>
      <c r="O17" s="36">
        <f>SUMIFS(СВЦЭМ!$D$33:$D$776,СВЦЭМ!$A$33:$A$776,$A17,СВЦЭМ!$B$33:$B$776,O$11)+'СЕТ СН'!$F$14+СВЦЭМ!$D$10+'СЕТ СН'!$F$8*'СЕТ СН'!$F$9-'СЕТ СН'!$F$26</f>
        <v>881.91623813000001</v>
      </c>
      <c r="P17" s="36">
        <f>SUMIFS(СВЦЭМ!$D$33:$D$776,СВЦЭМ!$A$33:$A$776,$A17,СВЦЭМ!$B$33:$B$776,P$11)+'СЕТ СН'!$F$14+СВЦЭМ!$D$10+'СЕТ СН'!$F$8*'СЕТ СН'!$F$9-'СЕТ СН'!$F$26</f>
        <v>900.2040015</v>
      </c>
      <c r="Q17" s="36">
        <f>SUMIFS(СВЦЭМ!$D$33:$D$776,СВЦЭМ!$A$33:$A$776,$A17,СВЦЭМ!$B$33:$B$776,Q$11)+'СЕТ СН'!$F$14+СВЦЭМ!$D$10+'СЕТ СН'!$F$8*'СЕТ СН'!$F$9-'СЕТ СН'!$F$26</f>
        <v>911.72440693999999</v>
      </c>
      <c r="R17" s="36">
        <f>SUMIFS(СВЦЭМ!$D$33:$D$776,СВЦЭМ!$A$33:$A$776,$A17,СВЦЭМ!$B$33:$B$776,R$11)+'СЕТ СН'!$F$14+СВЦЭМ!$D$10+'СЕТ СН'!$F$8*'СЕТ СН'!$F$9-'СЕТ СН'!$F$26</f>
        <v>906.09986442000002</v>
      </c>
      <c r="S17" s="36">
        <f>SUMIFS(СВЦЭМ!$D$33:$D$776,СВЦЭМ!$A$33:$A$776,$A17,СВЦЭМ!$B$33:$B$776,S$11)+'СЕТ СН'!$F$14+СВЦЭМ!$D$10+'СЕТ СН'!$F$8*'СЕТ СН'!$F$9-'СЕТ СН'!$F$26</f>
        <v>897.14644452999994</v>
      </c>
      <c r="T17" s="36">
        <f>SUMIFS(СВЦЭМ!$D$33:$D$776,СВЦЭМ!$A$33:$A$776,$A17,СВЦЭМ!$B$33:$B$776,T$11)+'СЕТ СН'!$F$14+СВЦЭМ!$D$10+'СЕТ СН'!$F$8*'СЕТ СН'!$F$9-'СЕТ СН'!$F$26</f>
        <v>890.59701738000001</v>
      </c>
      <c r="U17" s="36">
        <f>SUMIFS(СВЦЭМ!$D$33:$D$776,СВЦЭМ!$A$33:$A$776,$A17,СВЦЭМ!$B$33:$B$776,U$11)+'СЕТ СН'!$F$14+СВЦЭМ!$D$10+'СЕТ СН'!$F$8*'СЕТ СН'!$F$9-'СЕТ СН'!$F$26</f>
        <v>865.64457947999995</v>
      </c>
      <c r="V17" s="36">
        <f>SUMIFS(СВЦЭМ!$D$33:$D$776,СВЦЭМ!$A$33:$A$776,$A17,СВЦЭМ!$B$33:$B$776,V$11)+'СЕТ СН'!$F$14+СВЦЭМ!$D$10+'СЕТ СН'!$F$8*'СЕТ СН'!$F$9-'СЕТ СН'!$F$26</f>
        <v>860.11353651000002</v>
      </c>
      <c r="W17" s="36">
        <f>SUMIFS(СВЦЭМ!$D$33:$D$776,СВЦЭМ!$A$33:$A$776,$A17,СВЦЭМ!$B$33:$B$776,W$11)+'СЕТ СН'!$F$14+СВЦЭМ!$D$10+'СЕТ СН'!$F$8*'СЕТ СН'!$F$9-'СЕТ СН'!$F$26</f>
        <v>854.83802465999997</v>
      </c>
      <c r="X17" s="36">
        <f>SUMIFS(СВЦЭМ!$D$33:$D$776,СВЦЭМ!$A$33:$A$776,$A17,СВЦЭМ!$B$33:$B$776,X$11)+'СЕТ СН'!$F$14+СВЦЭМ!$D$10+'СЕТ СН'!$F$8*'СЕТ СН'!$F$9-'СЕТ СН'!$F$26</f>
        <v>870.73452281999994</v>
      </c>
      <c r="Y17" s="36">
        <f>SUMIFS(СВЦЭМ!$D$33:$D$776,СВЦЭМ!$A$33:$A$776,$A17,СВЦЭМ!$B$33:$B$776,Y$11)+'СЕТ СН'!$F$14+СВЦЭМ!$D$10+'СЕТ СН'!$F$8*'СЕТ СН'!$F$9-'СЕТ СН'!$F$26</f>
        <v>933.29451029999996</v>
      </c>
    </row>
    <row r="18" spans="1:25" ht="15.75" x14ac:dyDescent="0.2">
      <c r="A18" s="35">
        <f t="shared" si="0"/>
        <v>43592</v>
      </c>
      <c r="B18" s="36">
        <f>SUMIFS(СВЦЭМ!$D$33:$D$776,СВЦЭМ!$A$33:$A$776,$A18,СВЦЭМ!$B$33:$B$776,B$11)+'СЕТ СН'!$F$14+СВЦЭМ!$D$10+'СЕТ СН'!$F$8*'СЕТ СН'!$F$9-'СЕТ СН'!$F$26</f>
        <v>964.57561248000002</v>
      </c>
      <c r="C18" s="36">
        <f>SUMIFS(СВЦЭМ!$D$33:$D$776,СВЦЭМ!$A$33:$A$776,$A18,СВЦЭМ!$B$33:$B$776,C$11)+'СЕТ СН'!$F$14+СВЦЭМ!$D$10+'СЕТ СН'!$F$8*'СЕТ СН'!$F$9-'СЕТ СН'!$F$26</f>
        <v>990.66753313000004</v>
      </c>
      <c r="D18" s="36">
        <f>SUMIFS(СВЦЭМ!$D$33:$D$776,СВЦЭМ!$A$33:$A$776,$A18,СВЦЭМ!$B$33:$B$776,D$11)+'СЕТ СН'!$F$14+СВЦЭМ!$D$10+'СЕТ СН'!$F$8*'СЕТ СН'!$F$9-'СЕТ СН'!$F$26</f>
        <v>1000.78301327</v>
      </c>
      <c r="E18" s="36">
        <f>SUMIFS(СВЦЭМ!$D$33:$D$776,СВЦЭМ!$A$33:$A$776,$A18,СВЦЭМ!$B$33:$B$776,E$11)+'СЕТ СН'!$F$14+СВЦЭМ!$D$10+'СЕТ СН'!$F$8*'СЕТ СН'!$F$9-'СЕТ СН'!$F$26</f>
        <v>1007.29066687</v>
      </c>
      <c r="F18" s="36">
        <f>SUMIFS(СВЦЭМ!$D$33:$D$776,СВЦЭМ!$A$33:$A$776,$A18,СВЦЭМ!$B$33:$B$776,F$11)+'СЕТ СН'!$F$14+СВЦЭМ!$D$10+'СЕТ СН'!$F$8*'СЕТ СН'!$F$9-'СЕТ СН'!$F$26</f>
        <v>1006.19920737</v>
      </c>
      <c r="G18" s="36">
        <f>SUMIFS(СВЦЭМ!$D$33:$D$776,СВЦЭМ!$A$33:$A$776,$A18,СВЦЭМ!$B$33:$B$776,G$11)+'СЕТ СН'!$F$14+СВЦЭМ!$D$10+'СЕТ СН'!$F$8*'СЕТ СН'!$F$9-'СЕТ СН'!$F$26</f>
        <v>988.41269885999998</v>
      </c>
      <c r="H18" s="36">
        <f>SUMIFS(СВЦЭМ!$D$33:$D$776,СВЦЭМ!$A$33:$A$776,$A18,СВЦЭМ!$B$33:$B$776,H$11)+'СЕТ СН'!$F$14+СВЦЭМ!$D$10+'СЕТ СН'!$F$8*'СЕТ СН'!$F$9-'СЕТ СН'!$F$26</f>
        <v>949.11750828000004</v>
      </c>
      <c r="I18" s="36">
        <f>SUMIFS(СВЦЭМ!$D$33:$D$776,СВЦЭМ!$A$33:$A$776,$A18,СВЦЭМ!$B$33:$B$776,I$11)+'СЕТ СН'!$F$14+СВЦЭМ!$D$10+'СЕТ СН'!$F$8*'СЕТ СН'!$F$9-'СЕТ СН'!$F$26</f>
        <v>897.2224635</v>
      </c>
      <c r="J18" s="36">
        <f>SUMIFS(СВЦЭМ!$D$33:$D$776,СВЦЭМ!$A$33:$A$776,$A18,СВЦЭМ!$B$33:$B$776,J$11)+'СЕТ СН'!$F$14+СВЦЭМ!$D$10+'СЕТ СН'!$F$8*'СЕТ СН'!$F$9-'СЕТ СН'!$F$26</f>
        <v>877.67167535999999</v>
      </c>
      <c r="K18" s="36">
        <f>SUMIFS(СВЦЭМ!$D$33:$D$776,СВЦЭМ!$A$33:$A$776,$A18,СВЦЭМ!$B$33:$B$776,K$11)+'СЕТ СН'!$F$14+СВЦЭМ!$D$10+'СЕТ СН'!$F$8*'СЕТ СН'!$F$9-'СЕТ СН'!$F$26</f>
        <v>885.54996682000001</v>
      </c>
      <c r="L18" s="36">
        <f>SUMIFS(СВЦЭМ!$D$33:$D$776,СВЦЭМ!$A$33:$A$776,$A18,СВЦЭМ!$B$33:$B$776,L$11)+'СЕТ СН'!$F$14+СВЦЭМ!$D$10+'СЕТ СН'!$F$8*'СЕТ СН'!$F$9-'СЕТ СН'!$F$26</f>
        <v>877.42439065999997</v>
      </c>
      <c r="M18" s="36">
        <f>SUMIFS(СВЦЭМ!$D$33:$D$776,СВЦЭМ!$A$33:$A$776,$A18,СВЦЭМ!$B$33:$B$776,M$11)+'СЕТ СН'!$F$14+СВЦЭМ!$D$10+'СЕТ СН'!$F$8*'СЕТ СН'!$F$9-'СЕТ СН'!$F$26</f>
        <v>885.15290541000002</v>
      </c>
      <c r="N18" s="36">
        <f>SUMIFS(СВЦЭМ!$D$33:$D$776,СВЦЭМ!$A$33:$A$776,$A18,СВЦЭМ!$B$33:$B$776,N$11)+'СЕТ СН'!$F$14+СВЦЭМ!$D$10+'СЕТ СН'!$F$8*'СЕТ СН'!$F$9-'СЕТ СН'!$F$26</f>
        <v>892.80945462</v>
      </c>
      <c r="O18" s="36">
        <f>SUMIFS(СВЦЭМ!$D$33:$D$776,СВЦЭМ!$A$33:$A$776,$A18,СВЦЭМ!$B$33:$B$776,O$11)+'СЕТ СН'!$F$14+СВЦЭМ!$D$10+'СЕТ СН'!$F$8*'СЕТ СН'!$F$9-'СЕТ СН'!$F$26</f>
        <v>872.45670584000004</v>
      </c>
      <c r="P18" s="36">
        <f>SUMIFS(СВЦЭМ!$D$33:$D$776,СВЦЭМ!$A$33:$A$776,$A18,СВЦЭМ!$B$33:$B$776,P$11)+'СЕТ СН'!$F$14+СВЦЭМ!$D$10+'СЕТ СН'!$F$8*'СЕТ СН'!$F$9-'СЕТ СН'!$F$26</f>
        <v>879.02715778999993</v>
      </c>
      <c r="Q18" s="36">
        <f>SUMIFS(СВЦЭМ!$D$33:$D$776,СВЦЭМ!$A$33:$A$776,$A18,СВЦЭМ!$B$33:$B$776,Q$11)+'СЕТ СН'!$F$14+СВЦЭМ!$D$10+'СЕТ СН'!$F$8*'СЕТ СН'!$F$9-'СЕТ СН'!$F$26</f>
        <v>889.77250260999995</v>
      </c>
      <c r="R18" s="36">
        <f>SUMIFS(СВЦЭМ!$D$33:$D$776,СВЦЭМ!$A$33:$A$776,$A18,СВЦЭМ!$B$33:$B$776,R$11)+'СЕТ СН'!$F$14+СВЦЭМ!$D$10+'СЕТ СН'!$F$8*'СЕТ СН'!$F$9-'СЕТ СН'!$F$26</f>
        <v>892.78535323999995</v>
      </c>
      <c r="S18" s="36">
        <f>SUMIFS(СВЦЭМ!$D$33:$D$776,СВЦЭМ!$A$33:$A$776,$A18,СВЦЭМ!$B$33:$B$776,S$11)+'СЕТ СН'!$F$14+СВЦЭМ!$D$10+'СЕТ СН'!$F$8*'СЕТ СН'!$F$9-'СЕТ СН'!$F$26</f>
        <v>892.49781397000004</v>
      </c>
      <c r="T18" s="36">
        <f>SUMIFS(СВЦЭМ!$D$33:$D$776,СВЦЭМ!$A$33:$A$776,$A18,СВЦЭМ!$B$33:$B$776,T$11)+'СЕТ СН'!$F$14+СВЦЭМ!$D$10+'СЕТ СН'!$F$8*'СЕТ СН'!$F$9-'СЕТ СН'!$F$26</f>
        <v>877.06749600000001</v>
      </c>
      <c r="U18" s="36">
        <f>SUMIFS(СВЦЭМ!$D$33:$D$776,СВЦЭМ!$A$33:$A$776,$A18,СВЦЭМ!$B$33:$B$776,U$11)+'СЕТ СН'!$F$14+СВЦЭМ!$D$10+'СЕТ СН'!$F$8*'СЕТ СН'!$F$9-'СЕТ СН'!$F$26</f>
        <v>885.37942627999996</v>
      </c>
      <c r="V18" s="36">
        <f>SUMIFS(СВЦЭМ!$D$33:$D$776,СВЦЭМ!$A$33:$A$776,$A18,СВЦЭМ!$B$33:$B$776,V$11)+'СЕТ СН'!$F$14+СВЦЭМ!$D$10+'СЕТ СН'!$F$8*'СЕТ СН'!$F$9-'СЕТ СН'!$F$26</f>
        <v>877.83597741999995</v>
      </c>
      <c r="W18" s="36">
        <f>SUMIFS(СВЦЭМ!$D$33:$D$776,СВЦЭМ!$A$33:$A$776,$A18,СВЦЭМ!$B$33:$B$776,W$11)+'СЕТ СН'!$F$14+СВЦЭМ!$D$10+'СЕТ СН'!$F$8*'СЕТ СН'!$F$9-'СЕТ СН'!$F$26</f>
        <v>858.05131525000002</v>
      </c>
      <c r="X18" s="36">
        <f>SUMIFS(СВЦЭМ!$D$33:$D$776,СВЦЭМ!$A$33:$A$776,$A18,СВЦЭМ!$B$33:$B$776,X$11)+'СЕТ СН'!$F$14+СВЦЭМ!$D$10+'СЕТ СН'!$F$8*'СЕТ СН'!$F$9-'СЕТ СН'!$F$26</f>
        <v>887.91808216999993</v>
      </c>
      <c r="Y18" s="36">
        <f>SUMIFS(СВЦЭМ!$D$33:$D$776,СВЦЭМ!$A$33:$A$776,$A18,СВЦЭМ!$B$33:$B$776,Y$11)+'СЕТ СН'!$F$14+СВЦЭМ!$D$10+'СЕТ СН'!$F$8*'СЕТ СН'!$F$9-'СЕТ СН'!$F$26</f>
        <v>896.63422095999999</v>
      </c>
    </row>
    <row r="19" spans="1:25" ht="15.75" x14ac:dyDescent="0.2">
      <c r="A19" s="35">
        <f t="shared" si="0"/>
        <v>43593</v>
      </c>
      <c r="B19" s="36">
        <f>SUMIFS(СВЦЭМ!$D$33:$D$776,СВЦЭМ!$A$33:$A$776,$A19,СВЦЭМ!$B$33:$B$776,B$11)+'СЕТ СН'!$F$14+СВЦЭМ!$D$10+'СЕТ СН'!$F$8*'СЕТ СН'!$F$9-'СЕТ СН'!$F$26</f>
        <v>931.49961321000001</v>
      </c>
      <c r="C19" s="36">
        <f>SUMIFS(СВЦЭМ!$D$33:$D$776,СВЦЭМ!$A$33:$A$776,$A19,СВЦЭМ!$B$33:$B$776,C$11)+'СЕТ СН'!$F$14+СВЦЭМ!$D$10+'СЕТ СН'!$F$8*'СЕТ СН'!$F$9-'СЕТ СН'!$F$26</f>
        <v>950.65734242999997</v>
      </c>
      <c r="D19" s="36">
        <f>SUMIFS(СВЦЭМ!$D$33:$D$776,СВЦЭМ!$A$33:$A$776,$A19,СВЦЭМ!$B$33:$B$776,D$11)+'СЕТ СН'!$F$14+СВЦЭМ!$D$10+'СЕТ СН'!$F$8*'СЕТ СН'!$F$9-'СЕТ СН'!$F$26</f>
        <v>951.08118922999995</v>
      </c>
      <c r="E19" s="36">
        <f>SUMIFS(СВЦЭМ!$D$33:$D$776,СВЦЭМ!$A$33:$A$776,$A19,СВЦЭМ!$B$33:$B$776,E$11)+'СЕТ СН'!$F$14+СВЦЭМ!$D$10+'СЕТ СН'!$F$8*'СЕТ СН'!$F$9-'СЕТ СН'!$F$26</f>
        <v>958.10244794999994</v>
      </c>
      <c r="F19" s="36">
        <f>SUMIFS(СВЦЭМ!$D$33:$D$776,СВЦЭМ!$A$33:$A$776,$A19,СВЦЭМ!$B$33:$B$776,F$11)+'СЕТ СН'!$F$14+СВЦЭМ!$D$10+'СЕТ СН'!$F$8*'СЕТ СН'!$F$9-'СЕТ СН'!$F$26</f>
        <v>955.78531528999997</v>
      </c>
      <c r="G19" s="36">
        <f>SUMIFS(СВЦЭМ!$D$33:$D$776,СВЦЭМ!$A$33:$A$776,$A19,СВЦЭМ!$B$33:$B$776,G$11)+'СЕТ СН'!$F$14+СВЦЭМ!$D$10+'СЕТ СН'!$F$8*'СЕТ СН'!$F$9-'СЕТ СН'!$F$26</f>
        <v>935.73753930999999</v>
      </c>
      <c r="H19" s="36">
        <f>SUMIFS(СВЦЭМ!$D$33:$D$776,СВЦЭМ!$A$33:$A$776,$A19,СВЦЭМ!$B$33:$B$776,H$11)+'СЕТ СН'!$F$14+СВЦЭМ!$D$10+'СЕТ СН'!$F$8*'СЕТ СН'!$F$9-'СЕТ СН'!$F$26</f>
        <v>917.37715521999996</v>
      </c>
      <c r="I19" s="36">
        <f>SUMIFS(СВЦЭМ!$D$33:$D$776,СВЦЭМ!$A$33:$A$776,$A19,СВЦЭМ!$B$33:$B$776,I$11)+'СЕТ СН'!$F$14+СВЦЭМ!$D$10+'СЕТ СН'!$F$8*'СЕТ СН'!$F$9-'СЕТ СН'!$F$26</f>
        <v>893.60025396000003</v>
      </c>
      <c r="J19" s="36">
        <f>SUMIFS(СВЦЭМ!$D$33:$D$776,СВЦЭМ!$A$33:$A$776,$A19,СВЦЭМ!$B$33:$B$776,J$11)+'СЕТ СН'!$F$14+СВЦЭМ!$D$10+'СЕТ СН'!$F$8*'СЕТ СН'!$F$9-'СЕТ СН'!$F$26</f>
        <v>880.95091623999997</v>
      </c>
      <c r="K19" s="36">
        <f>SUMIFS(СВЦЭМ!$D$33:$D$776,СВЦЭМ!$A$33:$A$776,$A19,СВЦЭМ!$B$33:$B$776,K$11)+'СЕТ СН'!$F$14+СВЦЭМ!$D$10+'СЕТ СН'!$F$8*'СЕТ СН'!$F$9-'СЕТ СН'!$F$26</f>
        <v>886.79920384000002</v>
      </c>
      <c r="L19" s="36">
        <f>SUMIFS(СВЦЭМ!$D$33:$D$776,СВЦЭМ!$A$33:$A$776,$A19,СВЦЭМ!$B$33:$B$776,L$11)+'СЕТ СН'!$F$14+СВЦЭМ!$D$10+'СЕТ СН'!$F$8*'СЕТ СН'!$F$9-'СЕТ СН'!$F$26</f>
        <v>894.08015976000002</v>
      </c>
      <c r="M19" s="36">
        <f>SUMIFS(СВЦЭМ!$D$33:$D$776,СВЦЭМ!$A$33:$A$776,$A19,СВЦЭМ!$B$33:$B$776,M$11)+'СЕТ СН'!$F$14+СВЦЭМ!$D$10+'СЕТ СН'!$F$8*'СЕТ СН'!$F$9-'СЕТ СН'!$F$26</f>
        <v>896.15599187999999</v>
      </c>
      <c r="N19" s="36">
        <f>SUMIFS(СВЦЭМ!$D$33:$D$776,СВЦЭМ!$A$33:$A$776,$A19,СВЦЭМ!$B$33:$B$776,N$11)+'СЕТ СН'!$F$14+СВЦЭМ!$D$10+'СЕТ СН'!$F$8*'СЕТ СН'!$F$9-'СЕТ СН'!$F$26</f>
        <v>896.96931885999993</v>
      </c>
      <c r="O19" s="36">
        <f>SUMIFS(СВЦЭМ!$D$33:$D$776,СВЦЭМ!$A$33:$A$776,$A19,СВЦЭМ!$B$33:$B$776,O$11)+'СЕТ СН'!$F$14+СВЦЭМ!$D$10+'СЕТ СН'!$F$8*'СЕТ СН'!$F$9-'СЕТ СН'!$F$26</f>
        <v>890.88749346999998</v>
      </c>
      <c r="P19" s="36">
        <f>SUMIFS(СВЦЭМ!$D$33:$D$776,СВЦЭМ!$A$33:$A$776,$A19,СВЦЭМ!$B$33:$B$776,P$11)+'СЕТ СН'!$F$14+СВЦЭМ!$D$10+'СЕТ СН'!$F$8*'СЕТ СН'!$F$9-'СЕТ СН'!$F$26</f>
        <v>901.36229320999996</v>
      </c>
      <c r="Q19" s="36">
        <f>SUMIFS(СВЦЭМ!$D$33:$D$776,СВЦЭМ!$A$33:$A$776,$A19,СВЦЭМ!$B$33:$B$776,Q$11)+'СЕТ СН'!$F$14+СВЦЭМ!$D$10+'СЕТ СН'!$F$8*'СЕТ СН'!$F$9-'СЕТ СН'!$F$26</f>
        <v>903.79163973999994</v>
      </c>
      <c r="R19" s="36">
        <f>SUMIFS(СВЦЭМ!$D$33:$D$776,СВЦЭМ!$A$33:$A$776,$A19,СВЦЭМ!$B$33:$B$776,R$11)+'СЕТ СН'!$F$14+СВЦЭМ!$D$10+'СЕТ СН'!$F$8*'СЕТ СН'!$F$9-'СЕТ СН'!$F$26</f>
        <v>902.32008112999995</v>
      </c>
      <c r="S19" s="36">
        <f>SUMIFS(СВЦЭМ!$D$33:$D$776,СВЦЭМ!$A$33:$A$776,$A19,СВЦЭМ!$B$33:$B$776,S$11)+'СЕТ СН'!$F$14+СВЦЭМ!$D$10+'СЕТ СН'!$F$8*'СЕТ СН'!$F$9-'СЕТ СН'!$F$26</f>
        <v>906.79727317000004</v>
      </c>
      <c r="T19" s="36">
        <f>SUMIFS(СВЦЭМ!$D$33:$D$776,СВЦЭМ!$A$33:$A$776,$A19,СВЦЭМ!$B$33:$B$776,T$11)+'СЕТ СН'!$F$14+СВЦЭМ!$D$10+'СЕТ СН'!$F$8*'СЕТ СН'!$F$9-'СЕТ СН'!$F$26</f>
        <v>898.61455920000003</v>
      </c>
      <c r="U19" s="36">
        <f>SUMIFS(СВЦЭМ!$D$33:$D$776,СВЦЭМ!$A$33:$A$776,$A19,СВЦЭМ!$B$33:$B$776,U$11)+'СЕТ СН'!$F$14+СВЦЭМ!$D$10+'СЕТ СН'!$F$8*'СЕТ СН'!$F$9-'СЕТ СН'!$F$26</f>
        <v>888.96564101000001</v>
      </c>
      <c r="V19" s="36">
        <f>SUMIFS(СВЦЭМ!$D$33:$D$776,СВЦЭМ!$A$33:$A$776,$A19,СВЦЭМ!$B$33:$B$776,V$11)+'СЕТ СН'!$F$14+СВЦЭМ!$D$10+'СЕТ СН'!$F$8*'СЕТ СН'!$F$9-'СЕТ СН'!$F$26</f>
        <v>883.86163063000004</v>
      </c>
      <c r="W19" s="36">
        <f>SUMIFS(СВЦЭМ!$D$33:$D$776,СВЦЭМ!$A$33:$A$776,$A19,СВЦЭМ!$B$33:$B$776,W$11)+'СЕТ СН'!$F$14+СВЦЭМ!$D$10+'СЕТ СН'!$F$8*'СЕТ СН'!$F$9-'СЕТ СН'!$F$26</f>
        <v>874.30424214000004</v>
      </c>
      <c r="X19" s="36">
        <f>SUMIFS(СВЦЭМ!$D$33:$D$776,СВЦЭМ!$A$33:$A$776,$A19,СВЦЭМ!$B$33:$B$776,X$11)+'СЕТ СН'!$F$14+СВЦЭМ!$D$10+'СЕТ СН'!$F$8*'СЕТ СН'!$F$9-'СЕТ СН'!$F$26</f>
        <v>886.34283379999999</v>
      </c>
      <c r="Y19" s="36">
        <f>SUMIFS(СВЦЭМ!$D$33:$D$776,СВЦЭМ!$A$33:$A$776,$A19,СВЦЭМ!$B$33:$B$776,Y$11)+'СЕТ СН'!$F$14+СВЦЭМ!$D$10+'СЕТ СН'!$F$8*'СЕТ СН'!$F$9-'СЕТ СН'!$F$26</f>
        <v>909.37786034999999</v>
      </c>
    </row>
    <row r="20" spans="1:25" ht="15.75" x14ac:dyDescent="0.2">
      <c r="A20" s="35">
        <f t="shared" si="0"/>
        <v>43594</v>
      </c>
      <c r="B20" s="36">
        <f>SUMIFS(СВЦЭМ!$D$33:$D$776,СВЦЭМ!$A$33:$A$776,$A20,СВЦЭМ!$B$33:$B$776,B$11)+'СЕТ СН'!$F$14+СВЦЭМ!$D$10+'СЕТ СН'!$F$8*'СЕТ СН'!$F$9-'СЕТ СН'!$F$26</f>
        <v>890.28594798999995</v>
      </c>
      <c r="C20" s="36">
        <f>SUMIFS(СВЦЭМ!$D$33:$D$776,СВЦЭМ!$A$33:$A$776,$A20,СВЦЭМ!$B$33:$B$776,C$11)+'СЕТ СН'!$F$14+СВЦЭМ!$D$10+'СЕТ СН'!$F$8*'СЕТ СН'!$F$9-'СЕТ СН'!$F$26</f>
        <v>904.08878771000002</v>
      </c>
      <c r="D20" s="36">
        <f>SUMIFS(СВЦЭМ!$D$33:$D$776,СВЦЭМ!$A$33:$A$776,$A20,СВЦЭМ!$B$33:$B$776,D$11)+'СЕТ СН'!$F$14+СВЦЭМ!$D$10+'СЕТ СН'!$F$8*'СЕТ СН'!$F$9-'СЕТ СН'!$F$26</f>
        <v>906.69988275000003</v>
      </c>
      <c r="E20" s="36">
        <f>SUMIFS(СВЦЭМ!$D$33:$D$776,СВЦЭМ!$A$33:$A$776,$A20,СВЦЭМ!$B$33:$B$776,E$11)+'СЕТ СН'!$F$14+СВЦЭМ!$D$10+'СЕТ СН'!$F$8*'СЕТ СН'!$F$9-'СЕТ СН'!$F$26</f>
        <v>912.36519562000001</v>
      </c>
      <c r="F20" s="36">
        <f>SUMIFS(СВЦЭМ!$D$33:$D$776,СВЦЭМ!$A$33:$A$776,$A20,СВЦЭМ!$B$33:$B$776,F$11)+'СЕТ СН'!$F$14+СВЦЭМ!$D$10+'СЕТ СН'!$F$8*'СЕТ СН'!$F$9-'СЕТ СН'!$F$26</f>
        <v>913.88019793000001</v>
      </c>
      <c r="G20" s="36">
        <f>SUMIFS(СВЦЭМ!$D$33:$D$776,СВЦЭМ!$A$33:$A$776,$A20,СВЦЭМ!$B$33:$B$776,G$11)+'СЕТ СН'!$F$14+СВЦЭМ!$D$10+'СЕТ СН'!$F$8*'СЕТ СН'!$F$9-'СЕТ СН'!$F$26</f>
        <v>915.68956615000002</v>
      </c>
      <c r="H20" s="36">
        <f>SUMIFS(СВЦЭМ!$D$33:$D$776,СВЦЭМ!$A$33:$A$776,$A20,СВЦЭМ!$B$33:$B$776,H$11)+'СЕТ СН'!$F$14+СВЦЭМ!$D$10+'СЕТ СН'!$F$8*'СЕТ СН'!$F$9-'СЕТ СН'!$F$26</f>
        <v>903.51725411999996</v>
      </c>
      <c r="I20" s="36">
        <f>SUMIFS(СВЦЭМ!$D$33:$D$776,СВЦЭМ!$A$33:$A$776,$A20,СВЦЭМ!$B$33:$B$776,I$11)+'СЕТ СН'!$F$14+СВЦЭМ!$D$10+'СЕТ СН'!$F$8*'СЕТ СН'!$F$9-'СЕТ СН'!$F$26</f>
        <v>872.53299900000002</v>
      </c>
      <c r="J20" s="36">
        <f>SUMIFS(СВЦЭМ!$D$33:$D$776,СВЦЭМ!$A$33:$A$776,$A20,СВЦЭМ!$B$33:$B$776,J$11)+'СЕТ СН'!$F$14+СВЦЭМ!$D$10+'СЕТ СН'!$F$8*'СЕТ СН'!$F$9-'СЕТ СН'!$F$26</f>
        <v>844.38182860999996</v>
      </c>
      <c r="K20" s="36">
        <f>SUMIFS(СВЦЭМ!$D$33:$D$776,СВЦЭМ!$A$33:$A$776,$A20,СВЦЭМ!$B$33:$B$776,K$11)+'СЕТ СН'!$F$14+СВЦЭМ!$D$10+'СЕТ СН'!$F$8*'СЕТ СН'!$F$9-'СЕТ СН'!$F$26</f>
        <v>833.78100143999995</v>
      </c>
      <c r="L20" s="36">
        <f>SUMIFS(СВЦЭМ!$D$33:$D$776,СВЦЭМ!$A$33:$A$776,$A20,СВЦЭМ!$B$33:$B$776,L$11)+'СЕТ СН'!$F$14+СВЦЭМ!$D$10+'СЕТ СН'!$F$8*'СЕТ СН'!$F$9-'СЕТ СН'!$F$26</f>
        <v>854.44525828999997</v>
      </c>
      <c r="M20" s="36">
        <f>SUMIFS(СВЦЭМ!$D$33:$D$776,СВЦЭМ!$A$33:$A$776,$A20,СВЦЭМ!$B$33:$B$776,M$11)+'СЕТ СН'!$F$14+СВЦЭМ!$D$10+'СЕТ СН'!$F$8*'СЕТ СН'!$F$9-'СЕТ СН'!$F$26</f>
        <v>882.54453768999997</v>
      </c>
      <c r="N20" s="36">
        <f>SUMIFS(СВЦЭМ!$D$33:$D$776,СВЦЭМ!$A$33:$A$776,$A20,СВЦЭМ!$B$33:$B$776,N$11)+'СЕТ СН'!$F$14+СВЦЭМ!$D$10+'СЕТ СН'!$F$8*'СЕТ СН'!$F$9-'СЕТ СН'!$F$26</f>
        <v>921.81761885000003</v>
      </c>
      <c r="O20" s="36">
        <f>SUMIFS(СВЦЭМ!$D$33:$D$776,СВЦЭМ!$A$33:$A$776,$A20,СВЦЭМ!$B$33:$B$776,O$11)+'СЕТ СН'!$F$14+СВЦЭМ!$D$10+'СЕТ СН'!$F$8*'СЕТ СН'!$F$9-'СЕТ СН'!$F$26</f>
        <v>927.88670723999996</v>
      </c>
      <c r="P20" s="36">
        <f>SUMIFS(СВЦЭМ!$D$33:$D$776,СВЦЭМ!$A$33:$A$776,$A20,СВЦЭМ!$B$33:$B$776,P$11)+'СЕТ СН'!$F$14+СВЦЭМ!$D$10+'СЕТ СН'!$F$8*'СЕТ СН'!$F$9-'СЕТ СН'!$F$26</f>
        <v>936.45572679999998</v>
      </c>
      <c r="Q20" s="36">
        <f>SUMIFS(СВЦЭМ!$D$33:$D$776,СВЦЭМ!$A$33:$A$776,$A20,СВЦЭМ!$B$33:$B$776,Q$11)+'СЕТ СН'!$F$14+СВЦЭМ!$D$10+'СЕТ СН'!$F$8*'СЕТ СН'!$F$9-'СЕТ СН'!$F$26</f>
        <v>941.85820578999994</v>
      </c>
      <c r="R20" s="36">
        <f>SUMIFS(СВЦЭМ!$D$33:$D$776,СВЦЭМ!$A$33:$A$776,$A20,СВЦЭМ!$B$33:$B$776,R$11)+'СЕТ СН'!$F$14+СВЦЭМ!$D$10+'СЕТ СН'!$F$8*'СЕТ СН'!$F$9-'СЕТ СН'!$F$26</f>
        <v>942.74283178999997</v>
      </c>
      <c r="S20" s="36">
        <f>SUMIFS(СВЦЭМ!$D$33:$D$776,СВЦЭМ!$A$33:$A$776,$A20,СВЦЭМ!$B$33:$B$776,S$11)+'СЕТ СН'!$F$14+СВЦЭМ!$D$10+'СЕТ СН'!$F$8*'СЕТ СН'!$F$9-'СЕТ СН'!$F$26</f>
        <v>943.61245945999997</v>
      </c>
      <c r="T20" s="36">
        <f>SUMIFS(СВЦЭМ!$D$33:$D$776,СВЦЭМ!$A$33:$A$776,$A20,СВЦЭМ!$B$33:$B$776,T$11)+'СЕТ СН'!$F$14+СВЦЭМ!$D$10+'СЕТ СН'!$F$8*'СЕТ СН'!$F$9-'СЕТ СН'!$F$26</f>
        <v>940.31360677999999</v>
      </c>
      <c r="U20" s="36">
        <f>SUMIFS(СВЦЭМ!$D$33:$D$776,СВЦЭМ!$A$33:$A$776,$A20,СВЦЭМ!$B$33:$B$776,U$11)+'СЕТ СН'!$F$14+СВЦЭМ!$D$10+'СЕТ СН'!$F$8*'СЕТ СН'!$F$9-'СЕТ СН'!$F$26</f>
        <v>922.71371241999998</v>
      </c>
      <c r="V20" s="36">
        <f>SUMIFS(СВЦЭМ!$D$33:$D$776,СВЦЭМ!$A$33:$A$776,$A20,СВЦЭМ!$B$33:$B$776,V$11)+'СЕТ СН'!$F$14+СВЦЭМ!$D$10+'СЕТ СН'!$F$8*'СЕТ СН'!$F$9-'СЕТ СН'!$F$26</f>
        <v>879.29869044999998</v>
      </c>
      <c r="W20" s="36">
        <f>SUMIFS(СВЦЭМ!$D$33:$D$776,СВЦЭМ!$A$33:$A$776,$A20,СВЦЭМ!$B$33:$B$776,W$11)+'СЕТ СН'!$F$14+СВЦЭМ!$D$10+'СЕТ СН'!$F$8*'СЕТ СН'!$F$9-'СЕТ СН'!$F$26</f>
        <v>858.84275217000004</v>
      </c>
      <c r="X20" s="36">
        <f>SUMIFS(СВЦЭМ!$D$33:$D$776,СВЦЭМ!$A$33:$A$776,$A20,СВЦЭМ!$B$33:$B$776,X$11)+'СЕТ СН'!$F$14+СВЦЭМ!$D$10+'СЕТ СН'!$F$8*'СЕТ СН'!$F$9-'СЕТ СН'!$F$26</f>
        <v>888.21196941999995</v>
      </c>
      <c r="Y20" s="36">
        <f>SUMIFS(СВЦЭМ!$D$33:$D$776,СВЦЭМ!$A$33:$A$776,$A20,СВЦЭМ!$B$33:$B$776,Y$11)+'СЕТ СН'!$F$14+СВЦЭМ!$D$10+'СЕТ СН'!$F$8*'СЕТ СН'!$F$9-'СЕТ СН'!$F$26</f>
        <v>876.31460107999999</v>
      </c>
    </row>
    <row r="21" spans="1:25" ht="15.75" x14ac:dyDescent="0.2">
      <c r="A21" s="35">
        <f t="shared" si="0"/>
        <v>43595</v>
      </c>
      <c r="B21" s="36">
        <f>SUMIFS(СВЦЭМ!$D$33:$D$776,СВЦЭМ!$A$33:$A$776,$A21,СВЦЭМ!$B$33:$B$776,B$11)+'СЕТ СН'!$F$14+СВЦЭМ!$D$10+'СЕТ СН'!$F$8*'СЕТ СН'!$F$9-'СЕТ СН'!$F$26</f>
        <v>896.92290438999999</v>
      </c>
      <c r="C21" s="36">
        <f>SUMIFS(СВЦЭМ!$D$33:$D$776,СВЦЭМ!$A$33:$A$776,$A21,СВЦЭМ!$B$33:$B$776,C$11)+'СЕТ СН'!$F$14+СВЦЭМ!$D$10+'СЕТ СН'!$F$8*'СЕТ СН'!$F$9-'СЕТ СН'!$F$26</f>
        <v>946.96782670999994</v>
      </c>
      <c r="D21" s="36">
        <f>SUMIFS(СВЦЭМ!$D$33:$D$776,СВЦЭМ!$A$33:$A$776,$A21,СВЦЭМ!$B$33:$B$776,D$11)+'СЕТ СН'!$F$14+СВЦЭМ!$D$10+'СЕТ СН'!$F$8*'СЕТ СН'!$F$9-'СЕТ СН'!$F$26</f>
        <v>960.66166372999999</v>
      </c>
      <c r="E21" s="36">
        <f>SUMIFS(СВЦЭМ!$D$33:$D$776,СВЦЭМ!$A$33:$A$776,$A21,СВЦЭМ!$B$33:$B$776,E$11)+'СЕТ СН'!$F$14+СВЦЭМ!$D$10+'СЕТ СН'!$F$8*'СЕТ СН'!$F$9-'СЕТ СН'!$F$26</f>
        <v>978.69155166999997</v>
      </c>
      <c r="F21" s="36">
        <f>SUMIFS(СВЦЭМ!$D$33:$D$776,СВЦЭМ!$A$33:$A$776,$A21,СВЦЭМ!$B$33:$B$776,F$11)+'СЕТ СН'!$F$14+СВЦЭМ!$D$10+'СЕТ СН'!$F$8*'СЕТ СН'!$F$9-'СЕТ СН'!$F$26</f>
        <v>995.79201281999997</v>
      </c>
      <c r="G21" s="36">
        <f>SUMIFS(СВЦЭМ!$D$33:$D$776,СВЦЭМ!$A$33:$A$776,$A21,СВЦЭМ!$B$33:$B$776,G$11)+'СЕТ СН'!$F$14+СВЦЭМ!$D$10+'СЕТ СН'!$F$8*'СЕТ СН'!$F$9-'СЕТ СН'!$F$26</f>
        <v>994.39433726000004</v>
      </c>
      <c r="H21" s="36">
        <f>SUMIFS(СВЦЭМ!$D$33:$D$776,СВЦЭМ!$A$33:$A$776,$A21,СВЦЭМ!$B$33:$B$776,H$11)+'СЕТ СН'!$F$14+СВЦЭМ!$D$10+'СЕТ СН'!$F$8*'СЕТ СН'!$F$9-'СЕТ СН'!$F$26</f>
        <v>984.47339952000004</v>
      </c>
      <c r="I21" s="36">
        <f>SUMIFS(СВЦЭМ!$D$33:$D$776,СВЦЭМ!$A$33:$A$776,$A21,СВЦЭМ!$B$33:$B$776,I$11)+'СЕТ СН'!$F$14+СВЦЭМ!$D$10+'СЕТ СН'!$F$8*'СЕТ СН'!$F$9-'СЕТ СН'!$F$26</f>
        <v>955.07585341999993</v>
      </c>
      <c r="J21" s="36">
        <f>SUMIFS(СВЦЭМ!$D$33:$D$776,СВЦЭМ!$A$33:$A$776,$A21,СВЦЭМ!$B$33:$B$776,J$11)+'СЕТ СН'!$F$14+СВЦЭМ!$D$10+'СЕТ СН'!$F$8*'СЕТ СН'!$F$9-'СЕТ СН'!$F$26</f>
        <v>916.23913632999995</v>
      </c>
      <c r="K21" s="36">
        <f>SUMIFS(СВЦЭМ!$D$33:$D$776,СВЦЭМ!$A$33:$A$776,$A21,СВЦЭМ!$B$33:$B$776,K$11)+'СЕТ СН'!$F$14+СВЦЭМ!$D$10+'СЕТ СН'!$F$8*'СЕТ СН'!$F$9-'СЕТ СН'!$F$26</f>
        <v>888.54801428999997</v>
      </c>
      <c r="L21" s="36">
        <f>SUMIFS(СВЦЭМ!$D$33:$D$776,СВЦЭМ!$A$33:$A$776,$A21,СВЦЭМ!$B$33:$B$776,L$11)+'СЕТ СН'!$F$14+СВЦЭМ!$D$10+'СЕТ СН'!$F$8*'СЕТ СН'!$F$9-'СЕТ СН'!$F$26</f>
        <v>880.88620805999994</v>
      </c>
      <c r="M21" s="36">
        <f>SUMIFS(СВЦЭМ!$D$33:$D$776,СВЦЭМ!$A$33:$A$776,$A21,СВЦЭМ!$B$33:$B$776,M$11)+'СЕТ СН'!$F$14+СВЦЭМ!$D$10+'СЕТ СН'!$F$8*'СЕТ СН'!$F$9-'СЕТ СН'!$F$26</f>
        <v>879.19467761999999</v>
      </c>
      <c r="N21" s="36">
        <f>SUMIFS(СВЦЭМ!$D$33:$D$776,СВЦЭМ!$A$33:$A$776,$A21,СВЦЭМ!$B$33:$B$776,N$11)+'СЕТ СН'!$F$14+СВЦЭМ!$D$10+'СЕТ СН'!$F$8*'СЕТ СН'!$F$9-'СЕТ СН'!$F$26</f>
        <v>893.43781548000004</v>
      </c>
      <c r="O21" s="36">
        <f>SUMIFS(СВЦЭМ!$D$33:$D$776,СВЦЭМ!$A$33:$A$776,$A21,СВЦЭМ!$B$33:$B$776,O$11)+'СЕТ СН'!$F$14+СВЦЭМ!$D$10+'СЕТ СН'!$F$8*'СЕТ СН'!$F$9-'СЕТ СН'!$F$26</f>
        <v>916.38284437000004</v>
      </c>
      <c r="P21" s="36">
        <f>SUMIFS(СВЦЭМ!$D$33:$D$776,СВЦЭМ!$A$33:$A$776,$A21,СВЦЭМ!$B$33:$B$776,P$11)+'СЕТ СН'!$F$14+СВЦЭМ!$D$10+'СЕТ СН'!$F$8*'СЕТ СН'!$F$9-'СЕТ СН'!$F$26</f>
        <v>924.35773860999996</v>
      </c>
      <c r="Q21" s="36">
        <f>SUMIFS(СВЦЭМ!$D$33:$D$776,СВЦЭМ!$A$33:$A$776,$A21,СВЦЭМ!$B$33:$B$776,Q$11)+'СЕТ СН'!$F$14+СВЦЭМ!$D$10+'СЕТ СН'!$F$8*'СЕТ СН'!$F$9-'СЕТ СН'!$F$26</f>
        <v>941.08888440999999</v>
      </c>
      <c r="R21" s="36">
        <f>SUMIFS(СВЦЭМ!$D$33:$D$776,СВЦЭМ!$A$33:$A$776,$A21,СВЦЭМ!$B$33:$B$776,R$11)+'СЕТ СН'!$F$14+СВЦЭМ!$D$10+'СЕТ СН'!$F$8*'СЕТ СН'!$F$9-'СЕТ СН'!$F$26</f>
        <v>950.36527031000003</v>
      </c>
      <c r="S21" s="36">
        <f>SUMIFS(СВЦЭМ!$D$33:$D$776,СВЦЭМ!$A$33:$A$776,$A21,СВЦЭМ!$B$33:$B$776,S$11)+'СЕТ СН'!$F$14+СВЦЭМ!$D$10+'СЕТ СН'!$F$8*'СЕТ СН'!$F$9-'СЕТ СН'!$F$26</f>
        <v>952.88543075999996</v>
      </c>
      <c r="T21" s="36">
        <f>SUMIFS(СВЦЭМ!$D$33:$D$776,СВЦЭМ!$A$33:$A$776,$A21,СВЦЭМ!$B$33:$B$776,T$11)+'СЕТ СН'!$F$14+СВЦЭМ!$D$10+'СЕТ СН'!$F$8*'СЕТ СН'!$F$9-'СЕТ СН'!$F$26</f>
        <v>938.83676954999999</v>
      </c>
      <c r="U21" s="36">
        <f>SUMIFS(СВЦЭМ!$D$33:$D$776,СВЦЭМ!$A$33:$A$776,$A21,СВЦЭМ!$B$33:$B$776,U$11)+'СЕТ СН'!$F$14+СВЦЭМ!$D$10+'СЕТ СН'!$F$8*'СЕТ СН'!$F$9-'СЕТ СН'!$F$26</f>
        <v>918.79375551999999</v>
      </c>
      <c r="V21" s="36">
        <f>SUMIFS(СВЦЭМ!$D$33:$D$776,СВЦЭМ!$A$33:$A$776,$A21,СВЦЭМ!$B$33:$B$776,V$11)+'СЕТ СН'!$F$14+СВЦЭМ!$D$10+'СЕТ СН'!$F$8*'СЕТ СН'!$F$9-'СЕТ СН'!$F$26</f>
        <v>887.14030341</v>
      </c>
      <c r="W21" s="36">
        <f>SUMIFS(СВЦЭМ!$D$33:$D$776,СВЦЭМ!$A$33:$A$776,$A21,СВЦЭМ!$B$33:$B$776,W$11)+'СЕТ СН'!$F$14+СВЦЭМ!$D$10+'СЕТ СН'!$F$8*'СЕТ СН'!$F$9-'СЕТ СН'!$F$26</f>
        <v>868.26418510999997</v>
      </c>
      <c r="X21" s="36">
        <f>SUMIFS(СВЦЭМ!$D$33:$D$776,СВЦЭМ!$A$33:$A$776,$A21,СВЦЭМ!$B$33:$B$776,X$11)+'СЕТ СН'!$F$14+СВЦЭМ!$D$10+'СЕТ СН'!$F$8*'СЕТ СН'!$F$9-'СЕТ СН'!$F$26</f>
        <v>889.77102776000004</v>
      </c>
      <c r="Y21" s="36">
        <f>SUMIFS(СВЦЭМ!$D$33:$D$776,СВЦЭМ!$A$33:$A$776,$A21,СВЦЭМ!$B$33:$B$776,Y$11)+'СЕТ СН'!$F$14+СВЦЭМ!$D$10+'СЕТ СН'!$F$8*'СЕТ СН'!$F$9-'СЕТ СН'!$F$26</f>
        <v>921.06936361999999</v>
      </c>
    </row>
    <row r="22" spans="1:25" ht="15.75" x14ac:dyDescent="0.2">
      <c r="A22" s="35">
        <f t="shared" si="0"/>
        <v>43596</v>
      </c>
      <c r="B22" s="36">
        <f>SUMIFS(СВЦЭМ!$D$33:$D$776,СВЦЭМ!$A$33:$A$776,$A22,СВЦЭМ!$B$33:$B$776,B$11)+'СЕТ СН'!$F$14+СВЦЭМ!$D$10+'СЕТ СН'!$F$8*'СЕТ СН'!$F$9-'СЕТ СН'!$F$26</f>
        <v>962.32590937999998</v>
      </c>
      <c r="C22" s="36">
        <f>SUMIFS(СВЦЭМ!$D$33:$D$776,СВЦЭМ!$A$33:$A$776,$A22,СВЦЭМ!$B$33:$B$776,C$11)+'СЕТ СН'!$F$14+СВЦЭМ!$D$10+'СЕТ СН'!$F$8*'СЕТ СН'!$F$9-'СЕТ СН'!$F$26</f>
        <v>978.08012033</v>
      </c>
      <c r="D22" s="36">
        <f>SUMIFS(СВЦЭМ!$D$33:$D$776,СВЦЭМ!$A$33:$A$776,$A22,СВЦЭМ!$B$33:$B$776,D$11)+'СЕТ СН'!$F$14+СВЦЭМ!$D$10+'СЕТ СН'!$F$8*'СЕТ СН'!$F$9-'СЕТ СН'!$F$26</f>
        <v>1008.32139494</v>
      </c>
      <c r="E22" s="36">
        <f>SUMIFS(СВЦЭМ!$D$33:$D$776,СВЦЭМ!$A$33:$A$776,$A22,СВЦЭМ!$B$33:$B$776,E$11)+'СЕТ СН'!$F$14+СВЦЭМ!$D$10+'СЕТ СН'!$F$8*'СЕТ СН'!$F$9-'СЕТ СН'!$F$26</f>
        <v>1003.2940317599999</v>
      </c>
      <c r="F22" s="36">
        <f>SUMIFS(СВЦЭМ!$D$33:$D$776,СВЦЭМ!$A$33:$A$776,$A22,СВЦЭМ!$B$33:$B$776,F$11)+'СЕТ СН'!$F$14+СВЦЭМ!$D$10+'СЕТ СН'!$F$8*'СЕТ СН'!$F$9-'СЕТ СН'!$F$26</f>
        <v>1025.7635371599999</v>
      </c>
      <c r="G22" s="36">
        <f>SUMIFS(СВЦЭМ!$D$33:$D$776,СВЦЭМ!$A$33:$A$776,$A22,СВЦЭМ!$B$33:$B$776,G$11)+'СЕТ СН'!$F$14+СВЦЭМ!$D$10+'СЕТ СН'!$F$8*'СЕТ СН'!$F$9-'СЕТ СН'!$F$26</f>
        <v>1025.5043199199999</v>
      </c>
      <c r="H22" s="36">
        <f>SUMIFS(СВЦЭМ!$D$33:$D$776,СВЦЭМ!$A$33:$A$776,$A22,СВЦЭМ!$B$33:$B$776,H$11)+'СЕТ СН'!$F$14+СВЦЭМ!$D$10+'СЕТ СН'!$F$8*'СЕТ СН'!$F$9-'СЕТ СН'!$F$26</f>
        <v>948.46862052999995</v>
      </c>
      <c r="I22" s="36">
        <f>SUMIFS(СВЦЭМ!$D$33:$D$776,СВЦЭМ!$A$33:$A$776,$A22,СВЦЭМ!$B$33:$B$776,I$11)+'СЕТ СН'!$F$14+СВЦЭМ!$D$10+'СЕТ СН'!$F$8*'СЕТ СН'!$F$9-'СЕТ СН'!$F$26</f>
        <v>909.64851348000002</v>
      </c>
      <c r="J22" s="36">
        <f>SUMIFS(СВЦЭМ!$D$33:$D$776,СВЦЭМ!$A$33:$A$776,$A22,СВЦЭМ!$B$33:$B$776,J$11)+'СЕТ СН'!$F$14+СВЦЭМ!$D$10+'СЕТ СН'!$F$8*'СЕТ СН'!$F$9-'СЕТ СН'!$F$26</f>
        <v>809.86311919000002</v>
      </c>
      <c r="K22" s="36">
        <f>SUMIFS(СВЦЭМ!$D$33:$D$776,СВЦЭМ!$A$33:$A$776,$A22,СВЦЭМ!$B$33:$B$776,K$11)+'СЕТ СН'!$F$14+СВЦЭМ!$D$10+'СЕТ СН'!$F$8*'СЕТ СН'!$F$9-'СЕТ СН'!$F$26</f>
        <v>735.89352683999994</v>
      </c>
      <c r="L22" s="36">
        <f>SUMIFS(СВЦЭМ!$D$33:$D$776,СВЦЭМ!$A$33:$A$776,$A22,СВЦЭМ!$B$33:$B$776,L$11)+'СЕТ СН'!$F$14+СВЦЭМ!$D$10+'СЕТ СН'!$F$8*'СЕТ СН'!$F$9-'СЕТ СН'!$F$26</f>
        <v>711.08973919999994</v>
      </c>
      <c r="M22" s="36">
        <f>SUMIFS(СВЦЭМ!$D$33:$D$776,СВЦЭМ!$A$33:$A$776,$A22,СВЦЭМ!$B$33:$B$776,M$11)+'СЕТ СН'!$F$14+СВЦЭМ!$D$10+'СЕТ СН'!$F$8*'СЕТ СН'!$F$9-'СЕТ СН'!$F$26</f>
        <v>711.60992442999998</v>
      </c>
      <c r="N22" s="36">
        <f>SUMIFS(СВЦЭМ!$D$33:$D$776,СВЦЭМ!$A$33:$A$776,$A22,СВЦЭМ!$B$33:$B$776,N$11)+'СЕТ СН'!$F$14+СВЦЭМ!$D$10+'СЕТ СН'!$F$8*'СЕТ СН'!$F$9-'СЕТ СН'!$F$26</f>
        <v>722.81095776999996</v>
      </c>
      <c r="O22" s="36">
        <f>SUMIFS(СВЦЭМ!$D$33:$D$776,СВЦЭМ!$A$33:$A$776,$A22,СВЦЭМ!$B$33:$B$776,O$11)+'СЕТ СН'!$F$14+СВЦЭМ!$D$10+'СЕТ СН'!$F$8*'СЕТ СН'!$F$9-'СЕТ СН'!$F$26</f>
        <v>728.62063933000002</v>
      </c>
      <c r="P22" s="36">
        <f>SUMIFS(СВЦЭМ!$D$33:$D$776,СВЦЭМ!$A$33:$A$776,$A22,СВЦЭМ!$B$33:$B$776,P$11)+'СЕТ СН'!$F$14+СВЦЭМ!$D$10+'СЕТ СН'!$F$8*'СЕТ СН'!$F$9-'СЕТ СН'!$F$26</f>
        <v>735.58416030000001</v>
      </c>
      <c r="Q22" s="36">
        <f>SUMIFS(СВЦЭМ!$D$33:$D$776,СВЦЭМ!$A$33:$A$776,$A22,СВЦЭМ!$B$33:$B$776,Q$11)+'СЕТ СН'!$F$14+СВЦЭМ!$D$10+'СЕТ СН'!$F$8*'СЕТ СН'!$F$9-'СЕТ СН'!$F$26</f>
        <v>740.75672011999995</v>
      </c>
      <c r="R22" s="36">
        <f>SUMIFS(СВЦЭМ!$D$33:$D$776,СВЦЭМ!$A$33:$A$776,$A22,СВЦЭМ!$B$33:$B$776,R$11)+'СЕТ СН'!$F$14+СВЦЭМ!$D$10+'СЕТ СН'!$F$8*'СЕТ СН'!$F$9-'СЕТ СН'!$F$26</f>
        <v>737.14847667000004</v>
      </c>
      <c r="S22" s="36">
        <f>SUMIFS(СВЦЭМ!$D$33:$D$776,СВЦЭМ!$A$33:$A$776,$A22,СВЦЭМ!$B$33:$B$776,S$11)+'СЕТ СН'!$F$14+СВЦЭМ!$D$10+'СЕТ СН'!$F$8*'СЕТ СН'!$F$9-'СЕТ СН'!$F$26</f>
        <v>738.94859230999998</v>
      </c>
      <c r="T22" s="36">
        <f>SUMIFS(СВЦЭМ!$D$33:$D$776,СВЦЭМ!$A$33:$A$776,$A22,СВЦЭМ!$B$33:$B$776,T$11)+'СЕТ СН'!$F$14+СВЦЭМ!$D$10+'СЕТ СН'!$F$8*'СЕТ СН'!$F$9-'СЕТ СН'!$F$26</f>
        <v>728.89003667999998</v>
      </c>
      <c r="U22" s="36">
        <f>SUMIFS(СВЦЭМ!$D$33:$D$776,СВЦЭМ!$A$33:$A$776,$A22,СВЦЭМ!$B$33:$B$776,U$11)+'СЕТ СН'!$F$14+СВЦЭМ!$D$10+'СЕТ СН'!$F$8*'СЕТ СН'!$F$9-'СЕТ СН'!$F$26</f>
        <v>716.33029630999999</v>
      </c>
      <c r="V22" s="36">
        <f>SUMIFS(СВЦЭМ!$D$33:$D$776,СВЦЭМ!$A$33:$A$776,$A22,СВЦЭМ!$B$33:$B$776,V$11)+'СЕТ СН'!$F$14+СВЦЭМ!$D$10+'СЕТ СН'!$F$8*'СЕТ СН'!$F$9-'СЕТ СН'!$F$26</f>
        <v>707.55746921000002</v>
      </c>
      <c r="W22" s="36">
        <f>SUMIFS(СВЦЭМ!$D$33:$D$776,СВЦЭМ!$A$33:$A$776,$A22,СВЦЭМ!$B$33:$B$776,W$11)+'СЕТ СН'!$F$14+СВЦЭМ!$D$10+'СЕТ СН'!$F$8*'СЕТ СН'!$F$9-'СЕТ СН'!$F$26</f>
        <v>718.67525662000003</v>
      </c>
      <c r="X22" s="36">
        <f>SUMIFS(СВЦЭМ!$D$33:$D$776,СВЦЭМ!$A$33:$A$776,$A22,СВЦЭМ!$B$33:$B$776,X$11)+'СЕТ СН'!$F$14+СВЦЭМ!$D$10+'СЕТ СН'!$F$8*'СЕТ СН'!$F$9-'СЕТ СН'!$F$26</f>
        <v>739.05799733000003</v>
      </c>
      <c r="Y22" s="36">
        <f>SUMIFS(СВЦЭМ!$D$33:$D$776,СВЦЭМ!$A$33:$A$776,$A22,СВЦЭМ!$B$33:$B$776,Y$11)+'СЕТ СН'!$F$14+СВЦЭМ!$D$10+'СЕТ СН'!$F$8*'СЕТ СН'!$F$9-'СЕТ СН'!$F$26</f>
        <v>811.80841111999996</v>
      </c>
    </row>
    <row r="23" spans="1:25" ht="15.75" x14ac:dyDescent="0.2">
      <c r="A23" s="35">
        <f t="shared" si="0"/>
        <v>43597</v>
      </c>
      <c r="B23" s="36">
        <f>SUMIFS(СВЦЭМ!$D$33:$D$776,СВЦЭМ!$A$33:$A$776,$A23,СВЦЭМ!$B$33:$B$776,B$11)+'СЕТ СН'!$F$14+СВЦЭМ!$D$10+'СЕТ СН'!$F$8*'СЕТ СН'!$F$9-'СЕТ СН'!$F$26</f>
        <v>890.29118115999995</v>
      </c>
      <c r="C23" s="36">
        <f>SUMIFS(СВЦЭМ!$D$33:$D$776,СВЦЭМ!$A$33:$A$776,$A23,СВЦЭМ!$B$33:$B$776,C$11)+'СЕТ СН'!$F$14+СВЦЭМ!$D$10+'СЕТ СН'!$F$8*'СЕТ СН'!$F$9-'СЕТ СН'!$F$26</f>
        <v>981.57251291</v>
      </c>
      <c r="D23" s="36">
        <f>SUMIFS(СВЦЭМ!$D$33:$D$776,СВЦЭМ!$A$33:$A$776,$A23,СВЦЭМ!$B$33:$B$776,D$11)+'СЕТ СН'!$F$14+СВЦЭМ!$D$10+'СЕТ СН'!$F$8*'СЕТ СН'!$F$9-'СЕТ СН'!$F$26</f>
        <v>1060.47202257</v>
      </c>
      <c r="E23" s="36">
        <f>SUMIFS(СВЦЭМ!$D$33:$D$776,СВЦЭМ!$A$33:$A$776,$A23,СВЦЭМ!$B$33:$B$776,E$11)+'СЕТ СН'!$F$14+СВЦЭМ!$D$10+'СЕТ СН'!$F$8*'СЕТ СН'!$F$9-'СЕТ СН'!$F$26</f>
        <v>1055.3174769899999</v>
      </c>
      <c r="F23" s="36">
        <f>SUMIFS(СВЦЭМ!$D$33:$D$776,СВЦЭМ!$A$33:$A$776,$A23,СВЦЭМ!$B$33:$B$776,F$11)+'СЕТ СН'!$F$14+СВЦЭМ!$D$10+'СЕТ СН'!$F$8*'СЕТ СН'!$F$9-'СЕТ СН'!$F$26</f>
        <v>1060.05075999</v>
      </c>
      <c r="G23" s="36">
        <f>SUMIFS(СВЦЭМ!$D$33:$D$776,СВЦЭМ!$A$33:$A$776,$A23,СВЦЭМ!$B$33:$B$776,G$11)+'СЕТ СН'!$F$14+СВЦЭМ!$D$10+'СЕТ СН'!$F$8*'СЕТ СН'!$F$9-'СЕТ СН'!$F$26</f>
        <v>1075.82799387</v>
      </c>
      <c r="H23" s="36">
        <f>SUMIFS(СВЦЭМ!$D$33:$D$776,СВЦЭМ!$A$33:$A$776,$A23,СВЦЭМ!$B$33:$B$776,H$11)+'СЕТ СН'!$F$14+СВЦЭМ!$D$10+'СЕТ СН'!$F$8*'СЕТ СН'!$F$9-'СЕТ СН'!$F$26</f>
        <v>1018.6102393</v>
      </c>
      <c r="I23" s="36">
        <f>SUMIFS(СВЦЭМ!$D$33:$D$776,СВЦЭМ!$A$33:$A$776,$A23,СВЦЭМ!$B$33:$B$776,I$11)+'СЕТ СН'!$F$14+СВЦЭМ!$D$10+'СЕТ СН'!$F$8*'СЕТ СН'!$F$9-'СЕТ СН'!$F$26</f>
        <v>931.85382509999999</v>
      </c>
      <c r="J23" s="36">
        <f>SUMIFS(СВЦЭМ!$D$33:$D$776,СВЦЭМ!$A$33:$A$776,$A23,СВЦЭМ!$B$33:$B$776,J$11)+'СЕТ СН'!$F$14+СВЦЭМ!$D$10+'СЕТ СН'!$F$8*'СЕТ СН'!$F$9-'СЕТ СН'!$F$26</f>
        <v>846.64480758000002</v>
      </c>
      <c r="K23" s="36">
        <f>SUMIFS(СВЦЭМ!$D$33:$D$776,СВЦЭМ!$A$33:$A$776,$A23,СВЦЭМ!$B$33:$B$776,K$11)+'СЕТ СН'!$F$14+СВЦЭМ!$D$10+'СЕТ СН'!$F$8*'СЕТ СН'!$F$9-'СЕТ СН'!$F$26</f>
        <v>758.91461084000002</v>
      </c>
      <c r="L23" s="36">
        <f>SUMIFS(СВЦЭМ!$D$33:$D$776,СВЦЭМ!$A$33:$A$776,$A23,СВЦЭМ!$B$33:$B$776,L$11)+'СЕТ СН'!$F$14+СВЦЭМ!$D$10+'СЕТ СН'!$F$8*'СЕТ СН'!$F$9-'СЕТ СН'!$F$26</f>
        <v>714.55771416999994</v>
      </c>
      <c r="M23" s="36">
        <f>SUMIFS(СВЦЭМ!$D$33:$D$776,СВЦЭМ!$A$33:$A$776,$A23,СВЦЭМ!$B$33:$B$776,M$11)+'СЕТ СН'!$F$14+СВЦЭМ!$D$10+'СЕТ СН'!$F$8*'СЕТ СН'!$F$9-'СЕТ СН'!$F$26</f>
        <v>699.61840465</v>
      </c>
      <c r="N23" s="36">
        <f>SUMIFS(СВЦЭМ!$D$33:$D$776,СВЦЭМ!$A$33:$A$776,$A23,СВЦЭМ!$B$33:$B$776,N$11)+'СЕТ СН'!$F$14+СВЦЭМ!$D$10+'СЕТ СН'!$F$8*'СЕТ СН'!$F$9-'СЕТ СН'!$F$26</f>
        <v>705.70633122000004</v>
      </c>
      <c r="O23" s="36">
        <f>SUMIFS(СВЦЭМ!$D$33:$D$776,СВЦЭМ!$A$33:$A$776,$A23,СВЦЭМ!$B$33:$B$776,O$11)+'СЕТ СН'!$F$14+СВЦЭМ!$D$10+'СЕТ СН'!$F$8*'СЕТ СН'!$F$9-'СЕТ СН'!$F$26</f>
        <v>711.75493700000004</v>
      </c>
      <c r="P23" s="36">
        <f>SUMIFS(СВЦЭМ!$D$33:$D$776,СВЦЭМ!$A$33:$A$776,$A23,СВЦЭМ!$B$33:$B$776,P$11)+'СЕТ СН'!$F$14+СВЦЭМ!$D$10+'СЕТ СН'!$F$8*'СЕТ СН'!$F$9-'СЕТ СН'!$F$26</f>
        <v>721.67464887999995</v>
      </c>
      <c r="Q23" s="36">
        <f>SUMIFS(СВЦЭМ!$D$33:$D$776,СВЦЭМ!$A$33:$A$776,$A23,СВЦЭМ!$B$33:$B$776,Q$11)+'СЕТ СН'!$F$14+СВЦЭМ!$D$10+'СЕТ СН'!$F$8*'СЕТ СН'!$F$9-'СЕТ СН'!$F$26</f>
        <v>735.55008649000001</v>
      </c>
      <c r="R23" s="36">
        <f>SUMIFS(СВЦЭМ!$D$33:$D$776,СВЦЭМ!$A$33:$A$776,$A23,СВЦЭМ!$B$33:$B$776,R$11)+'СЕТ СН'!$F$14+СВЦЭМ!$D$10+'СЕТ СН'!$F$8*'СЕТ СН'!$F$9-'СЕТ СН'!$F$26</f>
        <v>733.92143171999999</v>
      </c>
      <c r="S23" s="36">
        <f>SUMIFS(СВЦЭМ!$D$33:$D$776,СВЦЭМ!$A$33:$A$776,$A23,СВЦЭМ!$B$33:$B$776,S$11)+'СЕТ СН'!$F$14+СВЦЭМ!$D$10+'СЕТ СН'!$F$8*'СЕТ СН'!$F$9-'СЕТ СН'!$F$26</f>
        <v>725.75208478000002</v>
      </c>
      <c r="T23" s="36">
        <f>SUMIFS(СВЦЭМ!$D$33:$D$776,СВЦЭМ!$A$33:$A$776,$A23,СВЦЭМ!$B$33:$B$776,T$11)+'СЕТ СН'!$F$14+СВЦЭМ!$D$10+'СЕТ СН'!$F$8*'СЕТ СН'!$F$9-'СЕТ СН'!$F$26</f>
        <v>710.79591555000002</v>
      </c>
      <c r="U23" s="36">
        <f>SUMIFS(СВЦЭМ!$D$33:$D$776,СВЦЭМ!$A$33:$A$776,$A23,СВЦЭМ!$B$33:$B$776,U$11)+'СЕТ СН'!$F$14+СВЦЭМ!$D$10+'СЕТ СН'!$F$8*'СЕТ СН'!$F$9-'СЕТ СН'!$F$26</f>
        <v>688.96503593</v>
      </c>
      <c r="V23" s="36">
        <f>SUMIFS(СВЦЭМ!$D$33:$D$776,СВЦЭМ!$A$33:$A$776,$A23,СВЦЭМ!$B$33:$B$776,V$11)+'СЕТ СН'!$F$14+СВЦЭМ!$D$10+'СЕТ СН'!$F$8*'СЕТ СН'!$F$9-'СЕТ СН'!$F$26</f>
        <v>666.35237008000001</v>
      </c>
      <c r="W23" s="36">
        <f>SUMIFS(СВЦЭМ!$D$33:$D$776,СВЦЭМ!$A$33:$A$776,$A23,СВЦЭМ!$B$33:$B$776,W$11)+'СЕТ СН'!$F$14+СВЦЭМ!$D$10+'СЕТ СН'!$F$8*'СЕТ СН'!$F$9-'СЕТ СН'!$F$26</f>
        <v>668.77726317999998</v>
      </c>
      <c r="X23" s="36">
        <f>SUMIFS(СВЦЭМ!$D$33:$D$776,СВЦЭМ!$A$33:$A$776,$A23,СВЦЭМ!$B$33:$B$776,X$11)+'СЕТ СН'!$F$14+СВЦЭМ!$D$10+'СЕТ СН'!$F$8*'СЕТ СН'!$F$9-'СЕТ СН'!$F$26</f>
        <v>701.20272516</v>
      </c>
      <c r="Y23" s="36">
        <f>SUMIFS(СВЦЭМ!$D$33:$D$776,СВЦЭМ!$A$33:$A$776,$A23,СВЦЭМ!$B$33:$B$776,Y$11)+'СЕТ СН'!$F$14+СВЦЭМ!$D$10+'СЕТ СН'!$F$8*'СЕТ СН'!$F$9-'СЕТ СН'!$F$26</f>
        <v>773.31346678</v>
      </c>
    </row>
    <row r="24" spans="1:25" ht="15.75" x14ac:dyDescent="0.2">
      <c r="A24" s="35">
        <f t="shared" si="0"/>
        <v>43598</v>
      </c>
      <c r="B24" s="36">
        <f>SUMIFS(СВЦЭМ!$D$33:$D$776,СВЦЭМ!$A$33:$A$776,$A24,СВЦЭМ!$B$33:$B$776,B$11)+'СЕТ СН'!$F$14+СВЦЭМ!$D$10+'СЕТ СН'!$F$8*'СЕТ СН'!$F$9-'СЕТ СН'!$F$26</f>
        <v>797.53876837999996</v>
      </c>
      <c r="C24" s="36">
        <f>SUMIFS(СВЦЭМ!$D$33:$D$776,СВЦЭМ!$A$33:$A$776,$A24,СВЦЭМ!$B$33:$B$776,C$11)+'СЕТ СН'!$F$14+СВЦЭМ!$D$10+'СЕТ СН'!$F$8*'СЕТ СН'!$F$9-'СЕТ СН'!$F$26</f>
        <v>889.98273141999994</v>
      </c>
      <c r="D24" s="36">
        <f>SUMIFS(СВЦЭМ!$D$33:$D$776,СВЦЭМ!$A$33:$A$776,$A24,СВЦЭМ!$B$33:$B$776,D$11)+'СЕТ СН'!$F$14+СВЦЭМ!$D$10+'СЕТ СН'!$F$8*'СЕТ СН'!$F$9-'СЕТ СН'!$F$26</f>
        <v>984.57345925999994</v>
      </c>
      <c r="E24" s="36">
        <f>SUMIFS(СВЦЭМ!$D$33:$D$776,СВЦЭМ!$A$33:$A$776,$A24,СВЦЭМ!$B$33:$B$776,E$11)+'СЕТ СН'!$F$14+СВЦЭМ!$D$10+'СЕТ СН'!$F$8*'СЕТ СН'!$F$9-'СЕТ СН'!$F$26</f>
        <v>996.09873268000001</v>
      </c>
      <c r="F24" s="36">
        <f>SUMIFS(СВЦЭМ!$D$33:$D$776,СВЦЭМ!$A$33:$A$776,$A24,СВЦЭМ!$B$33:$B$776,F$11)+'СЕТ СН'!$F$14+СВЦЭМ!$D$10+'СЕТ СН'!$F$8*'СЕТ СН'!$F$9-'СЕТ СН'!$F$26</f>
        <v>1006.13268363</v>
      </c>
      <c r="G24" s="36">
        <f>SUMIFS(СВЦЭМ!$D$33:$D$776,СВЦЭМ!$A$33:$A$776,$A24,СВЦЭМ!$B$33:$B$776,G$11)+'СЕТ СН'!$F$14+СВЦЭМ!$D$10+'СЕТ СН'!$F$8*'СЕТ СН'!$F$9-'СЕТ СН'!$F$26</f>
        <v>1003.30932509</v>
      </c>
      <c r="H24" s="36">
        <f>SUMIFS(СВЦЭМ!$D$33:$D$776,СВЦЭМ!$A$33:$A$776,$A24,СВЦЭМ!$B$33:$B$776,H$11)+'СЕТ СН'!$F$14+СВЦЭМ!$D$10+'СЕТ СН'!$F$8*'СЕТ СН'!$F$9-'СЕТ СН'!$F$26</f>
        <v>940.20388793999996</v>
      </c>
      <c r="I24" s="36">
        <f>SUMIFS(СВЦЭМ!$D$33:$D$776,СВЦЭМ!$A$33:$A$776,$A24,СВЦЭМ!$B$33:$B$776,I$11)+'СЕТ СН'!$F$14+СВЦЭМ!$D$10+'СЕТ СН'!$F$8*'СЕТ СН'!$F$9-'СЕТ СН'!$F$26</f>
        <v>849.11395760999994</v>
      </c>
      <c r="J24" s="36">
        <f>SUMIFS(СВЦЭМ!$D$33:$D$776,СВЦЭМ!$A$33:$A$776,$A24,СВЦЭМ!$B$33:$B$776,J$11)+'СЕТ СН'!$F$14+СВЦЭМ!$D$10+'СЕТ СН'!$F$8*'СЕТ СН'!$F$9-'СЕТ СН'!$F$26</f>
        <v>791.05453707999993</v>
      </c>
      <c r="K24" s="36">
        <f>SUMIFS(СВЦЭМ!$D$33:$D$776,СВЦЭМ!$A$33:$A$776,$A24,СВЦЭМ!$B$33:$B$776,K$11)+'СЕТ СН'!$F$14+СВЦЭМ!$D$10+'СЕТ СН'!$F$8*'СЕТ СН'!$F$9-'СЕТ СН'!$F$26</f>
        <v>767.30038917000002</v>
      </c>
      <c r="L24" s="36">
        <f>SUMIFS(СВЦЭМ!$D$33:$D$776,СВЦЭМ!$A$33:$A$776,$A24,СВЦЭМ!$B$33:$B$776,L$11)+'СЕТ СН'!$F$14+СВЦЭМ!$D$10+'СЕТ СН'!$F$8*'СЕТ СН'!$F$9-'СЕТ СН'!$F$26</f>
        <v>744.60316353999997</v>
      </c>
      <c r="M24" s="36">
        <f>SUMIFS(СВЦЭМ!$D$33:$D$776,СВЦЭМ!$A$33:$A$776,$A24,СВЦЭМ!$B$33:$B$776,M$11)+'СЕТ СН'!$F$14+СВЦЭМ!$D$10+'СЕТ СН'!$F$8*'СЕТ СН'!$F$9-'СЕТ СН'!$F$26</f>
        <v>742.27272874999994</v>
      </c>
      <c r="N24" s="36">
        <f>SUMIFS(СВЦЭМ!$D$33:$D$776,СВЦЭМ!$A$33:$A$776,$A24,СВЦЭМ!$B$33:$B$776,N$11)+'СЕТ СН'!$F$14+СВЦЭМ!$D$10+'СЕТ СН'!$F$8*'СЕТ СН'!$F$9-'СЕТ СН'!$F$26</f>
        <v>737.03324542999997</v>
      </c>
      <c r="O24" s="36">
        <f>SUMIFS(СВЦЭМ!$D$33:$D$776,СВЦЭМ!$A$33:$A$776,$A24,СВЦЭМ!$B$33:$B$776,O$11)+'СЕТ СН'!$F$14+СВЦЭМ!$D$10+'СЕТ СН'!$F$8*'СЕТ СН'!$F$9-'СЕТ СН'!$F$26</f>
        <v>745.23884184999997</v>
      </c>
      <c r="P24" s="36">
        <f>SUMIFS(СВЦЭМ!$D$33:$D$776,СВЦЭМ!$A$33:$A$776,$A24,СВЦЭМ!$B$33:$B$776,P$11)+'СЕТ СН'!$F$14+СВЦЭМ!$D$10+'СЕТ СН'!$F$8*'СЕТ СН'!$F$9-'СЕТ СН'!$F$26</f>
        <v>753.68457682999997</v>
      </c>
      <c r="Q24" s="36">
        <f>SUMIFS(СВЦЭМ!$D$33:$D$776,СВЦЭМ!$A$33:$A$776,$A24,СВЦЭМ!$B$33:$B$776,Q$11)+'СЕТ СН'!$F$14+СВЦЭМ!$D$10+'СЕТ СН'!$F$8*'СЕТ СН'!$F$9-'СЕТ СН'!$F$26</f>
        <v>748.83759380999993</v>
      </c>
      <c r="R24" s="36">
        <f>SUMIFS(СВЦЭМ!$D$33:$D$776,СВЦЭМ!$A$33:$A$776,$A24,СВЦЭМ!$B$33:$B$776,R$11)+'СЕТ СН'!$F$14+СВЦЭМ!$D$10+'СЕТ СН'!$F$8*'СЕТ СН'!$F$9-'СЕТ СН'!$F$26</f>
        <v>755.84932982999999</v>
      </c>
      <c r="S24" s="36">
        <f>SUMIFS(СВЦЭМ!$D$33:$D$776,СВЦЭМ!$A$33:$A$776,$A24,СВЦЭМ!$B$33:$B$776,S$11)+'СЕТ СН'!$F$14+СВЦЭМ!$D$10+'СЕТ СН'!$F$8*'СЕТ СН'!$F$9-'СЕТ СН'!$F$26</f>
        <v>757.95978556</v>
      </c>
      <c r="T24" s="36">
        <f>SUMIFS(СВЦЭМ!$D$33:$D$776,СВЦЭМ!$A$33:$A$776,$A24,СВЦЭМ!$B$33:$B$776,T$11)+'СЕТ СН'!$F$14+СВЦЭМ!$D$10+'СЕТ СН'!$F$8*'СЕТ СН'!$F$9-'СЕТ СН'!$F$26</f>
        <v>748.24210736999999</v>
      </c>
      <c r="U24" s="36">
        <f>SUMIFS(СВЦЭМ!$D$33:$D$776,СВЦЭМ!$A$33:$A$776,$A24,СВЦЭМ!$B$33:$B$776,U$11)+'СЕТ СН'!$F$14+СВЦЭМ!$D$10+'СЕТ СН'!$F$8*'СЕТ СН'!$F$9-'СЕТ СН'!$F$26</f>
        <v>748.72450571000002</v>
      </c>
      <c r="V24" s="36">
        <f>SUMIFS(СВЦЭМ!$D$33:$D$776,СВЦЭМ!$A$33:$A$776,$A24,СВЦЭМ!$B$33:$B$776,V$11)+'СЕТ СН'!$F$14+СВЦЭМ!$D$10+'СЕТ СН'!$F$8*'СЕТ СН'!$F$9-'СЕТ СН'!$F$26</f>
        <v>751.67768039999999</v>
      </c>
      <c r="W24" s="36">
        <f>SUMIFS(СВЦЭМ!$D$33:$D$776,СВЦЭМ!$A$33:$A$776,$A24,СВЦЭМ!$B$33:$B$776,W$11)+'СЕТ СН'!$F$14+СВЦЭМ!$D$10+'СЕТ СН'!$F$8*'СЕТ СН'!$F$9-'СЕТ СН'!$F$26</f>
        <v>733.87616711999999</v>
      </c>
      <c r="X24" s="36">
        <f>SUMIFS(СВЦЭМ!$D$33:$D$776,СВЦЭМ!$A$33:$A$776,$A24,СВЦЭМ!$B$33:$B$776,X$11)+'СЕТ СН'!$F$14+СВЦЭМ!$D$10+'СЕТ СН'!$F$8*'СЕТ СН'!$F$9-'СЕТ СН'!$F$26</f>
        <v>768.27265781999995</v>
      </c>
      <c r="Y24" s="36">
        <f>SUMIFS(СВЦЭМ!$D$33:$D$776,СВЦЭМ!$A$33:$A$776,$A24,СВЦЭМ!$B$33:$B$776,Y$11)+'СЕТ СН'!$F$14+СВЦЭМ!$D$10+'СЕТ СН'!$F$8*'СЕТ СН'!$F$9-'СЕТ СН'!$F$26</f>
        <v>823.46867472999998</v>
      </c>
    </row>
    <row r="25" spans="1:25" ht="15.75" x14ac:dyDescent="0.2">
      <c r="A25" s="35">
        <f t="shared" si="0"/>
        <v>43599</v>
      </c>
      <c r="B25" s="36">
        <f>SUMIFS(СВЦЭМ!$D$33:$D$776,СВЦЭМ!$A$33:$A$776,$A25,СВЦЭМ!$B$33:$B$776,B$11)+'СЕТ СН'!$F$14+СВЦЭМ!$D$10+'СЕТ СН'!$F$8*'СЕТ СН'!$F$9-'СЕТ СН'!$F$26</f>
        <v>906.49162781999996</v>
      </c>
      <c r="C25" s="36">
        <f>SUMIFS(СВЦЭМ!$D$33:$D$776,СВЦЭМ!$A$33:$A$776,$A25,СВЦЭМ!$B$33:$B$776,C$11)+'СЕТ СН'!$F$14+СВЦЭМ!$D$10+'СЕТ СН'!$F$8*'СЕТ СН'!$F$9-'СЕТ СН'!$F$26</f>
        <v>1012.52611852</v>
      </c>
      <c r="D25" s="36">
        <f>SUMIFS(СВЦЭМ!$D$33:$D$776,СВЦЭМ!$A$33:$A$776,$A25,СВЦЭМ!$B$33:$B$776,D$11)+'СЕТ СН'!$F$14+СВЦЭМ!$D$10+'СЕТ СН'!$F$8*'СЕТ СН'!$F$9-'СЕТ СН'!$F$26</f>
        <v>1100.9936731499999</v>
      </c>
      <c r="E25" s="36">
        <f>SUMIFS(СВЦЭМ!$D$33:$D$776,СВЦЭМ!$A$33:$A$776,$A25,СВЦЭМ!$B$33:$B$776,E$11)+'СЕТ СН'!$F$14+СВЦЭМ!$D$10+'СЕТ СН'!$F$8*'СЕТ СН'!$F$9-'СЕТ СН'!$F$26</f>
        <v>1106.21506673</v>
      </c>
      <c r="F25" s="36">
        <f>SUMIFS(СВЦЭМ!$D$33:$D$776,СВЦЭМ!$A$33:$A$776,$A25,СВЦЭМ!$B$33:$B$776,F$11)+'СЕТ СН'!$F$14+СВЦЭМ!$D$10+'СЕТ СН'!$F$8*'СЕТ СН'!$F$9-'СЕТ СН'!$F$26</f>
        <v>1106.4755025900001</v>
      </c>
      <c r="G25" s="36">
        <f>SUMIFS(СВЦЭМ!$D$33:$D$776,СВЦЭМ!$A$33:$A$776,$A25,СВЦЭМ!$B$33:$B$776,G$11)+'СЕТ СН'!$F$14+СВЦЭМ!$D$10+'СЕТ СН'!$F$8*'СЕТ СН'!$F$9-'СЕТ СН'!$F$26</f>
        <v>1085.5039076099999</v>
      </c>
      <c r="H25" s="36">
        <f>SUMIFS(СВЦЭМ!$D$33:$D$776,СВЦЭМ!$A$33:$A$776,$A25,СВЦЭМ!$B$33:$B$776,H$11)+'СЕТ СН'!$F$14+СВЦЭМ!$D$10+'СЕТ СН'!$F$8*'СЕТ СН'!$F$9-'СЕТ СН'!$F$26</f>
        <v>973.07323384999995</v>
      </c>
      <c r="I25" s="36">
        <f>SUMIFS(СВЦЭМ!$D$33:$D$776,СВЦЭМ!$A$33:$A$776,$A25,СВЦЭМ!$B$33:$B$776,I$11)+'СЕТ СН'!$F$14+СВЦЭМ!$D$10+'СЕТ СН'!$F$8*'СЕТ СН'!$F$9-'СЕТ СН'!$F$26</f>
        <v>858.61585447999994</v>
      </c>
      <c r="J25" s="36">
        <f>SUMIFS(СВЦЭМ!$D$33:$D$776,СВЦЭМ!$A$33:$A$776,$A25,СВЦЭМ!$B$33:$B$776,J$11)+'СЕТ СН'!$F$14+СВЦЭМ!$D$10+'СЕТ СН'!$F$8*'СЕТ СН'!$F$9-'СЕТ СН'!$F$26</f>
        <v>801.15478097999994</v>
      </c>
      <c r="K25" s="36">
        <f>SUMIFS(СВЦЭМ!$D$33:$D$776,СВЦЭМ!$A$33:$A$776,$A25,СВЦЭМ!$B$33:$B$776,K$11)+'СЕТ СН'!$F$14+СВЦЭМ!$D$10+'СЕТ СН'!$F$8*'СЕТ СН'!$F$9-'СЕТ СН'!$F$26</f>
        <v>742.43768995999994</v>
      </c>
      <c r="L25" s="36">
        <f>SUMIFS(СВЦЭМ!$D$33:$D$776,СВЦЭМ!$A$33:$A$776,$A25,СВЦЭМ!$B$33:$B$776,L$11)+'СЕТ СН'!$F$14+СВЦЭМ!$D$10+'СЕТ СН'!$F$8*'СЕТ СН'!$F$9-'СЕТ СН'!$F$26</f>
        <v>727.06073346999995</v>
      </c>
      <c r="M25" s="36">
        <f>SUMIFS(СВЦЭМ!$D$33:$D$776,СВЦЭМ!$A$33:$A$776,$A25,СВЦЭМ!$B$33:$B$776,M$11)+'СЕТ СН'!$F$14+СВЦЭМ!$D$10+'СЕТ СН'!$F$8*'СЕТ СН'!$F$9-'СЕТ СН'!$F$26</f>
        <v>722.71995104999996</v>
      </c>
      <c r="N25" s="36">
        <f>SUMIFS(СВЦЭМ!$D$33:$D$776,СВЦЭМ!$A$33:$A$776,$A25,СВЦЭМ!$B$33:$B$776,N$11)+'СЕТ СН'!$F$14+СВЦЭМ!$D$10+'СЕТ СН'!$F$8*'СЕТ СН'!$F$9-'СЕТ СН'!$F$26</f>
        <v>727.47788833000004</v>
      </c>
      <c r="O25" s="36">
        <f>SUMIFS(СВЦЭМ!$D$33:$D$776,СВЦЭМ!$A$33:$A$776,$A25,СВЦЭМ!$B$33:$B$776,O$11)+'СЕТ СН'!$F$14+СВЦЭМ!$D$10+'СЕТ СН'!$F$8*'СЕТ СН'!$F$9-'СЕТ СН'!$F$26</f>
        <v>735.40534028000002</v>
      </c>
      <c r="P25" s="36">
        <f>SUMIFS(СВЦЭМ!$D$33:$D$776,СВЦЭМ!$A$33:$A$776,$A25,СВЦЭМ!$B$33:$B$776,P$11)+'СЕТ СН'!$F$14+СВЦЭМ!$D$10+'СЕТ СН'!$F$8*'СЕТ СН'!$F$9-'СЕТ СН'!$F$26</f>
        <v>745.83403380000004</v>
      </c>
      <c r="Q25" s="36">
        <f>SUMIFS(СВЦЭМ!$D$33:$D$776,СВЦЭМ!$A$33:$A$776,$A25,СВЦЭМ!$B$33:$B$776,Q$11)+'СЕТ СН'!$F$14+СВЦЭМ!$D$10+'СЕТ СН'!$F$8*'СЕТ СН'!$F$9-'СЕТ СН'!$F$26</f>
        <v>747.96850884000003</v>
      </c>
      <c r="R25" s="36">
        <f>SUMIFS(СВЦЭМ!$D$33:$D$776,СВЦЭМ!$A$33:$A$776,$A25,СВЦЭМ!$B$33:$B$776,R$11)+'СЕТ СН'!$F$14+СВЦЭМ!$D$10+'СЕТ СН'!$F$8*'СЕТ СН'!$F$9-'СЕТ СН'!$F$26</f>
        <v>742.22174899999993</v>
      </c>
      <c r="S25" s="36">
        <f>SUMIFS(СВЦЭМ!$D$33:$D$776,СВЦЭМ!$A$33:$A$776,$A25,СВЦЭМ!$B$33:$B$776,S$11)+'СЕТ СН'!$F$14+СВЦЭМ!$D$10+'СЕТ СН'!$F$8*'СЕТ СН'!$F$9-'СЕТ СН'!$F$26</f>
        <v>743.46991347999995</v>
      </c>
      <c r="T25" s="36">
        <f>SUMIFS(СВЦЭМ!$D$33:$D$776,СВЦЭМ!$A$33:$A$776,$A25,СВЦЭМ!$B$33:$B$776,T$11)+'СЕТ СН'!$F$14+СВЦЭМ!$D$10+'СЕТ СН'!$F$8*'СЕТ СН'!$F$9-'СЕТ СН'!$F$26</f>
        <v>739.94104196000001</v>
      </c>
      <c r="U25" s="36">
        <f>SUMIFS(СВЦЭМ!$D$33:$D$776,СВЦЭМ!$A$33:$A$776,$A25,СВЦЭМ!$B$33:$B$776,U$11)+'СЕТ СН'!$F$14+СВЦЭМ!$D$10+'СЕТ СН'!$F$8*'СЕТ СН'!$F$9-'СЕТ СН'!$F$26</f>
        <v>720.34964987000001</v>
      </c>
      <c r="V25" s="36">
        <f>SUMIFS(СВЦЭМ!$D$33:$D$776,СВЦЭМ!$A$33:$A$776,$A25,СВЦЭМ!$B$33:$B$776,V$11)+'СЕТ СН'!$F$14+СВЦЭМ!$D$10+'СЕТ СН'!$F$8*'СЕТ СН'!$F$9-'СЕТ СН'!$F$26</f>
        <v>710.03050930999996</v>
      </c>
      <c r="W25" s="36">
        <f>SUMIFS(СВЦЭМ!$D$33:$D$776,СВЦЭМ!$A$33:$A$776,$A25,СВЦЭМ!$B$33:$B$776,W$11)+'СЕТ СН'!$F$14+СВЦЭМ!$D$10+'СЕТ СН'!$F$8*'СЕТ СН'!$F$9-'СЕТ СН'!$F$26</f>
        <v>723.04522403999999</v>
      </c>
      <c r="X25" s="36">
        <f>SUMIFS(СВЦЭМ!$D$33:$D$776,СВЦЭМ!$A$33:$A$776,$A25,СВЦЭМ!$B$33:$B$776,X$11)+'СЕТ СН'!$F$14+СВЦЭМ!$D$10+'СЕТ СН'!$F$8*'СЕТ СН'!$F$9-'СЕТ СН'!$F$26</f>
        <v>703.62167636000004</v>
      </c>
      <c r="Y25" s="36">
        <f>SUMIFS(СВЦЭМ!$D$33:$D$776,СВЦЭМ!$A$33:$A$776,$A25,СВЦЭМ!$B$33:$B$776,Y$11)+'СЕТ СН'!$F$14+СВЦЭМ!$D$10+'СЕТ СН'!$F$8*'СЕТ СН'!$F$9-'СЕТ СН'!$F$26</f>
        <v>769.49031644000002</v>
      </c>
    </row>
    <row r="26" spans="1:25" ht="15.75" x14ac:dyDescent="0.2">
      <c r="A26" s="35">
        <f t="shared" si="0"/>
        <v>43600</v>
      </c>
      <c r="B26" s="36">
        <f>SUMIFS(СВЦЭМ!$D$33:$D$776,СВЦЭМ!$A$33:$A$776,$A26,СВЦЭМ!$B$33:$B$776,B$11)+'СЕТ СН'!$F$14+СВЦЭМ!$D$10+'СЕТ СН'!$F$8*'СЕТ СН'!$F$9-'СЕТ СН'!$F$26</f>
        <v>842.62503773000003</v>
      </c>
      <c r="C26" s="36">
        <f>SUMIFS(СВЦЭМ!$D$33:$D$776,СВЦЭМ!$A$33:$A$776,$A26,СВЦЭМ!$B$33:$B$776,C$11)+'СЕТ СН'!$F$14+СВЦЭМ!$D$10+'СЕТ СН'!$F$8*'СЕТ СН'!$F$9-'СЕТ СН'!$F$26</f>
        <v>918.27283262000003</v>
      </c>
      <c r="D26" s="36">
        <f>SUMIFS(СВЦЭМ!$D$33:$D$776,СВЦЭМ!$A$33:$A$776,$A26,СВЦЭМ!$B$33:$B$776,D$11)+'СЕТ СН'!$F$14+СВЦЭМ!$D$10+'СЕТ СН'!$F$8*'СЕТ СН'!$F$9-'СЕТ СН'!$F$26</f>
        <v>1001.18340331</v>
      </c>
      <c r="E26" s="36">
        <f>SUMIFS(СВЦЭМ!$D$33:$D$776,СВЦЭМ!$A$33:$A$776,$A26,СВЦЭМ!$B$33:$B$776,E$11)+'СЕТ СН'!$F$14+СВЦЭМ!$D$10+'СЕТ СН'!$F$8*'СЕТ СН'!$F$9-'СЕТ СН'!$F$26</f>
        <v>1012.4499899699999</v>
      </c>
      <c r="F26" s="36">
        <f>SUMIFS(СВЦЭМ!$D$33:$D$776,СВЦЭМ!$A$33:$A$776,$A26,СВЦЭМ!$B$33:$B$776,F$11)+'СЕТ СН'!$F$14+СВЦЭМ!$D$10+'СЕТ СН'!$F$8*'СЕТ СН'!$F$9-'СЕТ СН'!$F$26</f>
        <v>1022.85870902</v>
      </c>
      <c r="G26" s="36">
        <f>SUMIFS(СВЦЭМ!$D$33:$D$776,СВЦЭМ!$A$33:$A$776,$A26,СВЦЭМ!$B$33:$B$776,G$11)+'СЕТ СН'!$F$14+СВЦЭМ!$D$10+'СЕТ СН'!$F$8*'СЕТ СН'!$F$9-'СЕТ СН'!$F$26</f>
        <v>1013.0950653</v>
      </c>
      <c r="H26" s="36">
        <f>SUMIFS(СВЦЭМ!$D$33:$D$776,СВЦЭМ!$A$33:$A$776,$A26,СВЦЭМ!$B$33:$B$776,H$11)+'СЕТ СН'!$F$14+СВЦЭМ!$D$10+'СЕТ СН'!$F$8*'СЕТ СН'!$F$9-'СЕТ СН'!$F$26</f>
        <v>923.19016965000003</v>
      </c>
      <c r="I26" s="36">
        <f>SUMIFS(СВЦЭМ!$D$33:$D$776,СВЦЭМ!$A$33:$A$776,$A26,СВЦЭМ!$B$33:$B$776,I$11)+'СЕТ СН'!$F$14+СВЦЭМ!$D$10+'СЕТ СН'!$F$8*'СЕТ СН'!$F$9-'СЕТ СН'!$F$26</f>
        <v>838.84372384999995</v>
      </c>
      <c r="J26" s="36">
        <f>SUMIFS(СВЦЭМ!$D$33:$D$776,СВЦЭМ!$A$33:$A$776,$A26,СВЦЭМ!$B$33:$B$776,J$11)+'СЕТ СН'!$F$14+СВЦЭМ!$D$10+'СЕТ СН'!$F$8*'СЕТ СН'!$F$9-'СЕТ СН'!$F$26</f>
        <v>783.40757618999999</v>
      </c>
      <c r="K26" s="36">
        <f>SUMIFS(СВЦЭМ!$D$33:$D$776,СВЦЭМ!$A$33:$A$776,$A26,СВЦЭМ!$B$33:$B$776,K$11)+'СЕТ СН'!$F$14+СВЦЭМ!$D$10+'СЕТ СН'!$F$8*'СЕТ СН'!$F$9-'СЕТ СН'!$F$26</f>
        <v>733.42243807</v>
      </c>
      <c r="L26" s="36">
        <f>SUMIFS(СВЦЭМ!$D$33:$D$776,СВЦЭМ!$A$33:$A$776,$A26,СВЦЭМ!$B$33:$B$776,L$11)+'СЕТ СН'!$F$14+СВЦЭМ!$D$10+'СЕТ СН'!$F$8*'СЕТ СН'!$F$9-'СЕТ СН'!$F$26</f>
        <v>718.04650881999999</v>
      </c>
      <c r="M26" s="36">
        <f>SUMIFS(СВЦЭМ!$D$33:$D$776,СВЦЭМ!$A$33:$A$776,$A26,СВЦЭМ!$B$33:$B$776,M$11)+'СЕТ СН'!$F$14+СВЦЭМ!$D$10+'СЕТ СН'!$F$8*'СЕТ СН'!$F$9-'СЕТ СН'!$F$26</f>
        <v>728.01351417000001</v>
      </c>
      <c r="N26" s="36">
        <f>SUMIFS(СВЦЭМ!$D$33:$D$776,СВЦЭМ!$A$33:$A$776,$A26,СВЦЭМ!$B$33:$B$776,N$11)+'СЕТ СН'!$F$14+СВЦЭМ!$D$10+'СЕТ СН'!$F$8*'СЕТ СН'!$F$9-'СЕТ СН'!$F$26</f>
        <v>723.08996322999997</v>
      </c>
      <c r="O26" s="36">
        <f>SUMIFS(СВЦЭМ!$D$33:$D$776,СВЦЭМ!$A$33:$A$776,$A26,СВЦЭМ!$B$33:$B$776,O$11)+'СЕТ СН'!$F$14+СВЦЭМ!$D$10+'СЕТ СН'!$F$8*'СЕТ СН'!$F$9-'СЕТ СН'!$F$26</f>
        <v>735.68309871999998</v>
      </c>
      <c r="P26" s="36">
        <f>SUMIFS(СВЦЭМ!$D$33:$D$776,СВЦЭМ!$A$33:$A$776,$A26,СВЦЭМ!$B$33:$B$776,P$11)+'СЕТ СН'!$F$14+СВЦЭМ!$D$10+'СЕТ СН'!$F$8*'СЕТ СН'!$F$9-'СЕТ СН'!$F$26</f>
        <v>740.81031957999994</v>
      </c>
      <c r="Q26" s="36">
        <f>SUMIFS(СВЦЭМ!$D$33:$D$776,СВЦЭМ!$A$33:$A$776,$A26,СВЦЭМ!$B$33:$B$776,Q$11)+'СЕТ СН'!$F$14+СВЦЭМ!$D$10+'СЕТ СН'!$F$8*'СЕТ СН'!$F$9-'СЕТ СН'!$F$26</f>
        <v>737.69272317000002</v>
      </c>
      <c r="R26" s="36">
        <f>SUMIFS(СВЦЭМ!$D$33:$D$776,СВЦЭМ!$A$33:$A$776,$A26,СВЦЭМ!$B$33:$B$776,R$11)+'СЕТ СН'!$F$14+СВЦЭМ!$D$10+'СЕТ СН'!$F$8*'СЕТ СН'!$F$9-'СЕТ СН'!$F$26</f>
        <v>740.13934404999998</v>
      </c>
      <c r="S26" s="36">
        <f>SUMIFS(СВЦЭМ!$D$33:$D$776,СВЦЭМ!$A$33:$A$776,$A26,СВЦЭМ!$B$33:$B$776,S$11)+'СЕТ СН'!$F$14+СВЦЭМ!$D$10+'СЕТ СН'!$F$8*'СЕТ СН'!$F$9-'СЕТ СН'!$F$26</f>
        <v>758.45246302999999</v>
      </c>
      <c r="T26" s="36">
        <f>SUMIFS(СВЦЭМ!$D$33:$D$776,СВЦЭМ!$A$33:$A$776,$A26,СВЦЭМ!$B$33:$B$776,T$11)+'СЕТ СН'!$F$14+СВЦЭМ!$D$10+'СЕТ СН'!$F$8*'СЕТ СН'!$F$9-'СЕТ СН'!$F$26</f>
        <v>757.15988725</v>
      </c>
      <c r="U26" s="36">
        <f>SUMIFS(СВЦЭМ!$D$33:$D$776,СВЦЭМ!$A$33:$A$776,$A26,СВЦЭМ!$B$33:$B$776,U$11)+'СЕТ СН'!$F$14+СВЦЭМ!$D$10+'СЕТ СН'!$F$8*'СЕТ СН'!$F$9-'СЕТ СН'!$F$26</f>
        <v>747.95433890000004</v>
      </c>
      <c r="V26" s="36">
        <f>SUMIFS(СВЦЭМ!$D$33:$D$776,СВЦЭМ!$A$33:$A$776,$A26,СВЦЭМ!$B$33:$B$776,V$11)+'СЕТ СН'!$F$14+СВЦЭМ!$D$10+'СЕТ СН'!$F$8*'СЕТ СН'!$F$9-'СЕТ СН'!$F$26</f>
        <v>736.76895053999999</v>
      </c>
      <c r="W26" s="36">
        <f>SUMIFS(СВЦЭМ!$D$33:$D$776,СВЦЭМ!$A$33:$A$776,$A26,СВЦЭМ!$B$33:$B$776,W$11)+'СЕТ СН'!$F$14+СВЦЭМ!$D$10+'СЕТ СН'!$F$8*'СЕТ СН'!$F$9-'СЕТ СН'!$F$26</f>
        <v>738.26843356999996</v>
      </c>
      <c r="X26" s="36">
        <f>SUMIFS(СВЦЭМ!$D$33:$D$776,СВЦЭМ!$A$33:$A$776,$A26,СВЦЭМ!$B$33:$B$776,X$11)+'СЕТ СН'!$F$14+СВЦЭМ!$D$10+'СЕТ СН'!$F$8*'СЕТ СН'!$F$9-'СЕТ СН'!$F$26</f>
        <v>741.93222429000002</v>
      </c>
      <c r="Y26" s="36">
        <f>SUMIFS(СВЦЭМ!$D$33:$D$776,СВЦЭМ!$A$33:$A$776,$A26,СВЦЭМ!$B$33:$B$776,Y$11)+'СЕТ СН'!$F$14+СВЦЭМ!$D$10+'СЕТ СН'!$F$8*'СЕТ СН'!$F$9-'СЕТ СН'!$F$26</f>
        <v>815.39646575999996</v>
      </c>
    </row>
    <row r="27" spans="1:25" ht="15.75" x14ac:dyDescent="0.2">
      <c r="A27" s="35">
        <f t="shared" si="0"/>
        <v>43601</v>
      </c>
      <c r="B27" s="36">
        <f>SUMIFS(СВЦЭМ!$D$33:$D$776,СВЦЭМ!$A$33:$A$776,$A27,СВЦЭМ!$B$33:$B$776,B$11)+'СЕТ СН'!$F$14+СВЦЭМ!$D$10+'СЕТ СН'!$F$8*'СЕТ СН'!$F$9-'СЕТ СН'!$F$26</f>
        <v>856.19000829000004</v>
      </c>
      <c r="C27" s="36">
        <f>SUMIFS(СВЦЭМ!$D$33:$D$776,СВЦЭМ!$A$33:$A$776,$A27,СВЦЭМ!$B$33:$B$776,C$11)+'СЕТ СН'!$F$14+СВЦЭМ!$D$10+'СЕТ СН'!$F$8*'СЕТ СН'!$F$9-'СЕТ СН'!$F$26</f>
        <v>964.85598589999995</v>
      </c>
      <c r="D27" s="36">
        <f>SUMIFS(СВЦЭМ!$D$33:$D$776,СВЦЭМ!$A$33:$A$776,$A27,СВЦЭМ!$B$33:$B$776,D$11)+'СЕТ СН'!$F$14+СВЦЭМ!$D$10+'СЕТ СН'!$F$8*'СЕТ СН'!$F$9-'СЕТ СН'!$F$26</f>
        <v>1030.07682331</v>
      </c>
      <c r="E27" s="36">
        <f>SUMIFS(СВЦЭМ!$D$33:$D$776,СВЦЭМ!$A$33:$A$776,$A27,СВЦЭМ!$B$33:$B$776,E$11)+'СЕТ СН'!$F$14+СВЦЭМ!$D$10+'СЕТ СН'!$F$8*'СЕТ СН'!$F$9-'СЕТ СН'!$F$26</f>
        <v>1046.34252414</v>
      </c>
      <c r="F27" s="36">
        <f>SUMIFS(СВЦЭМ!$D$33:$D$776,СВЦЭМ!$A$33:$A$776,$A27,СВЦЭМ!$B$33:$B$776,F$11)+'СЕТ СН'!$F$14+СВЦЭМ!$D$10+'СЕТ СН'!$F$8*'СЕТ СН'!$F$9-'СЕТ СН'!$F$26</f>
        <v>1049.92949393</v>
      </c>
      <c r="G27" s="36">
        <f>SUMIFS(СВЦЭМ!$D$33:$D$776,СВЦЭМ!$A$33:$A$776,$A27,СВЦЭМ!$B$33:$B$776,G$11)+'СЕТ СН'!$F$14+СВЦЭМ!$D$10+'СЕТ СН'!$F$8*'СЕТ СН'!$F$9-'СЕТ СН'!$F$26</f>
        <v>1031.6633073200001</v>
      </c>
      <c r="H27" s="36">
        <f>SUMIFS(СВЦЭМ!$D$33:$D$776,СВЦЭМ!$A$33:$A$776,$A27,СВЦЭМ!$B$33:$B$776,H$11)+'СЕТ СН'!$F$14+СВЦЭМ!$D$10+'СЕТ СН'!$F$8*'СЕТ СН'!$F$9-'СЕТ СН'!$F$26</f>
        <v>954.54489108999996</v>
      </c>
      <c r="I27" s="36">
        <f>SUMIFS(СВЦЭМ!$D$33:$D$776,СВЦЭМ!$A$33:$A$776,$A27,СВЦЭМ!$B$33:$B$776,I$11)+'СЕТ СН'!$F$14+СВЦЭМ!$D$10+'СЕТ СН'!$F$8*'СЕТ СН'!$F$9-'СЕТ СН'!$F$26</f>
        <v>830.19069820999994</v>
      </c>
      <c r="J27" s="36">
        <f>SUMIFS(СВЦЭМ!$D$33:$D$776,СВЦЭМ!$A$33:$A$776,$A27,СВЦЭМ!$B$33:$B$776,J$11)+'СЕТ СН'!$F$14+СВЦЭМ!$D$10+'СЕТ СН'!$F$8*'СЕТ СН'!$F$9-'СЕТ СН'!$F$26</f>
        <v>780.09421113999997</v>
      </c>
      <c r="K27" s="36">
        <f>SUMIFS(СВЦЭМ!$D$33:$D$776,СВЦЭМ!$A$33:$A$776,$A27,СВЦЭМ!$B$33:$B$776,K$11)+'СЕТ СН'!$F$14+СВЦЭМ!$D$10+'СЕТ СН'!$F$8*'СЕТ СН'!$F$9-'СЕТ СН'!$F$26</f>
        <v>724.93395231</v>
      </c>
      <c r="L27" s="36">
        <f>SUMIFS(СВЦЭМ!$D$33:$D$776,СВЦЭМ!$A$33:$A$776,$A27,СВЦЭМ!$B$33:$B$776,L$11)+'СЕТ СН'!$F$14+СВЦЭМ!$D$10+'СЕТ СН'!$F$8*'СЕТ СН'!$F$9-'СЕТ СН'!$F$26</f>
        <v>704.50776774999997</v>
      </c>
      <c r="M27" s="36">
        <f>SUMIFS(СВЦЭМ!$D$33:$D$776,СВЦЭМ!$A$33:$A$776,$A27,СВЦЭМ!$B$33:$B$776,M$11)+'СЕТ СН'!$F$14+СВЦЭМ!$D$10+'СЕТ СН'!$F$8*'СЕТ СН'!$F$9-'СЕТ СН'!$F$26</f>
        <v>709.85489097999994</v>
      </c>
      <c r="N27" s="36">
        <f>SUMIFS(СВЦЭМ!$D$33:$D$776,СВЦЭМ!$A$33:$A$776,$A27,СВЦЭМ!$B$33:$B$776,N$11)+'СЕТ СН'!$F$14+СВЦЭМ!$D$10+'СЕТ СН'!$F$8*'СЕТ СН'!$F$9-'СЕТ СН'!$F$26</f>
        <v>709.44629452000004</v>
      </c>
      <c r="O27" s="36">
        <f>SUMIFS(СВЦЭМ!$D$33:$D$776,СВЦЭМ!$A$33:$A$776,$A27,СВЦЭМ!$B$33:$B$776,O$11)+'СЕТ СН'!$F$14+СВЦЭМ!$D$10+'СЕТ СН'!$F$8*'СЕТ СН'!$F$9-'СЕТ СН'!$F$26</f>
        <v>711.19758652999997</v>
      </c>
      <c r="P27" s="36">
        <f>SUMIFS(СВЦЭМ!$D$33:$D$776,СВЦЭМ!$A$33:$A$776,$A27,СВЦЭМ!$B$33:$B$776,P$11)+'СЕТ СН'!$F$14+СВЦЭМ!$D$10+'СЕТ СН'!$F$8*'СЕТ СН'!$F$9-'СЕТ СН'!$F$26</f>
        <v>710.34472614000003</v>
      </c>
      <c r="Q27" s="36">
        <f>SUMIFS(СВЦЭМ!$D$33:$D$776,СВЦЭМ!$A$33:$A$776,$A27,СВЦЭМ!$B$33:$B$776,Q$11)+'СЕТ СН'!$F$14+СВЦЭМ!$D$10+'СЕТ СН'!$F$8*'СЕТ СН'!$F$9-'СЕТ СН'!$F$26</f>
        <v>711.67310112999996</v>
      </c>
      <c r="R27" s="36">
        <f>SUMIFS(СВЦЭМ!$D$33:$D$776,СВЦЭМ!$A$33:$A$776,$A27,СВЦЭМ!$B$33:$B$776,R$11)+'СЕТ СН'!$F$14+СВЦЭМ!$D$10+'СЕТ СН'!$F$8*'СЕТ СН'!$F$9-'СЕТ СН'!$F$26</f>
        <v>711.77957678999996</v>
      </c>
      <c r="S27" s="36">
        <f>SUMIFS(СВЦЭМ!$D$33:$D$776,СВЦЭМ!$A$33:$A$776,$A27,СВЦЭМ!$B$33:$B$776,S$11)+'СЕТ СН'!$F$14+СВЦЭМ!$D$10+'СЕТ СН'!$F$8*'СЕТ СН'!$F$9-'СЕТ СН'!$F$26</f>
        <v>712.91449942999998</v>
      </c>
      <c r="T27" s="36">
        <f>SUMIFS(СВЦЭМ!$D$33:$D$776,СВЦЭМ!$A$33:$A$776,$A27,СВЦЭМ!$B$33:$B$776,T$11)+'СЕТ СН'!$F$14+СВЦЭМ!$D$10+'СЕТ СН'!$F$8*'СЕТ СН'!$F$9-'СЕТ СН'!$F$26</f>
        <v>708.16627531999995</v>
      </c>
      <c r="U27" s="36">
        <f>SUMIFS(СВЦЭМ!$D$33:$D$776,СВЦЭМ!$A$33:$A$776,$A27,СВЦЭМ!$B$33:$B$776,U$11)+'СЕТ СН'!$F$14+СВЦЭМ!$D$10+'СЕТ СН'!$F$8*'СЕТ СН'!$F$9-'СЕТ СН'!$F$26</f>
        <v>701.36389445999998</v>
      </c>
      <c r="V27" s="36">
        <f>SUMIFS(СВЦЭМ!$D$33:$D$776,СВЦЭМ!$A$33:$A$776,$A27,СВЦЭМ!$B$33:$B$776,V$11)+'СЕТ СН'!$F$14+СВЦЭМ!$D$10+'СЕТ СН'!$F$8*'СЕТ СН'!$F$9-'СЕТ СН'!$F$26</f>
        <v>692.08728023000003</v>
      </c>
      <c r="W27" s="36">
        <f>SUMIFS(СВЦЭМ!$D$33:$D$776,СВЦЭМ!$A$33:$A$776,$A27,СВЦЭМ!$B$33:$B$776,W$11)+'СЕТ СН'!$F$14+СВЦЭМ!$D$10+'СЕТ СН'!$F$8*'СЕТ СН'!$F$9-'СЕТ СН'!$F$26</f>
        <v>679.01481097999999</v>
      </c>
      <c r="X27" s="36">
        <f>SUMIFS(СВЦЭМ!$D$33:$D$776,СВЦЭМ!$A$33:$A$776,$A27,СВЦЭМ!$B$33:$B$776,X$11)+'СЕТ СН'!$F$14+СВЦЭМ!$D$10+'СЕТ СН'!$F$8*'СЕТ СН'!$F$9-'СЕТ СН'!$F$26</f>
        <v>703.92942834999997</v>
      </c>
      <c r="Y27" s="36">
        <f>SUMIFS(СВЦЭМ!$D$33:$D$776,СВЦЭМ!$A$33:$A$776,$A27,СВЦЭМ!$B$33:$B$776,Y$11)+'СЕТ СН'!$F$14+СВЦЭМ!$D$10+'СЕТ СН'!$F$8*'СЕТ СН'!$F$9-'СЕТ СН'!$F$26</f>
        <v>791.57120811000004</v>
      </c>
    </row>
    <row r="28" spans="1:25" ht="15.75" x14ac:dyDescent="0.2">
      <c r="A28" s="35">
        <f t="shared" si="0"/>
        <v>43602</v>
      </c>
      <c r="B28" s="36">
        <f>SUMIFS(СВЦЭМ!$D$33:$D$776,СВЦЭМ!$A$33:$A$776,$A28,СВЦЭМ!$B$33:$B$776,B$11)+'СЕТ СН'!$F$14+СВЦЭМ!$D$10+'СЕТ СН'!$F$8*'СЕТ СН'!$F$9-'СЕТ СН'!$F$26</f>
        <v>899.58955734999995</v>
      </c>
      <c r="C28" s="36">
        <f>SUMIFS(СВЦЭМ!$D$33:$D$776,СВЦЭМ!$A$33:$A$776,$A28,СВЦЭМ!$B$33:$B$776,C$11)+'СЕТ СН'!$F$14+СВЦЭМ!$D$10+'СЕТ СН'!$F$8*'СЕТ СН'!$F$9-'СЕТ СН'!$F$26</f>
        <v>992.84391409</v>
      </c>
      <c r="D28" s="36">
        <f>SUMIFS(СВЦЭМ!$D$33:$D$776,СВЦЭМ!$A$33:$A$776,$A28,СВЦЭМ!$B$33:$B$776,D$11)+'СЕТ СН'!$F$14+СВЦЭМ!$D$10+'СЕТ СН'!$F$8*'СЕТ СН'!$F$9-'СЕТ СН'!$F$26</f>
        <v>1057.30846056</v>
      </c>
      <c r="E28" s="36">
        <f>SUMIFS(СВЦЭМ!$D$33:$D$776,СВЦЭМ!$A$33:$A$776,$A28,СВЦЭМ!$B$33:$B$776,E$11)+'СЕТ СН'!$F$14+СВЦЭМ!$D$10+'СЕТ СН'!$F$8*'СЕТ СН'!$F$9-'СЕТ СН'!$F$26</f>
        <v>1073.3760781000001</v>
      </c>
      <c r="F28" s="36">
        <f>SUMIFS(СВЦЭМ!$D$33:$D$776,СВЦЭМ!$A$33:$A$776,$A28,СВЦЭМ!$B$33:$B$776,F$11)+'СЕТ СН'!$F$14+СВЦЭМ!$D$10+'СЕТ СН'!$F$8*'СЕТ СН'!$F$9-'СЕТ СН'!$F$26</f>
        <v>1076.46787414</v>
      </c>
      <c r="G28" s="36">
        <f>SUMIFS(СВЦЭМ!$D$33:$D$776,СВЦЭМ!$A$33:$A$776,$A28,СВЦЭМ!$B$33:$B$776,G$11)+'СЕТ СН'!$F$14+СВЦЭМ!$D$10+'СЕТ СН'!$F$8*'СЕТ СН'!$F$9-'СЕТ СН'!$F$26</f>
        <v>1058.77570113</v>
      </c>
      <c r="H28" s="36">
        <f>SUMIFS(СВЦЭМ!$D$33:$D$776,СВЦЭМ!$A$33:$A$776,$A28,СВЦЭМ!$B$33:$B$776,H$11)+'СЕТ СН'!$F$14+СВЦЭМ!$D$10+'СЕТ СН'!$F$8*'СЕТ СН'!$F$9-'СЕТ СН'!$F$26</f>
        <v>983.14121411999997</v>
      </c>
      <c r="I28" s="36">
        <f>SUMIFS(СВЦЭМ!$D$33:$D$776,СВЦЭМ!$A$33:$A$776,$A28,СВЦЭМ!$B$33:$B$776,I$11)+'СЕТ СН'!$F$14+СВЦЭМ!$D$10+'СЕТ СН'!$F$8*'СЕТ СН'!$F$9-'СЕТ СН'!$F$26</f>
        <v>862.90501662999998</v>
      </c>
      <c r="J28" s="36">
        <f>SUMIFS(СВЦЭМ!$D$33:$D$776,СВЦЭМ!$A$33:$A$776,$A28,СВЦЭМ!$B$33:$B$776,J$11)+'СЕТ СН'!$F$14+СВЦЭМ!$D$10+'СЕТ СН'!$F$8*'СЕТ СН'!$F$9-'СЕТ СН'!$F$26</f>
        <v>772.76637070999993</v>
      </c>
      <c r="K28" s="36">
        <f>SUMIFS(СВЦЭМ!$D$33:$D$776,СВЦЭМ!$A$33:$A$776,$A28,СВЦЭМ!$B$33:$B$776,K$11)+'СЕТ СН'!$F$14+СВЦЭМ!$D$10+'СЕТ СН'!$F$8*'СЕТ СН'!$F$9-'СЕТ СН'!$F$26</f>
        <v>701.16634653999995</v>
      </c>
      <c r="L28" s="36">
        <f>SUMIFS(СВЦЭМ!$D$33:$D$776,СВЦЭМ!$A$33:$A$776,$A28,СВЦЭМ!$B$33:$B$776,L$11)+'СЕТ СН'!$F$14+СВЦЭМ!$D$10+'СЕТ СН'!$F$8*'СЕТ СН'!$F$9-'СЕТ СН'!$F$26</f>
        <v>690.34832206999999</v>
      </c>
      <c r="M28" s="36">
        <f>SUMIFS(СВЦЭМ!$D$33:$D$776,СВЦЭМ!$A$33:$A$776,$A28,СВЦЭМ!$B$33:$B$776,M$11)+'СЕТ СН'!$F$14+СВЦЭМ!$D$10+'СЕТ СН'!$F$8*'СЕТ СН'!$F$9-'СЕТ СН'!$F$26</f>
        <v>695.80788589999997</v>
      </c>
      <c r="N28" s="36">
        <f>SUMIFS(СВЦЭМ!$D$33:$D$776,СВЦЭМ!$A$33:$A$776,$A28,СВЦЭМ!$B$33:$B$776,N$11)+'СЕТ СН'!$F$14+СВЦЭМ!$D$10+'СЕТ СН'!$F$8*'СЕТ СН'!$F$9-'СЕТ СН'!$F$26</f>
        <v>695.56189398999993</v>
      </c>
      <c r="O28" s="36">
        <f>SUMIFS(СВЦЭМ!$D$33:$D$776,СВЦЭМ!$A$33:$A$776,$A28,СВЦЭМ!$B$33:$B$776,O$11)+'СЕТ СН'!$F$14+СВЦЭМ!$D$10+'СЕТ СН'!$F$8*'СЕТ СН'!$F$9-'СЕТ СН'!$F$26</f>
        <v>698.39985846000002</v>
      </c>
      <c r="P28" s="36">
        <f>SUMIFS(СВЦЭМ!$D$33:$D$776,СВЦЭМ!$A$33:$A$776,$A28,СВЦЭМ!$B$33:$B$776,P$11)+'СЕТ СН'!$F$14+СВЦЭМ!$D$10+'СЕТ СН'!$F$8*'СЕТ СН'!$F$9-'СЕТ СН'!$F$26</f>
        <v>706.08112002999997</v>
      </c>
      <c r="Q28" s="36">
        <f>SUMIFS(СВЦЭМ!$D$33:$D$776,СВЦЭМ!$A$33:$A$776,$A28,СВЦЭМ!$B$33:$B$776,Q$11)+'СЕТ СН'!$F$14+СВЦЭМ!$D$10+'СЕТ СН'!$F$8*'СЕТ СН'!$F$9-'СЕТ СН'!$F$26</f>
        <v>705.88058294999996</v>
      </c>
      <c r="R28" s="36">
        <f>SUMIFS(СВЦЭМ!$D$33:$D$776,СВЦЭМ!$A$33:$A$776,$A28,СВЦЭМ!$B$33:$B$776,R$11)+'СЕТ СН'!$F$14+СВЦЭМ!$D$10+'СЕТ СН'!$F$8*'СЕТ СН'!$F$9-'СЕТ СН'!$F$26</f>
        <v>706.31025104000003</v>
      </c>
      <c r="S28" s="36">
        <f>SUMIFS(СВЦЭМ!$D$33:$D$776,СВЦЭМ!$A$33:$A$776,$A28,СВЦЭМ!$B$33:$B$776,S$11)+'СЕТ СН'!$F$14+СВЦЭМ!$D$10+'СЕТ СН'!$F$8*'СЕТ СН'!$F$9-'СЕТ СН'!$F$26</f>
        <v>709.28709601000003</v>
      </c>
      <c r="T28" s="36">
        <f>SUMIFS(СВЦЭМ!$D$33:$D$776,СВЦЭМ!$A$33:$A$776,$A28,СВЦЭМ!$B$33:$B$776,T$11)+'СЕТ СН'!$F$14+СВЦЭМ!$D$10+'СЕТ СН'!$F$8*'СЕТ СН'!$F$9-'СЕТ СН'!$F$26</f>
        <v>709.27575727999999</v>
      </c>
      <c r="U28" s="36">
        <f>SUMIFS(СВЦЭМ!$D$33:$D$776,СВЦЭМ!$A$33:$A$776,$A28,СВЦЭМ!$B$33:$B$776,U$11)+'СЕТ СН'!$F$14+СВЦЭМ!$D$10+'СЕТ СН'!$F$8*'СЕТ СН'!$F$9-'СЕТ СН'!$F$26</f>
        <v>705.61070169999994</v>
      </c>
      <c r="V28" s="36">
        <f>SUMIFS(СВЦЭМ!$D$33:$D$776,СВЦЭМ!$A$33:$A$776,$A28,СВЦЭМ!$B$33:$B$776,V$11)+'СЕТ СН'!$F$14+СВЦЭМ!$D$10+'СЕТ СН'!$F$8*'СЕТ СН'!$F$9-'СЕТ СН'!$F$26</f>
        <v>694.39428198999997</v>
      </c>
      <c r="W28" s="36">
        <f>SUMIFS(СВЦЭМ!$D$33:$D$776,СВЦЭМ!$A$33:$A$776,$A28,СВЦЭМ!$B$33:$B$776,W$11)+'СЕТ СН'!$F$14+СВЦЭМ!$D$10+'СЕТ СН'!$F$8*'СЕТ СН'!$F$9-'СЕТ СН'!$F$26</f>
        <v>686.03533276999997</v>
      </c>
      <c r="X28" s="36">
        <f>SUMIFS(СВЦЭМ!$D$33:$D$776,СВЦЭМ!$A$33:$A$776,$A28,СВЦЭМ!$B$33:$B$776,X$11)+'СЕТ СН'!$F$14+СВЦЭМ!$D$10+'СЕТ СН'!$F$8*'СЕТ СН'!$F$9-'СЕТ СН'!$F$26</f>
        <v>706.67403588000002</v>
      </c>
      <c r="Y28" s="36">
        <f>SUMIFS(СВЦЭМ!$D$33:$D$776,СВЦЭМ!$A$33:$A$776,$A28,СВЦЭМ!$B$33:$B$776,Y$11)+'СЕТ СН'!$F$14+СВЦЭМ!$D$10+'СЕТ СН'!$F$8*'СЕТ СН'!$F$9-'СЕТ СН'!$F$26</f>
        <v>786.72174713999993</v>
      </c>
    </row>
    <row r="29" spans="1:25" ht="15.75" x14ac:dyDescent="0.2">
      <c r="A29" s="35">
        <f t="shared" si="0"/>
        <v>43603</v>
      </c>
      <c r="B29" s="36">
        <f>SUMIFS(СВЦЭМ!$D$33:$D$776,СВЦЭМ!$A$33:$A$776,$A29,СВЦЭМ!$B$33:$B$776,B$11)+'СЕТ СН'!$F$14+СВЦЭМ!$D$10+'СЕТ СН'!$F$8*'СЕТ СН'!$F$9-'СЕТ СН'!$F$26</f>
        <v>836.41688049999993</v>
      </c>
      <c r="C29" s="36">
        <f>SUMIFS(СВЦЭМ!$D$33:$D$776,СВЦЭМ!$A$33:$A$776,$A29,СВЦЭМ!$B$33:$B$776,C$11)+'СЕТ СН'!$F$14+СВЦЭМ!$D$10+'СЕТ СН'!$F$8*'СЕТ СН'!$F$9-'СЕТ СН'!$F$26</f>
        <v>900.76452827000003</v>
      </c>
      <c r="D29" s="36">
        <f>SUMIFS(СВЦЭМ!$D$33:$D$776,СВЦЭМ!$A$33:$A$776,$A29,СВЦЭМ!$B$33:$B$776,D$11)+'СЕТ СН'!$F$14+СВЦЭМ!$D$10+'СЕТ СН'!$F$8*'СЕТ СН'!$F$9-'СЕТ СН'!$F$26</f>
        <v>975.37713387999997</v>
      </c>
      <c r="E29" s="36">
        <f>SUMIFS(СВЦЭМ!$D$33:$D$776,СВЦЭМ!$A$33:$A$776,$A29,СВЦЭМ!$B$33:$B$776,E$11)+'СЕТ СН'!$F$14+СВЦЭМ!$D$10+'СЕТ СН'!$F$8*'СЕТ СН'!$F$9-'СЕТ СН'!$F$26</f>
        <v>992.75217047000001</v>
      </c>
      <c r="F29" s="36">
        <f>SUMIFS(СВЦЭМ!$D$33:$D$776,СВЦЭМ!$A$33:$A$776,$A29,СВЦЭМ!$B$33:$B$776,F$11)+'СЕТ СН'!$F$14+СВЦЭМ!$D$10+'СЕТ СН'!$F$8*'СЕТ СН'!$F$9-'СЕТ СН'!$F$26</f>
        <v>1000.92547733</v>
      </c>
      <c r="G29" s="36">
        <f>SUMIFS(СВЦЭМ!$D$33:$D$776,СВЦЭМ!$A$33:$A$776,$A29,СВЦЭМ!$B$33:$B$776,G$11)+'СЕТ СН'!$F$14+СВЦЭМ!$D$10+'СЕТ СН'!$F$8*'СЕТ СН'!$F$9-'СЕТ СН'!$F$26</f>
        <v>981.56211286999996</v>
      </c>
      <c r="H29" s="36">
        <f>SUMIFS(СВЦЭМ!$D$33:$D$776,СВЦЭМ!$A$33:$A$776,$A29,СВЦЭМ!$B$33:$B$776,H$11)+'СЕТ СН'!$F$14+СВЦЭМ!$D$10+'СЕТ СН'!$F$8*'СЕТ СН'!$F$9-'СЕТ СН'!$F$26</f>
        <v>902.12026495999999</v>
      </c>
      <c r="I29" s="36">
        <f>SUMIFS(СВЦЭМ!$D$33:$D$776,СВЦЭМ!$A$33:$A$776,$A29,СВЦЭМ!$B$33:$B$776,I$11)+'СЕТ СН'!$F$14+СВЦЭМ!$D$10+'СЕТ СН'!$F$8*'СЕТ СН'!$F$9-'СЕТ СН'!$F$26</f>
        <v>813.67265051000004</v>
      </c>
      <c r="J29" s="36">
        <f>SUMIFS(СВЦЭМ!$D$33:$D$776,СВЦЭМ!$A$33:$A$776,$A29,СВЦЭМ!$B$33:$B$776,J$11)+'СЕТ СН'!$F$14+СВЦЭМ!$D$10+'СЕТ СН'!$F$8*'СЕТ СН'!$F$9-'СЕТ СН'!$F$26</f>
        <v>742.37873238999998</v>
      </c>
      <c r="K29" s="36">
        <f>SUMIFS(СВЦЭМ!$D$33:$D$776,СВЦЭМ!$A$33:$A$776,$A29,СВЦЭМ!$B$33:$B$776,K$11)+'СЕТ СН'!$F$14+СВЦЭМ!$D$10+'СЕТ СН'!$F$8*'СЕТ СН'!$F$9-'СЕТ СН'!$F$26</f>
        <v>678.76973721000002</v>
      </c>
      <c r="L29" s="36">
        <f>SUMIFS(СВЦЭМ!$D$33:$D$776,СВЦЭМ!$A$33:$A$776,$A29,СВЦЭМ!$B$33:$B$776,L$11)+'СЕТ СН'!$F$14+СВЦЭМ!$D$10+'СЕТ СН'!$F$8*'СЕТ СН'!$F$9-'СЕТ СН'!$F$26</f>
        <v>650.52427654999997</v>
      </c>
      <c r="M29" s="36">
        <f>SUMIFS(СВЦЭМ!$D$33:$D$776,СВЦЭМ!$A$33:$A$776,$A29,СВЦЭМ!$B$33:$B$776,M$11)+'СЕТ СН'!$F$14+СВЦЭМ!$D$10+'СЕТ СН'!$F$8*'СЕТ СН'!$F$9-'СЕТ СН'!$F$26</f>
        <v>650.06855067999993</v>
      </c>
      <c r="N29" s="36">
        <f>SUMIFS(СВЦЭМ!$D$33:$D$776,СВЦЭМ!$A$33:$A$776,$A29,СВЦЭМ!$B$33:$B$776,N$11)+'СЕТ СН'!$F$14+СВЦЭМ!$D$10+'СЕТ СН'!$F$8*'СЕТ СН'!$F$9-'СЕТ СН'!$F$26</f>
        <v>648.20102939000003</v>
      </c>
      <c r="O29" s="36">
        <f>SUMIFS(СВЦЭМ!$D$33:$D$776,СВЦЭМ!$A$33:$A$776,$A29,СВЦЭМ!$B$33:$B$776,O$11)+'СЕТ СН'!$F$14+СВЦЭМ!$D$10+'СЕТ СН'!$F$8*'СЕТ СН'!$F$9-'СЕТ СН'!$F$26</f>
        <v>654.42002794999996</v>
      </c>
      <c r="P29" s="36">
        <f>SUMIFS(СВЦЭМ!$D$33:$D$776,СВЦЭМ!$A$33:$A$776,$A29,СВЦЭМ!$B$33:$B$776,P$11)+'СЕТ СН'!$F$14+СВЦЭМ!$D$10+'СЕТ СН'!$F$8*'СЕТ СН'!$F$9-'СЕТ СН'!$F$26</f>
        <v>657.95776401000001</v>
      </c>
      <c r="Q29" s="36">
        <f>SUMIFS(СВЦЭМ!$D$33:$D$776,СВЦЭМ!$A$33:$A$776,$A29,СВЦЭМ!$B$33:$B$776,Q$11)+'СЕТ СН'!$F$14+СВЦЭМ!$D$10+'СЕТ СН'!$F$8*'СЕТ СН'!$F$9-'СЕТ СН'!$F$26</f>
        <v>654.11991885999998</v>
      </c>
      <c r="R29" s="36">
        <f>SUMIFS(СВЦЭМ!$D$33:$D$776,СВЦЭМ!$A$33:$A$776,$A29,СВЦЭМ!$B$33:$B$776,R$11)+'СЕТ СН'!$F$14+СВЦЭМ!$D$10+'СЕТ СН'!$F$8*'СЕТ СН'!$F$9-'СЕТ СН'!$F$26</f>
        <v>656.01016109</v>
      </c>
      <c r="S29" s="36">
        <f>SUMIFS(СВЦЭМ!$D$33:$D$776,СВЦЭМ!$A$33:$A$776,$A29,СВЦЭМ!$B$33:$B$776,S$11)+'СЕТ СН'!$F$14+СВЦЭМ!$D$10+'СЕТ СН'!$F$8*'СЕТ СН'!$F$9-'СЕТ СН'!$F$26</f>
        <v>656.01551596000002</v>
      </c>
      <c r="T29" s="36">
        <f>SUMIFS(СВЦЭМ!$D$33:$D$776,СВЦЭМ!$A$33:$A$776,$A29,СВЦЭМ!$B$33:$B$776,T$11)+'СЕТ СН'!$F$14+СВЦЭМ!$D$10+'СЕТ СН'!$F$8*'СЕТ СН'!$F$9-'СЕТ СН'!$F$26</f>
        <v>643.37616036999998</v>
      </c>
      <c r="U29" s="36">
        <f>SUMIFS(СВЦЭМ!$D$33:$D$776,СВЦЭМ!$A$33:$A$776,$A29,СВЦЭМ!$B$33:$B$776,U$11)+'СЕТ СН'!$F$14+СВЦЭМ!$D$10+'СЕТ СН'!$F$8*'СЕТ СН'!$F$9-'СЕТ СН'!$F$26</f>
        <v>627.12484656000004</v>
      </c>
      <c r="V29" s="36">
        <f>SUMIFS(СВЦЭМ!$D$33:$D$776,СВЦЭМ!$A$33:$A$776,$A29,СВЦЭМ!$B$33:$B$776,V$11)+'СЕТ СН'!$F$14+СВЦЭМ!$D$10+'СЕТ СН'!$F$8*'СЕТ СН'!$F$9-'СЕТ СН'!$F$26</f>
        <v>613.58176437999998</v>
      </c>
      <c r="W29" s="36">
        <f>SUMIFS(СВЦЭМ!$D$33:$D$776,СВЦЭМ!$A$33:$A$776,$A29,СВЦЭМ!$B$33:$B$776,W$11)+'СЕТ СН'!$F$14+СВЦЭМ!$D$10+'СЕТ СН'!$F$8*'СЕТ СН'!$F$9-'СЕТ СН'!$F$26</f>
        <v>626.32000724</v>
      </c>
      <c r="X29" s="36">
        <f>SUMIFS(СВЦЭМ!$D$33:$D$776,СВЦЭМ!$A$33:$A$776,$A29,СВЦЭМ!$B$33:$B$776,X$11)+'СЕТ СН'!$F$14+СВЦЭМ!$D$10+'СЕТ СН'!$F$8*'СЕТ СН'!$F$9-'СЕТ СН'!$F$26</f>
        <v>638.67281475999994</v>
      </c>
      <c r="Y29" s="36">
        <f>SUMIFS(СВЦЭМ!$D$33:$D$776,СВЦЭМ!$A$33:$A$776,$A29,СВЦЭМ!$B$33:$B$776,Y$11)+'СЕТ СН'!$F$14+СВЦЭМ!$D$10+'СЕТ СН'!$F$8*'СЕТ СН'!$F$9-'СЕТ СН'!$F$26</f>
        <v>715.06908123999995</v>
      </c>
    </row>
    <row r="30" spans="1:25" ht="15.75" x14ac:dyDescent="0.2">
      <c r="A30" s="35">
        <f t="shared" si="0"/>
        <v>43604</v>
      </c>
      <c r="B30" s="36">
        <f>SUMIFS(СВЦЭМ!$D$33:$D$776,СВЦЭМ!$A$33:$A$776,$A30,СВЦЭМ!$B$33:$B$776,B$11)+'СЕТ СН'!$F$14+СВЦЭМ!$D$10+'СЕТ СН'!$F$8*'СЕТ СН'!$F$9-'СЕТ СН'!$F$26</f>
        <v>817.20927018999998</v>
      </c>
      <c r="C30" s="36">
        <f>SUMIFS(СВЦЭМ!$D$33:$D$776,СВЦЭМ!$A$33:$A$776,$A30,СВЦЭМ!$B$33:$B$776,C$11)+'СЕТ СН'!$F$14+СВЦЭМ!$D$10+'СЕТ СН'!$F$8*'СЕТ СН'!$F$9-'СЕТ СН'!$F$26</f>
        <v>926.00529009000002</v>
      </c>
      <c r="D30" s="36">
        <f>SUMIFS(СВЦЭМ!$D$33:$D$776,СВЦЭМ!$A$33:$A$776,$A30,СВЦЭМ!$B$33:$B$776,D$11)+'СЕТ СН'!$F$14+СВЦЭМ!$D$10+'СЕТ СН'!$F$8*'СЕТ СН'!$F$9-'СЕТ СН'!$F$26</f>
        <v>992.83536602000004</v>
      </c>
      <c r="E30" s="36">
        <f>SUMIFS(СВЦЭМ!$D$33:$D$776,СВЦЭМ!$A$33:$A$776,$A30,СВЦЭМ!$B$33:$B$776,E$11)+'СЕТ СН'!$F$14+СВЦЭМ!$D$10+'СЕТ СН'!$F$8*'СЕТ СН'!$F$9-'СЕТ СН'!$F$26</f>
        <v>1013.4018619</v>
      </c>
      <c r="F30" s="36">
        <f>SUMIFS(СВЦЭМ!$D$33:$D$776,СВЦЭМ!$A$33:$A$776,$A30,СВЦЭМ!$B$33:$B$776,F$11)+'СЕТ СН'!$F$14+СВЦЭМ!$D$10+'СЕТ СН'!$F$8*'СЕТ СН'!$F$9-'СЕТ СН'!$F$26</f>
        <v>1034.7462358499999</v>
      </c>
      <c r="G30" s="36">
        <f>SUMIFS(СВЦЭМ!$D$33:$D$776,СВЦЭМ!$A$33:$A$776,$A30,СВЦЭМ!$B$33:$B$776,G$11)+'СЕТ СН'!$F$14+СВЦЭМ!$D$10+'СЕТ СН'!$F$8*'СЕТ СН'!$F$9-'СЕТ СН'!$F$26</f>
        <v>1009.75288146</v>
      </c>
      <c r="H30" s="36">
        <f>SUMIFS(СВЦЭМ!$D$33:$D$776,СВЦЭМ!$A$33:$A$776,$A30,СВЦЭМ!$B$33:$B$776,H$11)+'СЕТ СН'!$F$14+СВЦЭМ!$D$10+'СЕТ СН'!$F$8*'СЕТ СН'!$F$9-'СЕТ СН'!$F$26</f>
        <v>952.30116813999996</v>
      </c>
      <c r="I30" s="36">
        <f>SUMIFS(СВЦЭМ!$D$33:$D$776,СВЦЭМ!$A$33:$A$776,$A30,СВЦЭМ!$B$33:$B$776,I$11)+'СЕТ СН'!$F$14+СВЦЭМ!$D$10+'СЕТ СН'!$F$8*'СЕТ СН'!$F$9-'СЕТ СН'!$F$26</f>
        <v>856.78727409999999</v>
      </c>
      <c r="J30" s="36">
        <f>SUMIFS(СВЦЭМ!$D$33:$D$776,СВЦЭМ!$A$33:$A$776,$A30,СВЦЭМ!$B$33:$B$776,J$11)+'СЕТ СН'!$F$14+СВЦЭМ!$D$10+'СЕТ СН'!$F$8*'СЕТ СН'!$F$9-'СЕТ СН'!$F$26</f>
        <v>745.75343830999998</v>
      </c>
      <c r="K30" s="36">
        <f>SUMIFS(СВЦЭМ!$D$33:$D$776,СВЦЭМ!$A$33:$A$776,$A30,СВЦЭМ!$B$33:$B$776,K$11)+'СЕТ СН'!$F$14+СВЦЭМ!$D$10+'СЕТ СН'!$F$8*'СЕТ СН'!$F$9-'СЕТ СН'!$F$26</f>
        <v>666.46493057999999</v>
      </c>
      <c r="L30" s="36">
        <f>SUMIFS(СВЦЭМ!$D$33:$D$776,СВЦЭМ!$A$33:$A$776,$A30,СВЦЭМ!$B$33:$B$776,L$11)+'СЕТ СН'!$F$14+СВЦЭМ!$D$10+'СЕТ СН'!$F$8*'СЕТ СН'!$F$9-'СЕТ СН'!$F$26</f>
        <v>644.60304755999994</v>
      </c>
      <c r="M30" s="36">
        <f>SUMIFS(СВЦЭМ!$D$33:$D$776,СВЦЭМ!$A$33:$A$776,$A30,СВЦЭМ!$B$33:$B$776,M$11)+'СЕТ СН'!$F$14+СВЦЭМ!$D$10+'СЕТ СН'!$F$8*'СЕТ СН'!$F$9-'СЕТ СН'!$F$26</f>
        <v>646.91663611000001</v>
      </c>
      <c r="N30" s="36">
        <f>SUMIFS(СВЦЭМ!$D$33:$D$776,СВЦЭМ!$A$33:$A$776,$A30,СВЦЭМ!$B$33:$B$776,N$11)+'СЕТ СН'!$F$14+СВЦЭМ!$D$10+'СЕТ СН'!$F$8*'СЕТ СН'!$F$9-'СЕТ СН'!$F$26</f>
        <v>656.22340028999997</v>
      </c>
      <c r="O30" s="36">
        <f>SUMIFS(СВЦЭМ!$D$33:$D$776,СВЦЭМ!$A$33:$A$776,$A30,СВЦЭМ!$B$33:$B$776,O$11)+'СЕТ СН'!$F$14+СВЦЭМ!$D$10+'СЕТ СН'!$F$8*'СЕТ СН'!$F$9-'СЕТ СН'!$F$26</f>
        <v>669.31710102</v>
      </c>
      <c r="P30" s="36">
        <f>SUMIFS(СВЦЭМ!$D$33:$D$776,СВЦЭМ!$A$33:$A$776,$A30,СВЦЭМ!$B$33:$B$776,P$11)+'СЕТ СН'!$F$14+СВЦЭМ!$D$10+'СЕТ СН'!$F$8*'СЕТ СН'!$F$9-'СЕТ СН'!$F$26</f>
        <v>689.71172524999997</v>
      </c>
      <c r="Q30" s="36">
        <f>SUMIFS(СВЦЭМ!$D$33:$D$776,СВЦЭМ!$A$33:$A$776,$A30,СВЦЭМ!$B$33:$B$776,Q$11)+'СЕТ СН'!$F$14+СВЦЭМ!$D$10+'СЕТ СН'!$F$8*'СЕТ СН'!$F$9-'СЕТ СН'!$F$26</f>
        <v>683.66043834000004</v>
      </c>
      <c r="R30" s="36">
        <f>SUMIFS(СВЦЭМ!$D$33:$D$776,СВЦЭМ!$A$33:$A$776,$A30,СВЦЭМ!$B$33:$B$776,R$11)+'СЕТ СН'!$F$14+СВЦЭМ!$D$10+'СЕТ СН'!$F$8*'СЕТ СН'!$F$9-'СЕТ СН'!$F$26</f>
        <v>680.04309598999998</v>
      </c>
      <c r="S30" s="36">
        <f>SUMIFS(СВЦЭМ!$D$33:$D$776,СВЦЭМ!$A$33:$A$776,$A30,СВЦЭМ!$B$33:$B$776,S$11)+'СЕТ СН'!$F$14+СВЦЭМ!$D$10+'СЕТ СН'!$F$8*'СЕТ СН'!$F$9-'СЕТ СН'!$F$26</f>
        <v>674.08732541999996</v>
      </c>
      <c r="T30" s="36">
        <f>SUMIFS(СВЦЭМ!$D$33:$D$776,СВЦЭМ!$A$33:$A$776,$A30,СВЦЭМ!$B$33:$B$776,T$11)+'СЕТ СН'!$F$14+СВЦЭМ!$D$10+'СЕТ СН'!$F$8*'СЕТ СН'!$F$9-'СЕТ СН'!$F$26</f>
        <v>667.88330539000003</v>
      </c>
      <c r="U30" s="36">
        <f>SUMIFS(СВЦЭМ!$D$33:$D$776,СВЦЭМ!$A$33:$A$776,$A30,СВЦЭМ!$B$33:$B$776,U$11)+'СЕТ СН'!$F$14+СВЦЭМ!$D$10+'СЕТ СН'!$F$8*'СЕТ СН'!$F$9-'СЕТ СН'!$F$26</f>
        <v>638.30634940999994</v>
      </c>
      <c r="V30" s="36">
        <f>SUMIFS(СВЦЭМ!$D$33:$D$776,СВЦЭМ!$A$33:$A$776,$A30,СВЦЭМ!$B$33:$B$776,V$11)+'СЕТ СН'!$F$14+СВЦЭМ!$D$10+'СЕТ СН'!$F$8*'СЕТ СН'!$F$9-'СЕТ СН'!$F$26</f>
        <v>614.70219592000001</v>
      </c>
      <c r="W30" s="36">
        <f>SUMIFS(СВЦЭМ!$D$33:$D$776,СВЦЭМ!$A$33:$A$776,$A30,СВЦЭМ!$B$33:$B$776,W$11)+'СЕТ СН'!$F$14+СВЦЭМ!$D$10+'СЕТ СН'!$F$8*'СЕТ СН'!$F$9-'СЕТ СН'!$F$26</f>
        <v>620.08149008999999</v>
      </c>
      <c r="X30" s="36">
        <f>SUMIFS(СВЦЭМ!$D$33:$D$776,СВЦЭМ!$A$33:$A$776,$A30,СВЦЭМ!$B$33:$B$776,X$11)+'СЕТ СН'!$F$14+СВЦЭМ!$D$10+'СЕТ СН'!$F$8*'СЕТ СН'!$F$9-'СЕТ СН'!$F$26</f>
        <v>644.73106340000004</v>
      </c>
      <c r="Y30" s="36">
        <f>SUMIFS(СВЦЭМ!$D$33:$D$776,СВЦЭМ!$A$33:$A$776,$A30,СВЦЭМ!$B$33:$B$776,Y$11)+'СЕТ СН'!$F$14+СВЦЭМ!$D$10+'СЕТ СН'!$F$8*'СЕТ СН'!$F$9-'СЕТ СН'!$F$26</f>
        <v>713.10873803999993</v>
      </c>
    </row>
    <row r="31" spans="1:25" ht="15.75" x14ac:dyDescent="0.2">
      <c r="A31" s="35">
        <f t="shared" si="0"/>
        <v>43605</v>
      </c>
      <c r="B31" s="36">
        <f>SUMIFS(СВЦЭМ!$D$33:$D$776,СВЦЭМ!$A$33:$A$776,$A31,СВЦЭМ!$B$33:$B$776,B$11)+'СЕТ СН'!$F$14+СВЦЭМ!$D$10+'СЕТ СН'!$F$8*'СЕТ СН'!$F$9-'СЕТ СН'!$F$26</f>
        <v>813.63069196000004</v>
      </c>
      <c r="C31" s="36">
        <f>SUMIFS(СВЦЭМ!$D$33:$D$776,СВЦЭМ!$A$33:$A$776,$A31,СВЦЭМ!$B$33:$B$776,C$11)+'СЕТ СН'!$F$14+СВЦЭМ!$D$10+'СЕТ СН'!$F$8*'СЕТ СН'!$F$9-'СЕТ СН'!$F$26</f>
        <v>906.04573514000003</v>
      </c>
      <c r="D31" s="36">
        <f>SUMIFS(СВЦЭМ!$D$33:$D$776,СВЦЭМ!$A$33:$A$776,$A31,СВЦЭМ!$B$33:$B$776,D$11)+'СЕТ СН'!$F$14+СВЦЭМ!$D$10+'СЕТ СН'!$F$8*'СЕТ СН'!$F$9-'СЕТ СН'!$F$26</f>
        <v>975.68891710000003</v>
      </c>
      <c r="E31" s="36">
        <f>SUMIFS(СВЦЭМ!$D$33:$D$776,СВЦЭМ!$A$33:$A$776,$A31,СВЦЭМ!$B$33:$B$776,E$11)+'СЕТ СН'!$F$14+СВЦЭМ!$D$10+'СЕТ СН'!$F$8*'СЕТ СН'!$F$9-'СЕТ СН'!$F$26</f>
        <v>978.31405063</v>
      </c>
      <c r="F31" s="36">
        <f>SUMIFS(СВЦЭМ!$D$33:$D$776,СВЦЭМ!$A$33:$A$776,$A31,СВЦЭМ!$B$33:$B$776,F$11)+'СЕТ СН'!$F$14+СВЦЭМ!$D$10+'СЕТ СН'!$F$8*'СЕТ СН'!$F$9-'СЕТ СН'!$F$26</f>
        <v>970.53102425999998</v>
      </c>
      <c r="G31" s="36">
        <f>SUMIFS(СВЦЭМ!$D$33:$D$776,СВЦЭМ!$A$33:$A$776,$A31,СВЦЭМ!$B$33:$B$776,G$11)+'СЕТ СН'!$F$14+СВЦЭМ!$D$10+'СЕТ СН'!$F$8*'СЕТ СН'!$F$9-'СЕТ СН'!$F$26</f>
        <v>971.46727372999999</v>
      </c>
      <c r="H31" s="36">
        <f>SUMIFS(СВЦЭМ!$D$33:$D$776,СВЦЭМ!$A$33:$A$776,$A31,СВЦЭМ!$B$33:$B$776,H$11)+'СЕТ СН'!$F$14+СВЦЭМ!$D$10+'СЕТ СН'!$F$8*'СЕТ СН'!$F$9-'СЕТ СН'!$F$26</f>
        <v>893.60586250999995</v>
      </c>
      <c r="I31" s="36">
        <f>SUMIFS(СВЦЭМ!$D$33:$D$776,СВЦЭМ!$A$33:$A$776,$A31,СВЦЭМ!$B$33:$B$776,I$11)+'СЕТ СН'!$F$14+СВЦЭМ!$D$10+'СЕТ СН'!$F$8*'СЕТ СН'!$F$9-'СЕТ СН'!$F$26</f>
        <v>803.43987157000004</v>
      </c>
      <c r="J31" s="36">
        <f>SUMIFS(СВЦЭМ!$D$33:$D$776,СВЦЭМ!$A$33:$A$776,$A31,СВЦЭМ!$B$33:$B$776,J$11)+'СЕТ СН'!$F$14+СВЦЭМ!$D$10+'СЕТ СН'!$F$8*'СЕТ СН'!$F$9-'СЕТ СН'!$F$26</f>
        <v>748.46085085000004</v>
      </c>
      <c r="K31" s="36">
        <f>SUMIFS(СВЦЭМ!$D$33:$D$776,СВЦЭМ!$A$33:$A$776,$A31,СВЦЭМ!$B$33:$B$776,K$11)+'СЕТ СН'!$F$14+СВЦЭМ!$D$10+'СЕТ СН'!$F$8*'СЕТ СН'!$F$9-'СЕТ СН'!$F$26</f>
        <v>705.67069505999996</v>
      </c>
      <c r="L31" s="36">
        <f>SUMIFS(СВЦЭМ!$D$33:$D$776,СВЦЭМ!$A$33:$A$776,$A31,СВЦЭМ!$B$33:$B$776,L$11)+'СЕТ СН'!$F$14+СВЦЭМ!$D$10+'СЕТ СН'!$F$8*'СЕТ СН'!$F$9-'СЕТ СН'!$F$26</f>
        <v>688.39707684999996</v>
      </c>
      <c r="M31" s="36">
        <f>SUMIFS(СВЦЭМ!$D$33:$D$776,СВЦЭМ!$A$33:$A$776,$A31,СВЦЭМ!$B$33:$B$776,M$11)+'СЕТ СН'!$F$14+СВЦЭМ!$D$10+'СЕТ СН'!$F$8*'СЕТ СН'!$F$9-'СЕТ СН'!$F$26</f>
        <v>680.69162611000002</v>
      </c>
      <c r="N31" s="36">
        <f>SUMIFS(СВЦЭМ!$D$33:$D$776,СВЦЭМ!$A$33:$A$776,$A31,СВЦЭМ!$B$33:$B$776,N$11)+'СЕТ СН'!$F$14+СВЦЭМ!$D$10+'СЕТ СН'!$F$8*'СЕТ СН'!$F$9-'СЕТ СН'!$F$26</f>
        <v>682.80501731000004</v>
      </c>
      <c r="O31" s="36">
        <f>SUMIFS(СВЦЭМ!$D$33:$D$776,СВЦЭМ!$A$33:$A$776,$A31,СВЦЭМ!$B$33:$B$776,O$11)+'СЕТ СН'!$F$14+СВЦЭМ!$D$10+'СЕТ СН'!$F$8*'СЕТ СН'!$F$9-'СЕТ СН'!$F$26</f>
        <v>683.86209380000003</v>
      </c>
      <c r="P31" s="36">
        <f>SUMIFS(СВЦЭМ!$D$33:$D$776,СВЦЭМ!$A$33:$A$776,$A31,СВЦЭМ!$B$33:$B$776,P$11)+'СЕТ СН'!$F$14+СВЦЭМ!$D$10+'СЕТ СН'!$F$8*'СЕТ СН'!$F$9-'СЕТ СН'!$F$26</f>
        <v>690.19908014999999</v>
      </c>
      <c r="Q31" s="36">
        <f>SUMIFS(СВЦЭМ!$D$33:$D$776,СВЦЭМ!$A$33:$A$776,$A31,СВЦЭМ!$B$33:$B$776,Q$11)+'СЕТ СН'!$F$14+СВЦЭМ!$D$10+'СЕТ СН'!$F$8*'СЕТ СН'!$F$9-'СЕТ СН'!$F$26</f>
        <v>693.44002082999998</v>
      </c>
      <c r="R31" s="36">
        <f>SUMIFS(СВЦЭМ!$D$33:$D$776,СВЦЭМ!$A$33:$A$776,$A31,СВЦЭМ!$B$33:$B$776,R$11)+'СЕТ СН'!$F$14+СВЦЭМ!$D$10+'СЕТ СН'!$F$8*'СЕТ СН'!$F$9-'СЕТ СН'!$F$26</f>
        <v>696.1948122</v>
      </c>
      <c r="S31" s="36">
        <f>SUMIFS(СВЦЭМ!$D$33:$D$776,СВЦЭМ!$A$33:$A$776,$A31,СВЦЭМ!$B$33:$B$776,S$11)+'СЕТ СН'!$F$14+СВЦЭМ!$D$10+'СЕТ СН'!$F$8*'СЕТ СН'!$F$9-'СЕТ СН'!$F$26</f>
        <v>698.58584715999996</v>
      </c>
      <c r="T31" s="36">
        <f>SUMIFS(СВЦЭМ!$D$33:$D$776,СВЦЭМ!$A$33:$A$776,$A31,СВЦЭМ!$B$33:$B$776,T$11)+'СЕТ СН'!$F$14+СВЦЭМ!$D$10+'СЕТ СН'!$F$8*'СЕТ СН'!$F$9-'СЕТ СН'!$F$26</f>
        <v>698.52582398999994</v>
      </c>
      <c r="U31" s="36">
        <f>SUMIFS(СВЦЭМ!$D$33:$D$776,СВЦЭМ!$A$33:$A$776,$A31,СВЦЭМ!$B$33:$B$776,U$11)+'СЕТ СН'!$F$14+СВЦЭМ!$D$10+'СЕТ СН'!$F$8*'СЕТ СН'!$F$9-'СЕТ СН'!$F$26</f>
        <v>698.33208131000004</v>
      </c>
      <c r="V31" s="36">
        <f>SUMIFS(СВЦЭМ!$D$33:$D$776,СВЦЭМ!$A$33:$A$776,$A31,СВЦЭМ!$B$33:$B$776,V$11)+'СЕТ СН'!$F$14+СВЦЭМ!$D$10+'СЕТ СН'!$F$8*'СЕТ СН'!$F$9-'СЕТ СН'!$F$26</f>
        <v>703.47263642999997</v>
      </c>
      <c r="W31" s="36">
        <f>SUMIFS(СВЦЭМ!$D$33:$D$776,СВЦЭМ!$A$33:$A$776,$A31,СВЦЭМ!$B$33:$B$776,W$11)+'СЕТ СН'!$F$14+СВЦЭМ!$D$10+'СЕТ СН'!$F$8*'СЕТ СН'!$F$9-'СЕТ СН'!$F$26</f>
        <v>708.07787747999998</v>
      </c>
      <c r="X31" s="36">
        <f>SUMIFS(СВЦЭМ!$D$33:$D$776,СВЦЭМ!$A$33:$A$776,$A31,СВЦЭМ!$B$33:$B$776,X$11)+'СЕТ СН'!$F$14+СВЦЭМ!$D$10+'СЕТ СН'!$F$8*'СЕТ СН'!$F$9-'СЕТ СН'!$F$26</f>
        <v>716.17065430000002</v>
      </c>
      <c r="Y31" s="36">
        <f>SUMIFS(СВЦЭМ!$D$33:$D$776,СВЦЭМ!$A$33:$A$776,$A31,СВЦЭМ!$B$33:$B$776,Y$11)+'СЕТ СН'!$F$14+СВЦЭМ!$D$10+'СЕТ СН'!$F$8*'СЕТ СН'!$F$9-'СЕТ СН'!$F$26</f>
        <v>775.95622804000004</v>
      </c>
    </row>
    <row r="32" spans="1:25" ht="15.75" x14ac:dyDescent="0.2">
      <c r="A32" s="35">
        <f t="shared" si="0"/>
        <v>43606</v>
      </c>
      <c r="B32" s="36">
        <f>SUMIFS(СВЦЭМ!$D$33:$D$776,СВЦЭМ!$A$33:$A$776,$A32,СВЦЭМ!$B$33:$B$776,B$11)+'СЕТ СН'!$F$14+СВЦЭМ!$D$10+'СЕТ СН'!$F$8*'СЕТ СН'!$F$9-'СЕТ СН'!$F$26</f>
        <v>856.61575006999999</v>
      </c>
      <c r="C32" s="36">
        <f>SUMIFS(СВЦЭМ!$D$33:$D$776,СВЦЭМ!$A$33:$A$776,$A32,СВЦЭМ!$B$33:$B$776,C$11)+'СЕТ СН'!$F$14+СВЦЭМ!$D$10+'СЕТ СН'!$F$8*'СЕТ СН'!$F$9-'СЕТ СН'!$F$26</f>
        <v>935.24095872999999</v>
      </c>
      <c r="D32" s="36">
        <f>SUMIFS(СВЦЭМ!$D$33:$D$776,СВЦЭМ!$A$33:$A$776,$A32,СВЦЭМ!$B$33:$B$776,D$11)+'СЕТ СН'!$F$14+СВЦЭМ!$D$10+'СЕТ СН'!$F$8*'СЕТ СН'!$F$9-'СЕТ СН'!$F$26</f>
        <v>1009.4191307899999</v>
      </c>
      <c r="E32" s="36">
        <f>SUMIFS(СВЦЭМ!$D$33:$D$776,СВЦЭМ!$A$33:$A$776,$A32,СВЦЭМ!$B$33:$B$776,E$11)+'СЕТ СН'!$F$14+СВЦЭМ!$D$10+'СЕТ СН'!$F$8*'СЕТ СН'!$F$9-'СЕТ СН'!$F$26</f>
        <v>1020.4308668699999</v>
      </c>
      <c r="F32" s="36">
        <f>SUMIFS(СВЦЭМ!$D$33:$D$776,СВЦЭМ!$A$33:$A$776,$A32,СВЦЭМ!$B$33:$B$776,F$11)+'СЕТ СН'!$F$14+СВЦЭМ!$D$10+'СЕТ СН'!$F$8*'СЕТ СН'!$F$9-'СЕТ СН'!$F$26</f>
        <v>1007.86905683</v>
      </c>
      <c r="G32" s="36">
        <f>SUMIFS(СВЦЭМ!$D$33:$D$776,СВЦЭМ!$A$33:$A$776,$A32,СВЦЭМ!$B$33:$B$776,G$11)+'СЕТ СН'!$F$14+СВЦЭМ!$D$10+'СЕТ СН'!$F$8*'СЕТ СН'!$F$9-'СЕТ СН'!$F$26</f>
        <v>990.98543377999999</v>
      </c>
      <c r="H32" s="36">
        <f>SUMIFS(СВЦЭМ!$D$33:$D$776,СВЦЭМ!$A$33:$A$776,$A32,СВЦЭМ!$B$33:$B$776,H$11)+'СЕТ СН'!$F$14+СВЦЭМ!$D$10+'СЕТ СН'!$F$8*'СЕТ СН'!$F$9-'СЕТ СН'!$F$26</f>
        <v>915.22286488999998</v>
      </c>
      <c r="I32" s="36">
        <f>SUMIFS(СВЦЭМ!$D$33:$D$776,СВЦЭМ!$A$33:$A$776,$A32,СВЦЭМ!$B$33:$B$776,I$11)+'СЕТ СН'!$F$14+СВЦЭМ!$D$10+'СЕТ СН'!$F$8*'СЕТ СН'!$F$9-'СЕТ СН'!$F$26</f>
        <v>825.276475</v>
      </c>
      <c r="J32" s="36">
        <f>SUMIFS(СВЦЭМ!$D$33:$D$776,СВЦЭМ!$A$33:$A$776,$A32,СВЦЭМ!$B$33:$B$776,J$11)+'СЕТ СН'!$F$14+СВЦЭМ!$D$10+'СЕТ СН'!$F$8*'СЕТ СН'!$F$9-'СЕТ СН'!$F$26</f>
        <v>735.41021092999995</v>
      </c>
      <c r="K32" s="36">
        <f>SUMIFS(СВЦЭМ!$D$33:$D$776,СВЦЭМ!$A$33:$A$776,$A32,СВЦЭМ!$B$33:$B$776,K$11)+'СЕТ СН'!$F$14+СВЦЭМ!$D$10+'СЕТ СН'!$F$8*'СЕТ СН'!$F$9-'СЕТ СН'!$F$26</f>
        <v>696.37910089000002</v>
      </c>
      <c r="L32" s="36">
        <f>SUMIFS(СВЦЭМ!$D$33:$D$776,СВЦЭМ!$A$33:$A$776,$A32,СВЦЭМ!$B$33:$B$776,L$11)+'СЕТ СН'!$F$14+СВЦЭМ!$D$10+'СЕТ СН'!$F$8*'СЕТ СН'!$F$9-'СЕТ СН'!$F$26</f>
        <v>677.80909531999998</v>
      </c>
      <c r="M32" s="36">
        <f>SUMIFS(СВЦЭМ!$D$33:$D$776,СВЦЭМ!$A$33:$A$776,$A32,СВЦЭМ!$B$33:$B$776,M$11)+'СЕТ СН'!$F$14+СВЦЭМ!$D$10+'СЕТ СН'!$F$8*'СЕТ СН'!$F$9-'СЕТ СН'!$F$26</f>
        <v>675.22184010000001</v>
      </c>
      <c r="N32" s="36">
        <f>SUMIFS(СВЦЭМ!$D$33:$D$776,СВЦЭМ!$A$33:$A$776,$A32,СВЦЭМ!$B$33:$B$776,N$11)+'СЕТ СН'!$F$14+СВЦЭМ!$D$10+'СЕТ СН'!$F$8*'СЕТ СН'!$F$9-'СЕТ СН'!$F$26</f>
        <v>672.95203503999994</v>
      </c>
      <c r="O32" s="36">
        <f>SUMIFS(СВЦЭМ!$D$33:$D$776,СВЦЭМ!$A$33:$A$776,$A32,СВЦЭМ!$B$33:$B$776,O$11)+'СЕТ СН'!$F$14+СВЦЭМ!$D$10+'СЕТ СН'!$F$8*'СЕТ СН'!$F$9-'СЕТ СН'!$F$26</f>
        <v>675.87793777000002</v>
      </c>
      <c r="P32" s="36">
        <f>SUMIFS(СВЦЭМ!$D$33:$D$776,СВЦЭМ!$A$33:$A$776,$A32,СВЦЭМ!$B$33:$B$776,P$11)+'СЕТ СН'!$F$14+СВЦЭМ!$D$10+'СЕТ СН'!$F$8*'СЕТ СН'!$F$9-'СЕТ СН'!$F$26</f>
        <v>684.11845638</v>
      </c>
      <c r="Q32" s="36">
        <f>SUMIFS(СВЦЭМ!$D$33:$D$776,СВЦЭМ!$A$33:$A$776,$A32,СВЦЭМ!$B$33:$B$776,Q$11)+'СЕТ СН'!$F$14+СВЦЭМ!$D$10+'СЕТ СН'!$F$8*'СЕТ СН'!$F$9-'СЕТ СН'!$F$26</f>
        <v>687.69634601999996</v>
      </c>
      <c r="R32" s="36">
        <f>SUMIFS(СВЦЭМ!$D$33:$D$776,СВЦЭМ!$A$33:$A$776,$A32,СВЦЭМ!$B$33:$B$776,R$11)+'СЕТ СН'!$F$14+СВЦЭМ!$D$10+'СЕТ СН'!$F$8*'СЕТ СН'!$F$9-'СЕТ СН'!$F$26</f>
        <v>689.28468180999994</v>
      </c>
      <c r="S32" s="36">
        <f>SUMIFS(СВЦЭМ!$D$33:$D$776,СВЦЭМ!$A$33:$A$776,$A32,СВЦЭМ!$B$33:$B$776,S$11)+'СЕТ СН'!$F$14+СВЦЭМ!$D$10+'СЕТ СН'!$F$8*'СЕТ СН'!$F$9-'СЕТ СН'!$F$26</f>
        <v>689.36564396999995</v>
      </c>
      <c r="T32" s="36">
        <f>SUMIFS(СВЦЭМ!$D$33:$D$776,СВЦЭМ!$A$33:$A$776,$A32,СВЦЭМ!$B$33:$B$776,T$11)+'СЕТ СН'!$F$14+СВЦЭМ!$D$10+'СЕТ СН'!$F$8*'СЕТ СН'!$F$9-'СЕТ СН'!$F$26</f>
        <v>683.39888374999998</v>
      </c>
      <c r="U32" s="36">
        <f>SUMIFS(СВЦЭМ!$D$33:$D$776,СВЦЭМ!$A$33:$A$776,$A32,СВЦЭМ!$B$33:$B$776,U$11)+'СЕТ СН'!$F$14+СВЦЭМ!$D$10+'СЕТ СН'!$F$8*'СЕТ СН'!$F$9-'СЕТ СН'!$F$26</f>
        <v>679.61966261999999</v>
      </c>
      <c r="V32" s="36">
        <f>SUMIFS(СВЦЭМ!$D$33:$D$776,СВЦЭМ!$A$33:$A$776,$A32,СВЦЭМ!$B$33:$B$776,V$11)+'СЕТ СН'!$F$14+СВЦЭМ!$D$10+'СЕТ СН'!$F$8*'СЕТ СН'!$F$9-'СЕТ СН'!$F$26</f>
        <v>690.88467446999994</v>
      </c>
      <c r="W32" s="36">
        <f>SUMIFS(СВЦЭМ!$D$33:$D$776,СВЦЭМ!$A$33:$A$776,$A32,СВЦЭМ!$B$33:$B$776,W$11)+'СЕТ СН'!$F$14+СВЦЭМ!$D$10+'СЕТ СН'!$F$8*'СЕТ СН'!$F$9-'СЕТ СН'!$F$26</f>
        <v>697.90983398000003</v>
      </c>
      <c r="X32" s="36">
        <f>SUMIFS(СВЦЭМ!$D$33:$D$776,СВЦЭМ!$A$33:$A$776,$A32,СВЦЭМ!$B$33:$B$776,X$11)+'СЕТ СН'!$F$14+СВЦЭМ!$D$10+'СЕТ СН'!$F$8*'СЕТ СН'!$F$9-'СЕТ СН'!$F$26</f>
        <v>702.58619327999997</v>
      </c>
      <c r="Y32" s="36">
        <f>SUMIFS(СВЦЭМ!$D$33:$D$776,СВЦЭМ!$A$33:$A$776,$A32,СВЦЭМ!$B$33:$B$776,Y$11)+'СЕТ СН'!$F$14+СВЦЭМ!$D$10+'СЕТ СН'!$F$8*'СЕТ СН'!$F$9-'СЕТ СН'!$F$26</f>
        <v>770.69854393000003</v>
      </c>
    </row>
    <row r="33" spans="1:27" ht="15.75" x14ac:dyDescent="0.2">
      <c r="A33" s="35">
        <f t="shared" si="0"/>
        <v>43607</v>
      </c>
      <c r="B33" s="36">
        <f>SUMIFS(СВЦЭМ!$D$33:$D$776,СВЦЭМ!$A$33:$A$776,$A33,СВЦЭМ!$B$33:$B$776,B$11)+'СЕТ СН'!$F$14+СВЦЭМ!$D$10+'СЕТ СН'!$F$8*'СЕТ СН'!$F$9-'СЕТ СН'!$F$26</f>
        <v>855.68478715000003</v>
      </c>
      <c r="C33" s="36">
        <f>SUMIFS(СВЦЭМ!$D$33:$D$776,СВЦЭМ!$A$33:$A$776,$A33,СВЦЭМ!$B$33:$B$776,C$11)+'СЕТ СН'!$F$14+СВЦЭМ!$D$10+'СЕТ СН'!$F$8*'СЕТ СН'!$F$9-'СЕТ СН'!$F$26</f>
        <v>950.57198848999997</v>
      </c>
      <c r="D33" s="36">
        <f>SUMIFS(СВЦЭМ!$D$33:$D$776,СВЦЭМ!$A$33:$A$776,$A33,СВЦЭМ!$B$33:$B$776,D$11)+'СЕТ СН'!$F$14+СВЦЭМ!$D$10+'СЕТ СН'!$F$8*'СЕТ СН'!$F$9-'СЕТ СН'!$F$26</f>
        <v>999.29827668999997</v>
      </c>
      <c r="E33" s="36">
        <f>SUMIFS(СВЦЭМ!$D$33:$D$776,СВЦЭМ!$A$33:$A$776,$A33,СВЦЭМ!$B$33:$B$776,E$11)+'СЕТ СН'!$F$14+СВЦЭМ!$D$10+'СЕТ СН'!$F$8*'СЕТ СН'!$F$9-'СЕТ СН'!$F$26</f>
        <v>999.17066480999995</v>
      </c>
      <c r="F33" s="36">
        <f>SUMIFS(СВЦЭМ!$D$33:$D$776,СВЦЭМ!$A$33:$A$776,$A33,СВЦЭМ!$B$33:$B$776,F$11)+'СЕТ СН'!$F$14+СВЦЭМ!$D$10+'СЕТ СН'!$F$8*'СЕТ СН'!$F$9-'СЕТ СН'!$F$26</f>
        <v>993.87965007000003</v>
      </c>
      <c r="G33" s="36">
        <f>SUMIFS(СВЦЭМ!$D$33:$D$776,СВЦЭМ!$A$33:$A$776,$A33,СВЦЭМ!$B$33:$B$776,G$11)+'СЕТ СН'!$F$14+СВЦЭМ!$D$10+'СЕТ СН'!$F$8*'СЕТ СН'!$F$9-'СЕТ СН'!$F$26</f>
        <v>989.61007882000001</v>
      </c>
      <c r="H33" s="36">
        <f>SUMIFS(СВЦЭМ!$D$33:$D$776,СВЦЭМ!$A$33:$A$776,$A33,СВЦЭМ!$B$33:$B$776,H$11)+'СЕТ СН'!$F$14+СВЦЭМ!$D$10+'СЕТ СН'!$F$8*'СЕТ СН'!$F$9-'СЕТ СН'!$F$26</f>
        <v>901.81404674999999</v>
      </c>
      <c r="I33" s="36">
        <f>SUMIFS(СВЦЭМ!$D$33:$D$776,СВЦЭМ!$A$33:$A$776,$A33,СВЦЭМ!$B$33:$B$776,I$11)+'СЕТ СН'!$F$14+СВЦЭМ!$D$10+'СЕТ СН'!$F$8*'СЕТ СН'!$F$9-'СЕТ СН'!$F$26</f>
        <v>817.83357904000002</v>
      </c>
      <c r="J33" s="36">
        <f>SUMIFS(СВЦЭМ!$D$33:$D$776,СВЦЭМ!$A$33:$A$776,$A33,СВЦЭМ!$B$33:$B$776,J$11)+'СЕТ СН'!$F$14+СВЦЭМ!$D$10+'СЕТ СН'!$F$8*'СЕТ СН'!$F$9-'СЕТ СН'!$F$26</f>
        <v>743.41043660000003</v>
      </c>
      <c r="K33" s="36">
        <f>SUMIFS(СВЦЭМ!$D$33:$D$776,СВЦЭМ!$A$33:$A$776,$A33,СВЦЭМ!$B$33:$B$776,K$11)+'СЕТ СН'!$F$14+СВЦЭМ!$D$10+'СЕТ СН'!$F$8*'СЕТ СН'!$F$9-'СЕТ СН'!$F$26</f>
        <v>703.79363319000004</v>
      </c>
      <c r="L33" s="36">
        <f>SUMIFS(СВЦЭМ!$D$33:$D$776,СВЦЭМ!$A$33:$A$776,$A33,СВЦЭМ!$B$33:$B$776,L$11)+'СЕТ СН'!$F$14+СВЦЭМ!$D$10+'СЕТ СН'!$F$8*'СЕТ СН'!$F$9-'СЕТ СН'!$F$26</f>
        <v>685.72342155000001</v>
      </c>
      <c r="M33" s="36">
        <f>SUMIFS(СВЦЭМ!$D$33:$D$776,СВЦЭМ!$A$33:$A$776,$A33,СВЦЭМ!$B$33:$B$776,M$11)+'СЕТ СН'!$F$14+СВЦЭМ!$D$10+'СЕТ СН'!$F$8*'СЕТ СН'!$F$9-'СЕТ СН'!$F$26</f>
        <v>679.35573465999994</v>
      </c>
      <c r="N33" s="36">
        <f>SUMIFS(СВЦЭМ!$D$33:$D$776,СВЦЭМ!$A$33:$A$776,$A33,СВЦЭМ!$B$33:$B$776,N$11)+'СЕТ СН'!$F$14+СВЦЭМ!$D$10+'СЕТ СН'!$F$8*'СЕТ СН'!$F$9-'СЕТ СН'!$F$26</f>
        <v>678.74021371000003</v>
      </c>
      <c r="O33" s="36">
        <f>SUMIFS(СВЦЭМ!$D$33:$D$776,СВЦЭМ!$A$33:$A$776,$A33,СВЦЭМ!$B$33:$B$776,O$11)+'СЕТ СН'!$F$14+СВЦЭМ!$D$10+'СЕТ СН'!$F$8*'СЕТ СН'!$F$9-'СЕТ СН'!$F$26</f>
        <v>676.03129405999994</v>
      </c>
      <c r="P33" s="36">
        <f>SUMIFS(СВЦЭМ!$D$33:$D$776,СВЦЭМ!$A$33:$A$776,$A33,СВЦЭМ!$B$33:$B$776,P$11)+'СЕТ СН'!$F$14+СВЦЭМ!$D$10+'СЕТ СН'!$F$8*'СЕТ СН'!$F$9-'СЕТ СН'!$F$26</f>
        <v>679.75480507999998</v>
      </c>
      <c r="Q33" s="36">
        <f>SUMIFS(СВЦЭМ!$D$33:$D$776,СВЦЭМ!$A$33:$A$776,$A33,СВЦЭМ!$B$33:$B$776,Q$11)+'СЕТ СН'!$F$14+СВЦЭМ!$D$10+'СЕТ СН'!$F$8*'СЕТ СН'!$F$9-'СЕТ СН'!$F$26</f>
        <v>678.59099101000004</v>
      </c>
      <c r="R33" s="36">
        <f>SUMIFS(СВЦЭМ!$D$33:$D$776,СВЦЭМ!$A$33:$A$776,$A33,СВЦЭМ!$B$33:$B$776,R$11)+'СЕТ СН'!$F$14+СВЦЭМ!$D$10+'СЕТ СН'!$F$8*'СЕТ СН'!$F$9-'СЕТ СН'!$F$26</f>
        <v>677.7813913</v>
      </c>
      <c r="S33" s="36">
        <f>SUMIFS(СВЦЭМ!$D$33:$D$776,СВЦЭМ!$A$33:$A$776,$A33,СВЦЭМ!$B$33:$B$776,S$11)+'СЕТ СН'!$F$14+СВЦЭМ!$D$10+'СЕТ СН'!$F$8*'СЕТ СН'!$F$9-'СЕТ СН'!$F$26</f>
        <v>678.31278640999994</v>
      </c>
      <c r="T33" s="36">
        <f>SUMIFS(СВЦЭМ!$D$33:$D$776,СВЦЭМ!$A$33:$A$776,$A33,СВЦЭМ!$B$33:$B$776,T$11)+'СЕТ СН'!$F$14+СВЦЭМ!$D$10+'СЕТ СН'!$F$8*'СЕТ СН'!$F$9-'СЕТ СН'!$F$26</f>
        <v>680.02296144000002</v>
      </c>
      <c r="U33" s="36">
        <f>SUMIFS(СВЦЭМ!$D$33:$D$776,СВЦЭМ!$A$33:$A$776,$A33,СВЦЭМ!$B$33:$B$776,U$11)+'СЕТ СН'!$F$14+СВЦЭМ!$D$10+'СЕТ СН'!$F$8*'СЕТ СН'!$F$9-'СЕТ СН'!$F$26</f>
        <v>681.15771215999996</v>
      </c>
      <c r="V33" s="36">
        <f>SUMIFS(СВЦЭМ!$D$33:$D$776,СВЦЭМ!$A$33:$A$776,$A33,СВЦЭМ!$B$33:$B$776,V$11)+'СЕТ СН'!$F$14+СВЦЭМ!$D$10+'СЕТ СН'!$F$8*'СЕТ СН'!$F$9-'СЕТ СН'!$F$26</f>
        <v>690.92540325999994</v>
      </c>
      <c r="W33" s="36">
        <f>SUMIFS(СВЦЭМ!$D$33:$D$776,СВЦЭМ!$A$33:$A$776,$A33,СВЦЭМ!$B$33:$B$776,W$11)+'СЕТ СН'!$F$14+СВЦЭМ!$D$10+'СЕТ СН'!$F$8*'СЕТ СН'!$F$9-'СЕТ СН'!$F$26</f>
        <v>695.74958464999997</v>
      </c>
      <c r="X33" s="36">
        <f>SUMIFS(СВЦЭМ!$D$33:$D$776,СВЦЭМ!$A$33:$A$776,$A33,СВЦЭМ!$B$33:$B$776,X$11)+'СЕТ СН'!$F$14+СВЦЭМ!$D$10+'СЕТ СН'!$F$8*'СЕТ СН'!$F$9-'СЕТ СН'!$F$26</f>
        <v>700.82966549000002</v>
      </c>
      <c r="Y33" s="36">
        <f>SUMIFS(СВЦЭМ!$D$33:$D$776,СВЦЭМ!$A$33:$A$776,$A33,СВЦЭМ!$B$33:$B$776,Y$11)+'СЕТ СН'!$F$14+СВЦЭМ!$D$10+'СЕТ СН'!$F$8*'СЕТ СН'!$F$9-'СЕТ СН'!$F$26</f>
        <v>754.27331745000004</v>
      </c>
    </row>
    <row r="34" spans="1:27" ht="15.75" x14ac:dyDescent="0.2">
      <c r="A34" s="35">
        <f t="shared" si="0"/>
        <v>43608</v>
      </c>
      <c r="B34" s="36">
        <f>SUMIFS(СВЦЭМ!$D$33:$D$776,СВЦЭМ!$A$33:$A$776,$A34,СВЦЭМ!$B$33:$B$776,B$11)+'СЕТ СН'!$F$14+СВЦЭМ!$D$10+'СЕТ СН'!$F$8*'СЕТ СН'!$F$9-'СЕТ СН'!$F$26</f>
        <v>862.56720387999997</v>
      </c>
      <c r="C34" s="36">
        <f>SUMIFS(СВЦЭМ!$D$33:$D$776,СВЦЭМ!$A$33:$A$776,$A34,СВЦЭМ!$B$33:$B$776,C$11)+'СЕТ СН'!$F$14+СВЦЭМ!$D$10+'СЕТ СН'!$F$8*'СЕТ СН'!$F$9-'СЕТ СН'!$F$26</f>
        <v>946.75742079999998</v>
      </c>
      <c r="D34" s="36">
        <f>SUMIFS(СВЦЭМ!$D$33:$D$776,СВЦЭМ!$A$33:$A$776,$A34,СВЦЭМ!$B$33:$B$776,D$11)+'СЕТ СН'!$F$14+СВЦЭМ!$D$10+'СЕТ СН'!$F$8*'СЕТ СН'!$F$9-'СЕТ СН'!$F$26</f>
        <v>998.54206650000003</v>
      </c>
      <c r="E34" s="36">
        <f>SUMIFS(СВЦЭМ!$D$33:$D$776,СВЦЭМ!$A$33:$A$776,$A34,СВЦЭМ!$B$33:$B$776,E$11)+'СЕТ СН'!$F$14+СВЦЭМ!$D$10+'СЕТ СН'!$F$8*'СЕТ СН'!$F$9-'СЕТ СН'!$F$26</f>
        <v>1005.04868906</v>
      </c>
      <c r="F34" s="36">
        <f>SUMIFS(СВЦЭМ!$D$33:$D$776,СВЦЭМ!$A$33:$A$776,$A34,СВЦЭМ!$B$33:$B$776,F$11)+'СЕТ СН'!$F$14+СВЦЭМ!$D$10+'СЕТ СН'!$F$8*'СЕТ СН'!$F$9-'СЕТ СН'!$F$26</f>
        <v>992.36011784000004</v>
      </c>
      <c r="G34" s="36">
        <f>SUMIFS(СВЦЭМ!$D$33:$D$776,СВЦЭМ!$A$33:$A$776,$A34,СВЦЭМ!$B$33:$B$776,G$11)+'СЕТ СН'!$F$14+СВЦЭМ!$D$10+'СЕТ СН'!$F$8*'СЕТ СН'!$F$9-'СЕТ СН'!$F$26</f>
        <v>995.06146822999995</v>
      </c>
      <c r="H34" s="36">
        <f>SUMIFS(СВЦЭМ!$D$33:$D$776,СВЦЭМ!$A$33:$A$776,$A34,СВЦЭМ!$B$33:$B$776,H$11)+'СЕТ СН'!$F$14+СВЦЭМ!$D$10+'СЕТ СН'!$F$8*'СЕТ СН'!$F$9-'СЕТ СН'!$F$26</f>
        <v>913.69487935999996</v>
      </c>
      <c r="I34" s="36">
        <f>SUMIFS(СВЦЭМ!$D$33:$D$776,СВЦЭМ!$A$33:$A$776,$A34,СВЦЭМ!$B$33:$B$776,I$11)+'СЕТ СН'!$F$14+СВЦЭМ!$D$10+'СЕТ СН'!$F$8*'СЕТ СН'!$F$9-'СЕТ СН'!$F$26</f>
        <v>809.82770253000001</v>
      </c>
      <c r="J34" s="36">
        <f>SUMIFS(СВЦЭМ!$D$33:$D$776,СВЦЭМ!$A$33:$A$776,$A34,СВЦЭМ!$B$33:$B$776,J$11)+'СЕТ СН'!$F$14+СВЦЭМ!$D$10+'СЕТ СН'!$F$8*'СЕТ СН'!$F$9-'СЕТ СН'!$F$26</f>
        <v>735.89692351999997</v>
      </c>
      <c r="K34" s="36">
        <f>SUMIFS(СВЦЭМ!$D$33:$D$776,СВЦЭМ!$A$33:$A$776,$A34,СВЦЭМ!$B$33:$B$776,K$11)+'СЕТ СН'!$F$14+СВЦЭМ!$D$10+'СЕТ СН'!$F$8*'СЕТ СН'!$F$9-'СЕТ СН'!$F$26</f>
        <v>696.01727552</v>
      </c>
      <c r="L34" s="36">
        <f>SUMIFS(СВЦЭМ!$D$33:$D$776,СВЦЭМ!$A$33:$A$776,$A34,СВЦЭМ!$B$33:$B$776,L$11)+'СЕТ СН'!$F$14+СВЦЭМ!$D$10+'СЕТ СН'!$F$8*'СЕТ СН'!$F$9-'СЕТ СН'!$F$26</f>
        <v>676.75680349000004</v>
      </c>
      <c r="M34" s="36">
        <f>SUMIFS(СВЦЭМ!$D$33:$D$776,СВЦЭМ!$A$33:$A$776,$A34,СВЦЭМ!$B$33:$B$776,M$11)+'СЕТ СН'!$F$14+СВЦЭМ!$D$10+'СЕТ СН'!$F$8*'СЕТ СН'!$F$9-'СЕТ СН'!$F$26</f>
        <v>669.23205960999996</v>
      </c>
      <c r="N34" s="36">
        <f>SUMIFS(СВЦЭМ!$D$33:$D$776,СВЦЭМ!$A$33:$A$776,$A34,СВЦЭМ!$B$33:$B$776,N$11)+'СЕТ СН'!$F$14+СВЦЭМ!$D$10+'СЕТ СН'!$F$8*'СЕТ СН'!$F$9-'СЕТ СН'!$F$26</f>
        <v>665.23077712999998</v>
      </c>
      <c r="O34" s="36">
        <f>SUMIFS(СВЦЭМ!$D$33:$D$776,СВЦЭМ!$A$33:$A$776,$A34,СВЦЭМ!$B$33:$B$776,O$11)+'СЕТ СН'!$F$14+СВЦЭМ!$D$10+'СЕТ СН'!$F$8*'СЕТ СН'!$F$9-'СЕТ СН'!$F$26</f>
        <v>657.44947034999996</v>
      </c>
      <c r="P34" s="36">
        <f>SUMIFS(СВЦЭМ!$D$33:$D$776,СВЦЭМ!$A$33:$A$776,$A34,СВЦЭМ!$B$33:$B$776,P$11)+'СЕТ СН'!$F$14+СВЦЭМ!$D$10+'СЕТ СН'!$F$8*'СЕТ СН'!$F$9-'СЕТ СН'!$F$26</f>
        <v>665.00008775000003</v>
      </c>
      <c r="Q34" s="36">
        <f>SUMIFS(СВЦЭМ!$D$33:$D$776,СВЦЭМ!$A$33:$A$776,$A34,СВЦЭМ!$B$33:$B$776,Q$11)+'СЕТ СН'!$F$14+СВЦЭМ!$D$10+'СЕТ СН'!$F$8*'СЕТ СН'!$F$9-'СЕТ СН'!$F$26</f>
        <v>670.11683044999995</v>
      </c>
      <c r="R34" s="36">
        <f>SUMIFS(СВЦЭМ!$D$33:$D$776,СВЦЭМ!$A$33:$A$776,$A34,СВЦЭМ!$B$33:$B$776,R$11)+'СЕТ СН'!$F$14+СВЦЭМ!$D$10+'СЕТ СН'!$F$8*'СЕТ СН'!$F$9-'СЕТ СН'!$F$26</f>
        <v>669.07811718999994</v>
      </c>
      <c r="S34" s="36">
        <f>SUMIFS(СВЦЭМ!$D$33:$D$776,СВЦЭМ!$A$33:$A$776,$A34,СВЦЭМ!$B$33:$B$776,S$11)+'СЕТ СН'!$F$14+СВЦЭМ!$D$10+'СЕТ СН'!$F$8*'СЕТ СН'!$F$9-'СЕТ СН'!$F$26</f>
        <v>665.64485838999997</v>
      </c>
      <c r="T34" s="36">
        <f>SUMIFS(СВЦЭМ!$D$33:$D$776,СВЦЭМ!$A$33:$A$776,$A34,СВЦЭМ!$B$33:$B$776,T$11)+'СЕТ СН'!$F$14+СВЦЭМ!$D$10+'СЕТ СН'!$F$8*'СЕТ СН'!$F$9-'СЕТ СН'!$F$26</f>
        <v>669.37267755999994</v>
      </c>
      <c r="U34" s="36">
        <f>SUMIFS(СВЦЭМ!$D$33:$D$776,СВЦЭМ!$A$33:$A$776,$A34,СВЦЭМ!$B$33:$B$776,U$11)+'СЕТ СН'!$F$14+СВЦЭМ!$D$10+'СЕТ СН'!$F$8*'СЕТ СН'!$F$9-'СЕТ СН'!$F$26</f>
        <v>668.59055291999994</v>
      </c>
      <c r="V34" s="36">
        <f>SUMIFS(СВЦЭМ!$D$33:$D$776,СВЦЭМ!$A$33:$A$776,$A34,СВЦЭМ!$B$33:$B$776,V$11)+'СЕТ СН'!$F$14+СВЦЭМ!$D$10+'СЕТ СН'!$F$8*'СЕТ СН'!$F$9-'СЕТ СН'!$F$26</f>
        <v>674.58985763999999</v>
      </c>
      <c r="W34" s="36">
        <f>SUMIFS(СВЦЭМ!$D$33:$D$776,СВЦЭМ!$A$33:$A$776,$A34,СВЦЭМ!$B$33:$B$776,W$11)+'СЕТ СН'!$F$14+СВЦЭМ!$D$10+'СЕТ СН'!$F$8*'СЕТ СН'!$F$9-'СЕТ СН'!$F$26</f>
        <v>678.54833743999995</v>
      </c>
      <c r="X34" s="36">
        <f>SUMIFS(СВЦЭМ!$D$33:$D$776,СВЦЭМ!$A$33:$A$776,$A34,СВЦЭМ!$B$33:$B$776,X$11)+'СЕТ СН'!$F$14+СВЦЭМ!$D$10+'СЕТ СН'!$F$8*'СЕТ СН'!$F$9-'СЕТ СН'!$F$26</f>
        <v>690.20849494999993</v>
      </c>
      <c r="Y34" s="36">
        <f>SUMIFS(СВЦЭМ!$D$33:$D$776,СВЦЭМ!$A$33:$A$776,$A34,СВЦЭМ!$B$33:$B$776,Y$11)+'СЕТ СН'!$F$14+СВЦЭМ!$D$10+'СЕТ СН'!$F$8*'СЕТ СН'!$F$9-'СЕТ СН'!$F$26</f>
        <v>730.00454086000002</v>
      </c>
    </row>
    <row r="35" spans="1:27" ht="15.75" x14ac:dyDescent="0.2">
      <c r="A35" s="35">
        <f t="shared" si="0"/>
        <v>43609</v>
      </c>
      <c r="B35" s="36">
        <f>SUMIFS(СВЦЭМ!$D$33:$D$776,СВЦЭМ!$A$33:$A$776,$A35,СВЦЭМ!$B$33:$B$776,B$11)+'СЕТ СН'!$F$14+СВЦЭМ!$D$10+'СЕТ СН'!$F$8*'СЕТ СН'!$F$9-'СЕТ СН'!$F$26</f>
        <v>838.27928871999995</v>
      </c>
      <c r="C35" s="36">
        <f>SUMIFS(СВЦЭМ!$D$33:$D$776,СВЦЭМ!$A$33:$A$776,$A35,СВЦЭМ!$B$33:$B$776,C$11)+'СЕТ СН'!$F$14+СВЦЭМ!$D$10+'СЕТ СН'!$F$8*'СЕТ СН'!$F$9-'СЕТ СН'!$F$26</f>
        <v>926.07395013999997</v>
      </c>
      <c r="D35" s="36">
        <f>SUMIFS(СВЦЭМ!$D$33:$D$776,СВЦЭМ!$A$33:$A$776,$A35,СВЦЭМ!$B$33:$B$776,D$11)+'СЕТ СН'!$F$14+СВЦЭМ!$D$10+'СЕТ СН'!$F$8*'СЕТ СН'!$F$9-'СЕТ СН'!$F$26</f>
        <v>1021.3158584299999</v>
      </c>
      <c r="E35" s="36">
        <f>SUMIFS(СВЦЭМ!$D$33:$D$776,СВЦЭМ!$A$33:$A$776,$A35,СВЦЭМ!$B$33:$B$776,E$11)+'СЕТ СН'!$F$14+СВЦЭМ!$D$10+'СЕТ СН'!$F$8*'СЕТ СН'!$F$9-'СЕТ СН'!$F$26</f>
        <v>1038.47485162</v>
      </c>
      <c r="F35" s="36">
        <f>SUMIFS(СВЦЭМ!$D$33:$D$776,СВЦЭМ!$A$33:$A$776,$A35,СВЦЭМ!$B$33:$B$776,F$11)+'СЕТ СН'!$F$14+СВЦЭМ!$D$10+'СЕТ СН'!$F$8*'СЕТ СН'!$F$9-'СЕТ СН'!$F$26</f>
        <v>1037.3785281800001</v>
      </c>
      <c r="G35" s="36">
        <f>SUMIFS(СВЦЭМ!$D$33:$D$776,СВЦЭМ!$A$33:$A$776,$A35,СВЦЭМ!$B$33:$B$776,G$11)+'СЕТ СН'!$F$14+СВЦЭМ!$D$10+'СЕТ СН'!$F$8*'СЕТ СН'!$F$9-'СЕТ СН'!$F$26</f>
        <v>1022.35886581</v>
      </c>
      <c r="H35" s="36">
        <f>SUMIFS(СВЦЭМ!$D$33:$D$776,СВЦЭМ!$A$33:$A$776,$A35,СВЦЭМ!$B$33:$B$776,H$11)+'СЕТ СН'!$F$14+СВЦЭМ!$D$10+'СЕТ СН'!$F$8*'СЕТ СН'!$F$9-'СЕТ СН'!$F$26</f>
        <v>907.20930873999998</v>
      </c>
      <c r="I35" s="36">
        <f>SUMIFS(СВЦЭМ!$D$33:$D$776,СВЦЭМ!$A$33:$A$776,$A35,СВЦЭМ!$B$33:$B$776,I$11)+'СЕТ СН'!$F$14+СВЦЭМ!$D$10+'СЕТ СН'!$F$8*'СЕТ СН'!$F$9-'СЕТ СН'!$F$26</f>
        <v>809.47086619999993</v>
      </c>
      <c r="J35" s="36">
        <f>SUMIFS(СВЦЭМ!$D$33:$D$776,СВЦЭМ!$A$33:$A$776,$A35,СВЦЭМ!$B$33:$B$776,J$11)+'СЕТ СН'!$F$14+СВЦЭМ!$D$10+'СЕТ СН'!$F$8*'СЕТ СН'!$F$9-'СЕТ СН'!$F$26</f>
        <v>749.53328738999994</v>
      </c>
      <c r="K35" s="36">
        <f>SUMIFS(СВЦЭМ!$D$33:$D$776,СВЦЭМ!$A$33:$A$776,$A35,СВЦЭМ!$B$33:$B$776,K$11)+'СЕТ СН'!$F$14+СВЦЭМ!$D$10+'СЕТ СН'!$F$8*'СЕТ СН'!$F$9-'СЕТ СН'!$F$26</f>
        <v>708.38961089999998</v>
      </c>
      <c r="L35" s="36">
        <f>SUMIFS(СВЦЭМ!$D$33:$D$776,СВЦЭМ!$A$33:$A$776,$A35,СВЦЭМ!$B$33:$B$776,L$11)+'СЕТ СН'!$F$14+СВЦЭМ!$D$10+'СЕТ СН'!$F$8*'СЕТ СН'!$F$9-'СЕТ СН'!$F$26</f>
        <v>684.01945591000003</v>
      </c>
      <c r="M35" s="36">
        <f>SUMIFS(СВЦЭМ!$D$33:$D$776,СВЦЭМ!$A$33:$A$776,$A35,СВЦЭМ!$B$33:$B$776,M$11)+'СЕТ СН'!$F$14+СВЦЭМ!$D$10+'СЕТ СН'!$F$8*'СЕТ СН'!$F$9-'СЕТ СН'!$F$26</f>
        <v>675.95594677999998</v>
      </c>
      <c r="N35" s="36">
        <f>SUMIFS(СВЦЭМ!$D$33:$D$776,СВЦЭМ!$A$33:$A$776,$A35,СВЦЭМ!$B$33:$B$776,N$11)+'СЕТ СН'!$F$14+СВЦЭМ!$D$10+'СЕТ СН'!$F$8*'СЕТ СН'!$F$9-'СЕТ СН'!$F$26</f>
        <v>673.75995603000001</v>
      </c>
      <c r="O35" s="36">
        <f>SUMIFS(СВЦЭМ!$D$33:$D$776,СВЦЭМ!$A$33:$A$776,$A35,СВЦЭМ!$B$33:$B$776,O$11)+'СЕТ СН'!$F$14+СВЦЭМ!$D$10+'СЕТ СН'!$F$8*'СЕТ СН'!$F$9-'СЕТ СН'!$F$26</f>
        <v>667.52905063000003</v>
      </c>
      <c r="P35" s="36">
        <f>SUMIFS(СВЦЭМ!$D$33:$D$776,СВЦЭМ!$A$33:$A$776,$A35,СВЦЭМ!$B$33:$B$776,P$11)+'СЕТ СН'!$F$14+СВЦЭМ!$D$10+'СЕТ СН'!$F$8*'СЕТ СН'!$F$9-'СЕТ СН'!$F$26</f>
        <v>666.46579799999995</v>
      </c>
      <c r="Q35" s="36">
        <f>SUMIFS(СВЦЭМ!$D$33:$D$776,СВЦЭМ!$A$33:$A$776,$A35,СВЦЭМ!$B$33:$B$776,Q$11)+'СЕТ СН'!$F$14+СВЦЭМ!$D$10+'СЕТ СН'!$F$8*'СЕТ СН'!$F$9-'СЕТ СН'!$F$26</f>
        <v>663.38176998999995</v>
      </c>
      <c r="R35" s="36">
        <f>SUMIFS(СВЦЭМ!$D$33:$D$776,СВЦЭМ!$A$33:$A$776,$A35,СВЦЭМ!$B$33:$B$776,R$11)+'СЕТ СН'!$F$14+СВЦЭМ!$D$10+'СЕТ СН'!$F$8*'СЕТ СН'!$F$9-'СЕТ СН'!$F$26</f>
        <v>663.47309053000004</v>
      </c>
      <c r="S35" s="36">
        <f>SUMIFS(СВЦЭМ!$D$33:$D$776,СВЦЭМ!$A$33:$A$776,$A35,СВЦЭМ!$B$33:$B$776,S$11)+'СЕТ СН'!$F$14+СВЦЭМ!$D$10+'СЕТ СН'!$F$8*'СЕТ СН'!$F$9-'СЕТ СН'!$F$26</f>
        <v>667.12741471999993</v>
      </c>
      <c r="T35" s="36">
        <f>SUMIFS(СВЦЭМ!$D$33:$D$776,СВЦЭМ!$A$33:$A$776,$A35,СВЦЭМ!$B$33:$B$776,T$11)+'СЕТ СН'!$F$14+СВЦЭМ!$D$10+'СЕТ СН'!$F$8*'СЕТ СН'!$F$9-'СЕТ СН'!$F$26</f>
        <v>674.13644864000003</v>
      </c>
      <c r="U35" s="36">
        <f>SUMIFS(СВЦЭМ!$D$33:$D$776,СВЦЭМ!$A$33:$A$776,$A35,СВЦЭМ!$B$33:$B$776,U$11)+'СЕТ СН'!$F$14+СВЦЭМ!$D$10+'СЕТ СН'!$F$8*'СЕТ СН'!$F$9-'СЕТ СН'!$F$26</f>
        <v>670.79243947999998</v>
      </c>
      <c r="V35" s="36">
        <f>SUMIFS(СВЦЭМ!$D$33:$D$776,СВЦЭМ!$A$33:$A$776,$A35,СВЦЭМ!$B$33:$B$776,V$11)+'СЕТ СН'!$F$14+СВЦЭМ!$D$10+'СЕТ СН'!$F$8*'СЕТ СН'!$F$9-'СЕТ СН'!$F$26</f>
        <v>676.09490327000003</v>
      </c>
      <c r="W35" s="36">
        <f>SUMIFS(СВЦЭМ!$D$33:$D$776,СВЦЭМ!$A$33:$A$776,$A35,СВЦЭМ!$B$33:$B$776,W$11)+'СЕТ СН'!$F$14+СВЦЭМ!$D$10+'СЕТ СН'!$F$8*'СЕТ СН'!$F$9-'СЕТ СН'!$F$26</f>
        <v>686.36863304999997</v>
      </c>
      <c r="X35" s="36">
        <f>SUMIFS(СВЦЭМ!$D$33:$D$776,СВЦЭМ!$A$33:$A$776,$A35,СВЦЭМ!$B$33:$B$776,X$11)+'СЕТ СН'!$F$14+СВЦЭМ!$D$10+'СЕТ СН'!$F$8*'СЕТ СН'!$F$9-'СЕТ СН'!$F$26</f>
        <v>692.22050415000001</v>
      </c>
      <c r="Y35" s="36">
        <f>SUMIFS(СВЦЭМ!$D$33:$D$776,СВЦЭМ!$A$33:$A$776,$A35,СВЦЭМ!$B$33:$B$776,Y$11)+'СЕТ СН'!$F$14+СВЦЭМ!$D$10+'СЕТ СН'!$F$8*'СЕТ СН'!$F$9-'СЕТ СН'!$F$26</f>
        <v>726.54834001999996</v>
      </c>
    </row>
    <row r="36" spans="1:27" ht="15.75" x14ac:dyDescent="0.2">
      <c r="A36" s="35">
        <f t="shared" si="0"/>
        <v>43610</v>
      </c>
      <c r="B36" s="36">
        <f>SUMIFS(СВЦЭМ!$D$33:$D$776,СВЦЭМ!$A$33:$A$776,$A36,СВЦЭМ!$B$33:$B$776,B$11)+'СЕТ СН'!$F$14+СВЦЭМ!$D$10+'СЕТ СН'!$F$8*'СЕТ СН'!$F$9-'СЕТ СН'!$F$26</f>
        <v>806.79376112</v>
      </c>
      <c r="C36" s="36">
        <f>SUMIFS(СВЦЭМ!$D$33:$D$776,СВЦЭМ!$A$33:$A$776,$A36,СВЦЭМ!$B$33:$B$776,C$11)+'СЕТ СН'!$F$14+СВЦЭМ!$D$10+'СЕТ СН'!$F$8*'СЕТ СН'!$F$9-'СЕТ СН'!$F$26</f>
        <v>860.78186879999998</v>
      </c>
      <c r="D36" s="36">
        <f>SUMIFS(СВЦЭМ!$D$33:$D$776,СВЦЭМ!$A$33:$A$776,$A36,СВЦЭМ!$B$33:$B$776,D$11)+'СЕТ СН'!$F$14+СВЦЭМ!$D$10+'СЕТ СН'!$F$8*'СЕТ СН'!$F$9-'СЕТ СН'!$F$26</f>
        <v>930.49128839000002</v>
      </c>
      <c r="E36" s="36">
        <f>SUMIFS(СВЦЭМ!$D$33:$D$776,СВЦЭМ!$A$33:$A$776,$A36,СВЦЭМ!$B$33:$B$776,E$11)+'СЕТ СН'!$F$14+СВЦЭМ!$D$10+'СЕТ СН'!$F$8*'СЕТ СН'!$F$9-'СЕТ СН'!$F$26</f>
        <v>952.12533612000004</v>
      </c>
      <c r="F36" s="36">
        <f>SUMIFS(СВЦЭМ!$D$33:$D$776,СВЦЭМ!$A$33:$A$776,$A36,СВЦЭМ!$B$33:$B$776,F$11)+'СЕТ СН'!$F$14+СВЦЭМ!$D$10+'СЕТ СН'!$F$8*'СЕТ СН'!$F$9-'СЕТ СН'!$F$26</f>
        <v>954.21313746999999</v>
      </c>
      <c r="G36" s="36">
        <f>SUMIFS(СВЦЭМ!$D$33:$D$776,СВЦЭМ!$A$33:$A$776,$A36,СВЦЭМ!$B$33:$B$776,G$11)+'СЕТ СН'!$F$14+СВЦЭМ!$D$10+'СЕТ СН'!$F$8*'СЕТ СН'!$F$9-'СЕТ СН'!$F$26</f>
        <v>961.50338526999997</v>
      </c>
      <c r="H36" s="36">
        <f>SUMIFS(СВЦЭМ!$D$33:$D$776,СВЦЭМ!$A$33:$A$776,$A36,СВЦЭМ!$B$33:$B$776,H$11)+'СЕТ СН'!$F$14+СВЦЭМ!$D$10+'СЕТ СН'!$F$8*'СЕТ СН'!$F$9-'СЕТ СН'!$F$26</f>
        <v>879.63609905999999</v>
      </c>
      <c r="I36" s="36">
        <f>SUMIFS(СВЦЭМ!$D$33:$D$776,СВЦЭМ!$A$33:$A$776,$A36,СВЦЭМ!$B$33:$B$776,I$11)+'СЕТ СН'!$F$14+СВЦЭМ!$D$10+'СЕТ СН'!$F$8*'СЕТ СН'!$F$9-'СЕТ СН'!$F$26</f>
        <v>800.38468864000004</v>
      </c>
      <c r="J36" s="36">
        <f>SUMIFS(СВЦЭМ!$D$33:$D$776,СВЦЭМ!$A$33:$A$776,$A36,СВЦЭМ!$B$33:$B$776,J$11)+'СЕТ СН'!$F$14+СВЦЭМ!$D$10+'СЕТ СН'!$F$8*'СЕТ СН'!$F$9-'СЕТ СН'!$F$26</f>
        <v>737.64380146999997</v>
      </c>
      <c r="K36" s="36">
        <f>SUMIFS(СВЦЭМ!$D$33:$D$776,СВЦЭМ!$A$33:$A$776,$A36,СВЦЭМ!$B$33:$B$776,K$11)+'СЕТ СН'!$F$14+СВЦЭМ!$D$10+'СЕТ СН'!$F$8*'СЕТ СН'!$F$9-'СЕТ СН'!$F$26</f>
        <v>692.89945660000001</v>
      </c>
      <c r="L36" s="36">
        <f>SUMIFS(СВЦЭМ!$D$33:$D$776,СВЦЭМ!$A$33:$A$776,$A36,СВЦЭМ!$B$33:$B$776,L$11)+'СЕТ СН'!$F$14+СВЦЭМ!$D$10+'СЕТ СН'!$F$8*'СЕТ СН'!$F$9-'СЕТ СН'!$F$26</f>
        <v>680.76361187999998</v>
      </c>
      <c r="M36" s="36">
        <f>SUMIFS(СВЦЭМ!$D$33:$D$776,СВЦЭМ!$A$33:$A$776,$A36,СВЦЭМ!$B$33:$B$776,M$11)+'СЕТ СН'!$F$14+СВЦЭМ!$D$10+'СЕТ СН'!$F$8*'СЕТ СН'!$F$9-'СЕТ СН'!$F$26</f>
        <v>667.85554988000001</v>
      </c>
      <c r="N36" s="36">
        <f>SUMIFS(СВЦЭМ!$D$33:$D$776,СВЦЭМ!$A$33:$A$776,$A36,СВЦЭМ!$B$33:$B$776,N$11)+'СЕТ СН'!$F$14+СВЦЭМ!$D$10+'СЕТ СН'!$F$8*'СЕТ СН'!$F$9-'СЕТ СН'!$F$26</f>
        <v>667.07074060000002</v>
      </c>
      <c r="O36" s="36">
        <f>SUMIFS(СВЦЭМ!$D$33:$D$776,СВЦЭМ!$A$33:$A$776,$A36,СВЦЭМ!$B$33:$B$776,O$11)+'СЕТ СН'!$F$14+СВЦЭМ!$D$10+'СЕТ СН'!$F$8*'СЕТ СН'!$F$9-'СЕТ СН'!$F$26</f>
        <v>661.78179799999998</v>
      </c>
      <c r="P36" s="36">
        <f>SUMIFS(СВЦЭМ!$D$33:$D$776,СВЦЭМ!$A$33:$A$776,$A36,СВЦЭМ!$B$33:$B$776,P$11)+'СЕТ СН'!$F$14+СВЦЭМ!$D$10+'СЕТ СН'!$F$8*'СЕТ СН'!$F$9-'СЕТ СН'!$F$26</f>
        <v>660.50945533999993</v>
      </c>
      <c r="Q36" s="36">
        <f>SUMIFS(СВЦЭМ!$D$33:$D$776,СВЦЭМ!$A$33:$A$776,$A36,СВЦЭМ!$B$33:$B$776,Q$11)+'СЕТ СН'!$F$14+СВЦЭМ!$D$10+'СЕТ СН'!$F$8*'СЕТ СН'!$F$9-'СЕТ СН'!$F$26</f>
        <v>658.66509938000002</v>
      </c>
      <c r="R36" s="36">
        <f>SUMIFS(СВЦЭМ!$D$33:$D$776,СВЦЭМ!$A$33:$A$776,$A36,СВЦЭМ!$B$33:$B$776,R$11)+'СЕТ СН'!$F$14+СВЦЭМ!$D$10+'СЕТ СН'!$F$8*'СЕТ СН'!$F$9-'СЕТ СН'!$F$26</f>
        <v>653.97896006999997</v>
      </c>
      <c r="S36" s="36">
        <f>SUMIFS(СВЦЭМ!$D$33:$D$776,СВЦЭМ!$A$33:$A$776,$A36,СВЦЭМ!$B$33:$B$776,S$11)+'СЕТ СН'!$F$14+СВЦЭМ!$D$10+'СЕТ СН'!$F$8*'СЕТ СН'!$F$9-'СЕТ СН'!$F$26</f>
        <v>639.98333643000001</v>
      </c>
      <c r="T36" s="36">
        <f>SUMIFS(СВЦЭМ!$D$33:$D$776,СВЦЭМ!$A$33:$A$776,$A36,СВЦЭМ!$B$33:$B$776,T$11)+'СЕТ СН'!$F$14+СВЦЭМ!$D$10+'СЕТ СН'!$F$8*'СЕТ СН'!$F$9-'СЕТ СН'!$F$26</f>
        <v>641.67001578999998</v>
      </c>
      <c r="U36" s="36">
        <f>SUMIFS(СВЦЭМ!$D$33:$D$776,СВЦЭМ!$A$33:$A$776,$A36,СВЦЭМ!$B$33:$B$776,U$11)+'СЕТ СН'!$F$14+СВЦЭМ!$D$10+'СЕТ СН'!$F$8*'СЕТ СН'!$F$9-'СЕТ СН'!$F$26</f>
        <v>637.33658693999996</v>
      </c>
      <c r="V36" s="36">
        <f>SUMIFS(СВЦЭМ!$D$33:$D$776,СВЦЭМ!$A$33:$A$776,$A36,СВЦЭМ!$B$33:$B$776,V$11)+'СЕТ СН'!$F$14+СВЦЭМ!$D$10+'СЕТ СН'!$F$8*'СЕТ СН'!$F$9-'СЕТ СН'!$F$26</f>
        <v>630.59216131999995</v>
      </c>
      <c r="W36" s="36">
        <f>SUMIFS(СВЦЭМ!$D$33:$D$776,СВЦЭМ!$A$33:$A$776,$A36,СВЦЭМ!$B$33:$B$776,W$11)+'СЕТ СН'!$F$14+СВЦЭМ!$D$10+'СЕТ СН'!$F$8*'СЕТ СН'!$F$9-'СЕТ СН'!$F$26</f>
        <v>646.30615673</v>
      </c>
      <c r="X36" s="36">
        <f>SUMIFS(СВЦЭМ!$D$33:$D$776,СВЦЭМ!$A$33:$A$776,$A36,СВЦЭМ!$B$33:$B$776,X$11)+'СЕТ СН'!$F$14+СВЦЭМ!$D$10+'СЕТ СН'!$F$8*'СЕТ СН'!$F$9-'СЕТ СН'!$F$26</f>
        <v>659.16563441999995</v>
      </c>
      <c r="Y36" s="36">
        <f>SUMIFS(СВЦЭМ!$D$33:$D$776,СВЦЭМ!$A$33:$A$776,$A36,СВЦЭМ!$B$33:$B$776,Y$11)+'СЕТ СН'!$F$14+СВЦЭМ!$D$10+'СЕТ СН'!$F$8*'СЕТ СН'!$F$9-'СЕТ СН'!$F$26</f>
        <v>698.49119715999996</v>
      </c>
    </row>
    <row r="37" spans="1:27" ht="15.75" x14ac:dyDescent="0.2">
      <c r="A37" s="35">
        <f t="shared" si="0"/>
        <v>43611</v>
      </c>
      <c r="B37" s="36">
        <f>SUMIFS(СВЦЭМ!$D$33:$D$776,СВЦЭМ!$A$33:$A$776,$A37,СВЦЭМ!$B$33:$B$776,B$11)+'СЕТ СН'!$F$14+СВЦЭМ!$D$10+'СЕТ СН'!$F$8*'СЕТ СН'!$F$9-'СЕТ СН'!$F$26</f>
        <v>782.28394127000001</v>
      </c>
      <c r="C37" s="36">
        <f>SUMIFS(СВЦЭМ!$D$33:$D$776,СВЦЭМ!$A$33:$A$776,$A37,СВЦЭМ!$B$33:$B$776,C$11)+'СЕТ СН'!$F$14+СВЦЭМ!$D$10+'СЕТ СН'!$F$8*'СЕТ СН'!$F$9-'СЕТ СН'!$F$26</f>
        <v>888.83313255999997</v>
      </c>
      <c r="D37" s="36">
        <f>SUMIFS(СВЦЭМ!$D$33:$D$776,СВЦЭМ!$A$33:$A$776,$A37,СВЦЭМ!$B$33:$B$776,D$11)+'СЕТ СН'!$F$14+СВЦЭМ!$D$10+'СЕТ СН'!$F$8*'СЕТ СН'!$F$9-'СЕТ СН'!$F$26</f>
        <v>979.49430419999999</v>
      </c>
      <c r="E37" s="36">
        <f>SUMIFS(СВЦЭМ!$D$33:$D$776,СВЦЭМ!$A$33:$A$776,$A37,СВЦЭМ!$B$33:$B$776,E$11)+'СЕТ СН'!$F$14+СВЦЭМ!$D$10+'СЕТ СН'!$F$8*'СЕТ СН'!$F$9-'СЕТ СН'!$F$26</f>
        <v>993.35091039999998</v>
      </c>
      <c r="F37" s="36">
        <f>SUMIFS(СВЦЭМ!$D$33:$D$776,СВЦЭМ!$A$33:$A$776,$A37,СВЦЭМ!$B$33:$B$776,F$11)+'СЕТ СН'!$F$14+СВЦЭМ!$D$10+'СЕТ СН'!$F$8*'СЕТ СН'!$F$9-'СЕТ СН'!$F$26</f>
        <v>992.06665341999997</v>
      </c>
      <c r="G37" s="36">
        <f>SUMIFS(СВЦЭМ!$D$33:$D$776,СВЦЭМ!$A$33:$A$776,$A37,СВЦЭМ!$B$33:$B$776,G$11)+'СЕТ СН'!$F$14+СВЦЭМ!$D$10+'СЕТ СН'!$F$8*'СЕТ СН'!$F$9-'СЕТ СН'!$F$26</f>
        <v>984.78196552999998</v>
      </c>
      <c r="H37" s="36">
        <f>SUMIFS(СВЦЭМ!$D$33:$D$776,СВЦЭМ!$A$33:$A$776,$A37,СВЦЭМ!$B$33:$B$776,H$11)+'СЕТ СН'!$F$14+СВЦЭМ!$D$10+'СЕТ СН'!$F$8*'СЕТ СН'!$F$9-'СЕТ СН'!$F$26</f>
        <v>907.60065975999998</v>
      </c>
      <c r="I37" s="36">
        <f>SUMIFS(СВЦЭМ!$D$33:$D$776,СВЦЭМ!$A$33:$A$776,$A37,СВЦЭМ!$B$33:$B$776,I$11)+'СЕТ СН'!$F$14+СВЦЭМ!$D$10+'СЕТ СН'!$F$8*'СЕТ СН'!$F$9-'СЕТ СН'!$F$26</f>
        <v>808.55223203000003</v>
      </c>
      <c r="J37" s="36">
        <f>SUMIFS(СВЦЭМ!$D$33:$D$776,СВЦЭМ!$A$33:$A$776,$A37,СВЦЭМ!$B$33:$B$776,J$11)+'СЕТ СН'!$F$14+СВЦЭМ!$D$10+'СЕТ СН'!$F$8*'СЕТ СН'!$F$9-'СЕТ СН'!$F$26</f>
        <v>701.81706064000002</v>
      </c>
      <c r="K37" s="36">
        <f>SUMIFS(СВЦЭМ!$D$33:$D$776,СВЦЭМ!$A$33:$A$776,$A37,СВЦЭМ!$B$33:$B$776,K$11)+'СЕТ СН'!$F$14+СВЦЭМ!$D$10+'СЕТ СН'!$F$8*'СЕТ СН'!$F$9-'СЕТ СН'!$F$26</f>
        <v>676.42141783</v>
      </c>
      <c r="L37" s="36">
        <f>SUMIFS(СВЦЭМ!$D$33:$D$776,СВЦЭМ!$A$33:$A$776,$A37,СВЦЭМ!$B$33:$B$776,L$11)+'СЕТ СН'!$F$14+СВЦЭМ!$D$10+'СЕТ СН'!$F$8*'СЕТ СН'!$F$9-'СЕТ СН'!$F$26</f>
        <v>678.79019873000004</v>
      </c>
      <c r="M37" s="36">
        <f>SUMIFS(СВЦЭМ!$D$33:$D$776,СВЦЭМ!$A$33:$A$776,$A37,СВЦЭМ!$B$33:$B$776,M$11)+'СЕТ СН'!$F$14+СВЦЭМ!$D$10+'СЕТ СН'!$F$8*'СЕТ СН'!$F$9-'СЕТ СН'!$F$26</f>
        <v>668.38149263000003</v>
      </c>
      <c r="N37" s="36">
        <f>SUMIFS(СВЦЭМ!$D$33:$D$776,СВЦЭМ!$A$33:$A$776,$A37,СВЦЭМ!$B$33:$B$776,N$11)+'СЕТ СН'!$F$14+СВЦЭМ!$D$10+'СЕТ СН'!$F$8*'СЕТ СН'!$F$9-'СЕТ СН'!$F$26</f>
        <v>669.35683938</v>
      </c>
      <c r="O37" s="36">
        <f>SUMIFS(СВЦЭМ!$D$33:$D$776,СВЦЭМ!$A$33:$A$776,$A37,СВЦЭМ!$B$33:$B$776,O$11)+'СЕТ СН'!$F$14+СВЦЭМ!$D$10+'СЕТ СН'!$F$8*'СЕТ СН'!$F$9-'СЕТ СН'!$F$26</f>
        <v>666.68528270000002</v>
      </c>
      <c r="P37" s="36">
        <f>SUMIFS(СВЦЭМ!$D$33:$D$776,СВЦЭМ!$A$33:$A$776,$A37,СВЦЭМ!$B$33:$B$776,P$11)+'СЕТ СН'!$F$14+СВЦЭМ!$D$10+'СЕТ СН'!$F$8*'СЕТ СН'!$F$9-'СЕТ СН'!$F$26</f>
        <v>667.33688529999995</v>
      </c>
      <c r="Q37" s="36">
        <f>SUMIFS(СВЦЭМ!$D$33:$D$776,СВЦЭМ!$A$33:$A$776,$A37,СВЦЭМ!$B$33:$B$776,Q$11)+'СЕТ СН'!$F$14+СВЦЭМ!$D$10+'СЕТ СН'!$F$8*'СЕТ СН'!$F$9-'СЕТ СН'!$F$26</f>
        <v>670.87679645000003</v>
      </c>
      <c r="R37" s="36">
        <f>SUMIFS(СВЦЭМ!$D$33:$D$776,СВЦЭМ!$A$33:$A$776,$A37,СВЦЭМ!$B$33:$B$776,R$11)+'СЕТ СН'!$F$14+СВЦЭМ!$D$10+'СЕТ СН'!$F$8*'СЕТ СН'!$F$9-'СЕТ СН'!$F$26</f>
        <v>671.65899792999994</v>
      </c>
      <c r="S37" s="36">
        <f>SUMIFS(СВЦЭМ!$D$33:$D$776,СВЦЭМ!$A$33:$A$776,$A37,СВЦЭМ!$B$33:$B$776,S$11)+'СЕТ СН'!$F$14+СВЦЭМ!$D$10+'СЕТ СН'!$F$8*'СЕТ СН'!$F$9-'СЕТ СН'!$F$26</f>
        <v>616.23285097999997</v>
      </c>
      <c r="T37" s="36">
        <f>SUMIFS(СВЦЭМ!$D$33:$D$776,СВЦЭМ!$A$33:$A$776,$A37,СВЦЭМ!$B$33:$B$776,T$11)+'СЕТ СН'!$F$14+СВЦЭМ!$D$10+'СЕТ СН'!$F$8*'СЕТ СН'!$F$9-'СЕТ СН'!$F$26</f>
        <v>613.39405261000002</v>
      </c>
      <c r="U37" s="36">
        <f>SUMIFS(СВЦЭМ!$D$33:$D$776,СВЦЭМ!$A$33:$A$776,$A37,СВЦЭМ!$B$33:$B$776,U$11)+'СЕТ СН'!$F$14+СВЦЭМ!$D$10+'СЕТ СН'!$F$8*'СЕТ СН'!$F$9-'СЕТ СН'!$F$26</f>
        <v>601.78269825999996</v>
      </c>
      <c r="V37" s="36">
        <f>SUMIFS(СВЦЭМ!$D$33:$D$776,СВЦЭМ!$A$33:$A$776,$A37,СВЦЭМ!$B$33:$B$776,V$11)+'СЕТ СН'!$F$14+СВЦЭМ!$D$10+'СЕТ СН'!$F$8*'СЕТ СН'!$F$9-'СЕТ СН'!$F$26</f>
        <v>606.96726875000002</v>
      </c>
      <c r="W37" s="36">
        <f>SUMIFS(СВЦЭМ!$D$33:$D$776,СВЦЭМ!$A$33:$A$776,$A37,СВЦЭМ!$B$33:$B$776,W$11)+'СЕТ СН'!$F$14+СВЦЭМ!$D$10+'СЕТ СН'!$F$8*'СЕТ СН'!$F$9-'СЕТ СН'!$F$26</f>
        <v>633.31231696999998</v>
      </c>
      <c r="X37" s="36">
        <f>SUMIFS(СВЦЭМ!$D$33:$D$776,СВЦЭМ!$A$33:$A$776,$A37,СВЦЭМ!$B$33:$B$776,X$11)+'СЕТ СН'!$F$14+СВЦЭМ!$D$10+'СЕТ СН'!$F$8*'СЕТ СН'!$F$9-'СЕТ СН'!$F$26</f>
        <v>628.02403975000004</v>
      </c>
      <c r="Y37" s="36">
        <f>SUMIFS(СВЦЭМ!$D$33:$D$776,СВЦЭМ!$A$33:$A$776,$A37,СВЦЭМ!$B$33:$B$776,Y$11)+'СЕТ СН'!$F$14+СВЦЭМ!$D$10+'СЕТ СН'!$F$8*'СЕТ СН'!$F$9-'СЕТ СН'!$F$26</f>
        <v>656.27812292999999</v>
      </c>
    </row>
    <row r="38" spans="1:27" ht="15.75" x14ac:dyDescent="0.2">
      <c r="A38" s="35">
        <f t="shared" si="0"/>
        <v>43612</v>
      </c>
      <c r="B38" s="36">
        <f>SUMIFS(СВЦЭМ!$D$33:$D$776,СВЦЭМ!$A$33:$A$776,$A38,СВЦЭМ!$B$33:$B$776,B$11)+'СЕТ СН'!$F$14+СВЦЭМ!$D$10+'СЕТ СН'!$F$8*'СЕТ СН'!$F$9-'СЕТ СН'!$F$26</f>
        <v>793.04256456999997</v>
      </c>
      <c r="C38" s="36">
        <f>SUMIFS(СВЦЭМ!$D$33:$D$776,СВЦЭМ!$A$33:$A$776,$A38,СВЦЭМ!$B$33:$B$776,C$11)+'СЕТ СН'!$F$14+СВЦЭМ!$D$10+'СЕТ СН'!$F$8*'СЕТ СН'!$F$9-'СЕТ СН'!$F$26</f>
        <v>851.08408996000003</v>
      </c>
      <c r="D38" s="36">
        <f>SUMIFS(СВЦЭМ!$D$33:$D$776,СВЦЭМ!$A$33:$A$776,$A38,СВЦЭМ!$B$33:$B$776,D$11)+'СЕТ СН'!$F$14+СВЦЭМ!$D$10+'СЕТ СН'!$F$8*'СЕТ СН'!$F$9-'СЕТ СН'!$F$26</f>
        <v>919.44829536999998</v>
      </c>
      <c r="E38" s="36">
        <f>SUMIFS(СВЦЭМ!$D$33:$D$776,СВЦЭМ!$A$33:$A$776,$A38,СВЦЭМ!$B$33:$B$776,E$11)+'СЕТ СН'!$F$14+СВЦЭМ!$D$10+'СЕТ СН'!$F$8*'СЕТ СН'!$F$9-'СЕТ СН'!$F$26</f>
        <v>936.73321048000003</v>
      </c>
      <c r="F38" s="36">
        <f>SUMIFS(СВЦЭМ!$D$33:$D$776,СВЦЭМ!$A$33:$A$776,$A38,СВЦЭМ!$B$33:$B$776,F$11)+'СЕТ СН'!$F$14+СВЦЭМ!$D$10+'СЕТ СН'!$F$8*'СЕТ СН'!$F$9-'СЕТ СН'!$F$26</f>
        <v>947.39241315999993</v>
      </c>
      <c r="G38" s="36">
        <f>SUMIFS(СВЦЭМ!$D$33:$D$776,СВЦЭМ!$A$33:$A$776,$A38,СВЦЭМ!$B$33:$B$776,G$11)+'СЕТ СН'!$F$14+СВЦЭМ!$D$10+'СЕТ СН'!$F$8*'СЕТ СН'!$F$9-'СЕТ СН'!$F$26</f>
        <v>939.50402955999994</v>
      </c>
      <c r="H38" s="36">
        <f>SUMIFS(СВЦЭМ!$D$33:$D$776,СВЦЭМ!$A$33:$A$776,$A38,СВЦЭМ!$B$33:$B$776,H$11)+'СЕТ СН'!$F$14+СВЦЭМ!$D$10+'СЕТ СН'!$F$8*'СЕТ СН'!$F$9-'СЕТ СН'!$F$26</f>
        <v>849.42695680999998</v>
      </c>
      <c r="I38" s="36">
        <f>SUMIFS(СВЦЭМ!$D$33:$D$776,СВЦЭМ!$A$33:$A$776,$A38,СВЦЭМ!$B$33:$B$776,I$11)+'СЕТ СН'!$F$14+СВЦЭМ!$D$10+'СЕТ СН'!$F$8*'СЕТ СН'!$F$9-'СЕТ СН'!$F$26</f>
        <v>799.88411279000002</v>
      </c>
      <c r="J38" s="36">
        <f>SUMIFS(СВЦЭМ!$D$33:$D$776,СВЦЭМ!$A$33:$A$776,$A38,СВЦЭМ!$B$33:$B$776,J$11)+'СЕТ СН'!$F$14+СВЦЭМ!$D$10+'СЕТ СН'!$F$8*'СЕТ СН'!$F$9-'СЕТ СН'!$F$26</f>
        <v>756.77316982000002</v>
      </c>
      <c r="K38" s="36">
        <f>SUMIFS(СВЦЭМ!$D$33:$D$776,СВЦЭМ!$A$33:$A$776,$A38,СВЦЭМ!$B$33:$B$776,K$11)+'СЕТ СН'!$F$14+СВЦЭМ!$D$10+'СЕТ СН'!$F$8*'СЕТ СН'!$F$9-'СЕТ СН'!$F$26</f>
        <v>694.69860914000003</v>
      </c>
      <c r="L38" s="36">
        <f>SUMIFS(СВЦЭМ!$D$33:$D$776,СВЦЭМ!$A$33:$A$776,$A38,СВЦЭМ!$B$33:$B$776,L$11)+'СЕТ СН'!$F$14+СВЦЭМ!$D$10+'СЕТ СН'!$F$8*'СЕТ СН'!$F$9-'СЕТ СН'!$F$26</f>
        <v>684.65469743999995</v>
      </c>
      <c r="M38" s="36">
        <f>SUMIFS(СВЦЭМ!$D$33:$D$776,СВЦЭМ!$A$33:$A$776,$A38,СВЦЭМ!$B$33:$B$776,M$11)+'СЕТ СН'!$F$14+СВЦЭМ!$D$10+'СЕТ СН'!$F$8*'СЕТ СН'!$F$9-'СЕТ СН'!$F$26</f>
        <v>674.55670074</v>
      </c>
      <c r="N38" s="36">
        <f>SUMIFS(СВЦЭМ!$D$33:$D$776,СВЦЭМ!$A$33:$A$776,$A38,СВЦЭМ!$B$33:$B$776,N$11)+'СЕТ СН'!$F$14+СВЦЭМ!$D$10+'СЕТ СН'!$F$8*'СЕТ СН'!$F$9-'СЕТ СН'!$F$26</f>
        <v>663.41327983999997</v>
      </c>
      <c r="O38" s="36">
        <f>SUMIFS(СВЦЭМ!$D$33:$D$776,СВЦЭМ!$A$33:$A$776,$A38,СВЦЭМ!$B$33:$B$776,O$11)+'СЕТ СН'!$F$14+СВЦЭМ!$D$10+'СЕТ СН'!$F$8*'СЕТ СН'!$F$9-'СЕТ СН'!$F$26</f>
        <v>676.63473565999993</v>
      </c>
      <c r="P38" s="36">
        <f>SUMIFS(СВЦЭМ!$D$33:$D$776,СВЦЭМ!$A$33:$A$776,$A38,СВЦЭМ!$B$33:$B$776,P$11)+'СЕТ СН'!$F$14+СВЦЭМ!$D$10+'СЕТ СН'!$F$8*'СЕТ СН'!$F$9-'СЕТ СН'!$F$26</f>
        <v>675.83298647999993</v>
      </c>
      <c r="Q38" s="36">
        <f>SUMIFS(СВЦЭМ!$D$33:$D$776,СВЦЭМ!$A$33:$A$776,$A38,СВЦЭМ!$B$33:$B$776,Q$11)+'СЕТ СН'!$F$14+СВЦЭМ!$D$10+'СЕТ СН'!$F$8*'СЕТ СН'!$F$9-'СЕТ СН'!$F$26</f>
        <v>669.64059732999999</v>
      </c>
      <c r="R38" s="36">
        <f>SUMIFS(СВЦЭМ!$D$33:$D$776,СВЦЭМ!$A$33:$A$776,$A38,СВЦЭМ!$B$33:$B$776,R$11)+'СЕТ СН'!$F$14+СВЦЭМ!$D$10+'СЕТ СН'!$F$8*'СЕТ СН'!$F$9-'СЕТ СН'!$F$26</f>
        <v>668.36535803999993</v>
      </c>
      <c r="S38" s="36">
        <f>SUMIFS(СВЦЭМ!$D$33:$D$776,СВЦЭМ!$A$33:$A$776,$A38,СВЦЭМ!$B$33:$B$776,S$11)+'СЕТ СН'!$F$14+СВЦЭМ!$D$10+'СЕТ СН'!$F$8*'СЕТ СН'!$F$9-'СЕТ СН'!$F$26</f>
        <v>675.52017734000003</v>
      </c>
      <c r="T38" s="36">
        <f>SUMIFS(СВЦЭМ!$D$33:$D$776,СВЦЭМ!$A$33:$A$776,$A38,СВЦЭМ!$B$33:$B$776,T$11)+'СЕТ СН'!$F$14+СВЦЭМ!$D$10+'СЕТ СН'!$F$8*'СЕТ СН'!$F$9-'СЕТ СН'!$F$26</f>
        <v>673.24900632000003</v>
      </c>
      <c r="U38" s="36">
        <f>SUMIFS(СВЦЭМ!$D$33:$D$776,СВЦЭМ!$A$33:$A$776,$A38,СВЦЭМ!$B$33:$B$776,U$11)+'СЕТ СН'!$F$14+СВЦЭМ!$D$10+'СЕТ СН'!$F$8*'СЕТ СН'!$F$9-'СЕТ СН'!$F$26</f>
        <v>666.07766486000003</v>
      </c>
      <c r="V38" s="36">
        <f>SUMIFS(СВЦЭМ!$D$33:$D$776,СВЦЭМ!$A$33:$A$776,$A38,СВЦЭМ!$B$33:$B$776,V$11)+'СЕТ СН'!$F$14+СВЦЭМ!$D$10+'СЕТ СН'!$F$8*'СЕТ СН'!$F$9-'СЕТ СН'!$F$26</f>
        <v>657.17202224999994</v>
      </c>
      <c r="W38" s="36">
        <f>SUMIFS(СВЦЭМ!$D$33:$D$776,СВЦЭМ!$A$33:$A$776,$A38,СВЦЭМ!$B$33:$B$776,W$11)+'СЕТ СН'!$F$14+СВЦЭМ!$D$10+'СЕТ СН'!$F$8*'СЕТ СН'!$F$9-'СЕТ СН'!$F$26</f>
        <v>622.71216994999997</v>
      </c>
      <c r="X38" s="36">
        <f>SUMIFS(СВЦЭМ!$D$33:$D$776,СВЦЭМ!$A$33:$A$776,$A38,СВЦЭМ!$B$33:$B$776,X$11)+'СЕТ СН'!$F$14+СВЦЭМ!$D$10+'СЕТ СН'!$F$8*'СЕТ СН'!$F$9-'СЕТ СН'!$F$26</f>
        <v>640.13054414999999</v>
      </c>
      <c r="Y38" s="36">
        <f>SUMIFS(СВЦЭМ!$D$33:$D$776,СВЦЭМ!$A$33:$A$776,$A38,СВЦЭМ!$B$33:$B$776,Y$11)+'СЕТ СН'!$F$14+СВЦЭМ!$D$10+'СЕТ СН'!$F$8*'СЕТ СН'!$F$9-'СЕТ СН'!$F$26</f>
        <v>718.73059606999993</v>
      </c>
    </row>
    <row r="39" spans="1:27" ht="15.75" x14ac:dyDescent="0.2">
      <c r="A39" s="35">
        <f t="shared" si="0"/>
        <v>43613</v>
      </c>
      <c r="B39" s="36">
        <f>SUMIFS(СВЦЭМ!$D$33:$D$776,СВЦЭМ!$A$33:$A$776,$A39,СВЦЭМ!$B$33:$B$776,B$11)+'СЕТ СН'!$F$14+СВЦЭМ!$D$10+'СЕТ СН'!$F$8*'СЕТ СН'!$F$9-'СЕТ СН'!$F$26</f>
        <v>837.96569244</v>
      </c>
      <c r="C39" s="36">
        <f>SUMIFS(СВЦЭМ!$D$33:$D$776,СВЦЭМ!$A$33:$A$776,$A39,СВЦЭМ!$B$33:$B$776,C$11)+'СЕТ СН'!$F$14+СВЦЭМ!$D$10+'СЕТ СН'!$F$8*'СЕТ СН'!$F$9-'СЕТ СН'!$F$26</f>
        <v>919.58945744999994</v>
      </c>
      <c r="D39" s="36">
        <f>SUMIFS(СВЦЭМ!$D$33:$D$776,СВЦЭМ!$A$33:$A$776,$A39,СВЦЭМ!$B$33:$B$776,D$11)+'СЕТ СН'!$F$14+СВЦЭМ!$D$10+'СЕТ СН'!$F$8*'СЕТ СН'!$F$9-'СЕТ СН'!$F$26</f>
        <v>1011.97914985</v>
      </c>
      <c r="E39" s="36">
        <f>SUMIFS(СВЦЭМ!$D$33:$D$776,СВЦЭМ!$A$33:$A$776,$A39,СВЦЭМ!$B$33:$B$776,E$11)+'СЕТ СН'!$F$14+СВЦЭМ!$D$10+'СЕТ СН'!$F$8*'СЕТ СН'!$F$9-'СЕТ СН'!$F$26</f>
        <v>1026.8359707100001</v>
      </c>
      <c r="F39" s="36">
        <f>SUMIFS(СВЦЭМ!$D$33:$D$776,СВЦЭМ!$A$33:$A$776,$A39,СВЦЭМ!$B$33:$B$776,F$11)+'СЕТ СН'!$F$14+СВЦЭМ!$D$10+'СЕТ СН'!$F$8*'СЕТ СН'!$F$9-'СЕТ СН'!$F$26</f>
        <v>1026.9437213799999</v>
      </c>
      <c r="G39" s="36">
        <f>SUMIFS(СВЦЭМ!$D$33:$D$776,СВЦЭМ!$A$33:$A$776,$A39,СВЦЭМ!$B$33:$B$776,G$11)+'СЕТ СН'!$F$14+СВЦЭМ!$D$10+'СЕТ СН'!$F$8*'СЕТ СН'!$F$9-'СЕТ СН'!$F$26</f>
        <v>1034.3413642099999</v>
      </c>
      <c r="H39" s="36">
        <f>SUMIFS(СВЦЭМ!$D$33:$D$776,СВЦЭМ!$A$33:$A$776,$A39,СВЦЭМ!$B$33:$B$776,H$11)+'СЕТ СН'!$F$14+СВЦЭМ!$D$10+'СЕТ СН'!$F$8*'СЕТ СН'!$F$9-'СЕТ СН'!$F$26</f>
        <v>953.06168158000003</v>
      </c>
      <c r="I39" s="36">
        <f>SUMIFS(СВЦЭМ!$D$33:$D$776,СВЦЭМ!$A$33:$A$776,$A39,СВЦЭМ!$B$33:$B$776,I$11)+'СЕТ СН'!$F$14+СВЦЭМ!$D$10+'СЕТ СН'!$F$8*'СЕТ СН'!$F$9-'СЕТ СН'!$F$26</f>
        <v>831.10865353999998</v>
      </c>
      <c r="J39" s="36">
        <f>SUMIFS(СВЦЭМ!$D$33:$D$776,СВЦЭМ!$A$33:$A$776,$A39,СВЦЭМ!$B$33:$B$776,J$11)+'СЕТ СН'!$F$14+СВЦЭМ!$D$10+'СЕТ СН'!$F$8*'СЕТ СН'!$F$9-'СЕТ СН'!$F$26</f>
        <v>732.39490198999999</v>
      </c>
      <c r="K39" s="36">
        <f>SUMIFS(СВЦЭМ!$D$33:$D$776,СВЦЭМ!$A$33:$A$776,$A39,СВЦЭМ!$B$33:$B$776,K$11)+'СЕТ СН'!$F$14+СВЦЭМ!$D$10+'СЕТ СН'!$F$8*'СЕТ СН'!$F$9-'СЕТ СН'!$F$26</f>
        <v>666.10192483000003</v>
      </c>
      <c r="L39" s="36">
        <f>SUMIFS(СВЦЭМ!$D$33:$D$776,СВЦЭМ!$A$33:$A$776,$A39,СВЦЭМ!$B$33:$B$776,L$11)+'СЕТ СН'!$F$14+СВЦЭМ!$D$10+'СЕТ СН'!$F$8*'СЕТ СН'!$F$9-'СЕТ СН'!$F$26</f>
        <v>637.84329850999995</v>
      </c>
      <c r="M39" s="36">
        <f>SUMIFS(СВЦЭМ!$D$33:$D$776,СВЦЭМ!$A$33:$A$776,$A39,СВЦЭМ!$B$33:$B$776,M$11)+'СЕТ СН'!$F$14+СВЦЭМ!$D$10+'СЕТ СН'!$F$8*'СЕТ СН'!$F$9-'СЕТ СН'!$F$26</f>
        <v>631.04284136000001</v>
      </c>
      <c r="N39" s="36">
        <f>SUMIFS(СВЦЭМ!$D$33:$D$776,СВЦЭМ!$A$33:$A$776,$A39,СВЦЭМ!$B$33:$B$776,N$11)+'СЕТ СН'!$F$14+СВЦЭМ!$D$10+'СЕТ СН'!$F$8*'СЕТ СН'!$F$9-'СЕТ СН'!$F$26</f>
        <v>631.65794323</v>
      </c>
      <c r="O39" s="36">
        <f>SUMIFS(СВЦЭМ!$D$33:$D$776,СВЦЭМ!$A$33:$A$776,$A39,СВЦЭМ!$B$33:$B$776,O$11)+'СЕТ СН'!$F$14+СВЦЭМ!$D$10+'СЕТ СН'!$F$8*'СЕТ СН'!$F$9-'СЕТ СН'!$F$26</f>
        <v>626.78300516999991</v>
      </c>
      <c r="P39" s="36">
        <f>SUMIFS(СВЦЭМ!$D$33:$D$776,СВЦЭМ!$A$33:$A$776,$A39,СВЦЭМ!$B$33:$B$776,P$11)+'СЕТ СН'!$F$14+СВЦЭМ!$D$10+'СЕТ СН'!$F$8*'СЕТ СН'!$F$9-'СЕТ СН'!$F$26</f>
        <v>629.12606970000002</v>
      </c>
      <c r="Q39" s="36">
        <f>SUMIFS(СВЦЭМ!$D$33:$D$776,СВЦЭМ!$A$33:$A$776,$A39,СВЦЭМ!$B$33:$B$776,Q$11)+'СЕТ СН'!$F$14+СВЦЭМ!$D$10+'СЕТ СН'!$F$8*'СЕТ СН'!$F$9-'СЕТ СН'!$F$26</f>
        <v>628.83334606999995</v>
      </c>
      <c r="R39" s="36">
        <f>SUMIFS(СВЦЭМ!$D$33:$D$776,СВЦЭМ!$A$33:$A$776,$A39,СВЦЭМ!$B$33:$B$776,R$11)+'СЕТ СН'!$F$14+СВЦЭМ!$D$10+'СЕТ СН'!$F$8*'СЕТ СН'!$F$9-'СЕТ СН'!$F$26</f>
        <v>636.85586228</v>
      </c>
      <c r="S39" s="36">
        <f>SUMIFS(СВЦЭМ!$D$33:$D$776,СВЦЭМ!$A$33:$A$776,$A39,СВЦЭМ!$B$33:$B$776,S$11)+'СЕТ СН'!$F$14+СВЦЭМ!$D$10+'СЕТ СН'!$F$8*'СЕТ СН'!$F$9-'СЕТ СН'!$F$26</f>
        <v>643.59485754000002</v>
      </c>
      <c r="T39" s="36">
        <f>SUMIFS(СВЦЭМ!$D$33:$D$776,СВЦЭМ!$A$33:$A$776,$A39,СВЦЭМ!$B$33:$B$776,T$11)+'СЕТ СН'!$F$14+СВЦЭМ!$D$10+'СЕТ СН'!$F$8*'СЕТ СН'!$F$9-'СЕТ СН'!$F$26</f>
        <v>645.23068143</v>
      </c>
      <c r="U39" s="36">
        <f>SUMIFS(СВЦЭМ!$D$33:$D$776,СВЦЭМ!$A$33:$A$776,$A39,СВЦЭМ!$B$33:$B$776,U$11)+'СЕТ СН'!$F$14+СВЦЭМ!$D$10+'СЕТ СН'!$F$8*'СЕТ СН'!$F$9-'СЕТ СН'!$F$26</f>
        <v>660.90287857999999</v>
      </c>
      <c r="V39" s="36">
        <f>SUMIFS(СВЦЭМ!$D$33:$D$776,СВЦЭМ!$A$33:$A$776,$A39,СВЦЭМ!$B$33:$B$776,V$11)+'СЕТ СН'!$F$14+СВЦЭМ!$D$10+'СЕТ СН'!$F$8*'СЕТ СН'!$F$9-'СЕТ СН'!$F$26</f>
        <v>666.90368046000003</v>
      </c>
      <c r="W39" s="36">
        <f>SUMIFS(СВЦЭМ!$D$33:$D$776,СВЦЭМ!$A$33:$A$776,$A39,СВЦЭМ!$B$33:$B$776,W$11)+'СЕТ СН'!$F$14+СВЦЭМ!$D$10+'СЕТ СН'!$F$8*'СЕТ СН'!$F$9-'СЕТ СН'!$F$26</f>
        <v>651.26049236999995</v>
      </c>
      <c r="X39" s="36">
        <f>SUMIFS(СВЦЭМ!$D$33:$D$776,СВЦЭМ!$A$33:$A$776,$A39,СВЦЭМ!$B$33:$B$776,X$11)+'СЕТ СН'!$F$14+СВЦЭМ!$D$10+'СЕТ СН'!$F$8*'СЕТ СН'!$F$9-'СЕТ СН'!$F$26</f>
        <v>687.21955994999996</v>
      </c>
      <c r="Y39" s="36">
        <f>SUMIFS(СВЦЭМ!$D$33:$D$776,СВЦЭМ!$A$33:$A$776,$A39,СВЦЭМ!$B$33:$B$776,Y$11)+'СЕТ СН'!$F$14+СВЦЭМ!$D$10+'СЕТ СН'!$F$8*'СЕТ СН'!$F$9-'СЕТ СН'!$F$26</f>
        <v>754.65670168999998</v>
      </c>
    </row>
    <row r="40" spans="1:27" ht="15.75" x14ac:dyDescent="0.2">
      <c r="A40" s="35">
        <f t="shared" si="0"/>
        <v>43614</v>
      </c>
      <c r="B40" s="36">
        <f>SUMIFS(СВЦЭМ!$D$33:$D$776,СВЦЭМ!$A$33:$A$776,$A40,СВЦЭМ!$B$33:$B$776,B$11)+'СЕТ СН'!$F$14+СВЦЭМ!$D$10+'СЕТ СН'!$F$8*'СЕТ СН'!$F$9-'СЕТ СН'!$F$26</f>
        <v>902.41183003000003</v>
      </c>
      <c r="C40" s="36">
        <f>SUMIFS(СВЦЭМ!$D$33:$D$776,СВЦЭМ!$A$33:$A$776,$A40,СВЦЭМ!$B$33:$B$776,C$11)+'СЕТ СН'!$F$14+СВЦЭМ!$D$10+'СЕТ СН'!$F$8*'СЕТ СН'!$F$9-'СЕТ СН'!$F$26</f>
        <v>993.67953492999993</v>
      </c>
      <c r="D40" s="36">
        <f>SUMIFS(СВЦЭМ!$D$33:$D$776,СВЦЭМ!$A$33:$A$776,$A40,СВЦЭМ!$B$33:$B$776,D$11)+'СЕТ СН'!$F$14+СВЦЭМ!$D$10+'СЕТ СН'!$F$8*'СЕТ СН'!$F$9-'СЕТ СН'!$F$26</f>
        <v>1021.89167435</v>
      </c>
      <c r="E40" s="36">
        <f>SUMIFS(СВЦЭМ!$D$33:$D$776,СВЦЭМ!$A$33:$A$776,$A40,СВЦЭМ!$B$33:$B$776,E$11)+'СЕТ СН'!$F$14+СВЦЭМ!$D$10+'СЕТ СН'!$F$8*'СЕТ СН'!$F$9-'СЕТ СН'!$F$26</f>
        <v>1013.21382333</v>
      </c>
      <c r="F40" s="36">
        <f>SUMIFS(СВЦЭМ!$D$33:$D$776,СВЦЭМ!$A$33:$A$776,$A40,СВЦЭМ!$B$33:$B$776,F$11)+'СЕТ СН'!$F$14+СВЦЭМ!$D$10+'СЕТ СН'!$F$8*'СЕТ СН'!$F$9-'СЕТ СН'!$F$26</f>
        <v>1009.80290609</v>
      </c>
      <c r="G40" s="36">
        <f>SUMIFS(СВЦЭМ!$D$33:$D$776,СВЦЭМ!$A$33:$A$776,$A40,СВЦЭМ!$B$33:$B$776,G$11)+'СЕТ СН'!$F$14+СВЦЭМ!$D$10+'СЕТ СН'!$F$8*'СЕТ СН'!$F$9-'СЕТ СН'!$F$26</f>
        <v>1015.02821743</v>
      </c>
      <c r="H40" s="36">
        <f>SUMIFS(СВЦЭМ!$D$33:$D$776,СВЦЭМ!$A$33:$A$776,$A40,СВЦЭМ!$B$33:$B$776,H$11)+'СЕТ СН'!$F$14+СВЦЭМ!$D$10+'СЕТ СН'!$F$8*'СЕТ СН'!$F$9-'СЕТ СН'!$F$26</f>
        <v>1004.57209416</v>
      </c>
      <c r="I40" s="36">
        <f>SUMIFS(СВЦЭМ!$D$33:$D$776,СВЦЭМ!$A$33:$A$776,$A40,СВЦЭМ!$B$33:$B$776,I$11)+'СЕТ СН'!$F$14+СВЦЭМ!$D$10+'СЕТ СН'!$F$8*'СЕТ СН'!$F$9-'СЕТ СН'!$F$26</f>
        <v>901.66360147</v>
      </c>
      <c r="J40" s="36">
        <f>SUMIFS(СВЦЭМ!$D$33:$D$776,СВЦЭМ!$A$33:$A$776,$A40,СВЦЭМ!$B$33:$B$776,J$11)+'СЕТ СН'!$F$14+СВЦЭМ!$D$10+'СЕТ СН'!$F$8*'СЕТ СН'!$F$9-'СЕТ СН'!$F$26</f>
        <v>805.49927255</v>
      </c>
      <c r="K40" s="36">
        <f>SUMIFS(СВЦЭМ!$D$33:$D$776,СВЦЭМ!$A$33:$A$776,$A40,СВЦЭМ!$B$33:$B$776,K$11)+'СЕТ СН'!$F$14+СВЦЭМ!$D$10+'СЕТ СН'!$F$8*'СЕТ СН'!$F$9-'СЕТ СН'!$F$26</f>
        <v>740.79857244000004</v>
      </c>
      <c r="L40" s="36">
        <f>SUMIFS(СВЦЭМ!$D$33:$D$776,СВЦЭМ!$A$33:$A$776,$A40,СВЦЭМ!$B$33:$B$776,L$11)+'СЕТ СН'!$F$14+СВЦЭМ!$D$10+'СЕТ СН'!$F$8*'СЕТ СН'!$F$9-'СЕТ СН'!$F$26</f>
        <v>728.85948940000003</v>
      </c>
      <c r="M40" s="36">
        <f>SUMIFS(СВЦЭМ!$D$33:$D$776,СВЦЭМ!$A$33:$A$776,$A40,СВЦЭМ!$B$33:$B$776,M$11)+'СЕТ СН'!$F$14+СВЦЭМ!$D$10+'СЕТ СН'!$F$8*'СЕТ СН'!$F$9-'СЕТ СН'!$F$26</f>
        <v>736.15455496000004</v>
      </c>
      <c r="N40" s="36">
        <f>SUMIFS(СВЦЭМ!$D$33:$D$776,СВЦЭМ!$A$33:$A$776,$A40,СВЦЭМ!$B$33:$B$776,N$11)+'СЕТ СН'!$F$14+СВЦЭМ!$D$10+'СЕТ СН'!$F$8*'СЕТ СН'!$F$9-'СЕТ СН'!$F$26</f>
        <v>736.06535486999996</v>
      </c>
      <c r="O40" s="36">
        <f>SUMIFS(СВЦЭМ!$D$33:$D$776,СВЦЭМ!$A$33:$A$776,$A40,СВЦЭМ!$B$33:$B$776,O$11)+'СЕТ СН'!$F$14+СВЦЭМ!$D$10+'СЕТ СН'!$F$8*'СЕТ СН'!$F$9-'СЕТ СН'!$F$26</f>
        <v>731.53828642999997</v>
      </c>
      <c r="P40" s="36">
        <f>SUMIFS(СВЦЭМ!$D$33:$D$776,СВЦЭМ!$A$33:$A$776,$A40,СВЦЭМ!$B$33:$B$776,P$11)+'СЕТ СН'!$F$14+СВЦЭМ!$D$10+'СЕТ СН'!$F$8*'СЕТ СН'!$F$9-'СЕТ СН'!$F$26</f>
        <v>745.76556947999995</v>
      </c>
      <c r="Q40" s="36">
        <f>SUMIFS(СВЦЭМ!$D$33:$D$776,СВЦЭМ!$A$33:$A$776,$A40,СВЦЭМ!$B$33:$B$776,Q$11)+'СЕТ СН'!$F$14+СВЦЭМ!$D$10+'СЕТ СН'!$F$8*'СЕТ СН'!$F$9-'СЕТ СН'!$F$26</f>
        <v>738.87636128999998</v>
      </c>
      <c r="R40" s="36">
        <f>SUMIFS(СВЦЭМ!$D$33:$D$776,СВЦЭМ!$A$33:$A$776,$A40,СВЦЭМ!$B$33:$B$776,R$11)+'СЕТ СН'!$F$14+СВЦЭМ!$D$10+'СЕТ СН'!$F$8*'СЕТ СН'!$F$9-'СЕТ СН'!$F$26</f>
        <v>735.04116926999995</v>
      </c>
      <c r="S40" s="36">
        <f>SUMIFS(СВЦЭМ!$D$33:$D$776,СВЦЭМ!$A$33:$A$776,$A40,СВЦЭМ!$B$33:$B$776,S$11)+'СЕТ СН'!$F$14+СВЦЭМ!$D$10+'СЕТ СН'!$F$8*'СЕТ СН'!$F$9-'СЕТ СН'!$F$26</f>
        <v>742.31312877999994</v>
      </c>
      <c r="T40" s="36">
        <f>SUMIFS(СВЦЭМ!$D$33:$D$776,СВЦЭМ!$A$33:$A$776,$A40,СВЦЭМ!$B$33:$B$776,T$11)+'СЕТ СН'!$F$14+СВЦЭМ!$D$10+'СЕТ СН'!$F$8*'СЕТ СН'!$F$9-'СЕТ СН'!$F$26</f>
        <v>734.55217428000003</v>
      </c>
      <c r="U40" s="36">
        <f>SUMIFS(СВЦЭМ!$D$33:$D$776,СВЦЭМ!$A$33:$A$776,$A40,СВЦЭМ!$B$33:$B$776,U$11)+'СЕТ СН'!$F$14+СВЦЭМ!$D$10+'СЕТ СН'!$F$8*'СЕТ СН'!$F$9-'СЕТ СН'!$F$26</f>
        <v>715.33499972000004</v>
      </c>
      <c r="V40" s="36">
        <f>SUMIFS(СВЦЭМ!$D$33:$D$776,СВЦЭМ!$A$33:$A$776,$A40,СВЦЭМ!$B$33:$B$776,V$11)+'СЕТ СН'!$F$14+СВЦЭМ!$D$10+'СЕТ СН'!$F$8*'СЕТ СН'!$F$9-'СЕТ СН'!$F$26</f>
        <v>706.86538718999998</v>
      </c>
      <c r="W40" s="36">
        <f>SUMIFS(СВЦЭМ!$D$33:$D$776,СВЦЭМ!$A$33:$A$776,$A40,СВЦЭМ!$B$33:$B$776,W$11)+'СЕТ СН'!$F$14+СВЦЭМ!$D$10+'СЕТ СН'!$F$8*'СЕТ СН'!$F$9-'СЕТ СН'!$F$26</f>
        <v>709.27875801999994</v>
      </c>
      <c r="X40" s="36">
        <f>SUMIFS(СВЦЭМ!$D$33:$D$776,СВЦЭМ!$A$33:$A$776,$A40,СВЦЭМ!$B$33:$B$776,X$11)+'СЕТ СН'!$F$14+СВЦЭМ!$D$10+'СЕТ СН'!$F$8*'СЕТ СН'!$F$9-'СЕТ СН'!$F$26</f>
        <v>746.73045319999994</v>
      </c>
      <c r="Y40" s="36">
        <f>SUMIFS(СВЦЭМ!$D$33:$D$776,СВЦЭМ!$A$33:$A$776,$A40,СВЦЭМ!$B$33:$B$776,Y$11)+'СЕТ СН'!$F$14+СВЦЭМ!$D$10+'СЕТ СН'!$F$8*'СЕТ СН'!$F$9-'СЕТ СН'!$F$26</f>
        <v>833.09990492999998</v>
      </c>
    </row>
    <row r="41" spans="1:27" ht="15.75" x14ac:dyDescent="0.2">
      <c r="A41" s="35">
        <f t="shared" si="0"/>
        <v>43615</v>
      </c>
      <c r="B41" s="36">
        <f>SUMIFS(СВЦЭМ!$D$33:$D$776,СВЦЭМ!$A$33:$A$776,$A41,СВЦЭМ!$B$33:$B$776,B$11)+'СЕТ СН'!$F$14+СВЦЭМ!$D$10+'СЕТ СН'!$F$8*'СЕТ СН'!$F$9-'СЕТ СН'!$F$26</f>
        <v>940.50667645999999</v>
      </c>
      <c r="C41" s="36">
        <f>SUMIFS(СВЦЭМ!$D$33:$D$776,СВЦЭМ!$A$33:$A$776,$A41,СВЦЭМ!$B$33:$B$776,C$11)+'СЕТ СН'!$F$14+СВЦЭМ!$D$10+'СЕТ СН'!$F$8*'СЕТ СН'!$F$9-'СЕТ СН'!$F$26</f>
        <v>976.79459568000004</v>
      </c>
      <c r="D41" s="36">
        <f>SUMIFS(СВЦЭМ!$D$33:$D$776,СВЦЭМ!$A$33:$A$776,$A41,СВЦЭМ!$B$33:$B$776,D$11)+'СЕТ СН'!$F$14+СВЦЭМ!$D$10+'СЕТ СН'!$F$8*'СЕТ СН'!$F$9-'СЕТ СН'!$F$26</f>
        <v>1031.8157922</v>
      </c>
      <c r="E41" s="36">
        <f>SUMIFS(СВЦЭМ!$D$33:$D$776,СВЦЭМ!$A$33:$A$776,$A41,СВЦЭМ!$B$33:$B$776,E$11)+'СЕТ СН'!$F$14+СВЦЭМ!$D$10+'СЕТ СН'!$F$8*'СЕТ СН'!$F$9-'СЕТ СН'!$F$26</f>
        <v>1021.1848393</v>
      </c>
      <c r="F41" s="36">
        <f>SUMIFS(СВЦЭМ!$D$33:$D$776,СВЦЭМ!$A$33:$A$776,$A41,СВЦЭМ!$B$33:$B$776,F$11)+'СЕТ СН'!$F$14+СВЦЭМ!$D$10+'СЕТ СН'!$F$8*'СЕТ СН'!$F$9-'СЕТ СН'!$F$26</f>
        <v>1020.09801921</v>
      </c>
      <c r="G41" s="36">
        <f>SUMIFS(СВЦЭМ!$D$33:$D$776,СВЦЭМ!$A$33:$A$776,$A41,СВЦЭМ!$B$33:$B$776,G$11)+'СЕТ СН'!$F$14+СВЦЭМ!$D$10+'СЕТ СН'!$F$8*'СЕТ СН'!$F$9-'СЕТ СН'!$F$26</f>
        <v>1034.01662728</v>
      </c>
      <c r="H41" s="36">
        <f>SUMIFS(СВЦЭМ!$D$33:$D$776,СВЦЭМ!$A$33:$A$776,$A41,СВЦЭМ!$B$33:$B$776,H$11)+'СЕТ СН'!$F$14+СВЦЭМ!$D$10+'СЕТ СН'!$F$8*'СЕТ СН'!$F$9-'СЕТ СН'!$F$26</f>
        <v>1035.5245808</v>
      </c>
      <c r="I41" s="36">
        <f>SUMIFS(СВЦЭМ!$D$33:$D$776,СВЦЭМ!$A$33:$A$776,$A41,СВЦЭМ!$B$33:$B$776,I$11)+'СЕТ СН'!$F$14+СВЦЭМ!$D$10+'СЕТ СН'!$F$8*'СЕТ СН'!$F$9-'СЕТ СН'!$F$26</f>
        <v>938.48834151999995</v>
      </c>
      <c r="J41" s="36">
        <f>SUMIFS(СВЦЭМ!$D$33:$D$776,СВЦЭМ!$A$33:$A$776,$A41,СВЦЭМ!$B$33:$B$776,J$11)+'СЕТ СН'!$F$14+СВЦЭМ!$D$10+'СЕТ СН'!$F$8*'СЕТ СН'!$F$9-'СЕТ СН'!$F$26</f>
        <v>850.93555098000002</v>
      </c>
      <c r="K41" s="36">
        <f>SUMIFS(СВЦЭМ!$D$33:$D$776,СВЦЭМ!$A$33:$A$776,$A41,СВЦЭМ!$B$33:$B$776,K$11)+'СЕТ СН'!$F$14+СВЦЭМ!$D$10+'СЕТ СН'!$F$8*'СЕТ СН'!$F$9-'СЕТ СН'!$F$26</f>
        <v>773.68094698999994</v>
      </c>
      <c r="L41" s="36">
        <f>SUMIFS(СВЦЭМ!$D$33:$D$776,СВЦЭМ!$A$33:$A$776,$A41,СВЦЭМ!$B$33:$B$776,L$11)+'СЕТ СН'!$F$14+СВЦЭМ!$D$10+'СЕТ СН'!$F$8*'СЕТ СН'!$F$9-'СЕТ СН'!$F$26</f>
        <v>762.88545519000002</v>
      </c>
      <c r="M41" s="36">
        <f>SUMIFS(СВЦЭМ!$D$33:$D$776,СВЦЭМ!$A$33:$A$776,$A41,СВЦЭМ!$B$33:$B$776,M$11)+'СЕТ СН'!$F$14+СВЦЭМ!$D$10+'СЕТ СН'!$F$8*'СЕТ СН'!$F$9-'СЕТ СН'!$F$26</f>
        <v>776.50104141999998</v>
      </c>
      <c r="N41" s="36">
        <f>SUMIFS(СВЦЭМ!$D$33:$D$776,СВЦЭМ!$A$33:$A$776,$A41,СВЦЭМ!$B$33:$B$776,N$11)+'СЕТ СН'!$F$14+СВЦЭМ!$D$10+'СЕТ СН'!$F$8*'СЕТ СН'!$F$9-'СЕТ СН'!$F$26</f>
        <v>765.96327640999993</v>
      </c>
      <c r="O41" s="36">
        <f>SUMIFS(СВЦЭМ!$D$33:$D$776,СВЦЭМ!$A$33:$A$776,$A41,СВЦЭМ!$B$33:$B$776,O$11)+'СЕТ СН'!$F$14+СВЦЭМ!$D$10+'СЕТ СН'!$F$8*'СЕТ СН'!$F$9-'СЕТ СН'!$F$26</f>
        <v>755.28542792999997</v>
      </c>
      <c r="P41" s="36">
        <f>SUMIFS(СВЦЭМ!$D$33:$D$776,СВЦЭМ!$A$33:$A$776,$A41,СВЦЭМ!$B$33:$B$776,P$11)+'СЕТ СН'!$F$14+СВЦЭМ!$D$10+'СЕТ СН'!$F$8*'СЕТ СН'!$F$9-'СЕТ СН'!$F$26</f>
        <v>756.92905258999997</v>
      </c>
      <c r="Q41" s="36">
        <f>SUMIFS(СВЦЭМ!$D$33:$D$776,СВЦЭМ!$A$33:$A$776,$A41,СВЦЭМ!$B$33:$B$776,Q$11)+'СЕТ СН'!$F$14+СВЦЭМ!$D$10+'СЕТ СН'!$F$8*'СЕТ СН'!$F$9-'СЕТ СН'!$F$26</f>
        <v>777.56952495999997</v>
      </c>
      <c r="R41" s="36">
        <f>SUMIFS(СВЦЭМ!$D$33:$D$776,СВЦЭМ!$A$33:$A$776,$A41,СВЦЭМ!$B$33:$B$776,R$11)+'СЕТ СН'!$F$14+СВЦЭМ!$D$10+'СЕТ СН'!$F$8*'СЕТ СН'!$F$9-'СЕТ СН'!$F$26</f>
        <v>770.55370945000004</v>
      </c>
      <c r="S41" s="36">
        <f>SUMIFS(СВЦЭМ!$D$33:$D$776,СВЦЭМ!$A$33:$A$776,$A41,СВЦЭМ!$B$33:$B$776,S$11)+'СЕТ СН'!$F$14+СВЦЭМ!$D$10+'СЕТ СН'!$F$8*'СЕТ СН'!$F$9-'СЕТ СН'!$F$26</f>
        <v>773.25022435999995</v>
      </c>
      <c r="T41" s="36">
        <f>SUMIFS(СВЦЭМ!$D$33:$D$776,СВЦЭМ!$A$33:$A$776,$A41,СВЦЭМ!$B$33:$B$776,T$11)+'СЕТ СН'!$F$14+СВЦЭМ!$D$10+'СЕТ СН'!$F$8*'СЕТ СН'!$F$9-'СЕТ СН'!$F$26</f>
        <v>781.41978619999998</v>
      </c>
      <c r="U41" s="36">
        <f>SUMIFS(СВЦЭМ!$D$33:$D$776,СВЦЭМ!$A$33:$A$776,$A41,СВЦЭМ!$B$33:$B$776,U$11)+'СЕТ СН'!$F$14+СВЦЭМ!$D$10+'СЕТ СН'!$F$8*'СЕТ СН'!$F$9-'СЕТ СН'!$F$26</f>
        <v>765.82403554999996</v>
      </c>
      <c r="V41" s="36">
        <f>SUMIFS(СВЦЭМ!$D$33:$D$776,СВЦЭМ!$A$33:$A$776,$A41,СВЦЭМ!$B$33:$B$776,V$11)+'СЕТ СН'!$F$14+СВЦЭМ!$D$10+'СЕТ СН'!$F$8*'СЕТ СН'!$F$9-'СЕТ СН'!$F$26</f>
        <v>748.23640903</v>
      </c>
      <c r="W41" s="36">
        <f>SUMIFS(СВЦЭМ!$D$33:$D$776,СВЦЭМ!$A$33:$A$776,$A41,СВЦЭМ!$B$33:$B$776,W$11)+'СЕТ СН'!$F$14+СВЦЭМ!$D$10+'СЕТ СН'!$F$8*'СЕТ СН'!$F$9-'СЕТ СН'!$F$26</f>
        <v>719.65869819</v>
      </c>
      <c r="X41" s="36">
        <f>SUMIFS(СВЦЭМ!$D$33:$D$776,СВЦЭМ!$A$33:$A$776,$A41,СВЦЭМ!$B$33:$B$776,X$11)+'СЕТ СН'!$F$14+СВЦЭМ!$D$10+'СЕТ СН'!$F$8*'СЕТ СН'!$F$9-'СЕТ СН'!$F$26</f>
        <v>713.94596113</v>
      </c>
      <c r="Y41" s="36">
        <f>SUMIFS(СВЦЭМ!$D$33:$D$776,СВЦЭМ!$A$33:$A$776,$A41,СВЦЭМ!$B$33:$B$776,Y$11)+'СЕТ СН'!$F$14+СВЦЭМ!$D$10+'СЕТ СН'!$F$8*'СЕТ СН'!$F$9-'СЕТ СН'!$F$26</f>
        <v>783.24319021999997</v>
      </c>
    </row>
    <row r="42" spans="1:27" ht="15.75" x14ac:dyDescent="0.2">
      <c r="A42" s="35">
        <f t="shared" si="0"/>
        <v>43616</v>
      </c>
      <c r="B42" s="36">
        <f>SUMIFS(СВЦЭМ!$D$33:$D$776,СВЦЭМ!$A$33:$A$776,$A42,СВЦЭМ!$B$33:$B$776,B$11)+'СЕТ СН'!$F$14+СВЦЭМ!$D$10+'СЕТ СН'!$F$8*'СЕТ СН'!$F$9-'СЕТ СН'!$F$26</f>
        <v>910.98914403000003</v>
      </c>
      <c r="C42" s="36">
        <f>SUMIFS(СВЦЭМ!$D$33:$D$776,СВЦЭМ!$A$33:$A$776,$A42,СВЦЭМ!$B$33:$B$776,C$11)+'СЕТ СН'!$F$14+СВЦЭМ!$D$10+'СЕТ СН'!$F$8*'СЕТ СН'!$F$9-'СЕТ СН'!$F$26</f>
        <v>963.53664587000003</v>
      </c>
      <c r="D42" s="36">
        <f>SUMIFS(СВЦЭМ!$D$33:$D$776,СВЦЭМ!$A$33:$A$776,$A42,СВЦЭМ!$B$33:$B$776,D$11)+'СЕТ СН'!$F$14+СВЦЭМ!$D$10+'СЕТ СН'!$F$8*'СЕТ СН'!$F$9-'СЕТ СН'!$F$26</f>
        <v>1031.7413936400001</v>
      </c>
      <c r="E42" s="36">
        <f>SUMIFS(СВЦЭМ!$D$33:$D$776,СВЦЭМ!$A$33:$A$776,$A42,СВЦЭМ!$B$33:$B$776,E$11)+'СЕТ СН'!$F$14+СВЦЭМ!$D$10+'СЕТ СН'!$F$8*'СЕТ СН'!$F$9-'СЕТ СН'!$F$26</f>
        <v>1024.4431754300001</v>
      </c>
      <c r="F42" s="36">
        <f>SUMIFS(СВЦЭМ!$D$33:$D$776,СВЦЭМ!$A$33:$A$776,$A42,СВЦЭМ!$B$33:$B$776,F$11)+'СЕТ СН'!$F$14+СВЦЭМ!$D$10+'СЕТ СН'!$F$8*'СЕТ СН'!$F$9-'СЕТ СН'!$F$26</f>
        <v>1017.86888917</v>
      </c>
      <c r="G42" s="36">
        <f>SUMIFS(СВЦЭМ!$D$33:$D$776,СВЦЭМ!$A$33:$A$776,$A42,СВЦЭМ!$B$33:$B$776,G$11)+'СЕТ СН'!$F$14+СВЦЭМ!$D$10+'СЕТ СН'!$F$8*'СЕТ СН'!$F$9-'СЕТ СН'!$F$26</f>
        <v>1027.04625824</v>
      </c>
      <c r="H42" s="36">
        <f>SUMIFS(СВЦЭМ!$D$33:$D$776,СВЦЭМ!$A$33:$A$776,$A42,СВЦЭМ!$B$33:$B$776,H$11)+'СЕТ СН'!$F$14+СВЦЭМ!$D$10+'СЕТ СН'!$F$8*'СЕТ СН'!$F$9-'СЕТ СН'!$F$26</f>
        <v>1028.5410585700001</v>
      </c>
      <c r="I42" s="36">
        <f>SUMIFS(СВЦЭМ!$D$33:$D$776,СВЦЭМ!$A$33:$A$776,$A42,СВЦЭМ!$B$33:$B$776,I$11)+'СЕТ СН'!$F$14+СВЦЭМ!$D$10+'СЕТ СН'!$F$8*'СЕТ СН'!$F$9-'СЕТ СН'!$F$26</f>
        <v>936.83982897999999</v>
      </c>
      <c r="J42" s="36">
        <f>SUMIFS(СВЦЭМ!$D$33:$D$776,СВЦЭМ!$A$33:$A$776,$A42,СВЦЭМ!$B$33:$B$776,J$11)+'СЕТ СН'!$F$14+СВЦЭМ!$D$10+'СЕТ СН'!$F$8*'СЕТ СН'!$F$9-'СЕТ СН'!$F$26</f>
        <v>841.16685331999997</v>
      </c>
      <c r="K42" s="36">
        <f>SUMIFS(СВЦЭМ!$D$33:$D$776,СВЦЭМ!$A$33:$A$776,$A42,СВЦЭМ!$B$33:$B$776,K$11)+'СЕТ СН'!$F$14+СВЦЭМ!$D$10+'СЕТ СН'!$F$8*'СЕТ СН'!$F$9-'СЕТ СН'!$F$26</f>
        <v>788.00719838999999</v>
      </c>
      <c r="L42" s="36">
        <f>SUMIFS(СВЦЭМ!$D$33:$D$776,СВЦЭМ!$A$33:$A$776,$A42,СВЦЭМ!$B$33:$B$776,L$11)+'СЕТ СН'!$F$14+СВЦЭМ!$D$10+'СЕТ СН'!$F$8*'СЕТ СН'!$F$9-'СЕТ СН'!$F$26</f>
        <v>757.76467748999994</v>
      </c>
      <c r="M42" s="36">
        <f>SUMIFS(СВЦЭМ!$D$33:$D$776,СВЦЭМ!$A$33:$A$776,$A42,СВЦЭМ!$B$33:$B$776,M$11)+'СЕТ СН'!$F$14+СВЦЭМ!$D$10+'СЕТ СН'!$F$8*'СЕТ СН'!$F$9-'СЕТ СН'!$F$26</f>
        <v>756.41511111</v>
      </c>
      <c r="N42" s="36">
        <f>SUMIFS(СВЦЭМ!$D$33:$D$776,СВЦЭМ!$A$33:$A$776,$A42,СВЦЭМ!$B$33:$B$776,N$11)+'СЕТ СН'!$F$14+СВЦЭМ!$D$10+'СЕТ СН'!$F$8*'СЕТ СН'!$F$9-'СЕТ СН'!$F$26</f>
        <v>751.62453278999999</v>
      </c>
      <c r="O42" s="36">
        <f>SUMIFS(СВЦЭМ!$D$33:$D$776,СВЦЭМ!$A$33:$A$776,$A42,СВЦЭМ!$B$33:$B$776,O$11)+'СЕТ СН'!$F$14+СВЦЭМ!$D$10+'СЕТ СН'!$F$8*'СЕТ СН'!$F$9-'СЕТ СН'!$F$26</f>
        <v>750.98090995999996</v>
      </c>
      <c r="P42" s="36">
        <f>SUMIFS(СВЦЭМ!$D$33:$D$776,СВЦЭМ!$A$33:$A$776,$A42,СВЦЭМ!$B$33:$B$776,P$11)+'СЕТ СН'!$F$14+СВЦЭМ!$D$10+'СЕТ СН'!$F$8*'СЕТ СН'!$F$9-'СЕТ СН'!$F$26</f>
        <v>751.85763600999996</v>
      </c>
      <c r="Q42" s="36">
        <f>SUMIFS(СВЦЭМ!$D$33:$D$776,СВЦЭМ!$A$33:$A$776,$A42,СВЦЭМ!$B$33:$B$776,Q$11)+'СЕТ СН'!$F$14+СВЦЭМ!$D$10+'СЕТ СН'!$F$8*'СЕТ СН'!$F$9-'СЕТ СН'!$F$26</f>
        <v>760.19052068999997</v>
      </c>
      <c r="R42" s="36">
        <f>SUMIFS(СВЦЭМ!$D$33:$D$776,СВЦЭМ!$A$33:$A$776,$A42,СВЦЭМ!$B$33:$B$776,R$11)+'СЕТ СН'!$F$14+СВЦЭМ!$D$10+'СЕТ СН'!$F$8*'СЕТ СН'!$F$9-'СЕТ СН'!$F$26</f>
        <v>749.75777335999999</v>
      </c>
      <c r="S42" s="36">
        <f>SUMIFS(СВЦЭМ!$D$33:$D$776,СВЦЭМ!$A$33:$A$776,$A42,СВЦЭМ!$B$33:$B$776,S$11)+'СЕТ СН'!$F$14+СВЦЭМ!$D$10+'СЕТ СН'!$F$8*'СЕТ СН'!$F$9-'СЕТ СН'!$F$26</f>
        <v>750.84428403000004</v>
      </c>
      <c r="T42" s="36">
        <f>SUMIFS(СВЦЭМ!$D$33:$D$776,СВЦЭМ!$A$33:$A$776,$A42,СВЦЭМ!$B$33:$B$776,T$11)+'СЕТ СН'!$F$14+СВЦЭМ!$D$10+'СЕТ СН'!$F$8*'СЕТ СН'!$F$9-'СЕТ СН'!$F$26</f>
        <v>753.67229435000002</v>
      </c>
      <c r="U42" s="36">
        <f>SUMIFS(СВЦЭМ!$D$33:$D$776,СВЦЭМ!$A$33:$A$776,$A42,СВЦЭМ!$B$33:$B$776,U$11)+'СЕТ СН'!$F$14+СВЦЭМ!$D$10+'СЕТ СН'!$F$8*'СЕТ СН'!$F$9-'СЕТ СН'!$F$26</f>
        <v>748.26456483000004</v>
      </c>
      <c r="V42" s="36">
        <f>SUMIFS(СВЦЭМ!$D$33:$D$776,СВЦЭМ!$A$33:$A$776,$A42,СВЦЭМ!$B$33:$B$776,V$11)+'СЕТ СН'!$F$14+СВЦЭМ!$D$10+'СЕТ СН'!$F$8*'СЕТ СН'!$F$9-'СЕТ СН'!$F$26</f>
        <v>730.81194584000002</v>
      </c>
      <c r="W42" s="36">
        <f>SUMIFS(СВЦЭМ!$D$33:$D$776,СВЦЭМ!$A$33:$A$776,$A42,СВЦЭМ!$B$33:$B$776,W$11)+'СЕТ СН'!$F$14+СВЦЭМ!$D$10+'СЕТ СН'!$F$8*'СЕТ СН'!$F$9-'СЕТ СН'!$F$26</f>
        <v>717.79153649</v>
      </c>
      <c r="X42" s="36">
        <f>SUMIFS(СВЦЭМ!$D$33:$D$776,СВЦЭМ!$A$33:$A$776,$A42,СВЦЭМ!$B$33:$B$776,X$11)+'СЕТ СН'!$F$14+СВЦЭМ!$D$10+'СЕТ СН'!$F$8*'СЕТ СН'!$F$9-'СЕТ СН'!$F$26</f>
        <v>751.84015102000001</v>
      </c>
      <c r="Y42" s="36">
        <f>SUMIFS(СВЦЭМ!$D$33:$D$776,СВЦЭМ!$A$33:$A$776,$A42,СВЦЭМ!$B$33:$B$776,Y$11)+'СЕТ СН'!$F$14+СВЦЭМ!$D$10+'СЕТ СН'!$F$8*'СЕТ СН'!$F$9-'СЕТ СН'!$F$26</f>
        <v>813.29890603000001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01.05.2019</v>
      </c>
      <c r="B48" s="36">
        <f>SUMIFS(СВЦЭМ!$D$33:$D$776,СВЦЭМ!$A$33:$A$776,$A48,СВЦЭМ!$B$33:$B$776,B$47)+'СЕТ СН'!$F$14+СВЦЭМ!$D$10+'СЕТ СН'!$F$6-'СЕТ СН'!$F$26</f>
        <v>915.78842724999993</v>
      </c>
      <c r="C48" s="36">
        <f>SUMIFS(СВЦЭМ!$D$33:$D$776,СВЦЭМ!$A$33:$A$776,$A48,СВЦЭМ!$B$33:$B$776,C$47)+'СЕТ СН'!$F$14+СВЦЭМ!$D$10+'СЕТ СН'!$F$6-'СЕТ СН'!$F$26</f>
        <v>928.34845069999994</v>
      </c>
      <c r="D48" s="36">
        <f>SUMIFS(СВЦЭМ!$D$33:$D$776,СВЦЭМ!$A$33:$A$776,$A48,СВЦЭМ!$B$33:$B$776,D$47)+'СЕТ СН'!$F$14+СВЦЭМ!$D$10+'СЕТ СН'!$F$6-'СЕТ СН'!$F$26</f>
        <v>946.65948370000001</v>
      </c>
      <c r="E48" s="36">
        <f>SUMIFS(СВЦЭМ!$D$33:$D$776,СВЦЭМ!$A$33:$A$776,$A48,СВЦЭМ!$B$33:$B$776,E$47)+'СЕТ СН'!$F$14+СВЦЭМ!$D$10+'СЕТ СН'!$F$6-'СЕТ СН'!$F$26</f>
        <v>953.88683846999993</v>
      </c>
      <c r="F48" s="36">
        <f>SUMIFS(СВЦЭМ!$D$33:$D$776,СВЦЭМ!$A$33:$A$776,$A48,СВЦЭМ!$B$33:$B$776,F$47)+'СЕТ СН'!$F$14+СВЦЭМ!$D$10+'СЕТ СН'!$F$6-'СЕТ СН'!$F$26</f>
        <v>950.82119095999997</v>
      </c>
      <c r="G48" s="36">
        <f>SUMIFS(СВЦЭМ!$D$33:$D$776,СВЦЭМ!$A$33:$A$776,$A48,СВЦЭМ!$B$33:$B$776,G$47)+'СЕТ СН'!$F$14+СВЦЭМ!$D$10+'СЕТ СН'!$F$6-'СЕТ СН'!$F$26</f>
        <v>943.10272859999998</v>
      </c>
      <c r="H48" s="36">
        <f>SUMIFS(СВЦЭМ!$D$33:$D$776,СВЦЭМ!$A$33:$A$776,$A48,СВЦЭМ!$B$33:$B$776,H$47)+'СЕТ СН'!$F$14+СВЦЭМ!$D$10+'СЕТ СН'!$F$6-'СЕТ СН'!$F$26</f>
        <v>918.57454455999994</v>
      </c>
      <c r="I48" s="36">
        <f>SUMIFS(СВЦЭМ!$D$33:$D$776,СВЦЭМ!$A$33:$A$776,$A48,СВЦЭМ!$B$33:$B$776,I$47)+'СЕТ СН'!$F$14+СВЦЭМ!$D$10+'СЕТ СН'!$F$6-'СЕТ СН'!$F$26</f>
        <v>889.06245946000001</v>
      </c>
      <c r="J48" s="36">
        <f>SUMIFS(СВЦЭМ!$D$33:$D$776,СВЦЭМ!$A$33:$A$776,$A48,СВЦЭМ!$B$33:$B$776,J$47)+'СЕТ СН'!$F$14+СВЦЭМ!$D$10+'СЕТ СН'!$F$6-'СЕТ СН'!$F$26</f>
        <v>856.51907654000001</v>
      </c>
      <c r="K48" s="36">
        <f>SUMIFS(СВЦЭМ!$D$33:$D$776,СВЦЭМ!$A$33:$A$776,$A48,СВЦЭМ!$B$33:$B$776,K$47)+'СЕТ СН'!$F$14+СВЦЭМ!$D$10+'СЕТ СН'!$F$6-'СЕТ СН'!$F$26</f>
        <v>825.36783733999994</v>
      </c>
      <c r="L48" s="36">
        <f>SUMIFS(СВЦЭМ!$D$33:$D$776,СВЦЭМ!$A$33:$A$776,$A48,СВЦЭМ!$B$33:$B$776,L$47)+'СЕТ СН'!$F$14+СВЦЭМ!$D$10+'СЕТ СН'!$F$6-'СЕТ СН'!$F$26</f>
        <v>818.44491986999992</v>
      </c>
      <c r="M48" s="36">
        <f>SUMIFS(СВЦЭМ!$D$33:$D$776,СВЦЭМ!$A$33:$A$776,$A48,СВЦЭМ!$B$33:$B$776,M$47)+'СЕТ СН'!$F$14+СВЦЭМ!$D$10+'СЕТ СН'!$F$6-'СЕТ СН'!$F$26</f>
        <v>830.16427883999995</v>
      </c>
      <c r="N48" s="36">
        <f>SUMIFS(СВЦЭМ!$D$33:$D$776,СВЦЭМ!$A$33:$A$776,$A48,СВЦЭМ!$B$33:$B$776,N$47)+'СЕТ СН'!$F$14+СВЦЭМ!$D$10+'СЕТ СН'!$F$6-'СЕТ СН'!$F$26</f>
        <v>841.93018016999997</v>
      </c>
      <c r="O48" s="36">
        <f>SUMIFS(СВЦЭМ!$D$33:$D$776,СВЦЭМ!$A$33:$A$776,$A48,СВЦЭМ!$B$33:$B$776,O$47)+'СЕТ СН'!$F$14+СВЦЭМ!$D$10+'СЕТ СН'!$F$6-'СЕТ СН'!$F$26</f>
        <v>842.32954042999995</v>
      </c>
      <c r="P48" s="36">
        <f>SUMIFS(СВЦЭМ!$D$33:$D$776,СВЦЭМ!$A$33:$A$776,$A48,СВЦЭМ!$B$33:$B$776,P$47)+'СЕТ СН'!$F$14+СВЦЭМ!$D$10+'СЕТ СН'!$F$6-'СЕТ СН'!$F$26</f>
        <v>847.60303285999998</v>
      </c>
      <c r="Q48" s="36">
        <f>SUMIFS(СВЦЭМ!$D$33:$D$776,СВЦЭМ!$A$33:$A$776,$A48,СВЦЭМ!$B$33:$B$776,Q$47)+'СЕТ СН'!$F$14+СВЦЭМ!$D$10+'СЕТ СН'!$F$6-'СЕТ СН'!$F$26</f>
        <v>855.30103721</v>
      </c>
      <c r="R48" s="36">
        <f>SUMIFS(СВЦЭМ!$D$33:$D$776,СВЦЭМ!$A$33:$A$776,$A48,СВЦЭМ!$B$33:$B$776,R$47)+'СЕТ СН'!$F$14+СВЦЭМ!$D$10+'СЕТ СН'!$F$6-'СЕТ СН'!$F$26</f>
        <v>853.78754034999997</v>
      </c>
      <c r="S48" s="36">
        <f>SUMIFS(СВЦЭМ!$D$33:$D$776,СВЦЭМ!$A$33:$A$776,$A48,СВЦЭМ!$B$33:$B$776,S$47)+'СЕТ СН'!$F$14+СВЦЭМ!$D$10+'СЕТ СН'!$F$6-'СЕТ СН'!$F$26</f>
        <v>845.54306757999996</v>
      </c>
      <c r="T48" s="36">
        <f>SUMIFS(СВЦЭМ!$D$33:$D$776,СВЦЭМ!$A$33:$A$776,$A48,СВЦЭМ!$B$33:$B$776,T$47)+'СЕТ СН'!$F$14+СВЦЭМ!$D$10+'СЕТ СН'!$F$6-'СЕТ СН'!$F$26</f>
        <v>824.30743954000002</v>
      </c>
      <c r="U48" s="36">
        <f>SUMIFS(СВЦЭМ!$D$33:$D$776,СВЦЭМ!$A$33:$A$776,$A48,СВЦЭМ!$B$33:$B$776,U$47)+'СЕТ СН'!$F$14+СВЦЭМ!$D$10+'СЕТ СН'!$F$6-'СЕТ СН'!$F$26</f>
        <v>810.64396656999998</v>
      </c>
      <c r="V48" s="36">
        <f>SUMIFS(СВЦЭМ!$D$33:$D$776,СВЦЭМ!$A$33:$A$776,$A48,СВЦЭМ!$B$33:$B$776,V$47)+'СЕТ СН'!$F$14+СВЦЭМ!$D$10+'СЕТ СН'!$F$6-'СЕТ СН'!$F$26</f>
        <v>787.43780545999994</v>
      </c>
      <c r="W48" s="36">
        <f>SUMIFS(СВЦЭМ!$D$33:$D$776,СВЦЭМ!$A$33:$A$776,$A48,СВЦЭМ!$B$33:$B$776,W$47)+'СЕТ СН'!$F$14+СВЦЭМ!$D$10+'СЕТ СН'!$F$6-'СЕТ СН'!$F$26</f>
        <v>794.13884126999994</v>
      </c>
      <c r="X48" s="36">
        <f>SUMIFS(СВЦЭМ!$D$33:$D$776,СВЦЭМ!$A$33:$A$776,$A48,СВЦЭМ!$B$33:$B$776,X$47)+'СЕТ СН'!$F$14+СВЦЭМ!$D$10+'СЕТ СН'!$F$6-'СЕТ СН'!$F$26</f>
        <v>812.29986428999996</v>
      </c>
      <c r="Y48" s="36">
        <f>SUMIFS(СВЦЭМ!$D$33:$D$776,СВЦЭМ!$A$33:$A$776,$A48,СВЦЭМ!$B$33:$B$776,Y$47)+'СЕТ СН'!$F$14+СВЦЭМ!$D$10+'СЕТ СН'!$F$6-'СЕТ СН'!$F$26</f>
        <v>807.25411611999994</v>
      </c>
      <c r="AA48" s="45"/>
    </row>
    <row r="49" spans="1:25" ht="15.75" x14ac:dyDescent="0.2">
      <c r="A49" s="35">
        <f>A48+1</f>
        <v>43587</v>
      </c>
      <c r="B49" s="36">
        <f>SUMIFS(СВЦЭМ!$D$33:$D$776,СВЦЭМ!$A$33:$A$776,$A49,СВЦЭМ!$B$33:$B$776,B$47)+'СЕТ СН'!$F$14+СВЦЭМ!$D$10+'СЕТ СН'!$F$6-'СЕТ СН'!$F$26</f>
        <v>824.56554859999994</v>
      </c>
      <c r="C49" s="36">
        <f>SUMIFS(СВЦЭМ!$D$33:$D$776,СВЦЭМ!$A$33:$A$776,$A49,СВЦЭМ!$B$33:$B$776,C$47)+'СЕТ СН'!$F$14+СВЦЭМ!$D$10+'СЕТ СН'!$F$6-'СЕТ СН'!$F$26</f>
        <v>862.14214861999994</v>
      </c>
      <c r="D49" s="36">
        <f>SUMIFS(СВЦЭМ!$D$33:$D$776,СВЦЭМ!$A$33:$A$776,$A49,СВЦЭМ!$B$33:$B$776,D$47)+'СЕТ СН'!$F$14+СВЦЭМ!$D$10+'СЕТ СН'!$F$6-'СЕТ СН'!$F$26</f>
        <v>883.14639368999997</v>
      </c>
      <c r="E49" s="36">
        <f>SUMIFS(СВЦЭМ!$D$33:$D$776,СВЦЭМ!$A$33:$A$776,$A49,СВЦЭМ!$B$33:$B$776,E$47)+'СЕТ СН'!$F$14+СВЦЭМ!$D$10+'СЕТ СН'!$F$6-'СЕТ СН'!$F$26</f>
        <v>896.50356209999995</v>
      </c>
      <c r="F49" s="36">
        <f>SUMIFS(СВЦЭМ!$D$33:$D$776,СВЦЭМ!$A$33:$A$776,$A49,СВЦЭМ!$B$33:$B$776,F$47)+'СЕТ СН'!$F$14+СВЦЭМ!$D$10+'СЕТ СН'!$F$6-'СЕТ СН'!$F$26</f>
        <v>911.00654915999996</v>
      </c>
      <c r="G49" s="36">
        <f>SUMIFS(СВЦЭМ!$D$33:$D$776,СВЦЭМ!$A$33:$A$776,$A49,СВЦЭМ!$B$33:$B$776,G$47)+'СЕТ СН'!$F$14+СВЦЭМ!$D$10+'СЕТ СН'!$F$6-'СЕТ СН'!$F$26</f>
        <v>905.32519530000002</v>
      </c>
      <c r="H49" s="36">
        <f>SUMIFS(СВЦЭМ!$D$33:$D$776,СВЦЭМ!$A$33:$A$776,$A49,СВЦЭМ!$B$33:$B$776,H$47)+'СЕТ СН'!$F$14+СВЦЭМ!$D$10+'СЕТ СН'!$F$6-'СЕТ СН'!$F$26</f>
        <v>929.73377461999996</v>
      </c>
      <c r="I49" s="36">
        <f>SUMIFS(СВЦЭМ!$D$33:$D$776,СВЦЭМ!$A$33:$A$776,$A49,СВЦЭМ!$B$33:$B$776,I$47)+'СЕТ СН'!$F$14+СВЦЭМ!$D$10+'СЕТ СН'!$F$6-'СЕТ СН'!$F$26</f>
        <v>896.14650576999998</v>
      </c>
      <c r="J49" s="36">
        <f>SUMIFS(СВЦЭМ!$D$33:$D$776,СВЦЭМ!$A$33:$A$776,$A49,СВЦЭМ!$B$33:$B$776,J$47)+'СЕТ СН'!$F$14+СВЦЭМ!$D$10+'СЕТ СН'!$F$6-'СЕТ СН'!$F$26</f>
        <v>844.96301931999994</v>
      </c>
      <c r="K49" s="36">
        <f>SUMIFS(СВЦЭМ!$D$33:$D$776,СВЦЭМ!$A$33:$A$776,$A49,СВЦЭМ!$B$33:$B$776,K$47)+'СЕТ СН'!$F$14+СВЦЭМ!$D$10+'СЕТ СН'!$F$6-'СЕТ СН'!$F$26</f>
        <v>796.23779781999997</v>
      </c>
      <c r="L49" s="36">
        <f>SUMIFS(СВЦЭМ!$D$33:$D$776,СВЦЭМ!$A$33:$A$776,$A49,СВЦЭМ!$B$33:$B$776,L$47)+'СЕТ СН'!$F$14+СВЦЭМ!$D$10+'СЕТ СН'!$F$6-'СЕТ СН'!$F$26</f>
        <v>786.29240346999995</v>
      </c>
      <c r="M49" s="36">
        <f>SUMIFS(СВЦЭМ!$D$33:$D$776,СВЦЭМ!$A$33:$A$776,$A49,СВЦЭМ!$B$33:$B$776,M$47)+'СЕТ СН'!$F$14+СВЦЭМ!$D$10+'СЕТ СН'!$F$6-'СЕТ СН'!$F$26</f>
        <v>794.52096811000001</v>
      </c>
      <c r="N49" s="36">
        <f>SUMIFS(СВЦЭМ!$D$33:$D$776,СВЦЭМ!$A$33:$A$776,$A49,СВЦЭМ!$B$33:$B$776,N$47)+'СЕТ СН'!$F$14+СВЦЭМ!$D$10+'СЕТ СН'!$F$6-'СЕТ СН'!$F$26</f>
        <v>813.49428685999999</v>
      </c>
      <c r="O49" s="36">
        <f>SUMIFS(СВЦЭМ!$D$33:$D$776,СВЦЭМ!$A$33:$A$776,$A49,СВЦЭМ!$B$33:$B$776,O$47)+'СЕТ СН'!$F$14+СВЦЭМ!$D$10+'СЕТ СН'!$F$6-'СЕТ СН'!$F$26</f>
        <v>823.26062450999996</v>
      </c>
      <c r="P49" s="36">
        <f>SUMIFS(СВЦЭМ!$D$33:$D$776,СВЦЭМ!$A$33:$A$776,$A49,СВЦЭМ!$B$33:$B$776,P$47)+'СЕТ СН'!$F$14+СВЦЭМ!$D$10+'СЕТ СН'!$F$6-'СЕТ СН'!$F$26</f>
        <v>830.14674788999992</v>
      </c>
      <c r="Q49" s="36">
        <f>SUMIFS(СВЦЭМ!$D$33:$D$776,СВЦЭМ!$A$33:$A$776,$A49,СВЦЭМ!$B$33:$B$776,Q$47)+'СЕТ СН'!$F$14+СВЦЭМ!$D$10+'СЕТ СН'!$F$6-'СЕТ СН'!$F$26</f>
        <v>836.76756934000002</v>
      </c>
      <c r="R49" s="36">
        <f>SUMIFS(СВЦЭМ!$D$33:$D$776,СВЦЭМ!$A$33:$A$776,$A49,СВЦЭМ!$B$33:$B$776,R$47)+'СЕТ СН'!$F$14+СВЦЭМ!$D$10+'СЕТ СН'!$F$6-'СЕТ СН'!$F$26</f>
        <v>848.29019840000001</v>
      </c>
      <c r="S49" s="36">
        <f>SUMIFS(СВЦЭМ!$D$33:$D$776,СВЦЭМ!$A$33:$A$776,$A49,СВЦЭМ!$B$33:$B$776,S$47)+'СЕТ СН'!$F$14+СВЦЭМ!$D$10+'СЕТ СН'!$F$6-'СЕТ СН'!$F$26</f>
        <v>851.35418583000001</v>
      </c>
      <c r="T49" s="36">
        <f>SUMIFS(СВЦЭМ!$D$33:$D$776,СВЦЭМ!$A$33:$A$776,$A49,СВЦЭМ!$B$33:$B$776,T$47)+'СЕТ СН'!$F$14+СВЦЭМ!$D$10+'СЕТ СН'!$F$6-'СЕТ СН'!$F$26</f>
        <v>847.24438118</v>
      </c>
      <c r="U49" s="36">
        <f>SUMIFS(СВЦЭМ!$D$33:$D$776,СВЦЭМ!$A$33:$A$776,$A49,СВЦЭМ!$B$33:$B$776,U$47)+'СЕТ СН'!$F$14+СВЦЭМ!$D$10+'СЕТ СН'!$F$6-'СЕТ СН'!$F$26</f>
        <v>846.18920534999995</v>
      </c>
      <c r="V49" s="36">
        <f>SUMIFS(СВЦЭМ!$D$33:$D$776,СВЦЭМ!$A$33:$A$776,$A49,СВЦЭМ!$B$33:$B$776,V$47)+'СЕТ СН'!$F$14+СВЦЭМ!$D$10+'СЕТ СН'!$F$6-'СЕТ СН'!$F$26</f>
        <v>842.61325739999995</v>
      </c>
      <c r="W49" s="36">
        <f>SUMIFS(СВЦЭМ!$D$33:$D$776,СВЦЭМ!$A$33:$A$776,$A49,СВЦЭМ!$B$33:$B$776,W$47)+'СЕТ СН'!$F$14+СВЦЭМ!$D$10+'СЕТ СН'!$F$6-'СЕТ СН'!$F$26</f>
        <v>832.24449427999991</v>
      </c>
      <c r="X49" s="36">
        <f>SUMIFS(СВЦЭМ!$D$33:$D$776,СВЦЭМ!$A$33:$A$776,$A49,СВЦЭМ!$B$33:$B$776,X$47)+'СЕТ СН'!$F$14+СВЦЭМ!$D$10+'СЕТ СН'!$F$6-'СЕТ СН'!$F$26</f>
        <v>847.40555667000001</v>
      </c>
      <c r="Y49" s="36">
        <f>SUMIFS(СВЦЭМ!$D$33:$D$776,СВЦЭМ!$A$33:$A$776,$A49,СВЦЭМ!$B$33:$B$776,Y$47)+'СЕТ СН'!$F$14+СВЦЭМ!$D$10+'СЕТ СН'!$F$6-'СЕТ СН'!$F$26</f>
        <v>877.10707083</v>
      </c>
    </row>
    <row r="50" spans="1:25" ht="15.75" x14ac:dyDescent="0.2">
      <c r="A50" s="35">
        <f t="shared" ref="A50:A78" si="1">A49+1</f>
        <v>43588</v>
      </c>
      <c r="B50" s="36">
        <f>SUMIFS(СВЦЭМ!$D$33:$D$776,СВЦЭМ!$A$33:$A$776,$A50,СВЦЭМ!$B$33:$B$776,B$47)+'СЕТ СН'!$F$14+СВЦЭМ!$D$10+'СЕТ СН'!$F$6-'СЕТ СН'!$F$26</f>
        <v>825.70211713999993</v>
      </c>
      <c r="C50" s="36">
        <f>SUMIFS(СВЦЭМ!$D$33:$D$776,СВЦЭМ!$A$33:$A$776,$A50,СВЦЭМ!$B$33:$B$776,C$47)+'СЕТ СН'!$F$14+СВЦЭМ!$D$10+'СЕТ СН'!$F$6-'СЕТ СН'!$F$26</f>
        <v>851.85768201999997</v>
      </c>
      <c r="D50" s="36">
        <f>SUMIFS(СВЦЭМ!$D$33:$D$776,СВЦЭМ!$A$33:$A$776,$A50,СВЦЭМ!$B$33:$B$776,D$47)+'СЕТ СН'!$F$14+СВЦЭМ!$D$10+'СЕТ СН'!$F$6-'СЕТ СН'!$F$26</f>
        <v>875.60443507000002</v>
      </c>
      <c r="E50" s="36">
        <f>SUMIFS(СВЦЭМ!$D$33:$D$776,СВЦЭМ!$A$33:$A$776,$A50,СВЦЭМ!$B$33:$B$776,E$47)+'СЕТ СН'!$F$14+СВЦЭМ!$D$10+'СЕТ СН'!$F$6-'СЕТ СН'!$F$26</f>
        <v>891.64802061</v>
      </c>
      <c r="F50" s="36">
        <f>SUMIFS(СВЦЭМ!$D$33:$D$776,СВЦЭМ!$A$33:$A$776,$A50,СВЦЭМ!$B$33:$B$776,F$47)+'СЕТ СН'!$F$14+СВЦЭМ!$D$10+'СЕТ СН'!$F$6-'СЕТ СН'!$F$26</f>
        <v>892.75275008999995</v>
      </c>
      <c r="G50" s="36">
        <f>SUMIFS(СВЦЭМ!$D$33:$D$776,СВЦЭМ!$A$33:$A$776,$A50,СВЦЭМ!$B$33:$B$776,G$47)+'СЕТ СН'!$F$14+СВЦЭМ!$D$10+'СЕТ СН'!$F$6-'СЕТ СН'!$F$26</f>
        <v>900.56651775</v>
      </c>
      <c r="H50" s="36">
        <f>SUMIFS(СВЦЭМ!$D$33:$D$776,СВЦЭМ!$A$33:$A$776,$A50,СВЦЭМ!$B$33:$B$776,H$47)+'СЕТ СН'!$F$14+СВЦЭМ!$D$10+'СЕТ СН'!$F$6-'СЕТ СН'!$F$26</f>
        <v>895.08979027999999</v>
      </c>
      <c r="I50" s="36">
        <f>SUMIFS(СВЦЭМ!$D$33:$D$776,СВЦЭМ!$A$33:$A$776,$A50,СВЦЭМ!$B$33:$B$776,I$47)+'СЕТ СН'!$F$14+СВЦЭМ!$D$10+'СЕТ СН'!$F$6-'СЕТ СН'!$F$26</f>
        <v>848.61362812999994</v>
      </c>
      <c r="J50" s="36">
        <f>SUMIFS(СВЦЭМ!$D$33:$D$776,СВЦЭМ!$A$33:$A$776,$A50,СВЦЭМ!$B$33:$B$776,J$47)+'СЕТ СН'!$F$14+СВЦЭМ!$D$10+'СЕТ СН'!$F$6-'СЕТ СН'!$F$26</f>
        <v>816.0611973</v>
      </c>
      <c r="K50" s="36">
        <f>SUMIFS(СВЦЭМ!$D$33:$D$776,СВЦЭМ!$A$33:$A$776,$A50,СВЦЭМ!$B$33:$B$776,K$47)+'СЕТ СН'!$F$14+СВЦЭМ!$D$10+'СЕТ СН'!$F$6-'СЕТ СН'!$F$26</f>
        <v>788.36714995</v>
      </c>
      <c r="L50" s="36">
        <f>SUMIFS(СВЦЭМ!$D$33:$D$776,СВЦЭМ!$A$33:$A$776,$A50,СВЦЭМ!$B$33:$B$776,L$47)+'СЕТ СН'!$F$14+СВЦЭМ!$D$10+'СЕТ СН'!$F$6-'СЕТ СН'!$F$26</f>
        <v>790.74171438999997</v>
      </c>
      <c r="M50" s="36">
        <f>SUMIFS(СВЦЭМ!$D$33:$D$776,СВЦЭМ!$A$33:$A$776,$A50,СВЦЭМ!$B$33:$B$776,M$47)+'СЕТ СН'!$F$14+СВЦЭМ!$D$10+'СЕТ СН'!$F$6-'СЕТ СН'!$F$26</f>
        <v>792.57937487999993</v>
      </c>
      <c r="N50" s="36">
        <f>SUMIFS(СВЦЭМ!$D$33:$D$776,СВЦЭМ!$A$33:$A$776,$A50,СВЦЭМ!$B$33:$B$776,N$47)+'СЕТ СН'!$F$14+СВЦЭМ!$D$10+'СЕТ СН'!$F$6-'СЕТ СН'!$F$26</f>
        <v>803.20484293999993</v>
      </c>
      <c r="O50" s="36">
        <f>SUMIFS(СВЦЭМ!$D$33:$D$776,СВЦЭМ!$A$33:$A$776,$A50,СВЦЭМ!$B$33:$B$776,O$47)+'СЕТ СН'!$F$14+СВЦЭМ!$D$10+'СЕТ СН'!$F$6-'СЕТ СН'!$F$26</f>
        <v>824.84431358999996</v>
      </c>
      <c r="P50" s="36">
        <f>SUMIFS(СВЦЭМ!$D$33:$D$776,СВЦЭМ!$A$33:$A$776,$A50,СВЦЭМ!$B$33:$B$776,P$47)+'СЕТ СН'!$F$14+СВЦЭМ!$D$10+'СЕТ СН'!$F$6-'СЕТ СН'!$F$26</f>
        <v>856.85304421000001</v>
      </c>
      <c r="Q50" s="36">
        <f>SUMIFS(СВЦЭМ!$D$33:$D$776,СВЦЭМ!$A$33:$A$776,$A50,СВЦЭМ!$B$33:$B$776,Q$47)+'СЕТ СН'!$F$14+СВЦЭМ!$D$10+'СЕТ СН'!$F$6-'СЕТ СН'!$F$26</f>
        <v>875.97034690999999</v>
      </c>
      <c r="R50" s="36">
        <f>SUMIFS(СВЦЭМ!$D$33:$D$776,СВЦЭМ!$A$33:$A$776,$A50,СВЦЭМ!$B$33:$B$776,R$47)+'СЕТ СН'!$F$14+СВЦЭМ!$D$10+'СЕТ СН'!$F$6-'СЕТ СН'!$F$26</f>
        <v>855.02441701999999</v>
      </c>
      <c r="S50" s="36">
        <f>SUMIFS(СВЦЭМ!$D$33:$D$776,СВЦЭМ!$A$33:$A$776,$A50,СВЦЭМ!$B$33:$B$776,S$47)+'СЕТ СН'!$F$14+СВЦЭМ!$D$10+'СЕТ СН'!$F$6-'СЕТ СН'!$F$26</f>
        <v>857.02187760999993</v>
      </c>
      <c r="T50" s="36">
        <f>SUMIFS(СВЦЭМ!$D$33:$D$776,СВЦЭМ!$A$33:$A$776,$A50,СВЦЭМ!$B$33:$B$776,T$47)+'СЕТ СН'!$F$14+СВЦЭМ!$D$10+'СЕТ СН'!$F$6-'СЕТ СН'!$F$26</f>
        <v>851.54964835999999</v>
      </c>
      <c r="U50" s="36">
        <f>SUMIFS(СВЦЭМ!$D$33:$D$776,СВЦЭМ!$A$33:$A$776,$A50,СВЦЭМ!$B$33:$B$776,U$47)+'СЕТ СН'!$F$14+СВЦЭМ!$D$10+'СЕТ СН'!$F$6-'СЕТ СН'!$F$26</f>
        <v>837.24743246999992</v>
      </c>
      <c r="V50" s="36">
        <f>SUMIFS(СВЦЭМ!$D$33:$D$776,СВЦЭМ!$A$33:$A$776,$A50,СВЦЭМ!$B$33:$B$776,V$47)+'СЕТ СН'!$F$14+СВЦЭМ!$D$10+'СЕТ СН'!$F$6-'СЕТ СН'!$F$26</f>
        <v>815.60189166999999</v>
      </c>
      <c r="W50" s="36">
        <f>SUMIFS(СВЦЭМ!$D$33:$D$776,СВЦЭМ!$A$33:$A$776,$A50,СВЦЭМ!$B$33:$B$776,W$47)+'СЕТ СН'!$F$14+СВЦЭМ!$D$10+'СЕТ СН'!$F$6-'СЕТ СН'!$F$26</f>
        <v>798.91635353999993</v>
      </c>
      <c r="X50" s="36">
        <f>SUMIFS(СВЦЭМ!$D$33:$D$776,СВЦЭМ!$A$33:$A$776,$A50,СВЦЭМ!$B$33:$B$776,X$47)+'СЕТ СН'!$F$14+СВЦЭМ!$D$10+'СЕТ СН'!$F$6-'СЕТ СН'!$F$26</f>
        <v>822.96875689000001</v>
      </c>
      <c r="Y50" s="36">
        <f>SUMIFS(СВЦЭМ!$D$33:$D$776,СВЦЭМ!$A$33:$A$776,$A50,СВЦЭМ!$B$33:$B$776,Y$47)+'СЕТ СН'!$F$14+СВЦЭМ!$D$10+'СЕТ СН'!$F$6-'СЕТ СН'!$F$26</f>
        <v>824.40763785000001</v>
      </c>
    </row>
    <row r="51" spans="1:25" ht="15.75" x14ac:dyDescent="0.2">
      <c r="A51" s="35">
        <f t="shared" si="1"/>
        <v>43589</v>
      </c>
      <c r="B51" s="36">
        <f>SUMIFS(СВЦЭМ!$D$33:$D$776,СВЦЭМ!$A$33:$A$776,$A51,СВЦЭМ!$B$33:$B$776,B$47)+'СЕТ СН'!$F$14+СВЦЭМ!$D$10+'СЕТ СН'!$F$6-'СЕТ СН'!$F$26</f>
        <v>855.05467604</v>
      </c>
      <c r="C51" s="36">
        <f>SUMIFS(СВЦЭМ!$D$33:$D$776,СВЦЭМ!$A$33:$A$776,$A51,СВЦЭМ!$B$33:$B$776,C$47)+'СЕТ СН'!$F$14+СВЦЭМ!$D$10+'СЕТ СН'!$F$6-'СЕТ СН'!$F$26</f>
        <v>887.30347343999995</v>
      </c>
      <c r="D51" s="36">
        <f>SUMIFS(СВЦЭМ!$D$33:$D$776,СВЦЭМ!$A$33:$A$776,$A51,СВЦЭМ!$B$33:$B$776,D$47)+'СЕТ СН'!$F$14+СВЦЭМ!$D$10+'СЕТ СН'!$F$6-'СЕТ СН'!$F$26</f>
        <v>920.58263394999994</v>
      </c>
      <c r="E51" s="36">
        <f>SUMIFS(СВЦЭМ!$D$33:$D$776,СВЦЭМ!$A$33:$A$776,$A51,СВЦЭМ!$B$33:$B$776,E$47)+'СЕТ СН'!$F$14+СВЦЭМ!$D$10+'СЕТ СН'!$F$6-'СЕТ СН'!$F$26</f>
        <v>930.31280218999996</v>
      </c>
      <c r="F51" s="36">
        <f>SUMIFS(СВЦЭМ!$D$33:$D$776,СВЦЭМ!$A$33:$A$776,$A51,СВЦЭМ!$B$33:$B$776,F$47)+'СЕТ СН'!$F$14+СВЦЭМ!$D$10+'СЕТ СН'!$F$6-'СЕТ СН'!$F$26</f>
        <v>937.31928116999995</v>
      </c>
      <c r="G51" s="36">
        <f>SUMIFS(СВЦЭМ!$D$33:$D$776,СВЦЭМ!$A$33:$A$776,$A51,СВЦЭМ!$B$33:$B$776,G$47)+'СЕТ СН'!$F$14+СВЦЭМ!$D$10+'СЕТ СН'!$F$6-'СЕТ СН'!$F$26</f>
        <v>935.00194551999994</v>
      </c>
      <c r="H51" s="36">
        <f>SUMIFS(СВЦЭМ!$D$33:$D$776,СВЦЭМ!$A$33:$A$776,$A51,СВЦЭМ!$B$33:$B$776,H$47)+'СЕТ СН'!$F$14+СВЦЭМ!$D$10+'СЕТ СН'!$F$6-'СЕТ СН'!$F$26</f>
        <v>906.68237420999992</v>
      </c>
      <c r="I51" s="36">
        <f>SUMIFS(СВЦЭМ!$D$33:$D$776,СВЦЭМ!$A$33:$A$776,$A51,СВЦЭМ!$B$33:$B$776,I$47)+'СЕТ СН'!$F$14+СВЦЭМ!$D$10+'СЕТ СН'!$F$6-'СЕТ СН'!$F$26</f>
        <v>873.90043314999991</v>
      </c>
      <c r="J51" s="36">
        <f>SUMIFS(СВЦЭМ!$D$33:$D$776,СВЦЭМ!$A$33:$A$776,$A51,СВЦЭМ!$B$33:$B$776,J$47)+'СЕТ СН'!$F$14+СВЦЭМ!$D$10+'СЕТ СН'!$F$6-'СЕТ СН'!$F$26</f>
        <v>836.50649026999997</v>
      </c>
      <c r="K51" s="36">
        <f>SUMIFS(СВЦЭМ!$D$33:$D$776,СВЦЭМ!$A$33:$A$776,$A51,СВЦЭМ!$B$33:$B$776,K$47)+'СЕТ СН'!$F$14+СВЦЭМ!$D$10+'СЕТ СН'!$F$6-'СЕТ СН'!$F$26</f>
        <v>805.12182800999994</v>
      </c>
      <c r="L51" s="36">
        <f>SUMIFS(СВЦЭМ!$D$33:$D$776,СВЦЭМ!$A$33:$A$776,$A51,СВЦЭМ!$B$33:$B$776,L$47)+'СЕТ СН'!$F$14+СВЦЭМ!$D$10+'СЕТ СН'!$F$6-'СЕТ СН'!$F$26</f>
        <v>801.62833732000001</v>
      </c>
      <c r="M51" s="36">
        <f>SUMIFS(СВЦЭМ!$D$33:$D$776,СВЦЭМ!$A$33:$A$776,$A51,СВЦЭМ!$B$33:$B$776,M$47)+'СЕТ СН'!$F$14+СВЦЭМ!$D$10+'СЕТ СН'!$F$6-'СЕТ СН'!$F$26</f>
        <v>811.49625857000001</v>
      </c>
      <c r="N51" s="36">
        <f>SUMIFS(СВЦЭМ!$D$33:$D$776,СВЦЭМ!$A$33:$A$776,$A51,СВЦЭМ!$B$33:$B$776,N$47)+'СЕТ СН'!$F$14+СВЦЭМ!$D$10+'СЕТ СН'!$F$6-'СЕТ СН'!$F$26</f>
        <v>824.47570829999995</v>
      </c>
      <c r="O51" s="36">
        <f>SUMIFS(СВЦЭМ!$D$33:$D$776,СВЦЭМ!$A$33:$A$776,$A51,СВЦЭМ!$B$33:$B$776,O$47)+'СЕТ СН'!$F$14+СВЦЭМ!$D$10+'СЕТ СН'!$F$6-'СЕТ СН'!$F$26</f>
        <v>836.08635620999996</v>
      </c>
      <c r="P51" s="36">
        <f>SUMIFS(СВЦЭМ!$D$33:$D$776,СВЦЭМ!$A$33:$A$776,$A51,СВЦЭМ!$B$33:$B$776,P$47)+'СЕТ СН'!$F$14+СВЦЭМ!$D$10+'СЕТ СН'!$F$6-'СЕТ СН'!$F$26</f>
        <v>842.68450404999999</v>
      </c>
      <c r="Q51" s="36">
        <f>SUMIFS(СВЦЭМ!$D$33:$D$776,СВЦЭМ!$A$33:$A$776,$A51,СВЦЭМ!$B$33:$B$776,Q$47)+'СЕТ СН'!$F$14+СВЦЭМ!$D$10+'СЕТ СН'!$F$6-'СЕТ СН'!$F$26</f>
        <v>851.87732363999999</v>
      </c>
      <c r="R51" s="36">
        <f>SUMIFS(СВЦЭМ!$D$33:$D$776,СВЦЭМ!$A$33:$A$776,$A51,СВЦЭМ!$B$33:$B$776,R$47)+'СЕТ СН'!$F$14+СВЦЭМ!$D$10+'СЕТ СН'!$F$6-'СЕТ СН'!$F$26</f>
        <v>858.64707834000001</v>
      </c>
      <c r="S51" s="36">
        <f>SUMIFS(СВЦЭМ!$D$33:$D$776,СВЦЭМ!$A$33:$A$776,$A51,СВЦЭМ!$B$33:$B$776,S$47)+'СЕТ СН'!$F$14+СВЦЭМ!$D$10+'СЕТ СН'!$F$6-'СЕТ СН'!$F$26</f>
        <v>865.41662365999991</v>
      </c>
      <c r="T51" s="36">
        <f>SUMIFS(СВЦЭМ!$D$33:$D$776,СВЦЭМ!$A$33:$A$776,$A51,СВЦЭМ!$B$33:$B$776,T$47)+'СЕТ СН'!$F$14+СВЦЭМ!$D$10+'СЕТ СН'!$F$6-'СЕТ СН'!$F$26</f>
        <v>845.05244733999996</v>
      </c>
      <c r="U51" s="36">
        <f>SUMIFS(СВЦЭМ!$D$33:$D$776,СВЦЭМ!$A$33:$A$776,$A51,СВЦЭМ!$B$33:$B$776,U$47)+'СЕТ СН'!$F$14+СВЦЭМ!$D$10+'СЕТ СН'!$F$6-'СЕТ СН'!$F$26</f>
        <v>804.39595214999997</v>
      </c>
      <c r="V51" s="36">
        <f>SUMIFS(СВЦЭМ!$D$33:$D$776,СВЦЭМ!$A$33:$A$776,$A51,СВЦЭМ!$B$33:$B$776,V$47)+'СЕТ СН'!$F$14+СВЦЭМ!$D$10+'СЕТ СН'!$F$6-'СЕТ СН'!$F$26</f>
        <v>777.91890966999995</v>
      </c>
      <c r="W51" s="36">
        <f>SUMIFS(СВЦЭМ!$D$33:$D$776,СВЦЭМ!$A$33:$A$776,$A51,СВЦЭМ!$B$33:$B$776,W$47)+'СЕТ СН'!$F$14+СВЦЭМ!$D$10+'СЕТ СН'!$F$6-'СЕТ СН'!$F$26</f>
        <v>790.40537846999996</v>
      </c>
      <c r="X51" s="36">
        <f>SUMIFS(СВЦЭМ!$D$33:$D$776,СВЦЭМ!$A$33:$A$776,$A51,СВЦЭМ!$B$33:$B$776,X$47)+'СЕТ СН'!$F$14+СВЦЭМ!$D$10+'СЕТ СН'!$F$6-'СЕТ СН'!$F$26</f>
        <v>791.72360996999998</v>
      </c>
      <c r="Y51" s="36">
        <f>SUMIFS(СВЦЭМ!$D$33:$D$776,СВЦЭМ!$A$33:$A$776,$A51,СВЦЭМ!$B$33:$B$776,Y$47)+'СЕТ СН'!$F$14+СВЦЭМ!$D$10+'СЕТ СН'!$F$6-'СЕТ СН'!$F$26</f>
        <v>800.95689169000002</v>
      </c>
    </row>
    <row r="52" spans="1:25" ht="15.75" x14ac:dyDescent="0.2">
      <c r="A52" s="35">
        <f t="shared" si="1"/>
        <v>43590</v>
      </c>
      <c r="B52" s="36">
        <f>SUMIFS(СВЦЭМ!$D$33:$D$776,СВЦЭМ!$A$33:$A$776,$A52,СВЦЭМ!$B$33:$B$776,B$47)+'СЕТ СН'!$F$14+СВЦЭМ!$D$10+'СЕТ СН'!$F$6-'СЕТ СН'!$F$26</f>
        <v>856.23519163999993</v>
      </c>
      <c r="C52" s="36">
        <f>SUMIFS(СВЦЭМ!$D$33:$D$776,СВЦЭМ!$A$33:$A$776,$A52,СВЦЭМ!$B$33:$B$776,C$47)+'СЕТ СН'!$F$14+СВЦЭМ!$D$10+'СЕТ СН'!$F$6-'СЕТ СН'!$F$26</f>
        <v>900.21639455000002</v>
      </c>
      <c r="D52" s="36">
        <f>SUMIFS(СВЦЭМ!$D$33:$D$776,СВЦЭМ!$A$33:$A$776,$A52,СВЦЭМ!$B$33:$B$776,D$47)+'СЕТ СН'!$F$14+СВЦЭМ!$D$10+'СЕТ СН'!$F$6-'СЕТ СН'!$F$26</f>
        <v>934.27409674</v>
      </c>
      <c r="E52" s="36">
        <f>SUMIFS(СВЦЭМ!$D$33:$D$776,СВЦЭМ!$A$33:$A$776,$A52,СВЦЭМ!$B$33:$B$776,E$47)+'СЕТ СН'!$F$14+СВЦЭМ!$D$10+'СЕТ СН'!$F$6-'СЕТ СН'!$F$26</f>
        <v>949.93728493999993</v>
      </c>
      <c r="F52" s="36">
        <f>SUMIFS(СВЦЭМ!$D$33:$D$776,СВЦЭМ!$A$33:$A$776,$A52,СВЦЭМ!$B$33:$B$776,F$47)+'СЕТ СН'!$F$14+СВЦЭМ!$D$10+'СЕТ СН'!$F$6-'СЕТ СН'!$F$26</f>
        <v>963.58982494999998</v>
      </c>
      <c r="G52" s="36">
        <f>SUMIFS(СВЦЭМ!$D$33:$D$776,СВЦЭМ!$A$33:$A$776,$A52,СВЦЭМ!$B$33:$B$776,G$47)+'СЕТ СН'!$F$14+СВЦЭМ!$D$10+'СЕТ СН'!$F$6-'СЕТ СН'!$F$26</f>
        <v>954.68113428999993</v>
      </c>
      <c r="H52" s="36">
        <f>SUMIFS(СВЦЭМ!$D$33:$D$776,СВЦЭМ!$A$33:$A$776,$A52,СВЦЭМ!$B$33:$B$776,H$47)+'СЕТ СН'!$F$14+СВЦЭМ!$D$10+'СЕТ СН'!$F$6-'СЕТ СН'!$F$26</f>
        <v>928.50223760999995</v>
      </c>
      <c r="I52" s="36">
        <f>SUMIFS(СВЦЭМ!$D$33:$D$776,СВЦЭМ!$A$33:$A$776,$A52,СВЦЭМ!$B$33:$B$776,I$47)+'СЕТ СН'!$F$14+СВЦЭМ!$D$10+'СЕТ СН'!$F$6-'СЕТ СН'!$F$26</f>
        <v>881.41836255999999</v>
      </c>
      <c r="J52" s="36">
        <f>SUMIFS(СВЦЭМ!$D$33:$D$776,СВЦЭМ!$A$33:$A$776,$A52,СВЦЭМ!$B$33:$B$776,J$47)+'СЕТ СН'!$F$14+СВЦЭМ!$D$10+'СЕТ СН'!$F$6-'СЕТ СН'!$F$26</f>
        <v>839.25838242999998</v>
      </c>
      <c r="K52" s="36">
        <f>SUMIFS(СВЦЭМ!$D$33:$D$776,СВЦЭМ!$A$33:$A$776,$A52,СВЦЭМ!$B$33:$B$776,K$47)+'СЕТ СН'!$F$14+СВЦЭМ!$D$10+'СЕТ СН'!$F$6-'СЕТ СН'!$F$26</f>
        <v>837.81398636999995</v>
      </c>
      <c r="L52" s="36">
        <f>SUMIFS(СВЦЭМ!$D$33:$D$776,СВЦЭМ!$A$33:$A$776,$A52,СВЦЭМ!$B$33:$B$776,L$47)+'СЕТ СН'!$F$14+СВЦЭМ!$D$10+'СЕТ СН'!$F$6-'СЕТ СН'!$F$26</f>
        <v>837.43821587000002</v>
      </c>
      <c r="M52" s="36">
        <f>SUMIFS(СВЦЭМ!$D$33:$D$776,СВЦЭМ!$A$33:$A$776,$A52,СВЦЭМ!$B$33:$B$776,M$47)+'СЕТ СН'!$F$14+СВЦЭМ!$D$10+'СЕТ СН'!$F$6-'СЕТ СН'!$F$26</f>
        <v>831.07102824999993</v>
      </c>
      <c r="N52" s="36">
        <f>SUMIFS(СВЦЭМ!$D$33:$D$776,СВЦЭМ!$A$33:$A$776,$A52,СВЦЭМ!$B$33:$B$776,N$47)+'СЕТ СН'!$F$14+СВЦЭМ!$D$10+'СЕТ СН'!$F$6-'СЕТ СН'!$F$26</f>
        <v>835.25758568999993</v>
      </c>
      <c r="O52" s="36">
        <f>SUMIFS(СВЦЭМ!$D$33:$D$776,СВЦЭМ!$A$33:$A$776,$A52,СВЦЭМ!$B$33:$B$776,O$47)+'СЕТ СН'!$F$14+СВЦЭМ!$D$10+'СЕТ СН'!$F$6-'СЕТ СН'!$F$26</f>
        <v>830.50264673999993</v>
      </c>
      <c r="P52" s="36">
        <f>SUMIFS(СВЦЭМ!$D$33:$D$776,СВЦЭМ!$A$33:$A$776,$A52,СВЦЭМ!$B$33:$B$776,P$47)+'СЕТ СН'!$F$14+СВЦЭМ!$D$10+'СЕТ СН'!$F$6-'СЕТ СН'!$F$26</f>
        <v>838.17224811999995</v>
      </c>
      <c r="Q52" s="36">
        <f>SUMIFS(СВЦЭМ!$D$33:$D$776,СВЦЭМ!$A$33:$A$776,$A52,СВЦЭМ!$B$33:$B$776,Q$47)+'СЕТ СН'!$F$14+СВЦЭМ!$D$10+'СЕТ СН'!$F$6-'СЕТ СН'!$F$26</f>
        <v>839.40947811000001</v>
      </c>
      <c r="R52" s="36">
        <f>SUMIFS(СВЦЭМ!$D$33:$D$776,СВЦЭМ!$A$33:$A$776,$A52,СВЦЭМ!$B$33:$B$776,R$47)+'СЕТ СН'!$F$14+СВЦЭМ!$D$10+'СЕТ СН'!$F$6-'СЕТ СН'!$F$26</f>
        <v>826.86392866999995</v>
      </c>
      <c r="S52" s="36">
        <f>SUMIFS(СВЦЭМ!$D$33:$D$776,СВЦЭМ!$A$33:$A$776,$A52,СВЦЭМ!$B$33:$B$776,S$47)+'СЕТ СН'!$F$14+СВЦЭМ!$D$10+'СЕТ СН'!$F$6-'СЕТ СН'!$F$26</f>
        <v>825.19503292000002</v>
      </c>
      <c r="T52" s="36">
        <f>SUMIFS(СВЦЭМ!$D$33:$D$776,СВЦЭМ!$A$33:$A$776,$A52,СВЦЭМ!$B$33:$B$776,T$47)+'СЕТ СН'!$F$14+СВЦЭМ!$D$10+'СЕТ СН'!$F$6-'СЕТ СН'!$F$26</f>
        <v>830.97240436999994</v>
      </c>
      <c r="U52" s="36">
        <f>SUMIFS(СВЦЭМ!$D$33:$D$776,СВЦЭМ!$A$33:$A$776,$A52,СВЦЭМ!$B$33:$B$776,U$47)+'СЕТ СН'!$F$14+СВЦЭМ!$D$10+'СЕТ СН'!$F$6-'СЕТ СН'!$F$26</f>
        <v>821.63015837</v>
      </c>
      <c r="V52" s="36">
        <f>SUMIFS(СВЦЭМ!$D$33:$D$776,СВЦЭМ!$A$33:$A$776,$A52,СВЦЭМ!$B$33:$B$776,V$47)+'СЕТ СН'!$F$14+СВЦЭМ!$D$10+'СЕТ СН'!$F$6-'СЕТ СН'!$F$26</f>
        <v>786.36577119999993</v>
      </c>
      <c r="W52" s="36">
        <f>SUMIFS(СВЦЭМ!$D$33:$D$776,СВЦЭМ!$A$33:$A$776,$A52,СВЦЭМ!$B$33:$B$776,W$47)+'СЕТ СН'!$F$14+СВЦЭМ!$D$10+'СЕТ СН'!$F$6-'СЕТ СН'!$F$26</f>
        <v>779.57818277000001</v>
      </c>
      <c r="X52" s="36">
        <f>SUMIFS(СВЦЭМ!$D$33:$D$776,СВЦЭМ!$A$33:$A$776,$A52,СВЦЭМ!$B$33:$B$776,X$47)+'СЕТ СН'!$F$14+СВЦЭМ!$D$10+'СЕТ СН'!$F$6-'СЕТ СН'!$F$26</f>
        <v>798.35448435000001</v>
      </c>
      <c r="Y52" s="36">
        <f>SUMIFS(СВЦЭМ!$D$33:$D$776,СВЦЭМ!$A$33:$A$776,$A52,СВЦЭМ!$B$33:$B$776,Y$47)+'СЕТ СН'!$F$14+СВЦЭМ!$D$10+'СЕТ СН'!$F$6-'СЕТ СН'!$F$26</f>
        <v>837.54198210999994</v>
      </c>
    </row>
    <row r="53" spans="1:25" ht="15.75" x14ac:dyDescent="0.2">
      <c r="A53" s="35">
        <f t="shared" si="1"/>
        <v>43591</v>
      </c>
      <c r="B53" s="36">
        <f>SUMIFS(СВЦЭМ!$D$33:$D$776,СВЦЭМ!$A$33:$A$776,$A53,СВЦЭМ!$B$33:$B$776,B$47)+'СЕТ СН'!$F$14+СВЦЭМ!$D$10+'СЕТ СН'!$F$6-'СЕТ СН'!$F$26</f>
        <v>926.21538298999997</v>
      </c>
      <c r="C53" s="36">
        <f>SUMIFS(СВЦЭМ!$D$33:$D$776,СВЦЭМ!$A$33:$A$776,$A53,СВЦЭМ!$B$33:$B$776,C$47)+'СЕТ СН'!$F$14+СВЦЭМ!$D$10+'СЕТ СН'!$F$6-'СЕТ СН'!$F$26</f>
        <v>983.67677828000001</v>
      </c>
      <c r="D53" s="36">
        <f>SUMIFS(СВЦЭМ!$D$33:$D$776,СВЦЭМ!$A$33:$A$776,$A53,СВЦЭМ!$B$33:$B$776,D$47)+'СЕТ СН'!$F$14+СВЦЭМ!$D$10+'СЕТ СН'!$F$6-'СЕТ СН'!$F$26</f>
        <v>1011.32694382</v>
      </c>
      <c r="E53" s="36">
        <f>SUMIFS(СВЦЭМ!$D$33:$D$776,СВЦЭМ!$A$33:$A$776,$A53,СВЦЭМ!$B$33:$B$776,E$47)+'СЕТ СН'!$F$14+СВЦЭМ!$D$10+'СЕТ СН'!$F$6-'СЕТ СН'!$F$26</f>
        <v>1025.0188340899999</v>
      </c>
      <c r="F53" s="36">
        <f>SUMIFS(СВЦЭМ!$D$33:$D$776,СВЦЭМ!$A$33:$A$776,$A53,СВЦЭМ!$B$33:$B$776,F$47)+'СЕТ СН'!$F$14+СВЦЭМ!$D$10+'СЕТ СН'!$F$6-'СЕТ СН'!$F$26</f>
        <v>1014.37279156</v>
      </c>
      <c r="G53" s="36">
        <f>SUMIFS(СВЦЭМ!$D$33:$D$776,СВЦЭМ!$A$33:$A$776,$A53,СВЦЭМ!$B$33:$B$776,G$47)+'СЕТ СН'!$F$14+СВЦЭМ!$D$10+'СЕТ СН'!$F$6-'СЕТ СН'!$F$26</f>
        <v>985.81631260999995</v>
      </c>
      <c r="H53" s="36">
        <f>SUMIFS(СВЦЭМ!$D$33:$D$776,СВЦЭМ!$A$33:$A$776,$A53,СВЦЭМ!$B$33:$B$776,H$47)+'СЕТ СН'!$F$14+СВЦЭМ!$D$10+'СЕТ СН'!$F$6-'СЕТ СН'!$F$26</f>
        <v>925.25936473999991</v>
      </c>
      <c r="I53" s="36">
        <f>SUMIFS(СВЦЭМ!$D$33:$D$776,СВЦЭМ!$A$33:$A$776,$A53,СВЦЭМ!$B$33:$B$776,I$47)+'СЕТ СН'!$F$14+СВЦЭМ!$D$10+'СЕТ СН'!$F$6-'СЕТ СН'!$F$26</f>
        <v>872.12020129999996</v>
      </c>
      <c r="J53" s="36">
        <f>SUMIFS(СВЦЭМ!$D$33:$D$776,СВЦЭМ!$A$33:$A$776,$A53,СВЦЭМ!$B$33:$B$776,J$47)+'СЕТ СН'!$F$14+СВЦЭМ!$D$10+'СЕТ СН'!$F$6-'СЕТ СН'!$F$26</f>
        <v>845.23983224999995</v>
      </c>
      <c r="K53" s="36">
        <f>SUMIFS(СВЦЭМ!$D$33:$D$776,СВЦЭМ!$A$33:$A$776,$A53,СВЦЭМ!$B$33:$B$776,K$47)+'СЕТ СН'!$F$14+СВЦЭМ!$D$10+'СЕТ СН'!$F$6-'СЕТ СН'!$F$26</f>
        <v>833.14260704999992</v>
      </c>
      <c r="L53" s="36">
        <f>SUMIFS(СВЦЭМ!$D$33:$D$776,СВЦЭМ!$A$33:$A$776,$A53,СВЦЭМ!$B$33:$B$776,L$47)+'СЕТ СН'!$F$14+СВЦЭМ!$D$10+'СЕТ СН'!$F$6-'СЕТ СН'!$F$26</f>
        <v>823.73875803999999</v>
      </c>
      <c r="M53" s="36">
        <f>SUMIFS(СВЦЭМ!$D$33:$D$776,СВЦЭМ!$A$33:$A$776,$A53,СВЦЭМ!$B$33:$B$776,M$47)+'СЕТ СН'!$F$14+СВЦЭМ!$D$10+'СЕТ СН'!$F$6-'СЕТ СН'!$F$26</f>
        <v>818.80751605</v>
      </c>
      <c r="N53" s="36">
        <f>SUMIFS(СВЦЭМ!$D$33:$D$776,СВЦЭМ!$A$33:$A$776,$A53,СВЦЭМ!$B$33:$B$776,N$47)+'СЕТ СН'!$F$14+СВЦЭМ!$D$10+'СЕТ СН'!$F$6-'СЕТ СН'!$F$26</f>
        <v>827.40212929999996</v>
      </c>
      <c r="O53" s="36">
        <f>SUMIFS(СВЦЭМ!$D$33:$D$776,СВЦЭМ!$A$33:$A$776,$A53,СВЦЭМ!$B$33:$B$776,O$47)+'СЕТ СН'!$F$14+СВЦЭМ!$D$10+'СЕТ СН'!$F$6-'СЕТ СН'!$F$26</f>
        <v>824.50180112999999</v>
      </c>
      <c r="P53" s="36">
        <f>SUMIFS(СВЦЭМ!$D$33:$D$776,СВЦЭМ!$A$33:$A$776,$A53,СВЦЭМ!$B$33:$B$776,P$47)+'СЕТ СН'!$F$14+СВЦЭМ!$D$10+'СЕТ СН'!$F$6-'СЕТ СН'!$F$26</f>
        <v>842.78956449999998</v>
      </c>
      <c r="Q53" s="36">
        <f>SUMIFS(СВЦЭМ!$D$33:$D$776,СВЦЭМ!$A$33:$A$776,$A53,СВЦЭМ!$B$33:$B$776,Q$47)+'СЕТ СН'!$F$14+СВЦЭМ!$D$10+'СЕТ СН'!$F$6-'СЕТ СН'!$F$26</f>
        <v>854.30996993999997</v>
      </c>
      <c r="R53" s="36">
        <f>SUMIFS(СВЦЭМ!$D$33:$D$776,СВЦЭМ!$A$33:$A$776,$A53,СВЦЭМ!$B$33:$B$776,R$47)+'СЕТ СН'!$F$14+СВЦЭМ!$D$10+'СЕТ СН'!$F$6-'СЕТ СН'!$F$26</f>
        <v>848.68542742</v>
      </c>
      <c r="S53" s="36">
        <f>SUMIFS(СВЦЭМ!$D$33:$D$776,СВЦЭМ!$A$33:$A$776,$A53,СВЦЭМ!$B$33:$B$776,S$47)+'СЕТ СН'!$F$14+СВЦЭМ!$D$10+'СЕТ СН'!$F$6-'СЕТ СН'!$F$26</f>
        <v>839.73200752999992</v>
      </c>
      <c r="T53" s="36">
        <f>SUMIFS(СВЦЭМ!$D$33:$D$776,СВЦЭМ!$A$33:$A$776,$A53,СВЦЭМ!$B$33:$B$776,T$47)+'СЕТ СН'!$F$14+СВЦЭМ!$D$10+'СЕТ СН'!$F$6-'СЕТ СН'!$F$26</f>
        <v>833.18258037999999</v>
      </c>
      <c r="U53" s="36">
        <f>SUMIFS(СВЦЭМ!$D$33:$D$776,СВЦЭМ!$A$33:$A$776,$A53,СВЦЭМ!$B$33:$B$776,U$47)+'СЕТ СН'!$F$14+СВЦЭМ!$D$10+'СЕТ СН'!$F$6-'СЕТ СН'!$F$26</f>
        <v>808.23014247999993</v>
      </c>
      <c r="V53" s="36">
        <f>SUMIFS(СВЦЭМ!$D$33:$D$776,СВЦЭМ!$A$33:$A$776,$A53,СВЦЭМ!$B$33:$B$776,V$47)+'СЕТ СН'!$F$14+СВЦЭМ!$D$10+'СЕТ СН'!$F$6-'СЕТ СН'!$F$26</f>
        <v>802.69909951</v>
      </c>
      <c r="W53" s="36">
        <f>SUMIFS(СВЦЭМ!$D$33:$D$776,СВЦЭМ!$A$33:$A$776,$A53,СВЦЭМ!$B$33:$B$776,W$47)+'СЕТ СН'!$F$14+СВЦЭМ!$D$10+'СЕТ СН'!$F$6-'СЕТ СН'!$F$26</f>
        <v>797.42358765999995</v>
      </c>
      <c r="X53" s="36">
        <f>SUMIFS(СВЦЭМ!$D$33:$D$776,СВЦЭМ!$A$33:$A$776,$A53,СВЦЭМ!$B$33:$B$776,X$47)+'СЕТ СН'!$F$14+СВЦЭМ!$D$10+'СЕТ СН'!$F$6-'СЕТ СН'!$F$26</f>
        <v>813.32008581999992</v>
      </c>
      <c r="Y53" s="36">
        <f>SUMIFS(СВЦЭМ!$D$33:$D$776,СВЦЭМ!$A$33:$A$776,$A53,СВЦЭМ!$B$33:$B$776,Y$47)+'СЕТ СН'!$F$14+СВЦЭМ!$D$10+'СЕТ СН'!$F$6-'СЕТ СН'!$F$26</f>
        <v>875.88007329999994</v>
      </c>
    </row>
    <row r="54" spans="1:25" ht="15.75" x14ac:dyDescent="0.2">
      <c r="A54" s="35">
        <f t="shared" si="1"/>
        <v>43592</v>
      </c>
      <c r="B54" s="36">
        <f>SUMIFS(СВЦЭМ!$D$33:$D$776,СВЦЭМ!$A$33:$A$776,$A54,СВЦЭМ!$B$33:$B$776,B$47)+'СЕТ СН'!$F$14+СВЦЭМ!$D$10+'СЕТ СН'!$F$6-'СЕТ СН'!$F$26</f>
        <v>907.16117548</v>
      </c>
      <c r="C54" s="36">
        <f>SUMIFS(СВЦЭМ!$D$33:$D$776,СВЦЭМ!$A$33:$A$776,$A54,СВЦЭМ!$B$33:$B$776,C$47)+'СЕТ СН'!$F$14+СВЦЭМ!$D$10+'СЕТ СН'!$F$6-'СЕТ СН'!$F$26</f>
        <v>933.25309613000002</v>
      </c>
      <c r="D54" s="36">
        <f>SUMIFS(СВЦЭМ!$D$33:$D$776,СВЦЭМ!$A$33:$A$776,$A54,СВЦЭМ!$B$33:$B$776,D$47)+'СЕТ СН'!$F$14+СВЦЭМ!$D$10+'СЕТ СН'!$F$6-'СЕТ СН'!$F$26</f>
        <v>943.36857626999995</v>
      </c>
      <c r="E54" s="36">
        <f>SUMIFS(СВЦЭМ!$D$33:$D$776,СВЦЭМ!$A$33:$A$776,$A54,СВЦЭМ!$B$33:$B$776,E$47)+'СЕТ СН'!$F$14+СВЦЭМ!$D$10+'СЕТ СН'!$F$6-'СЕТ СН'!$F$26</f>
        <v>949.87622986999997</v>
      </c>
      <c r="F54" s="36">
        <f>SUMIFS(СВЦЭМ!$D$33:$D$776,СВЦЭМ!$A$33:$A$776,$A54,СВЦЭМ!$B$33:$B$776,F$47)+'СЕТ СН'!$F$14+СВЦЭМ!$D$10+'СЕТ СН'!$F$6-'СЕТ СН'!$F$26</f>
        <v>948.78477036999993</v>
      </c>
      <c r="G54" s="36">
        <f>SUMIFS(СВЦЭМ!$D$33:$D$776,СВЦЭМ!$A$33:$A$776,$A54,СВЦЭМ!$B$33:$B$776,G$47)+'СЕТ СН'!$F$14+СВЦЭМ!$D$10+'СЕТ СН'!$F$6-'СЕТ СН'!$F$26</f>
        <v>930.99826185999996</v>
      </c>
      <c r="H54" s="36">
        <f>SUMIFS(СВЦЭМ!$D$33:$D$776,СВЦЭМ!$A$33:$A$776,$A54,СВЦЭМ!$B$33:$B$776,H$47)+'СЕТ СН'!$F$14+СВЦЭМ!$D$10+'СЕТ СН'!$F$6-'СЕТ СН'!$F$26</f>
        <v>891.70307128000002</v>
      </c>
      <c r="I54" s="36">
        <f>SUMIFS(СВЦЭМ!$D$33:$D$776,СВЦЭМ!$A$33:$A$776,$A54,СВЦЭМ!$B$33:$B$776,I$47)+'СЕТ СН'!$F$14+СВЦЭМ!$D$10+'СЕТ СН'!$F$6-'СЕТ СН'!$F$26</f>
        <v>839.80802649999998</v>
      </c>
      <c r="J54" s="36">
        <f>SUMIFS(СВЦЭМ!$D$33:$D$776,СВЦЭМ!$A$33:$A$776,$A54,СВЦЭМ!$B$33:$B$776,J$47)+'СЕТ СН'!$F$14+СВЦЭМ!$D$10+'СЕТ СН'!$F$6-'СЕТ СН'!$F$26</f>
        <v>820.25723835999997</v>
      </c>
      <c r="K54" s="36">
        <f>SUMIFS(СВЦЭМ!$D$33:$D$776,СВЦЭМ!$A$33:$A$776,$A54,СВЦЭМ!$B$33:$B$776,K$47)+'СЕТ СН'!$F$14+СВЦЭМ!$D$10+'СЕТ СН'!$F$6-'СЕТ СН'!$F$26</f>
        <v>828.13552981999999</v>
      </c>
      <c r="L54" s="36">
        <f>SUMIFS(СВЦЭМ!$D$33:$D$776,СВЦЭМ!$A$33:$A$776,$A54,СВЦЭМ!$B$33:$B$776,L$47)+'СЕТ СН'!$F$14+СВЦЭМ!$D$10+'СЕТ СН'!$F$6-'СЕТ СН'!$F$26</f>
        <v>820.00995365999995</v>
      </c>
      <c r="M54" s="36">
        <f>SUMIFS(СВЦЭМ!$D$33:$D$776,СВЦЭМ!$A$33:$A$776,$A54,СВЦЭМ!$B$33:$B$776,M$47)+'СЕТ СН'!$F$14+СВЦЭМ!$D$10+'СЕТ СН'!$F$6-'СЕТ СН'!$F$26</f>
        <v>827.73846841</v>
      </c>
      <c r="N54" s="36">
        <f>SUMIFS(СВЦЭМ!$D$33:$D$776,СВЦЭМ!$A$33:$A$776,$A54,СВЦЭМ!$B$33:$B$776,N$47)+'СЕТ СН'!$F$14+СВЦЭМ!$D$10+'СЕТ СН'!$F$6-'СЕТ СН'!$F$26</f>
        <v>835.39501761999998</v>
      </c>
      <c r="O54" s="36">
        <f>SUMIFS(СВЦЭМ!$D$33:$D$776,СВЦЭМ!$A$33:$A$776,$A54,СВЦЭМ!$B$33:$B$776,O$47)+'СЕТ СН'!$F$14+СВЦЭМ!$D$10+'СЕТ СН'!$F$6-'СЕТ СН'!$F$26</f>
        <v>815.04226884000002</v>
      </c>
      <c r="P54" s="36">
        <f>SUMIFS(СВЦЭМ!$D$33:$D$776,СВЦЭМ!$A$33:$A$776,$A54,СВЦЭМ!$B$33:$B$776,P$47)+'СЕТ СН'!$F$14+СВЦЭМ!$D$10+'СЕТ СН'!$F$6-'СЕТ СН'!$F$26</f>
        <v>821.61272078999991</v>
      </c>
      <c r="Q54" s="36">
        <f>SUMIFS(СВЦЭМ!$D$33:$D$776,СВЦЭМ!$A$33:$A$776,$A54,СВЦЭМ!$B$33:$B$776,Q$47)+'СЕТ СН'!$F$14+СВЦЭМ!$D$10+'СЕТ СН'!$F$6-'СЕТ СН'!$F$26</f>
        <v>832.35806560999993</v>
      </c>
      <c r="R54" s="36">
        <f>SUMIFS(СВЦЭМ!$D$33:$D$776,СВЦЭМ!$A$33:$A$776,$A54,СВЦЭМ!$B$33:$B$776,R$47)+'СЕТ СН'!$F$14+СВЦЭМ!$D$10+'СЕТ СН'!$F$6-'СЕТ СН'!$F$26</f>
        <v>835.37091623999993</v>
      </c>
      <c r="S54" s="36">
        <f>SUMIFS(СВЦЭМ!$D$33:$D$776,СВЦЭМ!$A$33:$A$776,$A54,СВЦЭМ!$B$33:$B$776,S$47)+'СЕТ СН'!$F$14+СВЦЭМ!$D$10+'СЕТ СН'!$F$6-'СЕТ СН'!$F$26</f>
        <v>835.08337697000002</v>
      </c>
      <c r="T54" s="36">
        <f>SUMIFS(СВЦЭМ!$D$33:$D$776,СВЦЭМ!$A$33:$A$776,$A54,СВЦЭМ!$B$33:$B$776,T$47)+'СЕТ СН'!$F$14+СВЦЭМ!$D$10+'СЕТ СН'!$F$6-'СЕТ СН'!$F$26</f>
        <v>819.65305899999998</v>
      </c>
      <c r="U54" s="36">
        <f>SUMIFS(СВЦЭМ!$D$33:$D$776,СВЦЭМ!$A$33:$A$776,$A54,СВЦЭМ!$B$33:$B$776,U$47)+'СЕТ СН'!$F$14+СВЦЭМ!$D$10+'СЕТ СН'!$F$6-'СЕТ СН'!$F$26</f>
        <v>827.96498927999994</v>
      </c>
      <c r="V54" s="36">
        <f>SUMIFS(СВЦЭМ!$D$33:$D$776,СВЦЭМ!$A$33:$A$776,$A54,СВЦЭМ!$B$33:$B$776,V$47)+'СЕТ СН'!$F$14+СВЦЭМ!$D$10+'СЕТ СН'!$F$6-'СЕТ СН'!$F$26</f>
        <v>820.42154041999993</v>
      </c>
      <c r="W54" s="36">
        <f>SUMIFS(СВЦЭМ!$D$33:$D$776,СВЦЭМ!$A$33:$A$776,$A54,СВЦЭМ!$B$33:$B$776,W$47)+'СЕТ СН'!$F$14+СВЦЭМ!$D$10+'СЕТ СН'!$F$6-'СЕТ СН'!$F$26</f>
        <v>800.63687825</v>
      </c>
      <c r="X54" s="36">
        <f>SUMIFS(СВЦЭМ!$D$33:$D$776,СВЦЭМ!$A$33:$A$776,$A54,СВЦЭМ!$B$33:$B$776,X$47)+'СЕТ СН'!$F$14+СВЦЭМ!$D$10+'СЕТ СН'!$F$6-'СЕТ СН'!$F$26</f>
        <v>830.50364516999991</v>
      </c>
      <c r="Y54" s="36">
        <f>SUMIFS(СВЦЭМ!$D$33:$D$776,СВЦЭМ!$A$33:$A$776,$A54,СВЦЭМ!$B$33:$B$776,Y$47)+'СЕТ СН'!$F$14+СВЦЭМ!$D$10+'СЕТ СН'!$F$6-'СЕТ СН'!$F$26</f>
        <v>839.21978395999997</v>
      </c>
    </row>
    <row r="55" spans="1:25" ht="15.75" x14ac:dyDescent="0.2">
      <c r="A55" s="35">
        <f t="shared" si="1"/>
        <v>43593</v>
      </c>
      <c r="B55" s="36">
        <f>SUMIFS(СВЦЭМ!$D$33:$D$776,СВЦЭМ!$A$33:$A$776,$A55,СВЦЭМ!$B$33:$B$776,B$47)+'СЕТ СН'!$F$14+СВЦЭМ!$D$10+'СЕТ СН'!$F$6-'СЕТ СН'!$F$26</f>
        <v>874.08517620999999</v>
      </c>
      <c r="C55" s="36">
        <f>SUMIFS(СВЦЭМ!$D$33:$D$776,СВЦЭМ!$A$33:$A$776,$A55,СВЦЭМ!$B$33:$B$776,C$47)+'СЕТ СН'!$F$14+СВЦЭМ!$D$10+'СЕТ СН'!$F$6-'СЕТ СН'!$F$26</f>
        <v>893.24290542999995</v>
      </c>
      <c r="D55" s="36">
        <f>SUMIFS(СВЦЭМ!$D$33:$D$776,СВЦЭМ!$A$33:$A$776,$A55,СВЦЭМ!$B$33:$B$776,D$47)+'СЕТ СН'!$F$14+СВЦЭМ!$D$10+'СЕТ СН'!$F$6-'СЕТ СН'!$F$26</f>
        <v>893.66675222999993</v>
      </c>
      <c r="E55" s="36">
        <f>SUMIFS(СВЦЭМ!$D$33:$D$776,СВЦЭМ!$A$33:$A$776,$A55,СВЦЭМ!$B$33:$B$776,E$47)+'СЕТ СН'!$F$14+СВЦЭМ!$D$10+'СЕТ СН'!$F$6-'СЕТ СН'!$F$26</f>
        <v>900.68801094999992</v>
      </c>
      <c r="F55" s="36">
        <f>SUMIFS(СВЦЭМ!$D$33:$D$776,СВЦЭМ!$A$33:$A$776,$A55,СВЦЭМ!$B$33:$B$776,F$47)+'СЕТ СН'!$F$14+СВЦЭМ!$D$10+'СЕТ СН'!$F$6-'СЕТ СН'!$F$26</f>
        <v>898.37087828999995</v>
      </c>
      <c r="G55" s="36">
        <f>SUMIFS(СВЦЭМ!$D$33:$D$776,СВЦЭМ!$A$33:$A$776,$A55,СВЦЭМ!$B$33:$B$776,G$47)+'СЕТ СН'!$F$14+СВЦЭМ!$D$10+'СЕТ СН'!$F$6-'СЕТ СН'!$F$26</f>
        <v>878.32310230999997</v>
      </c>
      <c r="H55" s="36">
        <f>SUMIFS(СВЦЭМ!$D$33:$D$776,СВЦЭМ!$A$33:$A$776,$A55,СВЦЭМ!$B$33:$B$776,H$47)+'СЕТ СН'!$F$14+СВЦЭМ!$D$10+'СЕТ СН'!$F$6-'СЕТ СН'!$F$26</f>
        <v>859.96271821999994</v>
      </c>
      <c r="I55" s="36">
        <f>SUMIFS(СВЦЭМ!$D$33:$D$776,СВЦЭМ!$A$33:$A$776,$A55,СВЦЭМ!$B$33:$B$776,I$47)+'СЕТ СН'!$F$14+СВЦЭМ!$D$10+'СЕТ СН'!$F$6-'СЕТ СН'!$F$26</f>
        <v>836.18581696000001</v>
      </c>
      <c r="J55" s="36">
        <f>SUMIFS(СВЦЭМ!$D$33:$D$776,СВЦЭМ!$A$33:$A$776,$A55,СВЦЭМ!$B$33:$B$776,J$47)+'СЕТ СН'!$F$14+СВЦЭМ!$D$10+'СЕТ СН'!$F$6-'СЕТ СН'!$F$26</f>
        <v>823.53647923999995</v>
      </c>
      <c r="K55" s="36">
        <f>SUMIFS(СВЦЭМ!$D$33:$D$776,СВЦЭМ!$A$33:$A$776,$A55,СВЦЭМ!$B$33:$B$776,K$47)+'СЕТ СН'!$F$14+СВЦЭМ!$D$10+'СЕТ СН'!$F$6-'СЕТ СН'!$F$26</f>
        <v>829.38476684</v>
      </c>
      <c r="L55" s="36">
        <f>SUMIFS(СВЦЭМ!$D$33:$D$776,СВЦЭМ!$A$33:$A$776,$A55,СВЦЭМ!$B$33:$B$776,L$47)+'СЕТ СН'!$F$14+СВЦЭМ!$D$10+'СЕТ СН'!$F$6-'СЕТ СН'!$F$26</f>
        <v>836.66572275999999</v>
      </c>
      <c r="M55" s="36">
        <f>SUMIFS(СВЦЭМ!$D$33:$D$776,СВЦЭМ!$A$33:$A$776,$A55,СВЦЭМ!$B$33:$B$776,M$47)+'СЕТ СН'!$F$14+СВЦЭМ!$D$10+'СЕТ СН'!$F$6-'СЕТ СН'!$F$26</f>
        <v>838.74155487999997</v>
      </c>
      <c r="N55" s="36">
        <f>SUMIFS(СВЦЭМ!$D$33:$D$776,СВЦЭМ!$A$33:$A$776,$A55,СВЦЭМ!$B$33:$B$776,N$47)+'СЕТ СН'!$F$14+СВЦЭМ!$D$10+'СЕТ СН'!$F$6-'СЕТ СН'!$F$26</f>
        <v>839.55488185999991</v>
      </c>
      <c r="O55" s="36">
        <f>SUMIFS(СВЦЭМ!$D$33:$D$776,СВЦЭМ!$A$33:$A$776,$A55,СВЦЭМ!$B$33:$B$776,O$47)+'СЕТ СН'!$F$14+СВЦЭМ!$D$10+'СЕТ СН'!$F$6-'СЕТ СН'!$F$26</f>
        <v>833.47305646999996</v>
      </c>
      <c r="P55" s="36">
        <f>SUMIFS(СВЦЭМ!$D$33:$D$776,СВЦЭМ!$A$33:$A$776,$A55,СВЦЭМ!$B$33:$B$776,P$47)+'СЕТ СН'!$F$14+СВЦЭМ!$D$10+'СЕТ СН'!$F$6-'СЕТ СН'!$F$26</f>
        <v>843.94785620999994</v>
      </c>
      <c r="Q55" s="36">
        <f>SUMIFS(СВЦЭМ!$D$33:$D$776,СВЦЭМ!$A$33:$A$776,$A55,СВЦЭМ!$B$33:$B$776,Q$47)+'СЕТ СН'!$F$14+СВЦЭМ!$D$10+'СЕТ СН'!$F$6-'СЕТ СН'!$F$26</f>
        <v>846.37720273999992</v>
      </c>
      <c r="R55" s="36">
        <f>SUMIFS(СВЦЭМ!$D$33:$D$776,СВЦЭМ!$A$33:$A$776,$A55,СВЦЭМ!$B$33:$B$776,R$47)+'СЕТ СН'!$F$14+СВЦЭМ!$D$10+'СЕТ СН'!$F$6-'СЕТ СН'!$F$26</f>
        <v>844.90564412999993</v>
      </c>
      <c r="S55" s="36">
        <f>SUMIFS(СВЦЭМ!$D$33:$D$776,СВЦЭМ!$A$33:$A$776,$A55,СВЦЭМ!$B$33:$B$776,S$47)+'СЕТ СН'!$F$14+СВЦЭМ!$D$10+'СЕТ СН'!$F$6-'СЕТ СН'!$F$26</f>
        <v>849.38283617000002</v>
      </c>
      <c r="T55" s="36">
        <f>SUMIFS(СВЦЭМ!$D$33:$D$776,СВЦЭМ!$A$33:$A$776,$A55,СВЦЭМ!$B$33:$B$776,T$47)+'СЕТ СН'!$F$14+СВЦЭМ!$D$10+'СЕТ СН'!$F$6-'СЕТ СН'!$F$26</f>
        <v>841.20012220000001</v>
      </c>
      <c r="U55" s="36">
        <f>SUMIFS(СВЦЭМ!$D$33:$D$776,СВЦЭМ!$A$33:$A$776,$A55,СВЦЭМ!$B$33:$B$776,U$47)+'СЕТ СН'!$F$14+СВЦЭМ!$D$10+'СЕТ СН'!$F$6-'СЕТ СН'!$F$26</f>
        <v>831.55120400999999</v>
      </c>
      <c r="V55" s="36">
        <f>SUMIFS(СВЦЭМ!$D$33:$D$776,СВЦЭМ!$A$33:$A$776,$A55,СВЦЭМ!$B$33:$B$776,V$47)+'СЕТ СН'!$F$14+СВЦЭМ!$D$10+'СЕТ СН'!$F$6-'СЕТ СН'!$F$26</f>
        <v>826.44719363000002</v>
      </c>
      <c r="W55" s="36">
        <f>SUMIFS(СВЦЭМ!$D$33:$D$776,СВЦЭМ!$A$33:$A$776,$A55,СВЦЭМ!$B$33:$B$776,W$47)+'СЕТ СН'!$F$14+СВЦЭМ!$D$10+'СЕТ СН'!$F$6-'СЕТ СН'!$F$26</f>
        <v>816.88980514000002</v>
      </c>
      <c r="X55" s="36">
        <f>SUMIFS(СВЦЭМ!$D$33:$D$776,СВЦЭМ!$A$33:$A$776,$A55,СВЦЭМ!$B$33:$B$776,X$47)+'СЕТ СН'!$F$14+СВЦЭМ!$D$10+'СЕТ СН'!$F$6-'СЕТ СН'!$F$26</f>
        <v>828.92839679999997</v>
      </c>
      <c r="Y55" s="36">
        <f>SUMIFS(СВЦЭМ!$D$33:$D$776,СВЦЭМ!$A$33:$A$776,$A55,СВЦЭМ!$B$33:$B$776,Y$47)+'СЕТ СН'!$F$14+СВЦЭМ!$D$10+'СЕТ СН'!$F$6-'СЕТ СН'!$F$26</f>
        <v>851.96342334999997</v>
      </c>
    </row>
    <row r="56" spans="1:25" ht="15.75" x14ac:dyDescent="0.2">
      <c r="A56" s="35">
        <f t="shared" si="1"/>
        <v>43594</v>
      </c>
      <c r="B56" s="36">
        <f>SUMIFS(СВЦЭМ!$D$33:$D$776,СВЦЭМ!$A$33:$A$776,$A56,СВЦЭМ!$B$33:$B$776,B$47)+'СЕТ СН'!$F$14+СВЦЭМ!$D$10+'СЕТ СН'!$F$6-'СЕТ СН'!$F$26</f>
        <v>832.87151098999993</v>
      </c>
      <c r="C56" s="36">
        <f>SUMIFS(СВЦЭМ!$D$33:$D$776,СВЦЭМ!$A$33:$A$776,$A56,СВЦЭМ!$B$33:$B$776,C$47)+'СЕТ СН'!$F$14+СВЦЭМ!$D$10+'СЕТ СН'!$F$6-'СЕТ СН'!$F$26</f>
        <v>846.67435071</v>
      </c>
      <c r="D56" s="36">
        <f>SUMIFS(СВЦЭМ!$D$33:$D$776,СВЦЭМ!$A$33:$A$776,$A56,СВЦЭМ!$B$33:$B$776,D$47)+'СЕТ СН'!$F$14+СВЦЭМ!$D$10+'СЕТ СН'!$F$6-'СЕТ СН'!$F$26</f>
        <v>849.28544575000001</v>
      </c>
      <c r="E56" s="36">
        <f>SUMIFS(СВЦЭМ!$D$33:$D$776,СВЦЭМ!$A$33:$A$776,$A56,СВЦЭМ!$B$33:$B$776,E$47)+'СЕТ СН'!$F$14+СВЦЭМ!$D$10+'СЕТ СН'!$F$6-'СЕТ СН'!$F$26</f>
        <v>854.95075861999999</v>
      </c>
      <c r="F56" s="36">
        <f>SUMIFS(СВЦЭМ!$D$33:$D$776,СВЦЭМ!$A$33:$A$776,$A56,СВЦЭМ!$B$33:$B$776,F$47)+'СЕТ СН'!$F$14+СВЦЭМ!$D$10+'СЕТ СН'!$F$6-'СЕТ СН'!$F$26</f>
        <v>856.46576092999999</v>
      </c>
      <c r="G56" s="36">
        <f>SUMIFS(СВЦЭМ!$D$33:$D$776,СВЦЭМ!$A$33:$A$776,$A56,СВЦЭМ!$B$33:$B$776,G$47)+'СЕТ СН'!$F$14+СВЦЭМ!$D$10+'СЕТ СН'!$F$6-'СЕТ СН'!$F$26</f>
        <v>858.27512915</v>
      </c>
      <c r="H56" s="36">
        <f>SUMIFS(СВЦЭМ!$D$33:$D$776,СВЦЭМ!$A$33:$A$776,$A56,СВЦЭМ!$B$33:$B$776,H$47)+'СЕТ СН'!$F$14+СВЦЭМ!$D$10+'СЕТ СН'!$F$6-'СЕТ СН'!$F$26</f>
        <v>846.10281711999994</v>
      </c>
      <c r="I56" s="36">
        <f>SUMIFS(СВЦЭМ!$D$33:$D$776,СВЦЭМ!$A$33:$A$776,$A56,СВЦЭМ!$B$33:$B$776,I$47)+'СЕТ СН'!$F$14+СВЦЭМ!$D$10+'СЕТ СН'!$F$6-'СЕТ СН'!$F$26</f>
        <v>815.118562</v>
      </c>
      <c r="J56" s="36">
        <f>SUMIFS(СВЦЭМ!$D$33:$D$776,СВЦЭМ!$A$33:$A$776,$A56,СВЦЭМ!$B$33:$B$776,J$47)+'СЕТ СН'!$F$14+СВЦЭМ!$D$10+'СЕТ СН'!$F$6-'СЕТ СН'!$F$26</f>
        <v>786.96739160999994</v>
      </c>
      <c r="K56" s="36">
        <f>SUMIFS(СВЦЭМ!$D$33:$D$776,СВЦЭМ!$A$33:$A$776,$A56,СВЦЭМ!$B$33:$B$776,K$47)+'СЕТ СН'!$F$14+СВЦЭМ!$D$10+'СЕТ СН'!$F$6-'СЕТ СН'!$F$26</f>
        <v>776.36656443999993</v>
      </c>
      <c r="L56" s="36">
        <f>SUMIFS(СВЦЭМ!$D$33:$D$776,СВЦЭМ!$A$33:$A$776,$A56,СВЦЭМ!$B$33:$B$776,L$47)+'СЕТ СН'!$F$14+СВЦЭМ!$D$10+'СЕТ СН'!$F$6-'СЕТ СН'!$F$26</f>
        <v>797.03082128999995</v>
      </c>
      <c r="M56" s="36">
        <f>SUMIFS(СВЦЭМ!$D$33:$D$776,СВЦЭМ!$A$33:$A$776,$A56,СВЦЭМ!$B$33:$B$776,M$47)+'СЕТ СН'!$F$14+СВЦЭМ!$D$10+'СЕТ СН'!$F$6-'СЕТ СН'!$F$26</f>
        <v>825.13010068999995</v>
      </c>
      <c r="N56" s="36">
        <f>SUMIFS(СВЦЭМ!$D$33:$D$776,СВЦЭМ!$A$33:$A$776,$A56,СВЦЭМ!$B$33:$B$776,N$47)+'СЕТ СН'!$F$14+СВЦЭМ!$D$10+'СЕТ СН'!$F$6-'СЕТ СН'!$F$26</f>
        <v>864.40318185000001</v>
      </c>
      <c r="O56" s="36">
        <f>SUMIFS(СВЦЭМ!$D$33:$D$776,СВЦЭМ!$A$33:$A$776,$A56,СВЦЭМ!$B$33:$B$776,O$47)+'СЕТ СН'!$F$14+СВЦЭМ!$D$10+'СЕТ СН'!$F$6-'СЕТ СН'!$F$26</f>
        <v>870.47227023999994</v>
      </c>
      <c r="P56" s="36">
        <f>SUMIFS(СВЦЭМ!$D$33:$D$776,СВЦЭМ!$A$33:$A$776,$A56,СВЦЭМ!$B$33:$B$776,P$47)+'СЕТ СН'!$F$14+СВЦЭМ!$D$10+'СЕТ СН'!$F$6-'СЕТ СН'!$F$26</f>
        <v>879.04128979999996</v>
      </c>
      <c r="Q56" s="36">
        <f>SUMIFS(СВЦЭМ!$D$33:$D$776,СВЦЭМ!$A$33:$A$776,$A56,СВЦЭМ!$B$33:$B$776,Q$47)+'СЕТ СН'!$F$14+СВЦЭМ!$D$10+'СЕТ СН'!$F$6-'СЕТ СН'!$F$26</f>
        <v>884.44376878999992</v>
      </c>
      <c r="R56" s="36">
        <f>SUMIFS(СВЦЭМ!$D$33:$D$776,СВЦЭМ!$A$33:$A$776,$A56,СВЦЭМ!$B$33:$B$776,R$47)+'СЕТ СН'!$F$14+СВЦЭМ!$D$10+'СЕТ СН'!$F$6-'СЕТ СН'!$F$26</f>
        <v>885.32839478999995</v>
      </c>
      <c r="S56" s="36">
        <f>SUMIFS(СВЦЭМ!$D$33:$D$776,СВЦЭМ!$A$33:$A$776,$A56,СВЦЭМ!$B$33:$B$776,S$47)+'СЕТ СН'!$F$14+СВЦЭМ!$D$10+'СЕТ СН'!$F$6-'СЕТ СН'!$F$26</f>
        <v>886.19802245999995</v>
      </c>
      <c r="T56" s="36">
        <f>SUMIFS(СВЦЭМ!$D$33:$D$776,СВЦЭМ!$A$33:$A$776,$A56,СВЦЭМ!$B$33:$B$776,T$47)+'СЕТ СН'!$F$14+СВЦЭМ!$D$10+'СЕТ СН'!$F$6-'СЕТ СН'!$F$26</f>
        <v>882.89916977999997</v>
      </c>
      <c r="U56" s="36">
        <f>SUMIFS(СВЦЭМ!$D$33:$D$776,СВЦЭМ!$A$33:$A$776,$A56,СВЦЭМ!$B$33:$B$776,U$47)+'СЕТ СН'!$F$14+СВЦЭМ!$D$10+'СЕТ СН'!$F$6-'СЕТ СН'!$F$26</f>
        <v>865.29927541999996</v>
      </c>
      <c r="V56" s="36">
        <f>SUMIFS(СВЦЭМ!$D$33:$D$776,СВЦЭМ!$A$33:$A$776,$A56,СВЦЭМ!$B$33:$B$776,V$47)+'СЕТ СН'!$F$14+СВЦЭМ!$D$10+'СЕТ СН'!$F$6-'СЕТ СН'!$F$26</f>
        <v>821.88425344999996</v>
      </c>
      <c r="W56" s="36">
        <f>SUMIFS(СВЦЭМ!$D$33:$D$776,СВЦЭМ!$A$33:$A$776,$A56,СВЦЭМ!$B$33:$B$776,W$47)+'СЕТ СН'!$F$14+СВЦЭМ!$D$10+'СЕТ СН'!$F$6-'СЕТ СН'!$F$26</f>
        <v>801.42831517000002</v>
      </c>
      <c r="X56" s="36">
        <f>SUMIFS(СВЦЭМ!$D$33:$D$776,СВЦЭМ!$A$33:$A$776,$A56,СВЦЭМ!$B$33:$B$776,X$47)+'СЕТ СН'!$F$14+СВЦЭМ!$D$10+'СЕТ СН'!$F$6-'СЕТ СН'!$F$26</f>
        <v>830.79753241999992</v>
      </c>
      <c r="Y56" s="36">
        <f>SUMIFS(СВЦЭМ!$D$33:$D$776,СВЦЭМ!$A$33:$A$776,$A56,СВЦЭМ!$B$33:$B$776,Y$47)+'СЕТ СН'!$F$14+СВЦЭМ!$D$10+'СЕТ СН'!$F$6-'СЕТ СН'!$F$26</f>
        <v>818.90016407999997</v>
      </c>
    </row>
    <row r="57" spans="1:25" ht="15.75" x14ac:dyDescent="0.2">
      <c r="A57" s="35">
        <f t="shared" si="1"/>
        <v>43595</v>
      </c>
      <c r="B57" s="36">
        <f>SUMIFS(СВЦЭМ!$D$33:$D$776,СВЦЭМ!$A$33:$A$776,$A57,СВЦЭМ!$B$33:$B$776,B$47)+'СЕТ СН'!$F$14+СВЦЭМ!$D$10+'СЕТ СН'!$F$6-'СЕТ СН'!$F$26</f>
        <v>839.50846738999996</v>
      </c>
      <c r="C57" s="36">
        <f>SUMIFS(СВЦЭМ!$D$33:$D$776,СВЦЭМ!$A$33:$A$776,$A57,СВЦЭМ!$B$33:$B$776,C$47)+'СЕТ СН'!$F$14+СВЦЭМ!$D$10+'СЕТ СН'!$F$6-'СЕТ СН'!$F$26</f>
        <v>889.55338970999992</v>
      </c>
      <c r="D57" s="36">
        <f>SUMIFS(СВЦЭМ!$D$33:$D$776,СВЦЭМ!$A$33:$A$776,$A57,СВЦЭМ!$B$33:$B$776,D$47)+'СЕТ СН'!$F$14+СВЦЭМ!$D$10+'СЕТ СН'!$F$6-'СЕТ СН'!$F$26</f>
        <v>903.24722672999997</v>
      </c>
      <c r="E57" s="36">
        <f>SUMIFS(СВЦЭМ!$D$33:$D$776,СВЦЭМ!$A$33:$A$776,$A57,СВЦЭМ!$B$33:$B$776,E$47)+'СЕТ СН'!$F$14+СВЦЭМ!$D$10+'СЕТ СН'!$F$6-'СЕТ СН'!$F$26</f>
        <v>921.27711466999995</v>
      </c>
      <c r="F57" s="36">
        <f>SUMIFS(СВЦЭМ!$D$33:$D$776,СВЦЭМ!$A$33:$A$776,$A57,СВЦЭМ!$B$33:$B$776,F$47)+'СЕТ СН'!$F$14+СВЦЭМ!$D$10+'СЕТ СН'!$F$6-'СЕТ СН'!$F$26</f>
        <v>938.37757581999995</v>
      </c>
      <c r="G57" s="36">
        <f>SUMIFS(СВЦЭМ!$D$33:$D$776,СВЦЭМ!$A$33:$A$776,$A57,СВЦЭМ!$B$33:$B$776,G$47)+'СЕТ СН'!$F$14+СВЦЭМ!$D$10+'СЕТ СН'!$F$6-'СЕТ СН'!$F$26</f>
        <v>936.97990026000002</v>
      </c>
      <c r="H57" s="36">
        <f>SUMIFS(СВЦЭМ!$D$33:$D$776,СВЦЭМ!$A$33:$A$776,$A57,СВЦЭМ!$B$33:$B$776,H$47)+'СЕТ СН'!$F$14+СВЦЭМ!$D$10+'СЕТ СН'!$F$6-'СЕТ СН'!$F$26</f>
        <v>927.05896252000002</v>
      </c>
      <c r="I57" s="36">
        <f>SUMIFS(СВЦЭМ!$D$33:$D$776,СВЦЭМ!$A$33:$A$776,$A57,СВЦЭМ!$B$33:$B$776,I$47)+'СЕТ СН'!$F$14+СВЦЭМ!$D$10+'СЕТ СН'!$F$6-'СЕТ СН'!$F$26</f>
        <v>897.66141641999991</v>
      </c>
      <c r="J57" s="36">
        <f>SUMIFS(СВЦЭМ!$D$33:$D$776,СВЦЭМ!$A$33:$A$776,$A57,СВЦЭМ!$B$33:$B$776,J$47)+'СЕТ СН'!$F$14+СВЦЭМ!$D$10+'СЕТ СН'!$F$6-'СЕТ СН'!$F$26</f>
        <v>858.82469932999993</v>
      </c>
      <c r="K57" s="36">
        <f>SUMIFS(СВЦЭМ!$D$33:$D$776,СВЦЭМ!$A$33:$A$776,$A57,СВЦЭМ!$B$33:$B$776,K$47)+'СЕТ СН'!$F$14+СВЦЭМ!$D$10+'СЕТ СН'!$F$6-'СЕТ СН'!$F$26</f>
        <v>831.13357728999995</v>
      </c>
      <c r="L57" s="36">
        <f>SUMIFS(СВЦЭМ!$D$33:$D$776,СВЦЭМ!$A$33:$A$776,$A57,СВЦЭМ!$B$33:$B$776,L$47)+'СЕТ СН'!$F$14+СВЦЭМ!$D$10+'СЕТ СН'!$F$6-'СЕТ СН'!$F$26</f>
        <v>823.47177105999992</v>
      </c>
      <c r="M57" s="36">
        <f>SUMIFS(СВЦЭМ!$D$33:$D$776,СВЦЭМ!$A$33:$A$776,$A57,СВЦЭМ!$B$33:$B$776,M$47)+'СЕТ СН'!$F$14+СВЦЭМ!$D$10+'СЕТ СН'!$F$6-'СЕТ СН'!$F$26</f>
        <v>821.78024061999997</v>
      </c>
      <c r="N57" s="36">
        <f>SUMIFS(СВЦЭМ!$D$33:$D$776,СВЦЭМ!$A$33:$A$776,$A57,СВЦЭМ!$B$33:$B$776,N$47)+'СЕТ СН'!$F$14+СВЦЭМ!$D$10+'СЕТ СН'!$F$6-'СЕТ СН'!$F$26</f>
        <v>836.02337848000002</v>
      </c>
      <c r="O57" s="36">
        <f>SUMIFS(СВЦЭМ!$D$33:$D$776,СВЦЭМ!$A$33:$A$776,$A57,СВЦЭМ!$B$33:$B$776,O$47)+'СЕТ СН'!$F$14+СВЦЭМ!$D$10+'СЕТ СН'!$F$6-'СЕТ СН'!$F$26</f>
        <v>858.96840737000002</v>
      </c>
      <c r="P57" s="36">
        <f>SUMIFS(СВЦЭМ!$D$33:$D$776,СВЦЭМ!$A$33:$A$776,$A57,СВЦЭМ!$B$33:$B$776,P$47)+'СЕТ СН'!$F$14+СВЦЭМ!$D$10+'СЕТ СН'!$F$6-'СЕТ СН'!$F$26</f>
        <v>866.94330160999993</v>
      </c>
      <c r="Q57" s="36">
        <f>SUMIFS(СВЦЭМ!$D$33:$D$776,СВЦЭМ!$A$33:$A$776,$A57,СВЦЭМ!$B$33:$B$776,Q$47)+'СЕТ СН'!$F$14+СВЦЭМ!$D$10+'СЕТ СН'!$F$6-'СЕТ СН'!$F$26</f>
        <v>883.67444740999997</v>
      </c>
      <c r="R57" s="36">
        <f>SUMIFS(СВЦЭМ!$D$33:$D$776,СВЦЭМ!$A$33:$A$776,$A57,СВЦЭМ!$B$33:$B$776,R$47)+'СЕТ СН'!$F$14+СВЦЭМ!$D$10+'СЕТ СН'!$F$6-'СЕТ СН'!$F$26</f>
        <v>892.95083331000001</v>
      </c>
      <c r="S57" s="36">
        <f>SUMIFS(СВЦЭМ!$D$33:$D$776,СВЦЭМ!$A$33:$A$776,$A57,СВЦЭМ!$B$33:$B$776,S$47)+'СЕТ СН'!$F$14+СВЦЭМ!$D$10+'СЕТ СН'!$F$6-'СЕТ СН'!$F$26</f>
        <v>895.47099375999994</v>
      </c>
      <c r="T57" s="36">
        <f>SUMIFS(СВЦЭМ!$D$33:$D$776,СВЦЭМ!$A$33:$A$776,$A57,СВЦЭМ!$B$33:$B$776,T$47)+'СЕТ СН'!$F$14+СВЦЭМ!$D$10+'СЕТ СН'!$F$6-'СЕТ СН'!$F$26</f>
        <v>881.42233254999996</v>
      </c>
      <c r="U57" s="36">
        <f>SUMIFS(СВЦЭМ!$D$33:$D$776,СВЦЭМ!$A$33:$A$776,$A57,СВЦЭМ!$B$33:$B$776,U$47)+'СЕТ СН'!$F$14+СВЦЭМ!$D$10+'СЕТ СН'!$F$6-'СЕТ СН'!$F$26</f>
        <v>861.37931851999997</v>
      </c>
      <c r="V57" s="36">
        <f>SUMIFS(СВЦЭМ!$D$33:$D$776,СВЦЭМ!$A$33:$A$776,$A57,СВЦЭМ!$B$33:$B$776,V$47)+'СЕТ СН'!$F$14+СВЦЭМ!$D$10+'СЕТ СН'!$F$6-'СЕТ СН'!$F$26</f>
        <v>829.72586640999998</v>
      </c>
      <c r="W57" s="36">
        <f>SUMIFS(СВЦЭМ!$D$33:$D$776,СВЦЭМ!$A$33:$A$776,$A57,СВЦЭМ!$B$33:$B$776,W$47)+'СЕТ СН'!$F$14+СВЦЭМ!$D$10+'СЕТ СН'!$F$6-'СЕТ СН'!$F$26</f>
        <v>810.84974810999995</v>
      </c>
      <c r="X57" s="36">
        <f>SUMIFS(СВЦЭМ!$D$33:$D$776,СВЦЭМ!$A$33:$A$776,$A57,СВЦЭМ!$B$33:$B$776,X$47)+'СЕТ СН'!$F$14+СВЦЭМ!$D$10+'СЕТ СН'!$F$6-'СЕТ СН'!$F$26</f>
        <v>832.35659076000002</v>
      </c>
      <c r="Y57" s="36">
        <f>SUMIFS(СВЦЭМ!$D$33:$D$776,СВЦЭМ!$A$33:$A$776,$A57,СВЦЭМ!$B$33:$B$776,Y$47)+'СЕТ СН'!$F$14+СВЦЭМ!$D$10+'СЕТ СН'!$F$6-'СЕТ СН'!$F$26</f>
        <v>863.65492661999997</v>
      </c>
    </row>
    <row r="58" spans="1:25" ht="15.75" x14ac:dyDescent="0.2">
      <c r="A58" s="35">
        <f t="shared" si="1"/>
        <v>43596</v>
      </c>
      <c r="B58" s="36">
        <f>SUMIFS(СВЦЭМ!$D$33:$D$776,СВЦЭМ!$A$33:$A$776,$A58,СВЦЭМ!$B$33:$B$776,B$47)+'СЕТ СН'!$F$14+СВЦЭМ!$D$10+'СЕТ СН'!$F$6-'СЕТ СН'!$F$26</f>
        <v>904.91147237999996</v>
      </c>
      <c r="C58" s="36">
        <f>SUMIFS(СВЦЭМ!$D$33:$D$776,СВЦЭМ!$A$33:$A$776,$A58,СВЦЭМ!$B$33:$B$776,C$47)+'СЕТ СН'!$F$14+СВЦЭМ!$D$10+'СЕТ СН'!$F$6-'СЕТ СН'!$F$26</f>
        <v>920.66568332999998</v>
      </c>
      <c r="D58" s="36">
        <f>SUMIFS(СВЦЭМ!$D$33:$D$776,СВЦЭМ!$A$33:$A$776,$A58,СВЦЭМ!$B$33:$B$776,D$47)+'СЕТ СН'!$F$14+СВЦЭМ!$D$10+'СЕТ СН'!$F$6-'СЕТ СН'!$F$26</f>
        <v>950.90695793999998</v>
      </c>
      <c r="E58" s="36">
        <f>SUMIFS(СВЦЭМ!$D$33:$D$776,СВЦЭМ!$A$33:$A$776,$A58,СВЦЭМ!$B$33:$B$776,E$47)+'СЕТ СН'!$F$14+СВЦЭМ!$D$10+'СЕТ СН'!$F$6-'СЕТ СН'!$F$26</f>
        <v>945.87959475999992</v>
      </c>
      <c r="F58" s="36">
        <f>SUMIFS(СВЦЭМ!$D$33:$D$776,СВЦЭМ!$A$33:$A$776,$A58,СВЦЭМ!$B$33:$B$776,F$47)+'СЕТ СН'!$F$14+СВЦЭМ!$D$10+'СЕТ СН'!$F$6-'СЕТ СН'!$F$26</f>
        <v>968.34910015999992</v>
      </c>
      <c r="G58" s="36">
        <f>SUMIFS(СВЦЭМ!$D$33:$D$776,СВЦЭМ!$A$33:$A$776,$A58,СВЦЭМ!$B$33:$B$776,G$47)+'СЕТ СН'!$F$14+СВЦЭМ!$D$10+'СЕТ СН'!$F$6-'СЕТ СН'!$F$26</f>
        <v>968.08988291999992</v>
      </c>
      <c r="H58" s="36">
        <f>SUMIFS(СВЦЭМ!$D$33:$D$776,СВЦЭМ!$A$33:$A$776,$A58,СВЦЭМ!$B$33:$B$776,H$47)+'СЕТ СН'!$F$14+СВЦЭМ!$D$10+'СЕТ СН'!$F$6-'СЕТ СН'!$F$26</f>
        <v>891.05418352999993</v>
      </c>
      <c r="I58" s="36">
        <f>SUMIFS(СВЦЭМ!$D$33:$D$776,СВЦЭМ!$A$33:$A$776,$A58,СВЦЭМ!$B$33:$B$776,I$47)+'СЕТ СН'!$F$14+СВЦЭМ!$D$10+'СЕТ СН'!$F$6-'СЕТ СН'!$F$26</f>
        <v>852.23407648</v>
      </c>
      <c r="J58" s="36">
        <f>SUMIFS(СВЦЭМ!$D$33:$D$776,СВЦЭМ!$A$33:$A$776,$A58,СВЦЭМ!$B$33:$B$776,J$47)+'СЕТ СН'!$F$14+СВЦЭМ!$D$10+'СЕТ СН'!$F$6-'СЕТ СН'!$F$26</f>
        <v>752.44868219</v>
      </c>
      <c r="K58" s="36">
        <f>SUMIFS(СВЦЭМ!$D$33:$D$776,СВЦЭМ!$A$33:$A$776,$A58,СВЦЭМ!$B$33:$B$776,K$47)+'СЕТ СН'!$F$14+СВЦЭМ!$D$10+'СЕТ СН'!$F$6-'СЕТ СН'!$F$26</f>
        <v>678.47908983999992</v>
      </c>
      <c r="L58" s="36">
        <f>SUMIFS(СВЦЭМ!$D$33:$D$776,СВЦЭМ!$A$33:$A$776,$A58,СВЦЭМ!$B$33:$B$776,L$47)+'СЕТ СН'!$F$14+СВЦЭМ!$D$10+'СЕТ СН'!$F$6-'СЕТ СН'!$F$26</f>
        <v>653.67530219999992</v>
      </c>
      <c r="M58" s="36">
        <f>SUMIFS(СВЦЭМ!$D$33:$D$776,СВЦЭМ!$A$33:$A$776,$A58,СВЦЭМ!$B$33:$B$776,M$47)+'СЕТ СН'!$F$14+СВЦЭМ!$D$10+'СЕТ СН'!$F$6-'СЕТ СН'!$F$26</f>
        <v>654.19548742999996</v>
      </c>
      <c r="N58" s="36">
        <f>SUMIFS(СВЦЭМ!$D$33:$D$776,СВЦЭМ!$A$33:$A$776,$A58,СВЦЭМ!$B$33:$B$776,N$47)+'СЕТ СН'!$F$14+СВЦЭМ!$D$10+'СЕТ СН'!$F$6-'СЕТ СН'!$F$26</f>
        <v>665.39652076999994</v>
      </c>
      <c r="O58" s="36">
        <f>SUMIFS(СВЦЭМ!$D$33:$D$776,СВЦЭМ!$A$33:$A$776,$A58,СВЦЭМ!$B$33:$B$776,O$47)+'СЕТ СН'!$F$14+СВЦЭМ!$D$10+'СЕТ СН'!$F$6-'СЕТ СН'!$F$26</f>
        <v>671.20620233</v>
      </c>
      <c r="P58" s="36">
        <f>SUMIFS(СВЦЭМ!$D$33:$D$776,СВЦЭМ!$A$33:$A$776,$A58,СВЦЭМ!$B$33:$B$776,P$47)+'СЕТ СН'!$F$14+СВЦЭМ!$D$10+'СЕТ СН'!$F$6-'СЕТ СН'!$F$26</f>
        <v>678.16972329999999</v>
      </c>
      <c r="Q58" s="36">
        <f>SUMIFS(СВЦЭМ!$D$33:$D$776,СВЦЭМ!$A$33:$A$776,$A58,СВЦЭМ!$B$33:$B$776,Q$47)+'СЕТ СН'!$F$14+СВЦЭМ!$D$10+'СЕТ СН'!$F$6-'СЕТ СН'!$F$26</f>
        <v>683.34228311999993</v>
      </c>
      <c r="R58" s="36">
        <f>SUMIFS(СВЦЭМ!$D$33:$D$776,СВЦЭМ!$A$33:$A$776,$A58,СВЦЭМ!$B$33:$B$776,R$47)+'СЕТ СН'!$F$14+СВЦЭМ!$D$10+'СЕТ СН'!$F$6-'СЕТ СН'!$F$26</f>
        <v>679.73403967000002</v>
      </c>
      <c r="S58" s="36">
        <f>SUMIFS(СВЦЭМ!$D$33:$D$776,СВЦЭМ!$A$33:$A$776,$A58,СВЦЭМ!$B$33:$B$776,S$47)+'СЕТ СН'!$F$14+СВЦЭМ!$D$10+'СЕТ СН'!$F$6-'СЕТ СН'!$F$26</f>
        <v>681.53415530999996</v>
      </c>
      <c r="T58" s="36">
        <f>SUMIFS(СВЦЭМ!$D$33:$D$776,СВЦЭМ!$A$33:$A$776,$A58,СВЦЭМ!$B$33:$B$776,T$47)+'СЕТ СН'!$F$14+СВЦЭМ!$D$10+'СЕТ СН'!$F$6-'СЕТ СН'!$F$26</f>
        <v>671.47559967999996</v>
      </c>
      <c r="U58" s="36">
        <f>SUMIFS(СВЦЭМ!$D$33:$D$776,СВЦЭМ!$A$33:$A$776,$A58,СВЦЭМ!$B$33:$B$776,U$47)+'СЕТ СН'!$F$14+СВЦЭМ!$D$10+'СЕТ СН'!$F$6-'СЕТ СН'!$F$26</f>
        <v>658.91585930999997</v>
      </c>
      <c r="V58" s="36">
        <f>SUMIFS(СВЦЭМ!$D$33:$D$776,СВЦЭМ!$A$33:$A$776,$A58,СВЦЭМ!$B$33:$B$776,V$47)+'СЕТ СН'!$F$14+СВЦЭМ!$D$10+'СЕТ СН'!$F$6-'СЕТ СН'!$F$26</f>
        <v>650.14303221</v>
      </c>
      <c r="W58" s="36">
        <f>SUMIFS(СВЦЭМ!$D$33:$D$776,СВЦЭМ!$A$33:$A$776,$A58,СВЦЭМ!$B$33:$B$776,W$47)+'СЕТ СН'!$F$14+СВЦЭМ!$D$10+'СЕТ СН'!$F$6-'СЕТ СН'!$F$26</f>
        <v>661.26081962000001</v>
      </c>
      <c r="X58" s="36">
        <f>SUMIFS(СВЦЭМ!$D$33:$D$776,СВЦЭМ!$A$33:$A$776,$A58,СВЦЭМ!$B$33:$B$776,X$47)+'СЕТ СН'!$F$14+СВЦЭМ!$D$10+'СЕТ СН'!$F$6-'СЕТ СН'!$F$26</f>
        <v>681.64356033000001</v>
      </c>
      <c r="Y58" s="36">
        <f>SUMIFS(СВЦЭМ!$D$33:$D$776,СВЦЭМ!$A$33:$A$776,$A58,СВЦЭМ!$B$33:$B$776,Y$47)+'СЕТ СН'!$F$14+СВЦЭМ!$D$10+'СЕТ СН'!$F$6-'СЕТ СН'!$F$26</f>
        <v>754.39397411999994</v>
      </c>
    </row>
    <row r="59" spans="1:25" ht="15.75" x14ac:dyDescent="0.2">
      <c r="A59" s="35">
        <f t="shared" si="1"/>
        <v>43597</v>
      </c>
      <c r="B59" s="36">
        <f>SUMIFS(СВЦЭМ!$D$33:$D$776,СВЦЭМ!$A$33:$A$776,$A59,СВЦЭМ!$B$33:$B$776,B$47)+'СЕТ СН'!$F$14+СВЦЭМ!$D$10+'СЕТ СН'!$F$6-'СЕТ СН'!$F$26</f>
        <v>832.87674415999993</v>
      </c>
      <c r="C59" s="36">
        <f>SUMIFS(СВЦЭМ!$D$33:$D$776,СВЦЭМ!$A$33:$A$776,$A59,СВЦЭМ!$B$33:$B$776,C$47)+'СЕТ СН'!$F$14+СВЦЭМ!$D$10+'СЕТ СН'!$F$6-'СЕТ СН'!$F$26</f>
        <v>924.15807590999998</v>
      </c>
      <c r="D59" s="36">
        <f>SUMIFS(СВЦЭМ!$D$33:$D$776,СВЦЭМ!$A$33:$A$776,$A59,СВЦЭМ!$B$33:$B$776,D$47)+'СЕТ СН'!$F$14+СВЦЭМ!$D$10+'СЕТ СН'!$F$6-'СЕТ СН'!$F$26</f>
        <v>1003.05758557</v>
      </c>
      <c r="E59" s="36">
        <f>SUMIFS(СВЦЭМ!$D$33:$D$776,СВЦЭМ!$A$33:$A$776,$A59,СВЦЭМ!$B$33:$B$776,E$47)+'СЕТ СН'!$F$14+СВЦЭМ!$D$10+'СЕТ СН'!$F$6-'СЕТ СН'!$F$26</f>
        <v>997.90303998999991</v>
      </c>
      <c r="F59" s="36">
        <f>SUMIFS(СВЦЭМ!$D$33:$D$776,СВЦЭМ!$A$33:$A$776,$A59,СВЦЭМ!$B$33:$B$776,F$47)+'СЕТ СН'!$F$14+СВЦЭМ!$D$10+'СЕТ СН'!$F$6-'СЕТ СН'!$F$26</f>
        <v>1002.6363229899999</v>
      </c>
      <c r="G59" s="36">
        <f>SUMIFS(СВЦЭМ!$D$33:$D$776,СВЦЭМ!$A$33:$A$776,$A59,СВЦЭМ!$B$33:$B$776,G$47)+'СЕТ СН'!$F$14+СВЦЭМ!$D$10+'СЕТ СН'!$F$6-'СЕТ СН'!$F$26</f>
        <v>1018.41355687</v>
      </c>
      <c r="H59" s="36">
        <f>SUMIFS(СВЦЭМ!$D$33:$D$776,СВЦЭМ!$A$33:$A$776,$A59,СВЦЭМ!$B$33:$B$776,H$47)+'СЕТ СН'!$F$14+СВЦЭМ!$D$10+'СЕТ СН'!$F$6-'СЕТ СН'!$F$26</f>
        <v>961.19580229999997</v>
      </c>
      <c r="I59" s="36">
        <f>SUMIFS(СВЦЭМ!$D$33:$D$776,СВЦЭМ!$A$33:$A$776,$A59,СВЦЭМ!$B$33:$B$776,I$47)+'СЕТ СН'!$F$14+СВЦЭМ!$D$10+'СЕТ СН'!$F$6-'СЕТ СН'!$F$26</f>
        <v>874.43938809999997</v>
      </c>
      <c r="J59" s="36">
        <f>SUMIFS(СВЦЭМ!$D$33:$D$776,СВЦЭМ!$A$33:$A$776,$A59,СВЦЭМ!$B$33:$B$776,J$47)+'СЕТ СН'!$F$14+СВЦЭМ!$D$10+'СЕТ СН'!$F$6-'СЕТ СН'!$F$26</f>
        <v>789.23037058</v>
      </c>
      <c r="K59" s="36">
        <f>SUMIFS(СВЦЭМ!$D$33:$D$776,СВЦЭМ!$A$33:$A$776,$A59,СВЦЭМ!$B$33:$B$776,K$47)+'СЕТ СН'!$F$14+СВЦЭМ!$D$10+'СЕТ СН'!$F$6-'СЕТ СН'!$F$26</f>
        <v>701.50017384</v>
      </c>
      <c r="L59" s="36">
        <f>SUMIFS(СВЦЭМ!$D$33:$D$776,СВЦЭМ!$A$33:$A$776,$A59,СВЦЭМ!$B$33:$B$776,L$47)+'СЕТ СН'!$F$14+СВЦЭМ!$D$10+'СЕТ СН'!$F$6-'СЕТ СН'!$F$26</f>
        <v>657.14327716999992</v>
      </c>
      <c r="M59" s="36">
        <f>SUMIFS(СВЦЭМ!$D$33:$D$776,СВЦЭМ!$A$33:$A$776,$A59,СВЦЭМ!$B$33:$B$776,M$47)+'СЕТ СН'!$F$14+СВЦЭМ!$D$10+'СЕТ СН'!$F$6-'СЕТ СН'!$F$26</f>
        <v>642.20396764999998</v>
      </c>
      <c r="N59" s="36">
        <f>SUMIFS(СВЦЭМ!$D$33:$D$776,СВЦЭМ!$A$33:$A$776,$A59,СВЦЭМ!$B$33:$B$776,N$47)+'СЕТ СН'!$F$14+СВЦЭМ!$D$10+'СЕТ СН'!$F$6-'СЕТ СН'!$F$26</f>
        <v>648.29189422000002</v>
      </c>
      <c r="O59" s="36">
        <f>SUMIFS(СВЦЭМ!$D$33:$D$776,СВЦЭМ!$A$33:$A$776,$A59,СВЦЭМ!$B$33:$B$776,O$47)+'СЕТ СН'!$F$14+СВЦЭМ!$D$10+'СЕТ СН'!$F$6-'СЕТ СН'!$F$26</f>
        <v>654.34050000000002</v>
      </c>
      <c r="P59" s="36">
        <f>SUMIFS(СВЦЭМ!$D$33:$D$776,СВЦЭМ!$A$33:$A$776,$A59,СВЦЭМ!$B$33:$B$776,P$47)+'СЕТ СН'!$F$14+СВЦЭМ!$D$10+'СЕТ СН'!$F$6-'СЕТ СН'!$F$26</f>
        <v>664.26021187999993</v>
      </c>
      <c r="Q59" s="36">
        <f>SUMIFS(СВЦЭМ!$D$33:$D$776,СВЦЭМ!$A$33:$A$776,$A59,СВЦЭМ!$B$33:$B$776,Q$47)+'СЕТ СН'!$F$14+СВЦЭМ!$D$10+'СЕТ СН'!$F$6-'СЕТ СН'!$F$26</f>
        <v>678.13564948999999</v>
      </c>
      <c r="R59" s="36">
        <f>SUMIFS(СВЦЭМ!$D$33:$D$776,СВЦЭМ!$A$33:$A$776,$A59,СВЦЭМ!$B$33:$B$776,R$47)+'СЕТ СН'!$F$14+СВЦЭМ!$D$10+'СЕТ СН'!$F$6-'СЕТ СН'!$F$26</f>
        <v>676.50699471999997</v>
      </c>
      <c r="S59" s="36">
        <f>SUMIFS(СВЦЭМ!$D$33:$D$776,СВЦЭМ!$A$33:$A$776,$A59,СВЦЭМ!$B$33:$B$776,S$47)+'СЕТ СН'!$F$14+СВЦЭМ!$D$10+'СЕТ СН'!$F$6-'СЕТ СН'!$F$26</f>
        <v>668.33764778</v>
      </c>
      <c r="T59" s="36">
        <f>SUMIFS(СВЦЭМ!$D$33:$D$776,СВЦЭМ!$A$33:$A$776,$A59,СВЦЭМ!$B$33:$B$776,T$47)+'СЕТ СН'!$F$14+СВЦЭМ!$D$10+'СЕТ СН'!$F$6-'СЕТ СН'!$F$26</f>
        <v>653.38147855</v>
      </c>
      <c r="U59" s="36">
        <f>SUMIFS(СВЦЭМ!$D$33:$D$776,СВЦЭМ!$A$33:$A$776,$A59,СВЦЭМ!$B$33:$B$776,U$47)+'СЕТ СН'!$F$14+СВЦЭМ!$D$10+'СЕТ СН'!$F$6-'СЕТ СН'!$F$26</f>
        <v>631.55059892999998</v>
      </c>
      <c r="V59" s="36">
        <f>SUMIFS(СВЦЭМ!$D$33:$D$776,СВЦЭМ!$A$33:$A$776,$A59,СВЦЭМ!$B$33:$B$776,V$47)+'СЕТ СН'!$F$14+СВЦЭМ!$D$10+'СЕТ СН'!$F$6-'СЕТ СН'!$F$26</f>
        <v>608.93793307999999</v>
      </c>
      <c r="W59" s="36">
        <f>SUMIFS(СВЦЭМ!$D$33:$D$776,СВЦЭМ!$A$33:$A$776,$A59,СВЦЭМ!$B$33:$B$776,W$47)+'СЕТ СН'!$F$14+СВЦЭМ!$D$10+'СЕТ СН'!$F$6-'СЕТ СН'!$F$26</f>
        <v>611.36282617999996</v>
      </c>
      <c r="X59" s="36">
        <f>SUMIFS(СВЦЭМ!$D$33:$D$776,СВЦЭМ!$A$33:$A$776,$A59,СВЦЭМ!$B$33:$B$776,X$47)+'СЕТ СН'!$F$14+СВЦЭМ!$D$10+'СЕТ СН'!$F$6-'СЕТ СН'!$F$26</f>
        <v>643.78828815999998</v>
      </c>
      <c r="Y59" s="36">
        <f>SUMIFS(СВЦЭМ!$D$33:$D$776,СВЦЭМ!$A$33:$A$776,$A59,СВЦЭМ!$B$33:$B$776,Y$47)+'СЕТ СН'!$F$14+СВЦЭМ!$D$10+'СЕТ СН'!$F$6-'СЕТ СН'!$F$26</f>
        <v>715.89902977999998</v>
      </c>
    </row>
    <row r="60" spans="1:25" ht="15.75" x14ac:dyDescent="0.2">
      <c r="A60" s="35">
        <f t="shared" si="1"/>
        <v>43598</v>
      </c>
      <c r="B60" s="36">
        <f>SUMIFS(СВЦЭМ!$D$33:$D$776,СВЦЭМ!$A$33:$A$776,$A60,СВЦЭМ!$B$33:$B$776,B$47)+'СЕТ СН'!$F$14+СВЦЭМ!$D$10+'СЕТ СН'!$F$6-'СЕТ СН'!$F$26</f>
        <v>740.12433137999994</v>
      </c>
      <c r="C60" s="36">
        <f>SUMIFS(СВЦЭМ!$D$33:$D$776,СВЦЭМ!$A$33:$A$776,$A60,СВЦЭМ!$B$33:$B$776,C$47)+'СЕТ СН'!$F$14+СВЦЭМ!$D$10+'СЕТ СН'!$F$6-'СЕТ СН'!$F$26</f>
        <v>832.56829441999992</v>
      </c>
      <c r="D60" s="36">
        <f>SUMIFS(СВЦЭМ!$D$33:$D$776,СВЦЭМ!$A$33:$A$776,$A60,СВЦЭМ!$B$33:$B$776,D$47)+'СЕТ СН'!$F$14+СВЦЭМ!$D$10+'СЕТ СН'!$F$6-'СЕТ СН'!$F$26</f>
        <v>927.15902225999992</v>
      </c>
      <c r="E60" s="36">
        <f>SUMIFS(СВЦЭМ!$D$33:$D$776,СВЦЭМ!$A$33:$A$776,$A60,СВЦЭМ!$B$33:$B$776,E$47)+'СЕТ СН'!$F$14+СВЦЭМ!$D$10+'СЕТ СН'!$F$6-'СЕТ СН'!$F$26</f>
        <v>938.68429567999999</v>
      </c>
      <c r="F60" s="36">
        <f>SUMIFS(СВЦЭМ!$D$33:$D$776,СВЦЭМ!$A$33:$A$776,$A60,СВЦЭМ!$B$33:$B$776,F$47)+'СЕТ СН'!$F$14+СВЦЭМ!$D$10+'СЕТ СН'!$F$6-'СЕТ СН'!$F$26</f>
        <v>948.71824662999995</v>
      </c>
      <c r="G60" s="36">
        <f>SUMIFS(СВЦЭМ!$D$33:$D$776,СВЦЭМ!$A$33:$A$776,$A60,СВЦЭМ!$B$33:$B$776,G$47)+'СЕТ СН'!$F$14+СВЦЭМ!$D$10+'СЕТ СН'!$F$6-'СЕТ СН'!$F$26</f>
        <v>945.89488808999999</v>
      </c>
      <c r="H60" s="36">
        <f>SUMIFS(СВЦЭМ!$D$33:$D$776,СВЦЭМ!$A$33:$A$776,$A60,СВЦЭМ!$B$33:$B$776,H$47)+'СЕТ СН'!$F$14+СВЦЭМ!$D$10+'СЕТ СН'!$F$6-'СЕТ СН'!$F$26</f>
        <v>882.78945093999994</v>
      </c>
      <c r="I60" s="36">
        <f>SUMIFS(СВЦЭМ!$D$33:$D$776,СВЦЭМ!$A$33:$A$776,$A60,СВЦЭМ!$B$33:$B$776,I$47)+'СЕТ СН'!$F$14+СВЦЭМ!$D$10+'СЕТ СН'!$F$6-'СЕТ СН'!$F$26</f>
        <v>791.69952060999992</v>
      </c>
      <c r="J60" s="36">
        <f>SUMIFS(СВЦЭМ!$D$33:$D$776,СВЦЭМ!$A$33:$A$776,$A60,СВЦЭМ!$B$33:$B$776,J$47)+'СЕТ СН'!$F$14+СВЦЭМ!$D$10+'СЕТ СН'!$F$6-'СЕТ СН'!$F$26</f>
        <v>733.64010007999991</v>
      </c>
      <c r="K60" s="36">
        <f>SUMIFS(СВЦЭМ!$D$33:$D$776,СВЦЭМ!$A$33:$A$776,$A60,СВЦЭМ!$B$33:$B$776,K$47)+'СЕТ СН'!$F$14+СВЦЭМ!$D$10+'СЕТ СН'!$F$6-'СЕТ СН'!$F$26</f>
        <v>709.88595217</v>
      </c>
      <c r="L60" s="36">
        <f>SUMIFS(СВЦЭМ!$D$33:$D$776,СВЦЭМ!$A$33:$A$776,$A60,СВЦЭМ!$B$33:$B$776,L$47)+'СЕТ СН'!$F$14+СВЦЭМ!$D$10+'СЕТ СН'!$F$6-'СЕТ СН'!$F$26</f>
        <v>687.18872653999995</v>
      </c>
      <c r="M60" s="36">
        <f>SUMIFS(СВЦЭМ!$D$33:$D$776,СВЦЭМ!$A$33:$A$776,$A60,СВЦЭМ!$B$33:$B$776,M$47)+'СЕТ СН'!$F$14+СВЦЭМ!$D$10+'СЕТ СН'!$F$6-'СЕТ СН'!$F$26</f>
        <v>684.85829174999992</v>
      </c>
      <c r="N60" s="36">
        <f>SUMIFS(СВЦЭМ!$D$33:$D$776,СВЦЭМ!$A$33:$A$776,$A60,СВЦЭМ!$B$33:$B$776,N$47)+'СЕТ СН'!$F$14+СВЦЭМ!$D$10+'СЕТ СН'!$F$6-'СЕТ СН'!$F$26</f>
        <v>679.61880842999994</v>
      </c>
      <c r="O60" s="36">
        <f>SUMIFS(СВЦЭМ!$D$33:$D$776,СВЦЭМ!$A$33:$A$776,$A60,СВЦЭМ!$B$33:$B$776,O$47)+'СЕТ СН'!$F$14+СВЦЭМ!$D$10+'СЕТ СН'!$F$6-'СЕТ СН'!$F$26</f>
        <v>687.82440484999995</v>
      </c>
      <c r="P60" s="36">
        <f>SUMIFS(СВЦЭМ!$D$33:$D$776,СВЦЭМ!$A$33:$A$776,$A60,СВЦЭМ!$B$33:$B$776,P$47)+'СЕТ СН'!$F$14+СВЦЭМ!$D$10+'СЕТ СН'!$F$6-'СЕТ СН'!$F$26</f>
        <v>696.27013982999995</v>
      </c>
      <c r="Q60" s="36">
        <f>SUMIFS(СВЦЭМ!$D$33:$D$776,СВЦЭМ!$A$33:$A$776,$A60,СВЦЭМ!$B$33:$B$776,Q$47)+'СЕТ СН'!$F$14+СВЦЭМ!$D$10+'СЕТ СН'!$F$6-'СЕТ СН'!$F$26</f>
        <v>691.42315680999991</v>
      </c>
      <c r="R60" s="36">
        <f>SUMIFS(СВЦЭМ!$D$33:$D$776,СВЦЭМ!$A$33:$A$776,$A60,СВЦЭМ!$B$33:$B$776,R$47)+'СЕТ СН'!$F$14+СВЦЭМ!$D$10+'СЕТ СН'!$F$6-'СЕТ СН'!$F$26</f>
        <v>698.43489282999997</v>
      </c>
      <c r="S60" s="36">
        <f>SUMIFS(СВЦЭМ!$D$33:$D$776,СВЦЭМ!$A$33:$A$776,$A60,СВЦЭМ!$B$33:$B$776,S$47)+'СЕТ СН'!$F$14+СВЦЭМ!$D$10+'СЕТ СН'!$F$6-'СЕТ СН'!$F$26</f>
        <v>700.54534855999998</v>
      </c>
      <c r="T60" s="36">
        <f>SUMIFS(СВЦЭМ!$D$33:$D$776,СВЦЭМ!$A$33:$A$776,$A60,СВЦЭМ!$B$33:$B$776,T$47)+'СЕТ СН'!$F$14+СВЦЭМ!$D$10+'СЕТ СН'!$F$6-'СЕТ СН'!$F$26</f>
        <v>690.82767036999996</v>
      </c>
      <c r="U60" s="36">
        <f>SUMIFS(СВЦЭМ!$D$33:$D$776,СВЦЭМ!$A$33:$A$776,$A60,СВЦЭМ!$B$33:$B$776,U$47)+'СЕТ СН'!$F$14+СВЦЭМ!$D$10+'СЕТ СН'!$F$6-'СЕТ СН'!$F$26</f>
        <v>691.31006871</v>
      </c>
      <c r="V60" s="36">
        <f>SUMIFS(СВЦЭМ!$D$33:$D$776,СВЦЭМ!$A$33:$A$776,$A60,СВЦЭМ!$B$33:$B$776,V$47)+'СЕТ СН'!$F$14+СВЦЭМ!$D$10+'СЕТ СН'!$F$6-'СЕТ СН'!$F$26</f>
        <v>694.26324339999996</v>
      </c>
      <c r="W60" s="36">
        <f>SUMIFS(СВЦЭМ!$D$33:$D$776,СВЦЭМ!$A$33:$A$776,$A60,СВЦЭМ!$B$33:$B$776,W$47)+'СЕТ СН'!$F$14+СВЦЭМ!$D$10+'СЕТ СН'!$F$6-'СЕТ СН'!$F$26</f>
        <v>676.46173011999997</v>
      </c>
      <c r="X60" s="36">
        <f>SUMIFS(СВЦЭМ!$D$33:$D$776,СВЦЭМ!$A$33:$A$776,$A60,СВЦЭМ!$B$33:$B$776,X$47)+'СЕТ СН'!$F$14+СВЦЭМ!$D$10+'СЕТ СН'!$F$6-'СЕТ СН'!$F$26</f>
        <v>710.85822081999993</v>
      </c>
      <c r="Y60" s="36">
        <f>SUMIFS(СВЦЭМ!$D$33:$D$776,СВЦЭМ!$A$33:$A$776,$A60,СВЦЭМ!$B$33:$B$776,Y$47)+'СЕТ СН'!$F$14+СВЦЭМ!$D$10+'СЕТ СН'!$F$6-'СЕТ СН'!$F$26</f>
        <v>766.05423772999995</v>
      </c>
    </row>
    <row r="61" spans="1:25" ht="15.75" x14ac:dyDescent="0.2">
      <c r="A61" s="35">
        <f t="shared" si="1"/>
        <v>43599</v>
      </c>
      <c r="B61" s="36">
        <f>SUMIFS(СВЦЭМ!$D$33:$D$776,СВЦЭМ!$A$33:$A$776,$A61,СВЦЭМ!$B$33:$B$776,B$47)+'СЕТ СН'!$F$14+СВЦЭМ!$D$10+'СЕТ СН'!$F$6-'СЕТ СН'!$F$26</f>
        <v>849.07719081999994</v>
      </c>
      <c r="C61" s="36">
        <f>SUMIFS(СВЦЭМ!$D$33:$D$776,СВЦЭМ!$A$33:$A$776,$A61,СВЦЭМ!$B$33:$B$776,C$47)+'СЕТ СН'!$F$14+СВЦЭМ!$D$10+'СЕТ СН'!$F$6-'СЕТ СН'!$F$26</f>
        <v>955.11168151999993</v>
      </c>
      <c r="D61" s="36">
        <f>SUMIFS(СВЦЭМ!$D$33:$D$776,СВЦЭМ!$A$33:$A$776,$A61,СВЦЭМ!$B$33:$B$776,D$47)+'СЕТ СН'!$F$14+СВЦЭМ!$D$10+'СЕТ СН'!$F$6-'СЕТ СН'!$F$26</f>
        <v>1043.57923615</v>
      </c>
      <c r="E61" s="36">
        <f>SUMIFS(СВЦЭМ!$D$33:$D$776,СВЦЭМ!$A$33:$A$776,$A61,СВЦЭМ!$B$33:$B$776,E$47)+'СЕТ СН'!$F$14+СВЦЭМ!$D$10+'СЕТ СН'!$F$6-'СЕТ СН'!$F$26</f>
        <v>1048.8006297300001</v>
      </c>
      <c r="F61" s="36">
        <f>SUMIFS(СВЦЭМ!$D$33:$D$776,СВЦЭМ!$A$33:$A$776,$A61,СВЦЭМ!$B$33:$B$776,F$47)+'СЕТ СН'!$F$14+СВЦЭМ!$D$10+'СЕТ СН'!$F$6-'СЕТ СН'!$F$26</f>
        <v>1049.06106559</v>
      </c>
      <c r="G61" s="36">
        <f>SUMIFS(СВЦЭМ!$D$33:$D$776,СВЦЭМ!$A$33:$A$776,$A61,СВЦЭМ!$B$33:$B$776,G$47)+'СЕТ СН'!$F$14+СВЦЭМ!$D$10+'СЕТ СН'!$F$6-'СЕТ СН'!$F$26</f>
        <v>1028.08947061</v>
      </c>
      <c r="H61" s="36">
        <f>SUMIFS(СВЦЭМ!$D$33:$D$776,СВЦЭМ!$A$33:$A$776,$A61,СВЦЭМ!$B$33:$B$776,H$47)+'СЕТ СН'!$F$14+СВЦЭМ!$D$10+'СЕТ СН'!$F$6-'СЕТ СН'!$F$26</f>
        <v>915.65879684999993</v>
      </c>
      <c r="I61" s="36">
        <f>SUMIFS(СВЦЭМ!$D$33:$D$776,СВЦЭМ!$A$33:$A$776,$A61,СВЦЭМ!$B$33:$B$776,I$47)+'СЕТ СН'!$F$14+СВЦЭМ!$D$10+'СЕТ СН'!$F$6-'СЕТ СН'!$F$26</f>
        <v>801.20141747999992</v>
      </c>
      <c r="J61" s="36">
        <f>SUMIFS(СВЦЭМ!$D$33:$D$776,СВЦЭМ!$A$33:$A$776,$A61,СВЦЭМ!$B$33:$B$776,J$47)+'СЕТ СН'!$F$14+СВЦЭМ!$D$10+'СЕТ СН'!$F$6-'СЕТ СН'!$F$26</f>
        <v>743.74034397999992</v>
      </c>
      <c r="K61" s="36">
        <f>SUMIFS(СВЦЭМ!$D$33:$D$776,СВЦЭМ!$A$33:$A$776,$A61,СВЦЭМ!$B$33:$B$776,K$47)+'СЕТ СН'!$F$14+СВЦЭМ!$D$10+'СЕТ СН'!$F$6-'СЕТ СН'!$F$26</f>
        <v>685.02325295999992</v>
      </c>
      <c r="L61" s="36">
        <f>SUMIFS(СВЦЭМ!$D$33:$D$776,СВЦЭМ!$A$33:$A$776,$A61,СВЦЭМ!$B$33:$B$776,L$47)+'СЕТ СН'!$F$14+СВЦЭМ!$D$10+'СЕТ СН'!$F$6-'СЕТ СН'!$F$26</f>
        <v>669.64629646999992</v>
      </c>
      <c r="M61" s="36">
        <f>SUMIFS(СВЦЭМ!$D$33:$D$776,СВЦЭМ!$A$33:$A$776,$A61,СВЦЭМ!$B$33:$B$776,M$47)+'СЕТ СН'!$F$14+СВЦЭМ!$D$10+'СЕТ СН'!$F$6-'СЕТ СН'!$F$26</f>
        <v>665.30551404999994</v>
      </c>
      <c r="N61" s="36">
        <f>SUMIFS(СВЦЭМ!$D$33:$D$776,СВЦЭМ!$A$33:$A$776,$A61,СВЦЭМ!$B$33:$B$776,N$47)+'СЕТ СН'!$F$14+СВЦЭМ!$D$10+'СЕТ СН'!$F$6-'СЕТ СН'!$F$26</f>
        <v>670.06345133000002</v>
      </c>
      <c r="O61" s="36">
        <f>SUMIFS(СВЦЭМ!$D$33:$D$776,СВЦЭМ!$A$33:$A$776,$A61,СВЦЭМ!$B$33:$B$776,O$47)+'СЕТ СН'!$F$14+СВЦЭМ!$D$10+'СЕТ СН'!$F$6-'СЕТ СН'!$F$26</f>
        <v>677.99090328</v>
      </c>
      <c r="P61" s="36">
        <f>SUMIFS(СВЦЭМ!$D$33:$D$776,СВЦЭМ!$A$33:$A$776,$A61,СВЦЭМ!$B$33:$B$776,P$47)+'СЕТ СН'!$F$14+СВЦЭМ!$D$10+'СЕТ СН'!$F$6-'СЕТ СН'!$F$26</f>
        <v>688.41959680000002</v>
      </c>
      <c r="Q61" s="36">
        <f>SUMIFS(СВЦЭМ!$D$33:$D$776,СВЦЭМ!$A$33:$A$776,$A61,СВЦЭМ!$B$33:$B$776,Q$47)+'СЕТ СН'!$F$14+СВЦЭМ!$D$10+'СЕТ СН'!$F$6-'СЕТ СН'!$F$26</f>
        <v>690.55407184000001</v>
      </c>
      <c r="R61" s="36">
        <f>SUMIFS(СВЦЭМ!$D$33:$D$776,СВЦЭМ!$A$33:$A$776,$A61,СВЦЭМ!$B$33:$B$776,R$47)+'СЕТ СН'!$F$14+СВЦЭМ!$D$10+'СЕТ СН'!$F$6-'СЕТ СН'!$F$26</f>
        <v>684.80731199999991</v>
      </c>
      <c r="S61" s="36">
        <f>SUMIFS(СВЦЭМ!$D$33:$D$776,СВЦЭМ!$A$33:$A$776,$A61,СВЦЭМ!$B$33:$B$776,S$47)+'СЕТ СН'!$F$14+СВЦЭМ!$D$10+'СЕТ СН'!$F$6-'СЕТ СН'!$F$26</f>
        <v>686.05547647999992</v>
      </c>
      <c r="T61" s="36">
        <f>SUMIFS(СВЦЭМ!$D$33:$D$776,СВЦЭМ!$A$33:$A$776,$A61,СВЦЭМ!$B$33:$B$776,T$47)+'СЕТ СН'!$F$14+СВЦЭМ!$D$10+'СЕТ СН'!$F$6-'СЕТ СН'!$F$26</f>
        <v>682.52660495999999</v>
      </c>
      <c r="U61" s="36">
        <f>SUMIFS(СВЦЭМ!$D$33:$D$776,СВЦЭМ!$A$33:$A$776,$A61,СВЦЭМ!$B$33:$B$776,U$47)+'СЕТ СН'!$F$14+СВЦЭМ!$D$10+'СЕТ СН'!$F$6-'СЕТ СН'!$F$26</f>
        <v>662.93521286999999</v>
      </c>
      <c r="V61" s="36">
        <f>SUMIFS(СВЦЭМ!$D$33:$D$776,СВЦЭМ!$A$33:$A$776,$A61,СВЦЭМ!$B$33:$B$776,V$47)+'СЕТ СН'!$F$14+СВЦЭМ!$D$10+'СЕТ СН'!$F$6-'СЕТ СН'!$F$26</f>
        <v>652.61607230999994</v>
      </c>
      <c r="W61" s="36">
        <f>SUMIFS(СВЦЭМ!$D$33:$D$776,СВЦЭМ!$A$33:$A$776,$A61,СВЦЭМ!$B$33:$B$776,W$47)+'СЕТ СН'!$F$14+СВЦЭМ!$D$10+'СЕТ СН'!$F$6-'СЕТ СН'!$F$26</f>
        <v>665.63078703999997</v>
      </c>
      <c r="X61" s="36">
        <f>SUMIFS(СВЦЭМ!$D$33:$D$776,СВЦЭМ!$A$33:$A$776,$A61,СВЦЭМ!$B$33:$B$776,X$47)+'СЕТ СН'!$F$14+СВЦЭМ!$D$10+'СЕТ СН'!$F$6-'СЕТ СН'!$F$26</f>
        <v>646.20723936000002</v>
      </c>
      <c r="Y61" s="36">
        <f>SUMIFS(СВЦЭМ!$D$33:$D$776,СВЦЭМ!$A$33:$A$776,$A61,СВЦЭМ!$B$33:$B$776,Y$47)+'СЕТ СН'!$F$14+СВЦЭМ!$D$10+'СЕТ СН'!$F$6-'СЕТ СН'!$F$26</f>
        <v>712.07587943999999</v>
      </c>
    </row>
    <row r="62" spans="1:25" ht="15.75" x14ac:dyDescent="0.2">
      <c r="A62" s="35">
        <f t="shared" si="1"/>
        <v>43600</v>
      </c>
      <c r="B62" s="36">
        <f>SUMIFS(СВЦЭМ!$D$33:$D$776,СВЦЭМ!$A$33:$A$776,$A62,СВЦЭМ!$B$33:$B$776,B$47)+'СЕТ СН'!$F$14+СВЦЭМ!$D$10+'СЕТ СН'!$F$6-'СЕТ СН'!$F$26</f>
        <v>785.21060073000001</v>
      </c>
      <c r="C62" s="36">
        <f>SUMIFS(СВЦЭМ!$D$33:$D$776,СВЦЭМ!$A$33:$A$776,$A62,СВЦЭМ!$B$33:$B$776,C$47)+'СЕТ СН'!$F$14+СВЦЭМ!$D$10+'СЕТ СН'!$F$6-'СЕТ СН'!$F$26</f>
        <v>860.85839562000001</v>
      </c>
      <c r="D62" s="36">
        <f>SUMIFS(СВЦЭМ!$D$33:$D$776,СВЦЭМ!$A$33:$A$776,$A62,СВЦЭМ!$B$33:$B$776,D$47)+'СЕТ СН'!$F$14+СВЦЭМ!$D$10+'СЕТ СН'!$F$6-'СЕТ СН'!$F$26</f>
        <v>943.76896631</v>
      </c>
      <c r="E62" s="36">
        <f>SUMIFS(СВЦЭМ!$D$33:$D$776,СВЦЭМ!$A$33:$A$776,$A62,СВЦЭМ!$B$33:$B$776,E$47)+'СЕТ СН'!$F$14+СВЦЭМ!$D$10+'СЕТ СН'!$F$6-'СЕТ СН'!$F$26</f>
        <v>955.03555296999991</v>
      </c>
      <c r="F62" s="36">
        <f>SUMIFS(СВЦЭМ!$D$33:$D$776,СВЦЭМ!$A$33:$A$776,$A62,СВЦЭМ!$B$33:$B$776,F$47)+'СЕТ СН'!$F$14+СВЦЭМ!$D$10+'СЕТ СН'!$F$6-'СЕТ СН'!$F$26</f>
        <v>965.44427201999997</v>
      </c>
      <c r="G62" s="36">
        <f>SUMIFS(СВЦЭМ!$D$33:$D$776,СВЦЭМ!$A$33:$A$776,$A62,СВЦЭМ!$B$33:$B$776,G$47)+'СЕТ СН'!$F$14+СВЦЭМ!$D$10+'СЕТ СН'!$F$6-'СЕТ СН'!$F$26</f>
        <v>955.68062829999997</v>
      </c>
      <c r="H62" s="36">
        <f>SUMIFS(СВЦЭМ!$D$33:$D$776,СВЦЭМ!$A$33:$A$776,$A62,СВЦЭМ!$B$33:$B$776,H$47)+'СЕТ СН'!$F$14+СВЦЭМ!$D$10+'СЕТ СН'!$F$6-'СЕТ СН'!$F$26</f>
        <v>865.77573265000001</v>
      </c>
      <c r="I62" s="36">
        <f>SUMIFS(СВЦЭМ!$D$33:$D$776,СВЦЭМ!$A$33:$A$776,$A62,СВЦЭМ!$B$33:$B$776,I$47)+'СЕТ СН'!$F$14+СВЦЭМ!$D$10+'СЕТ СН'!$F$6-'СЕТ СН'!$F$26</f>
        <v>781.42928684999993</v>
      </c>
      <c r="J62" s="36">
        <f>SUMIFS(СВЦЭМ!$D$33:$D$776,СВЦЭМ!$A$33:$A$776,$A62,СВЦЭМ!$B$33:$B$776,J$47)+'СЕТ СН'!$F$14+СВЦЭМ!$D$10+'СЕТ СН'!$F$6-'СЕТ СН'!$F$26</f>
        <v>725.99313918999997</v>
      </c>
      <c r="K62" s="36">
        <f>SUMIFS(СВЦЭМ!$D$33:$D$776,СВЦЭМ!$A$33:$A$776,$A62,СВЦЭМ!$B$33:$B$776,K$47)+'СЕТ СН'!$F$14+СВЦЭМ!$D$10+'СЕТ СН'!$F$6-'СЕТ СН'!$F$26</f>
        <v>676.00800106999998</v>
      </c>
      <c r="L62" s="36">
        <f>SUMIFS(СВЦЭМ!$D$33:$D$776,СВЦЭМ!$A$33:$A$776,$A62,СВЦЭМ!$B$33:$B$776,L$47)+'СЕТ СН'!$F$14+СВЦЭМ!$D$10+'СЕТ СН'!$F$6-'СЕТ СН'!$F$26</f>
        <v>660.63207181999996</v>
      </c>
      <c r="M62" s="36">
        <f>SUMIFS(СВЦЭМ!$D$33:$D$776,СВЦЭМ!$A$33:$A$776,$A62,СВЦЭМ!$B$33:$B$776,M$47)+'СЕТ СН'!$F$14+СВЦЭМ!$D$10+'СЕТ СН'!$F$6-'СЕТ СН'!$F$26</f>
        <v>670.59907716999999</v>
      </c>
      <c r="N62" s="36">
        <f>SUMIFS(СВЦЭМ!$D$33:$D$776,СВЦЭМ!$A$33:$A$776,$A62,СВЦЭМ!$B$33:$B$776,N$47)+'СЕТ СН'!$F$14+СВЦЭМ!$D$10+'СЕТ СН'!$F$6-'СЕТ СН'!$F$26</f>
        <v>665.67552622999995</v>
      </c>
      <c r="O62" s="36">
        <f>SUMIFS(СВЦЭМ!$D$33:$D$776,СВЦЭМ!$A$33:$A$776,$A62,СВЦЭМ!$B$33:$B$776,O$47)+'СЕТ СН'!$F$14+СВЦЭМ!$D$10+'СЕТ СН'!$F$6-'СЕТ СН'!$F$26</f>
        <v>678.26866171999995</v>
      </c>
      <c r="P62" s="36">
        <f>SUMIFS(СВЦЭМ!$D$33:$D$776,СВЦЭМ!$A$33:$A$776,$A62,СВЦЭМ!$B$33:$B$776,P$47)+'СЕТ СН'!$F$14+СВЦЭМ!$D$10+'СЕТ СН'!$F$6-'СЕТ СН'!$F$26</f>
        <v>683.39588257999992</v>
      </c>
      <c r="Q62" s="36">
        <f>SUMIFS(СВЦЭМ!$D$33:$D$776,СВЦЭМ!$A$33:$A$776,$A62,СВЦЭМ!$B$33:$B$776,Q$47)+'СЕТ СН'!$F$14+СВЦЭМ!$D$10+'СЕТ СН'!$F$6-'СЕТ СН'!$F$26</f>
        <v>680.27828617</v>
      </c>
      <c r="R62" s="36">
        <f>SUMIFS(СВЦЭМ!$D$33:$D$776,СВЦЭМ!$A$33:$A$776,$A62,СВЦЭМ!$B$33:$B$776,R$47)+'СЕТ СН'!$F$14+СВЦЭМ!$D$10+'СЕТ СН'!$F$6-'СЕТ СН'!$F$26</f>
        <v>682.72490704999996</v>
      </c>
      <c r="S62" s="36">
        <f>SUMIFS(СВЦЭМ!$D$33:$D$776,СВЦЭМ!$A$33:$A$776,$A62,СВЦЭМ!$B$33:$B$776,S$47)+'СЕТ СН'!$F$14+СВЦЭМ!$D$10+'СЕТ СН'!$F$6-'СЕТ СН'!$F$26</f>
        <v>701.03802602999997</v>
      </c>
      <c r="T62" s="36">
        <f>SUMIFS(СВЦЭМ!$D$33:$D$776,СВЦЭМ!$A$33:$A$776,$A62,СВЦЭМ!$B$33:$B$776,T$47)+'СЕТ СН'!$F$14+СВЦЭМ!$D$10+'СЕТ СН'!$F$6-'СЕТ СН'!$F$26</f>
        <v>699.74545024999998</v>
      </c>
      <c r="U62" s="36">
        <f>SUMIFS(СВЦЭМ!$D$33:$D$776,СВЦЭМ!$A$33:$A$776,$A62,СВЦЭМ!$B$33:$B$776,U$47)+'СЕТ СН'!$F$14+СВЦЭМ!$D$10+'СЕТ СН'!$F$6-'СЕТ СН'!$F$26</f>
        <v>690.53990190000002</v>
      </c>
      <c r="V62" s="36">
        <f>SUMIFS(СВЦЭМ!$D$33:$D$776,СВЦЭМ!$A$33:$A$776,$A62,СВЦЭМ!$B$33:$B$776,V$47)+'СЕТ СН'!$F$14+СВЦЭМ!$D$10+'СЕТ СН'!$F$6-'СЕТ СН'!$F$26</f>
        <v>679.35451353999997</v>
      </c>
      <c r="W62" s="36">
        <f>SUMIFS(СВЦЭМ!$D$33:$D$776,СВЦЭМ!$A$33:$A$776,$A62,СВЦЭМ!$B$33:$B$776,W$47)+'СЕТ СН'!$F$14+СВЦЭМ!$D$10+'СЕТ СН'!$F$6-'СЕТ СН'!$F$26</f>
        <v>680.85399656999994</v>
      </c>
      <c r="X62" s="36">
        <f>SUMIFS(СВЦЭМ!$D$33:$D$776,СВЦЭМ!$A$33:$A$776,$A62,СВЦЭМ!$B$33:$B$776,X$47)+'СЕТ СН'!$F$14+СВЦЭМ!$D$10+'СЕТ СН'!$F$6-'СЕТ СН'!$F$26</f>
        <v>684.51778729</v>
      </c>
      <c r="Y62" s="36">
        <f>SUMIFS(СВЦЭМ!$D$33:$D$776,СВЦЭМ!$A$33:$A$776,$A62,СВЦЭМ!$B$33:$B$776,Y$47)+'СЕТ СН'!$F$14+СВЦЭМ!$D$10+'СЕТ СН'!$F$6-'СЕТ СН'!$F$26</f>
        <v>757.98202875999993</v>
      </c>
    </row>
    <row r="63" spans="1:25" ht="15.75" x14ac:dyDescent="0.2">
      <c r="A63" s="35">
        <f t="shared" si="1"/>
        <v>43601</v>
      </c>
      <c r="B63" s="36">
        <f>SUMIFS(СВЦЭМ!$D$33:$D$776,СВЦЭМ!$A$33:$A$776,$A63,СВЦЭМ!$B$33:$B$776,B$47)+'СЕТ СН'!$F$14+СВЦЭМ!$D$10+'СЕТ СН'!$F$6-'СЕТ СН'!$F$26</f>
        <v>798.77557129000002</v>
      </c>
      <c r="C63" s="36">
        <f>SUMIFS(СВЦЭМ!$D$33:$D$776,СВЦЭМ!$A$33:$A$776,$A63,СВЦЭМ!$B$33:$B$776,C$47)+'СЕТ СН'!$F$14+СВЦЭМ!$D$10+'СЕТ СН'!$F$6-'СЕТ СН'!$F$26</f>
        <v>907.44154889999993</v>
      </c>
      <c r="D63" s="36">
        <f>SUMIFS(СВЦЭМ!$D$33:$D$776,СВЦЭМ!$A$33:$A$776,$A63,СВЦЭМ!$B$33:$B$776,D$47)+'СЕТ СН'!$F$14+СВЦЭМ!$D$10+'СЕТ СН'!$F$6-'СЕТ СН'!$F$26</f>
        <v>972.66238630999999</v>
      </c>
      <c r="E63" s="36">
        <f>SUMIFS(СВЦЭМ!$D$33:$D$776,СВЦЭМ!$A$33:$A$776,$A63,СВЦЭМ!$B$33:$B$776,E$47)+'СЕТ СН'!$F$14+СВЦЭМ!$D$10+'СЕТ СН'!$F$6-'СЕТ СН'!$F$26</f>
        <v>988.92808714</v>
      </c>
      <c r="F63" s="36">
        <f>SUMIFS(СВЦЭМ!$D$33:$D$776,СВЦЭМ!$A$33:$A$776,$A63,СВЦЭМ!$B$33:$B$776,F$47)+'СЕТ СН'!$F$14+СВЦЭМ!$D$10+'СЕТ СН'!$F$6-'СЕТ СН'!$F$26</f>
        <v>992.51505693000001</v>
      </c>
      <c r="G63" s="36">
        <f>SUMIFS(СВЦЭМ!$D$33:$D$776,СВЦЭМ!$A$33:$A$776,$A63,СВЦЭМ!$B$33:$B$776,G$47)+'СЕТ СН'!$F$14+СВЦЭМ!$D$10+'СЕТ СН'!$F$6-'СЕТ СН'!$F$26</f>
        <v>974.24887031999992</v>
      </c>
      <c r="H63" s="36">
        <f>SUMIFS(СВЦЭМ!$D$33:$D$776,СВЦЭМ!$A$33:$A$776,$A63,СВЦЭМ!$B$33:$B$776,H$47)+'СЕТ СН'!$F$14+СВЦЭМ!$D$10+'СЕТ СН'!$F$6-'СЕТ СН'!$F$26</f>
        <v>897.13045408999994</v>
      </c>
      <c r="I63" s="36">
        <f>SUMIFS(СВЦЭМ!$D$33:$D$776,СВЦЭМ!$A$33:$A$776,$A63,СВЦЭМ!$B$33:$B$776,I$47)+'СЕТ СН'!$F$14+СВЦЭМ!$D$10+'СЕТ СН'!$F$6-'СЕТ СН'!$F$26</f>
        <v>772.77626120999992</v>
      </c>
      <c r="J63" s="36">
        <f>SUMIFS(СВЦЭМ!$D$33:$D$776,СВЦЭМ!$A$33:$A$776,$A63,СВЦЭМ!$B$33:$B$776,J$47)+'СЕТ СН'!$F$14+СВЦЭМ!$D$10+'СЕТ СН'!$F$6-'СЕТ СН'!$F$26</f>
        <v>722.67977413999995</v>
      </c>
      <c r="K63" s="36">
        <f>SUMIFS(СВЦЭМ!$D$33:$D$776,СВЦЭМ!$A$33:$A$776,$A63,СВЦЭМ!$B$33:$B$776,K$47)+'СЕТ СН'!$F$14+СВЦЭМ!$D$10+'СЕТ СН'!$F$6-'СЕТ СН'!$F$26</f>
        <v>667.51951530999997</v>
      </c>
      <c r="L63" s="36">
        <f>SUMIFS(СВЦЭМ!$D$33:$D$776,СВЦЭМ!$A$33:$A$776,$A63,СВЦЭМ!$B$33:$B$776,L$47)+'СЕТ СН'!$F$14+СВЦЭМ!$D$10+'СЕТ СН'!$F$6-'СЕТ СН'!$F$26</f>
        <v>647.09333074999995</v>
      </c>
      <c r="M63" s="36">
        <f>SUMIFS(СВЦЭМ!$D$33:$D$776,СВЦЭМ!$A$33:$A$776,$A63,СВЦЭМ!$B$33:$B$776,M$47)+'СЕТ СН'!$F$14+СВЦЭМ!$D$10+'СЕТ СН'!$F$6-'СЕТ СН'!$F$26</f>
        <v>652.44045397999992</v>
      </c>
      <c r="N63" s="36">
        <f>SUMIFS(СВЦЭМ!$D$33:$D$776,СВЦЭМ!$A$33:$A$776,$A63,СВЦЭМ!$B$33:$B$776,N$47)+'СЕТ СН'!$F$14+СВЦЭМ!$D$10+'СЕТ СН'!$F$6-'СЕТ СН'!$F$26</f>
        <v>652.03185752000002</v>
      </c>
      <c r="O63" s="36">
        <f>SUMIFS(СВЦЭМ!$D$33:$D$776,СВЦЭМ!$A$33:$A$776,$A63,СВЦЭМ!$B$33:$B$776,O$47)+'СЕТ СН'!$F$14+СВЦЭМ!$D$10+'СЕТ СН'!$F$6-'СЕТ СН'!$F$26</f>
        <v>653.78314952999995</v>
      </c>
      <c r="P63" s="36">
        <f>SUMIFS(СВЦЭМ!$D$33:$D$776,СВЦЭМ!$A$33:$A$776,$A63,СВЦЭМ!$B$33:$B$776,P$47)+'СЕТ СН'!$F$14+СВЦЭМ!$D$10+'СЕТ СН'!$F$6-'СЕТ СН'!$F$26</f>
        <v>652.93028914000001</v>
      </c>
      <c r="Q63" s="36">
        <f>SUMIFS(СВЦЭМ!$D$33:$D$776,СВЦЭМ!$A$33:$A$776,$A63,СВЦЭМ!$B$33:$B$776,Q$47)+'СЕТ СН'!$F$14+СВЦЭМ!$D$10+'СЕТ СН'!$F$6-'СЕТ СН'!$F$26</f>
        <v>654.25866412999994</v>
      </c>
      <c r="R63" s="36">
        <f>SUMIFS(СВЦЭМ!$D$33:$D$776,СВЦЭМ!$A$33:$A$776,$A63,СВЦЭМ!$B$33:$B$776,R$47)+'СЕТ СН'!$F$14+СВЦЭМ!$D$10+'СЕТ СН'!$F$6-'СЕТ СН'!$F$26</f>
        <v>654.36513978999994</v>
      </c>
      <c r="S63" s="36">
        <f>SUMIFS(СВЦЭМ!$D$33:$D$776,СВЦЭМ!$A$33:$A$776,$A63,СВЦЭМ!$B$33:$B$776,S$47)+'СЕТ СН'!$F$14+СВЦЭМ!$D$10+'СЕТ СН'!$F$6-'СЕТ СН'!$F$26</f>
        <v>655.50006242999996</v>
      </c>
      <c r="T63" s="36">
        <f>SUMIFS(СВЦЭМ!$D$33:$D$776,СВЦЭМ!$A$33:$A$776,$A63,СВЦЭМ!$B$33:$B$776,T$47)+'СЕТ СН'!$F$14+СВЦЭМ!$D$10+'СЕТ СН'!$F$6-'СЕТ СН'!$F$26</f>
        <v>650.75183831999993</v>
      </c>
      <c r="U63" s="36">
        <f>SUMIFS(СВЦЭМ!$D$33:$D$776,СВЦЭМ!$A$33:$A$776,$A63,СВЦЭМ!$B$33:$B$776,U$47)+'СЕТ СН'!$F$14+СВЦЭМ!$D$10+'СЕТ СН'!$F$6-'СЕТ СН'!$F$26</f>
        <v>643.94945745999996</v>
      </c>
      <c r="V63" s="36">
        <f>SUMIFS(СВЦЭМ!$D$33:$D$776,СВЦЭМ!$A$33:$A$776,$A63,СВЦЭМ!$B$33:$B$776,V$47)+'СЕТ СН'!$F$14+СВЦЭМ!$D$10+'СЕТ СН'!$F$6-'СЕТ СН'!$F$26</f>
        <v>634.67284323000001</v>
      </c>
      <c r="W63" s="36">
        <f>SUMIFS(СВЦЭМ!$D$33:$D$776,СВЦЭМ!$A$33:$A$776,$A63,СВЦЭМ!$B$33:$B$776,W$47)+'СЕТ СН'!$F$14+СВЦЭМ!$D$10+'СЕТ СН'!$F$6-'СЕТ СН'!$F$26</f>
        <v>621.60037397999997</v>
      </c>
      <c r="X63" s="36">
        <f>SUMIFS(СВЦЭМ!$D$33:$D$776,СВЦЭМ!$A$33:$A$776,$A63,СВЦЭМ!$B$33:$B$776,X$47)+'СЕТ СН'!$F$14+СВЦЭМ!$D$10+'СЕТ СН'!$F$6-'СЕТ СН'!$F$26</f>
        <v>646.51499134999995</v>
      </c>
      <c r="Y63" s="36">
        <f>SUMIFS(СВЦЭМ!$D$33:$D$776,СВЦЭМ!$A$33:$A$776,$A63,СВЦЭМ!$B$33:$B$776,Y$47)+'СЕТ СН'!$F$14+СВЦЭМ!$D$10+'СЕТ СН'!$F$6-'СЕТ СН'!$F$26</f>
        <v>734.15677111000002</v>
      </c>
    </row>
    <row r="64" spans="1:25" ht="15.75" x14ac:dyDescent="0.2">
      <c r="A64" s="35">
        <f t="shared" si="1"/>
        <v>43602</v>
      </c>
      <c r="B64" s="36">
        <f>SUMIFS(СВЦЭМ!$D$33:$D$776,СВЦЭМ!$A$33:$A$776,$A64,СВЦЭМ!$B$33:$B$776,B$47)+'СЕТ СН'!$F$14+СВЦЭМ!$D$10+'СЕТ СН'!$F$6-'СЕТ СН'!$F$26</f>
        <v>842.17512034999993</v>
      </c>
      <c r="C64" s="36">
        <f>SUMIFS(СВЦЭМ!$D$33:$D$776,СВЦЭМ!$A$33:$A$776,$A64,СВЦЭМ!$B$33:$B$776,C$47)+'СЕТ СН'!$F$14+СВЦЭМ!$D$10+'СЕТ СН'!$F$6-'СЕТ СН'!$F$26</f>
        <v>935.42947708999998</v>
      </c>
      <c r="D64" s="36">
        <f>SUMIFS(СВЦЭМ!$D$33:$D$776,СВЦЭМ!$A$33:$A$776,$A64,СВЦЭМ!$B$33:$B$776,D$47)+'СЕТ СН'!$F$14+СВЦЭМ!$D$10+'СЕТ СН'!$F$6-'СЕТ СН'!$F$26</f>
        <v>999.89402355999994</v>
      </c>
      <c r="E64" s="36">
        <f>SUMIFS(СВЦЭМ!$D$33:$D$776,СВЦЭМ!$A$33:$A$776,$A64,СВЦЭМ!$B$33:$B$776,E$47)+'СЕТ СН'!$F$14+СВЦЭМ!$D$10+'СЕТ СН'!$F$6-'СЕТ СН'!$F$26</f>
        <v>1015.9616411</v>
      </c>
      <c r="F64" s="36">
        <f>SUMIFS(СВЦЭМ!$D$33:$D$776,СВЦЭМ!$A$33:$A$776,$A64,СВЦЭМ!$B$33:$B$776,F$47)+'СЕТ СН'!$F$14+СВЦЭМ!$D$10+'СЕТ СН'!$F$6-'СЕТ СН'!$F$26</f>
        <v>1019.0534371399999</v>
      </c>
      <c r="G64" s="36">
        <f>SUMIFS(СВЦЭМ!$D$33:$D$776,СВЦЭМ!$A$33:$A$776,$A64,СВЦЭМ!$B$33:$B$776,G$47)+'СЕТ СН'!$F$14+СВЦЭМ!$D$10+'СЕТ СН'!$F$6-'СЕТ СН'!$F$26</f>
        <v>1001.36126413</v>
      </c>
      <c r="H64" s="36">
        <f>SUMIFS(СВЦЭМ!$D$33:$D$776,СВЦЭМ!$A$33:$A$776,$A64,СВЦЭМ!$B$33:$B$776,H$47)+'СЕТ СН'!$F$14+СВЦЭМ!$D$10+'СЕТ СН'!$F$6-'СЕТ СН'!$F$26</f>
        <v>925.72677711999995</v>
      </c>
      <c r="I64" s="36">
        <f>SUMIFS(СВЦЭМ!$D$33:$D$776,СВЦЭМ!$A$33:$A$776,$A64,СВЦЭМ!$B$33:$B$776,I$47)+'СЕТ СН'!$F$14+СВЦЭМ!$D$10+'СЕТ СН'!$F$6-'СЕТ СН'!$F$26</f>
        <v>805.49057962999996</v>
      </c>
      <c r="J64" s="36">
        <f>SUMIFS(СВЦЭМ!$D$33:$D$776,СВЦЭМ!$A$33:$A$776,$A64,СВЦЭМ!$B$33:$B$776,J$47)+'СЕТ СН'!$F$14+СВЦЭМ!$D$10+'СЕТ СН'!$F$6-'СЕТ СН'!$F$26</f>
        <v>715.35193370999991</v>
      </c>
      <c r="K64" s="36">
        <f>SUMIFS(СВЦЭМ!$D$33:$D$776,СВЦЭМ!$A$33:$A$776,$A64,СВЦЭМ!$B$33:$B$776,K$47)+'СЕТ СН'!$F$14+СВЦЭМ!$D$10+'СЕТ СН'!$F$6-'СЕТ СН'!$F$26</f>
        <v>643.75190953999993</v>
      </c>
      <c r="L64" s="36">
        <f>SUMIFS(СВЦЭМ!$D$33:$D$776,СВЦЭМ!$A$33:$A$776,$A64,СВЦЭМ!$B$33:$B$776,L$47)+'СЕТ СН'!$F$14+СВЦЭМ!$D$10+'СЕТ СН'!$F$6-'СЕТ СН'!$F$26</f>
        <v>632.93388506999997</v>
      </c>
      <c r="M64" s="36">
        <f>SUMIFS(СВЦЭМ!$D$33:$D$776,СВЦЭМ!$A$33:$A$776,$A64,СВЦЭМ!$B$33:$B$776,M$47)+'СЕТ СН'!$F$14+СВЦЭМ!$D$10+'СЕТ СН'!$F$6-'СЕТ СН'!$F$26</f>
        <v>638.39344889999995</v>
      </c>
      <c r="N64" s="36">
        <f>SUMIFS(СВЦЭМ!$D$33:$D$776,СВЦЭМ!$A$33:$A$776,$A64,СВЦЭМ!$B$33:$B$776,N$47)+'СЕТ СН'!$F$14+СВЦЭМ!$D$10+'СЕТ СН'!$F$6-'СЕТ СН'!$F$26</f>
        <v>638.14745698999991</v>
      </c>
      <c r="O64" s="36">
        <f>SUMIFS(СВЦЭМ!$D$33:$D$776,СВЦЭМ!$A$33:$A$776,$A64,СВЦЭМ!$B$33:$B$776,O$47)+'СЕТ СН'!$F$14+СВЦЭМ!$D$10+'СЕТ СН'!$F$6-'СЕТ СН'!$F$26</f>
        <v>640.98542146</v>
      </c>
      <c r="P64" s="36">
        <f>SUMIFS(СВЦЭМ!$D$33:$D$776,СВЦЭМ!$A$33:$A$776,$A64,СВЦЭМ!$B$33:$B$776,P$47)+'СЕТ СН'!$F$14+СВЦЭМ!$D$10+'СЕТ СН'!$F$6-'СЕТ СН'!$F$26</f>
        <v>648.66668302999994</v>
      </c>
      <c r="Q64" s="36">
        <f>SUMIFS(СВЦЭМ!$D$33:$D$776,СВЦЭМ!$A$33:$A$776,$A64,СВЦЭМ!$B$33:$B$776,Q$47)+'СЕТ СН'!$F$14+СВЦЭМ!$D$10+'СЕТ СН'!$F$6-'СЕТ СН'!$F$26</f>
        <v>648.46614594999994</v>
      </c>
      <c r="R64" s="36">
        <f>SUMIFS(СВЦЭМ!$D$33:$D$776,СВЦЭМ!$A$33:$A$776,$A64,СВЦЭМ!$B$33:$B$776,R$47)+'СЕТ СН'!$F$14+СВЦЭМ!$D$10+'СЕТ СН'!$F$6-'СЕТ СН'!$F$26</f>
        <v>648.89581404</v>
      </c>
      <c r="S64" s="36">
        <f>SUMIFS(СВЦЭМ!$D$33:$D$776,СВЦЭМ!$A$33:$A$776,$A64,СВЦЭМ!$B$33:$B$776,S$47)+'СЕТ СН'!$F$14+СВЦЭМ!$D$10+'СЕТ СН'!$F$6-'СЕТ СН'!$F$26</f>
        <v>651.87265901000001</v>
      </c>
      <c r="T64" s="36">
        <f>SUMIFS(СВЦЭМ!$D$33:$D$776,СВЦЭМ!$A$33:$A$776,$A64,СВЦЭМ!$B$33:$B$776,T$47)+'СЕТ СН'!$F$14+СВЦЭМ!$D$10+'СЕТ СН'!$F$6-'СЕТ СН'!$F$26</f>
        <v>651.86132027999997</v>
      </c>
      <c r="U64" s="36">
        <f>SUMIFS(СВЦЭМ!$D$33:$D$776,СВЦЭМ!$A$33:$A$776,$A64,СВЦЭМ!$B$33:$B$776,U$47)+'СЕТ СН'!$F$14+СВЦЭМ!$D$10+'СЕТ СН'!$F$6-'СЕТ СН'!$F$26</f>
        <v>648.19626469999992</v>
      </c>
      <c r="V64" s="36">
        <f>SUMIFS(СВЦЭМ!$D$33:$D$776,СВЦЭМ!$A$33:$A$776,$A64,СВЦЭМ!$B$33:$B$776,V$47)+'СЕТ СН'!$F$14+СВЦЭМ!$D$10+'СЕТ СН'!$F$6-'СЕТ СН'!$F$26</f>
        <v>636.97984498999995</v>
      </c>
      <c r="W64" s="36">
        <f>SUMIFS(СВЦЭМ!$D$33:$D$776,СВЦЭМ!$A$33:$A$776,$A64,СВЦЭМ!$B$33:$B$776,W$47)+'СЕТ СН'!$F$14+СВЦЭМ!$D$10+'СЕТ СН'!$F$6-'СЕТ СН'!$F$26</f>
        <v>628.62089576999995</v>
      </c>
      <c r="X64" s="36">
        <f>SUMIFS(СВЦЭМ!$D$33:$D$776,СВЦЭМ!$A$33:$A$776,$A64,СВЦЭМ!$B$33:$B$776,X$47)+'СЕТ СН'!$F$14+СВЦЭМ!$D$10+'СЕТ СН'!$F$6-'СЕТ СН'!$F$26</f>
        <v>649.25959888</v>
      </c>
      <c r="Y64" s="36">
        <f>SUMIFS(СВЦЭМ!$D$33:$D$776,СВЦЭМ!$A$33:$A$776,$A64,СВЦЭМ!$B$33:$B$776,Y$47)+'СЕТ СН'!$F$14+СВЦЭМ!$D$10+'СЕТ СН'!$F$6-'СЕТ СН'!$F$26</f>
        <v>729.30731013999991</v>
      </c>
    </row>
    <row r="65" spans="1:25" ht="15.75" x14ac:dyDescent="0.2">
      <c r="A65" s="35">
        <f t="shared" si="1"/>
        <v>43603</v>
      </c>
      <c r="B65" s="36">
        <f>SUMIFS(СВЦЭМ!$D$33:$D$776,СВЦЭМ!$A$33:$A$776,$A65,СВЦЭМ!$B$33:$B$776,B$47)+'СЕТ СН'!$F$14+СВЦЭМ!$D$10+'СЕТ СН'!$F$6-'СЕТ СН'!$F$26</f>
        <v>779.00244349999991</v>
      </c>
      <c r="C65" s="36">
        <f>SUMIFS(СВЦЭМ!$D$33:$D$776,СВЦЭМ!$A$33:$A$776,$A65,СВЦЭМ!$B$33:$B$776,C$47)+'СЕТ СН'!$F$14+СВЦЭМ!$D$10+'СЕТ СН'!$F$6-'СЕТ СН'!$F$26</f>
        <v>843.35009127000001</v>
      </c>
      <c r="D65" s="36">
        <f>SUMIFS(СВЦЭМ!$D$33:$D$776,СВЦЭМ!$A$33:$A$776,$A65,СВЦЭМ!$B$33:$B$776,D$47)+'СЕТ СН'!$F$14+СВЦЭМ!$D$10+'СЕТ СН'!$F$6-'СЕТ СН'!$F$26</f>
        <v>917.96269687999995</v>
      </c>
      <c r="E65" s="36">
        <f>SUMIFS(СВЦЭМ!$D$33:$D$776,СВЦЭМ!$A$33:$A$776,$A65,СВЦЭМ!$B$33:$B$776,E$47)+'СЕТ СН'!$F$14+СВЦЭМ!$D$10+'СЕТ СН'!$F$6-'СЕТ СН'!$F$26</f>
        <v>935.33773346999999</v>
      </c>
      <c r="F65" s="36">
        <f>SUMIFS(СВЦЭМ!$D$33:$D$776,СВЦЭМ!$A$33:$A$776,$A65,СВЦЭМ!$B$33:$B$776,F$47)+'СЕТ СН'!$F$14+СВЦЭМ!$D$10+'СЕТ СН'!$F$6-'СЕТ СН'!$F$26</f>
        <v>943.51104033000001</v>
      </c>
      <c r="G65" s="36">
        <f>SUMIFS(СВЦЭМ!$D$33:$D$776,СВЦЭМ!$A$33:$A$776,$A65,СВЦЭМ!$B$33:$B$776,G$47)+'СЕТ СН'!$F$14+СВЦЭМ!$D$10+'СЕТ СН'!$F$6-'СЕТ СН'!$F$26</f>
        <v>924.14767586999994</v>
      </c>
      <c r="H65" s="36">
        <f>SUMIFS(СВЦЭМ!$D$33:$D$776,СВЦЭМ!$A$33:$A$776,$A65,СВЦЭМ!$B$33:$B$776,H$47)+'СЕТ СН'!$F$14+СВЦЭМ!$D$10+'СЕТ СН'!$F$6-'СЕТ СН'!$F$26</f>
        <v>844.70582795999997</v>
      </c>
      <c r="I65" s="36">
        <f>SUMIFS(СВЦЭМ!$D$33:$D$776,СВЦЭМ!$A$33:$A$776,$A65,СВЦЭМ!$B$33:$B$776,I$47)+'СЕТ СН'!$F$14+СВЦЭМ!$D$10+'СЕТ СН'!$F$6-'СЕТ СН'!$F$26</f>
        <v>756.25821351000002</v>
      </c>
      <c r="J65" s="36">
        <f>SUMIFS(СВЦЭМ!$D$33:$D$776,СВЦЭМ!$A$33:$A$776,$A65,СВЦЭМ!$B$33:$B$776,J$47)+'СЕТ СН'!$F$14+СВЦЭМ!$D$10+'СЕТ СН'!$F$6-'СЕТ СН'!$F$26</f>
        <v>684.96429538999996</v>
      </c>
      <c r="K65" s="36">
        <f>SUMIFS(СВЦЭМ!$D$33:$D$776,СВЦЭМ!$A$33:$A$776,$A65,СВЦЭМ!$B$33:$B$776,K$47)+'СЕТ СН'!$F$14+СВЦЭМ!$D$10+'СЕТ СН'!$F$6-'СЕТ СН'!$F$26</f>
        <v>621.35530021</v>
      </c>
      <c r="L65" s="36">
        <f>SUMIFS(СВЦЭМ!$D$33:$D$776,СВЦЭМ!$A$33:$A$776,$A65,СВЦЭМ!$B$33:$B$776,L$47)+'СЕТ СН'!$F$14+СВЦЭМ!$D$10+'СЕТ СН'!$F$6-'СЕТ СН'!$F$26</f>
        <v>593.10983954999995</v>
      </c>
      <c r="M65" s="36">
        <f>SUMIFS(СВЦЭМ!$D$33:$D$776,СВЦЭМ!$A$33:$A$776,$A65,СВЦЭМ!$B$33:$B$776,M$47)+'СЕТ СН'!$F$14+СВЦЭМ!$D$10+'СЕТ СН'!$F$6-'СЕТ СН'!$F$26</f>
        <v>592.65411367999991</v>
      </c>
      <c r="N65" s="36">
        <f>SUMIFS(СВЦЭМ!$D$33:$D$776,СВЦЭМ!$A$33:$A$776,$A65,СВЦЭМ!$B$33:$B$776,N$47)+'СЕТ СН'!$F$14+СВЦЭМ!$D$10+'СЕТ СН'!$F$6-'СЕТ СН'!$F$26</f>
        <v>590.78659239000001</v>
      </c>
      <c r="O65" s="36">
        <f>SUMIFS(СВЦЭМ!$D$33:$D$776,СВЦЭМ!$A$33:$A$776,$A65,СВЦЭМ!$B$33:$B$776,O$47)+'СЕТ СН'!$F$14+СВЦЭМ!$D$10+'СЕТ СН'!$F$6-'СЕТ СН'!$F$26</f>
        <v>597.00559094999994</v>
      </c>
      <c r="P65" s="36">
        <f>SUMIFS(СВЦЭМ!$D$33:$D$776,СВЦЭМ!$A$33:$A$776,$A65,СВЦЭМ!$B$33:$B$776,P$47)+'СЕТ СН'!$F$14+СВЦЭМ!$D$10+'СЕТ СН'!$F$6-'СЕТ СН'!$F$26</f>
        <v>600.54332700999998</v>
      </c>
      <c r="Q65" s="36">
        <f>SUMIFS(СВЦЭМ!$D$33:$D$776,СВЦЭМ!$A$33:$A$776,$A65,СВЦЭМ!$B$33:$B$776,Q$47)+'СЕТ СН'!$F$14+СВЦЭМ!$D$10+'СЕТ СН'!$F$6-'СЕТ СН'!$F$26</f>
        <v>596.70548185999996</v>
      </c>
      <c r="R65" s="36">
        <f>SUMIFS(СВЦЭМ!$D$33:$D$776,СВЦЭМ!$A$33:$A$776,$A65,СВЦЭМ!$B$33:$B$776,R$47)+'СЕТ СН'!$F$14+СВЦЭМ!$D$10+'СЕТ СН'!$F$6-'СЕТ СН'!$F$26</f>
        <v>598.59572408999998</v>
      </c>
      <c r="S65" s="36">
        <f>SUMIFS(СВЦЭМ!$D$33:$D$776,СВЦЭМ!$A$33:$A$776,$A65,СВЦЭМ!$B$33:$B$776,S$47)+'СЕТ СН'!$F$14+СВЦЭМ!$D$10+'СЕТ СН'!$F$6-'СЕТ СН'!$F$26</f>
        <v>598.60107896</v>
      </c>
      <c r="T65" s="36">
        <f>SUMIFS(СВЦЭМ!$D$33:$D$776,СВЦЭМ!$A$33:$A$776,$A65,СВЦЭМ!$B$33:$B$776,T$47)+'СЕТ СН'!$F$14+СВЦЭМ!$D$10+'СЕТ СН'!$F$6-'СЕТ СН'!$F$26</f>
        <v>585.96172336999996</v>
      </c>
      <c r="U65" s="36">
        <f>SUMIFS(СВЦЭМ!$D$33:$D$776,СВЦЭМ!$A$33:$A$776,$A65,СВЦЭМ!$B$33:$B$776,U$47)+'СЕТ СН'!$F$14+СВЦЭМ!$D$10+'СЕТ СН'!$F$6-'СЕТ СН'!$F$26</f>
        <v>569.71040956000002</v>
      </c>
      <c r="V65" s="36">
        <f>SUMIFS(СВЦЭМ!$D$33:$D$776,СВЦЭМ!$A$33:$A$776,$A65,СВЦЭМ!$B$33:$B$776,V$47)+'СЕТ СН'!$F$14+СВЦЭМ!$D$10+'СЕТ СН'!$F$6-'СЕТ СН'!$F$26</f>
        <v>556.16732737999996</v>
      </c>
      <c r="W65" s="36">
        <f>SUMIFS(СВЦЭМ!$D$33:$D$776,СВЦЭМ!$A$33:$A$776,$A65,СВЦЭМ!$B$33:$B$776,W$47)+'СЕТ СН'!$F$14+СВЦЭМ!$D$10+'СЕТ СН'!$F$6-'СЕТ СН'!$F$26</f>
        <v>568.90557023999997</v>
      </c>
      <c r="X65" s="36">
        <f>SUMIFS(СВЦЭМ!$D$33:$D$776,СВЦЭМ!$A$33:$A$776,$A65,СВЦЭМ!$B$33:$B$776,X$47)+'СЕТ СН'!$F$14+СВЦЭМ!$D$10+'СЕТ СН'!$F$6-'СЕТ СН'!$F$26</f>
        <v>581.25837775999992</v>
      </c>
      <c r="Y65" s="36">
        <f>SUMIFS(СВЦЭМ!$D$33:$D$776,СВЦЭМ!$A$33:$A$776,$A65,СВЦЭМ!$B$33:$B$776,Y$47)+'СЕТ СН'!$F$14+СВЦЭМ!$D$10+'СЕТ СН'!$F$6-'СЕТ СН'!$F$26</f>
        <v>657.65464423999993</v>
      </c>
    </row>
    <row r="66" spans="1:25" ht="15.75" x14ac:dyDescent="0.2">
      <c r="A66" s="35">
        <f t="shared" si="1"/>
        <v>43604</v>
      </c>
      <c r="B66" s="36">
        <f>SUMIFS(СВЦЭМ!$D$33:$D$776,СВЦЭМ!$A$33:$A$776,$A66,СВЦЭМ!$B$33:$B$776,B$47)+'СЕТ СН'!$F$14+СВЦЭМ!$D$10+'СЕТ СН'!$F$6-'СЕТ СН'!$F$26</f>
        <v>759.79483318999996</v>
      </c>
      <c r="C66" s="36">
        <f>SUMIFS(СВЦЭМ!$D$33:$D$776,СВЦЭМ!$A$33:$A$776,$A66,СВЦЭМ!$B$33:$B$776,C$47)+'СЕТ СН'!$F$14+СВЦЭМ!$D$10+'СЕТ СН'!$F$6-'СЕТ СН'!$F$26</f>
        <v>868.59085309</v>
      </c>
      <c r="D66" s="36">
        <f>SUMIFS(СВЦЭМ!$D$33:$D$776,СВЦЭМ!$A$33:$A$776,$A66,СВЦЭМ!$B$33:$B$776,D$47)+'СЕТ СН'!$F$14+СВЦЭМ!$D$10+'СЕТ СН'!$F$6-'СЕТ СН'!$F$26</f>
        <v>935.42092902000002</v>
      </c>
      <c r="E66" s="36">
        <f>SUMIFS(СВЦЭМ!$D$33:$D$776,СВЦЭМ!$A$33:$A$776,$A66,СВЦЭМ!$B$33:$B$776,E$47)+'СЕТ СН'!$F$14+СВЦЭМ!$D$10+'СЕТ СН'!$F$6-'СЕТ СН'!$F$26</f>
        <v>955.98742489999995</v>
      </c>
      <c r="F66" s="36">
        <f>SUMIFS(СВЦЭМ!$D$33:$D$776,СВЦЭМ!$A$33:$A$776,$A66,СВЦЭМ!$B$33:$B$776,F$47)+'СЕТ СН'!$F$14+СВЦЭМ!$D$10+'СЕТ СН'!$F$6-'СЕТ СН'!$F$26</f>
        <v>977.33179884999993</v>
      </c>
      <c r="G66" s="36">
        <f>SUMIFS(СВЦЭМ!$D$33:$D$776,СВЦЭМ!$A$33:$A$776,$A66,СВЦЭМ!$B$33:$B$776,G$47)+'СЕТ СН'!$F$14+СВЦЭМ!$D$10+'СЕТ СН'!$F$6-'СЕТ СН'!$F$26</f>
        <v>952.33844446000001</v>
      </c>
      <c r="H66" s="36">
        <f>SUMIFS(СВЦЭМ!$D$33:$D$776,СВЦЭМ!$A$33:$A$776,$A66,СВЦЭМ!$B$33:$B$776,H$47)+'СЕТ СН'!$F$14+СВЦЭМ!$D$10+'СЕТ СН'!$F$6-'СЕТ СН'!$F$26</f>
        <v>894.88673113999994</v>
      </c>
      <c r="I66" s="36">
        <f>SUMIFS(СВЦЭМ!$D$33:$D$776,СВЦЭМ!$A$33:$A$776,$A66,СВЦЭМ!$B$33:$B$776,I$47)+'СЕТ СН'!$F$14+СВЦЭМ!$D$10+'СЕТ СН'!$F$6-'СЕТ СН'!$F$26</f>
        <v>799.37283709999997</v>
      </c>
      <c r="J66" s="36">
        <f>SUMIFS(СВЦЭМ!$D$33:$D$776,СВЦЭМ!$A$33:$A$776,$A66,СВЦЭМ!$B$33:$B$776,J$47)+'СЕТ СН'!$F$14+СВЦЭМ!$D$10+'СЕТ СН'!$F$6-'СЕТ СН'!$F$26</f>
        <v>688.33900130999996</v>
      </c>
      <c r="K66" s="36">
        <f>SUMIFS(СВЦЭМ!$D$33:$D$776,СВЦЭМ!$A$33:$A$776,$A66,СВЦЭМ!$B$33:$B$776,K$47)+'СЕТ СН'!$F$14+СВЦЭМ!$D$10+'СЕТ СН'!$F$6-'СЕТ СН'!$F$26</f>
        <v>609.05049357999997</v>
      </c>
      <c r="L66" s="36">
        <f>SUMIFS(СВЦЭМ!$D$33:$D$776,СВЦЭМ!$A$33:$A$776,$A66,СВЦЭМ!$B$33:$B$776,L$47)+'СЕТ СН'!$F$14+СВЦЭМ!$D$10+'СЕТ СН'!$F$6-'СЕТ СН'!$F$26</f>
        <v>587.18861055999992</v>
      </c>
      <c r="M66" s="36">
        <f>SUMIFS(СВЦЭМ!$D$33:$D$776,СВЦЭМ!$A$33:$A$776,$A66,СВЦЭМ!$B$33:$B$776,M$47)+'СЕТ СН'!$F$14+СВЦЭМ!$D$10+'СЕТ СН'!$F$6-'СЕТ СН'!$F$26</f>
        <v>589.50219910999999</v>
      </c>
      <c r="N66" s="36">
        <f>SUMIFS(СВЦЭМ!$D$33:$D$776,СВЦЭМ!$A$33:$A$776,$A66,СВЦЭМ!$B$33:$B$776,N$47)+'СЕТ СН'!$F$14+СВЦЭМ!$D$10+'СЕТ СН'!$F$6-'СЕТ СН'!$F$26</f>
        <v>598.80896328999995</v>
      </c>
      <c r="O66" s="36">
        <f>SUMIFS(СВЦЭМ!$D$33:$D$776,СВЦЭМ!$A$33:$A$776,$A66,СВЦЭМ!$B$33:$B$776,O$47)+'СЕТ СН'!$F$14+СВЦЭМ!$D$10+'СЕТ СН'!$F$6-'СЕТ СН'!$F$26</f>
        <v>611.90266401999997</v>
      </c>
      <c r="P66" s="36">
        <f>SUMIFS(СВЦЭМ!$D$33:$D$776,СВЦЭМ!$A$33:$A$776,$A66,СВЦЭМ!$B$33:$B$776,P$47)+'СЕТ СН'!$F$14+СВЦЭМ!$D$10+'СЕТ СН'!$F$6-'СЕТ СН'!$F$26</f>
        <v>632.29728824999995</v>
      </c>
      <c r="Q66" s="36">
        <f>SUMIFS(СВЦЭМ!$D$33:$D$776,СВЦЭМ!$A$33:$A$776,$A66,СВЦЭМ!$B$33:$B$776,Q$47)+'СЕТ СН'!$F$14+СВЦЭМ!$D$10+'СЕТ СН'!$F$6-'СЕТ СН'!$F$26</f>
        <v>626.24600134000002</v>
      </c>
      <c r="R66" s="36">
        <f>SUMIFS(СВЦЭМ!$D$33:$D$776,СВЦЭМ!$A$33:$A$776,$A66,СВЦЭМ!$B$33:$B$776,R$47)+'СЕТ СН'!$F$14+СВЦЭМ!$D$10+'СЕТ СН'!$F$6-'СЕТ СН'!$F$26</f>
        <v>622.62865898999996</v>
      </c>
      <c r="S66" s="36">
        <f>SUMIFS(СВЦЭМ!$D$33:$D$776,СВЦЭМ!$A$33:$A$776,$A66,СВЦЭМ!$B$33:$B$776,S$47)+'СЕТ СН'!$F$14+СВЦЭМ!$D$10+'СЕТ СН'!$F$6-'СЕТ СН'!$F$26</f>
        <v>616.67288841999994</v>
      </c>
      <c r="T66" s="36">
        <f>SUMIFS(СВЦЭМ!$D$33:$D$776,СВЦЭМ!$A$33:$A$776,$A66,СВЦЭМ!$B$33:$B$776,T$47)+'СЕТ СН'!$F$14+СВЦЭМ!$D$10+'СЕТ СН'!$F$6-'СЕТ СН'!$F$26</f>
        <v>610.46886839000001</v>
      </c>
      <c r="U66" s="36">
        <f>SUMIFS(СВЦЭМ!$D$33:$D$776,СВЦЭМ!$A$33:$A$776,$A66,СВЦЭМ!$B$33:$B$776,U$47)+'СЕТ СН'!$F$14+СВЦЭМ!$D$10+'СЕТ СН'!$F$6-'СЕТ СН'!$F$26</f>
        <v>580.89191240999992</v>
      </c>
      <c r="V66" s="36">
        <f>SUMIFS(СВЦЭМ!$D$33:$D$776,СВЦЭМ!$A$33:$A$776,$A66,СВЦЭМ!$B$33:$B$776,V$47)+'СЕТ СН'!$F$14+СВЦЭМ!$D$10+'СЕТ СН'!$F$6-'СЕТ СН'!$F$26</f>
        <v>557.28775891999999</v>
      </c>
      <c r="W66" s="36">
        <f>SUMIFS(СВЦЭМ!$D$33:$D$776,СВЦЭМ!$A$33:$A$776,$A66,СВЦЭМ!$B$33:$B$776,W$47)+'СЕТ СН'!$F$14+СВЦЭМ!$D$10+'СЕТ СН'!$F$6-'СЕТ СН'!$F$26</f>
        <v>562.66705308999997</v>
      </c>
      <c r="X66" s="36">
        <f>SUMIFS(СВЦЭМ!$D$33:$D$776,СВЦЭМ!$A$33:$A$776,$A66,СВЦЭМ!$B$33:$B$776,X$47)+'СЕТ СН'!$F$14+СВЦЭМ!$D$10+'СЕТ СН'!$F$6-'СЕТ СН'!$F$26</f>
        <v>587.31662640000002</v>
      </c>
      <c r="Y66" s="36">
        <f>SUMIFS(СВЦЭМ!$D$33:$D$776,СВЦЭМ!$A$33:$A$776,$A66,СВЦЭМ!$B$33:$B$776,Y$47)+'СЕТ СН'!$F$14+СВЦЭМ!$D$10+'СЕТ СН'!$F$6-'СЕТ СН'!$F$26</f>
        <v>655.69430103999991</v>
      </c>
    </row>
    <row r="67" spans="1:25" ht="15.75" x14ac:dyDescent="0.2">
      <c r="A67" s="35">
        <f t="shared" si="1"/>
        <v>43605</v>
      </c>
      <c r="B67" s="36">
        <f>SUMIFS(СВЦЭМ!$D$33:$D$776,СВЦЭМ!$A$33:$A$776,$A67,СВЦЭМ!$B$33:$B$776,B$47)+'СЕТ СН'!$F$14+СВЦЭМ!$D$10+'СЕТ СН'!$F$6-'СЕТ СН'!$F$26</f>
        <v>756.21625496000001</v>
      </c>
      <c r="C67" s="36">
        <f>SUMIFS(СВЦЭМ!$D$33:$D$776,СВЦЭМ!$A$33:$A$776,$A67,СВЦЭМ!$B$33:$B$776,C$47)+'СЕТ СН'!$F$14+СВЦЭМ!$D$10+'СЕТ СН'!$F$6-'СЕТ СН'!$F$26</f>
        <v>848.63129814000001</v>
      </c>
      <c r="D67" s="36">
        <f>SUMIFS(СВЦЭМ!$D$33:$D$776,СВЦЭМ!$A$33:$A$776,$A67,СВЦЭМ!$B$33:$B$776,D$47)+'СЕТ СН'!$F$14+СВЦЭМ!$D$10+'СЕТ СН'!$F$6-'СЕТ СН'!$F$26</f>
        <v>918.27448010000001</v>
      </c>
      <c r="E67" s="36">
        <f>SUMIFS(СВЦЭМ!$D$33:$D$776,СВЦЭМ!$A$33:$A$776,$A67,СВЦЭМ!$B$33:$B$776,E$47)+'СЕТ СН'!$F$14+СВЦЭМ!$D$10+'СЕТ СН'!$F$6-'СЕТ СН'!$F$26</f>
        <v>920.89961362999998</v>
      </c>
      <c r="F67" s="36">
        <f>SUMIFS(СВЦЭМ!$D$33:$D$776,СВЦЭМ!$A$33:$A$776,$A67,СВЦЭМ!$B$33:$B$776,F$47)+'СЕТ СН'!$F$14+СВЦЭМ!$D$10+'СЕТ СН'!$F$6-'СЕТ СН'!$F$26</f>
        <v>913.11658725999996</v>
      </c>
      <c r="G67" s="36">
        <f>SUMIFS(СВЦЭМ!$D$33:$D$776,СВЦЭМ!$A$33:$A$776,$A67,СВЦЭМ!$B$33:$B$776,G$47)+'СЕТ СН'!$F$14+СВЦЭМ!$D$10+'СЕТ СН'!$F$6-'СЕТ СН'!$F$26</f>
        <v>914.05283672999997</v>
      </c>
      <c r="H67" s="36">
        <f>SUMIFS(СВЦЭМ!$D$33:$D$776,СВЦЭМ!$A$33:$A$776,$A67,СВЦЭМ!$B$33:$B$776,H$47)+'СЕТ СН'!$F$14+СВЦЭМ!$D$10+'СЕТ СН'!$F$6-'СЕТ СН'!$F$26</f>
        <v>836.19142550999993</v>
      </c>
      <c r="I67" s="36">
        <f>SUMIFS(СВЦЭМ!$D$33:$D$776,СВЦЭМ!$A$33:$A$776,$A67,СВЦЭМ!$B$33:$B$776,I$47)+'СЕТ СН'!$F$14+СВЦЭМ!$D$10+'СЕТ СН'!$F$6-'СЕТ СН'!$F$26</f>
        <v>746.02543457000002</v>
      </c>
      <c r="J67" s="36">
        <f>SUMIFS(СВЦЭМ!$D$33:$D$776,СВЦЭМ!$A$33:$A$776,$A67,СВЦЭМ!$B$33:$B$776,J$47)+'СЕТ СН'!$F$14+СВЦЭМ!$D$10+'СЕТ СН'!$F$6-'СЕТ СН'!$F$26</f>
        <v>691.04641385000002</v>
      </c>
      <c r="K67" s="36">
        <f>SUMIFS(СВЦЭМ!$D$33:$D$776,СВЦЭМ!$A$33:$A$776,$A67,СВЦЭМ!$B$33:$B$776,K$47)+'СЕТ СН'!$F$14+СВЦЭМ!$D$10+'СЕТ СН'!$F$6-'СЕТ СН'!$F$26</f>
        <v>648.25625805999994</v>
      </c>
      <c r="L67" s="36">
        <f>SUMIFS(СВЦЭМ!$D$33:$D$776,СВЦЭМ!$A$33:$A$776,$A67,СВЦЭМ!$B$33:$B$776,L$47)+'СЕТ СН'!$F$14+СВЦЭМ!$D$10+'СЕТ СН'!$F$6-'СЕТ СН'!$F$26</f>
        <v>630.98263984999994</v>
      </c>
      <c r="M67" s="36">
        <f>SUMIFS(СВЦЭМ!$D$33:$D$776,СВЦЭМ!$A$33:$A$776,$A67,СВЦЭМ!$B$33:$B$776,M$47)+'СЕТ СН'!$F$14+СВЦЭМ!$D$10+'СЕТ СН'!$F$6-'СЕТ СН'!$F$26</f>
        <v>623.27718910999999</v>
      </c>
      <c r="N67" s="36">
        <f>SUMIFS(СВЦЭМ!$D$33:$D$776,СВЦЭМ!$A$33:$A$776,$A67,СВЦЭМ!$B$33:$B$776,N$47)+'СЕТ СН'!$F$14+СВЦЭМ!$D$10+'СЕТ СН'!$F$6-'СЕТ СН'!$F$26</f>
        <v>625.39058031000002</v>
      </c>
      <c r="O67" s="36">
        <f>SUMIFS(СВЦЭМ!$D$33:$D$776,СВЦЭМ!$A$33:$A$776,$A67,СВЦЭМ!$B$33:$B$776,O$47)+'СЕТ СН'!$F$14+СВЦЭМ!$D$10+'СЕТ СН'!$F$6-'СЕТ СН'!$F$26</f>
        <v>626.4476568</v>
      </c>
      <c r="P67" s="36">
        <f>SUMIFS(СВЦЭМ!$D$33:$D$776,СВЦЭМ!$A$33:$A$776,$A67,СВЦЭМ!$B$33:$B$776,P$47)+'СЕТ СН'!$F$14+СВЦЭМ!$D$10+'СЕТ СН'!$F$6-'СЕТ СН'!$F$26</f>
        <v>632.78464314999997</v>
      </c>
      <c r="Q67" s="36">
        <f>SUMIFS(СВЦЭМ!$D$33:$D$776,СВЦЭМ!$A$33:$A$776,$A67,СВЦЭМ!$B$33:$B$776,Q$47)+'СЕТ СН'!$F$14+СВЦЭМ!$D$10+'СЕТ СН'!$F$6-'СЕТ СН'!$F$26</f>
        <v>636.02558382999996</v>
      </c>
      <c r="R67" s="36">
        <f>SUMIFS(СВЦЭМ!$D$33:$D$776,СВЦЭМ!$A$33:$A$776,$A67,СВЦЭМ!$B$33:$B$776,R$47)+'СЕТ СН'!$F$14+СВЦЭМ!$D$10+'СЕТ СН'!$F$6-'СЕТ СН'!$F$26</f>
        <v>638.78037519999998</v>
      </c>
      <c r="S67" s="36">
        <f>SUMIFS(СВЦЭМ!$D$33:$D$776,СВЦЭМ!$A$33:$A$776,$A67,СВЦЭМ!$B$33:$B$776,S$47)+'СЕТ СН'!$F$14+СВЦЭМ!$D$10+'СЕТ СН'!$F$6-'СЕТ СН'!$F$26</f>
        <v>641.17141015999994</v>
      </c>
      <c r="T67" s="36">
        <f>SUMIFS(СВЦЭМ!$D$33:$D$776,СВЦЭМ!$A$33:$A$776,$A67,СВЦЭМ!$B$33:$B$776,T$47)+'СЕТ СН'!$F$14+СВЦЭМ!$D$10+'СЕТ СН'!$F$6-'СЕТ СН'!$F$26</f>
        <v>641.11138698999991</v>
      </c>
      <c r="U67" s="36">
        <f>SUMIFS(СВЦЭМ!$D$33:$D$776,СВЦЭМ!$A$33:$A$776,$A67,СВЦЭМ!$B$33:$B$776,U$47)+'СЕТ СН'!$F$14+СВЦЭМ!$D$10+'СЕТ СН'!$F$6-'СЕТ СН'!$F$26</f>
        <v>640.91764431000001</v>
      </c>
      <c r="V67" s="36">
        <f>SUMIFS(СВЦЭМ!$D$33:$D$776,СВЦЭМ!$A$33:$A$776,$A67,СВЦЭМ!$B$33:$B$776,V$47)+'СЕТ СН'!$F$14+СВЦЭМ!$D$10+'СЕТ СН'!$F$6-'СЕТ СН'!$F$26</f>
        <v>646.05819942999995</v>
      </c>
      <c r="W67" s="36">
        <f>SUMIFS(СВЦЭМ!$D$33:$D$776,СВЦЭМ!$A$33:$A$776,$A67,СВЦЭМ!$B$33:$B$776,W$47)+'СЕТ СН'!$F$14+СВЦЭМ!$D$10+'СЕТ СН'!$F$6-'СЕТ СН'!$F$26</f>
        <v>650.66344047999996</v>
      </c>
      <c r="X67" s="36">
        <f>SUMIFS(СВЦЭМ!$D$33:$D$776,СВЦЭМ!$A$33:$A$776,$A67,СВЦЭМ!$B$33:$B$776,X$47)+'СЕТ СН'!$F$14+СВЦЭМ!$D$10+'СЕТ СН'!$F$6-'СЕТ СН'!$F$26</f>
        <v>658.7562173</v>
      </c>
      <c r="Y67" s="36">
        <f>SUMIFS(СВЦЭМ!$D$33:$D$776,СВЦЭМ!$A$33:$A$776,$A67,СВЦЭМ!$B$33:$B$776,Y$47)+'СЕТ СН'!$F$14+СВЦЭМ!$D$10+'СЕТ СН'!$F$6-'СЕТ СН'!$F$26</f>
        <v>718.54179104000002</v>
      </c>
    </row>
    <row r="68" spans="1:25" ht="15.75" x14ac:dyDescent="0.2">
      <c r="A68" s="35">
        <f t="shared" si="1"/>
        <v>43606</v>
      </c>
      <c r="B68" s="36">
        <f>SUMIFS(СВЦЭМ!$D$33:$D$776,СВЦЭМ!$A$33:$A$776,$A68,СВЦЭМ!$B$33:$B$776,B$47)+'СЕТ СН'!$F$14+СВЦЭМ!$D$10+'СЕТ СН'!$F$6-'СЕТ СН'!$F$26</f>
        <v>799.20131306999997</v>
      </c>
      <c r="C68" s="36">
        <f>SUMIFS(СВЦЭМ!$D$33:$D$776,СВЦЭМ!$A$33:$A$776,$A68,СВЦЭМ!$B$33:$B$776,C$47)+'СЕТ СН'!$F$14+СВЦЭМ!$D$10+'СЕТ СН'!$F$6-'СЕТ СН'!$F$26</f>
        <v>877.82652172999997</v>
      </c>
      <c r="D68" s="36">
        <f>SUMIFS(СВЦЭМ!$D$33:$D$776,СВЦЭМ!$A$33:$A$776,$A68,СВЦЭМ!$B$33:$B$776,D$47)+'СЕТ СН'!$F$14+СВЦЭМ!$D$10+'СЕТ СН'!$F$6-'СЕТ СН'!$F$26</f>
        <v>952.00469378999992</v>
      </c>
      <c r="E68" s="36">
        <f>SUMIFS(СВЦЭМ!$D$33:$D$776,СВЦЭМ!$A$33:$A$776,$A68,СВЦЭМ!$B$33:$B$776,E$47)+'СЕТ СН'!$F$14+СВЦЭМ!$D$10+'СЕТ СН'!$F$6-'СЕТ СН'!$F$26</f>
        <v>963.01642986999991</v>
      </c>
      <c r="F68" s="36">
        <f>SUMIFS(СВЦЭМ!$D$33:$D$776,СВЦЭМ!$A$33:$A$776,$A68,СВЦЭМ!$B$33:$B$776,F$47)+'СЕТ СН'!$F$14+СВЦЭМ!$D$10+'СЕТ СН'!$F$6-'СЕТ СН'!$F$26</f>
        <v>950.45461982999996</v>
      </c>
      <c r="G68" s="36">
        <f>SUMIFS(СВЦЭМ!$D$33:$D$776,СВЦЭМ!$A$33:$A$776,$A68,СВЦЭМ!$B$33:$B$776,G$47)+'СЕТ СН'!$F$14+СВЦЭМ!$D$10+'СЕТ СН'!$F$6-'СЕТ СН'!$F$26</f>
        <v>933.57099677999997</v>
      </c>
      <c r="H68" s="36">
        <f>SUMIFS(СВЦЭМ!$D$33:$D$776,СВЦЭМ!$A$33:$A$776,$A68,СВЦЭМ!$B$33:$B$776,H$47)+'СЕТ СН'!$F$14+СВЦЭМ!$D$10+'СЕТ СН'!$F$6-'СЕТ СН'!$F$26</f>
        <v>857.80842788999996</v>
      </c>
      <c r="I68" s="36">
        <f>SUMIFS(СВЦЭМ!$D$33:$D$776,СВЦЭМ!$A$33:$A$776,$A68,СВЦЭМ!$B$33:$B$776,I$47)+'СЕТ СН'!$F$14+СВЦЭМ!$D$10+'СЕТ СН'!$F$6-'СЕТ СН'!$F$26</f>
        <v>767.86203799999998</v>
      </c>
      <c r="J68" s="36">
        <f>SUMIFS(СВЦЭМ!$D$33:$D$776,СВЦЭМ!$A$33:$A$776,$A68,СВЦЭМ!$B$33:$B$776,J$47)+'СЕТ СН'!$F$14+СВЦЭМ!$D$10+'СЕТ СН'!$F$6-'СЕТ СН'!$F$26</f>
        <v>677.99577392999993</v>
      </c>
      <c r="K68" s="36">
        <f>SUMIFS(СВЦЭМ!$D$33:$D$776,СВЦЭМ!$A$33:$A$776,$A68,СВЦЭМ!$B$33:$B$776,K$47)+'СЕТ СН'!$F$14+СВЦЭМ!$D$10+'СЕТ СН'!$F$6-'СЕТ СН'!$F$26</f>
        <v>638.96466389</v>
      </c>
      <c r="L68" s="36">
        <f>SUMIFS(СВЦЭМ!$D$33:$D$776,СВЦЭМ!$A$33:$A$776,$A68,СВЦЭМ!$B$33:$B$776,L$47)+'СЕТ СН'!$F$14+СВЦЭМ!$D$10+'СЕТ СН'!$F$6-'СЕТ СН'!$F$26</f>
        <v>620.39465831999996</v>
      </c>
      <c r="M68" s="36">
        <f>SUMIFS(СВЦЭМ!$D$33:$D$776,СВЦЭМ!$A$33:$A$776,$A68,СВЦЭМ!$B$33:$B$776,M$47)+'СЕТ СН'!$F$14+СВЦЭМ!$D$10+'СЕТ СН'!$F$6-'СЕТ СН'!$F$26</f>
        <v>617.80740309999999</v>
      </c>
      <c r="N68" s="36">
        <f>SUMIFS(СВЦЭМ!$D$33:$D$776,СВЦЭМ!$A$33:$A$776,$A68,СВЦЭМ!$B$33:$B$776,N$47)+'СЕТ СН'!$F$14+СВЦЭМ!$D$10+'СЕТ СН'!$F$6-'СЕТ СН'!$F$26</f>
        <v>615.53759803999992</v>
      </c>
      <c r="O68" s="36">
        <f>SUMIFS(СВЦЭМ!$D$33:$D$776,СВЦЭМ!$A$33:$A$776,$A68,СВЦЭМ!$B$33:$B$776,O$47)+'СЕТ СН'!$F$14+СВЦЭМ!$D$10+'СЕТ СН'!$F$6-'СЕТ СН'!$F$26</f>
        <v>618.46350077</v>
      </c>
      <c r="P68" s="36">
        <f>SUMIFS(СВЦЭМ!$D$33:$D$776,СВЦЭМ!$A$33:$A$776,$A68,СВЦЭМ!$B$33:$B$776,P$47)+'СЕТ СН'!$F$14+СВЦЭМ!$D$10+'СЕТ СН'!$F$6-'СЕТ СН'!$F$26</f>
        <v>626.70401937999998</v>
      </c>
      <c r="Q68" s="36">
        <f>SUMIFS(СВЦЭМ!$D$33:$D$776,СВЦЭМ!$A$33:$A$776,$A68,СВЦЭМ!$B$33:$B$776,Q$47)+'СЕТ СН'!$F$14+СВЦЭМ!$D$10+'СЕТ СН'!$F$6-'СЕТ СН'!$F$26</f>
        <v>630.28190901999994</v>
      </c>
      <c r="R68" s="36">
        <f>SUMIFS(СВЦЭМ!$D$33:$D$776,СВЦЭМ!$A$33:$A$776,$A68,СВЦЭМ!$B$33:$B$776,R$47)+'СЕТ СН'!$F$14+СВЦЭМ!$D$10+'СЕТ СН'!$F$6-'СЕТ СН'!$F$26</f>
        <v>631.87024480999992</v>
      </c>
      <c r="S68" s="36">
        <f>SUMIFS(СВЦЭМ!$D$33:$D$776,СВЦЭМ!$A$33:$A$776,$A68,СВЦЭМ!$B$33:$B$776,S$47)+'СЕТ СН'!$F$14+СВЦЭМ!$D$10+'СЕТ СН'!$F$6-'СЕТ СН'!$F$26</f>
        <v>631.95120696999993</v>
      </c>
      <c r="T68" s="36">
        <f>SUMIFS(СВЦЭМ!$D$33:$D$776,СВЦЭМ!$A$33:$A$776,$A68,СВЦЭМ!$B$33:$B$776,T$47)+'СЕТ СН'!$F$14+СВЦЭМ!$D$10+'СЕТ СН'!$F$6-'СЕТ СН'!$F$26</f>
        <v>625.98444674999996</v>
      </c>
      <c r="U68" s="36">
        <f>SUMIFS(СВЦЭМ!$D$33:$D$776,СВЦЭМ!$A$33:$A$776,$A68,СВЦЭМ!$B$33:$B$776,U$47)+'СЕТ СН'!$F$14+СВЦЭМ!$D$10+'СЕТ СН'!$F$6-'СЕТ СН'!$F$26</f>
        <v>622.20522561999996</v>
      </c>
      <c r="V68" s="36">
        <f>SUMIFS(СВЦЭМ!$D$33:$D$776,СВЦЭМ!$A$33:$A$776,$A68,СВЦЭМ!$B$33:$B$776,V$47)+'СЕТ СН'!$F$14+СВЦЭМ!$D$10+'СЕТ СН'!$F$6-'СЕТ СН'!$F$26</f>
        <v>633.47023746999992</v>
      </c>
      <c r="W68" s="36">
        <f>SUMIFS(СВЦЭМ!$D$33:$D$776,СВЦЭМ!$A$33:$A$776,$A68,СВЦЭМ!$B$33:$B$776,W$47)+'СЕТ СН'!$F$14+СВЦЭМ!$D$10+'СЕТ СН'!$F$6-'СЕТ СН'!$F$26</f>
        <v>640.49539698000001</v>
      </c>
      <c r="X68" s="36">
        <f>SUMIFS(СВЦЭМ!$D$33:$D$776,СВЦЭМ!$A$33:$A$776,$A68,СВЦЭМ!$B$33:$B$776,X$47)+'СЕТ СН'!$F$14+СВЦЭМ!$D$10+'СЕТ СН'!$F$6-'СЕТ СН'!$F$26</f>
        <v>645.17175627999995</v>
      </c>
      <c r="Y68" s="36">
        <f>SUMIFS(СВЦЭМ!$D$33:$D$776,СВЦЭМ!$A$33:$A$776,$A68,СВЦЭМ!$B$33:$B$776,Y$47)+'СЕТ СН'!$F$14+СВЦЭМ!$D$10+'СЕТ СН'!$F$6-'СЕТ СН'!$F$26</f>
        <v>713.28410693000001</v>
      </c>
    </row>
    <row r="69" spans="1:25" ht="15.75" x14ac:dyDescent="0.2">
      <c r="A69" s="35">
        <f t="shared" si="1"/>
        <v>43607</v>
      </c>
      <c r="B69" s="36">
        <f>SUMIFS(СВЦЭМ!$D$33:$D$776,СВЦЭМ!$A$33:$A$776,$A69,СВЦЭМ!$B$33:$B$776,B$47)+'СЕТ СН'!$F$14+СВЦЭМ!$D$10+'СЕТ СН'!$F$6-'СЕТ СН'!$F$26</f>
        <v>798.27035015000001</v>
      </c>
      <c r="C69" s="36">
        <f>SUMIFS(СВЦЭМ!$D$33:$D$776,СВЦЭМ!$A$33:$A$776,$A69,СВЦЭМ!$B$33:$B$776,C$47)+'СЕТ СН'!$F$14+СВЦЭМ!$D$10+'СЕТ СН'!$F$6-'СЕТ СН'!$F$26</f>
        <v>893.15755148999995</v>
      </c>
      <c r="D69" s="36">
        <f>SUMIFS(СВЦЭМ!$D$33:$D$776,СВЦЭМ!$A$33:$A$776,$A69,СВЦЭМ!$B$33:$B$776,D$47)+'СЕТ СН'!$F$14+СВЦЭМ!$D$10+'СЕТ СН'!$F$6-'СЕТ СН'!$F$26</f>
        <v>941.88383968999995</v>
      </c>
      <c r="E69" s="36">
        <f>SUMIFS(СВЦЭМ!$D$33:$D$776,СВЦЭМ!$A$33:$A$776,$A69,СВЦЭМ!$B$33:$B$776,E$47)+'СЕТ СН'!$F$14+СВЦЭМ!$D$10+'СЕТ СН'!$F$6-'СЕТ СН'!$F$26</f>
        <v>941.75622780999993</v>
      </c>
      <c r="F69" s="36">
        <f>SUMIFS(СВЦЭМ!$D$33:$D$776,СВЦЭМ!$A$33:$A$776,$A69,СВЦЭМ!$B$33:$B$776,F$47)+'СЕТ СН'!$F$14+СВЦЭМ!$D$10+'СЕТ СН'!$F$6-'СЕТ СН'!$F$26</f>
        <v>936.46521307</v>
      </c>
      <c r="G69" s="36">
        <f>SUMIFS(СВЦЭМ!$D$33:$D$776,СВЦЭМ!$A$33:$A$776,$A69,СВЦЭМ!$B$33:$B$776,G$47)+'СЕТ СН'!$F$14+СВЦЭМ!$D$10+'СЕТ СН'!$F$6-'СЕТ СН'!$F$26</f>
        <v>932.19564181999999</v>
      </c>
      <c r="H69" s="36">
        <f>SUMIFS(СВЦЭМ!$D$33:$D$776,СВЦЭМ!$A$33:$A$776,$A69,СВЦЭМ!$B$33:$B$776,H$47)+'СЕТ СН'!$F$14+СВЦЭМ!$D$10+'СЕТ СН'!$F$6-'СЕТ СН'!$F$26</f>
        <v>844.39960974999997</v>
      </c>
      <c r="I69" s="36">
        <f>SUMIFS(СВЦЭМ!$D$33:$D$776,СВЦЭМ!$A$33:$A$776,$A69,СВЦЭМ!$B$33:$B$776,I$47)+'СЕТ СН'!$F$14+СВЦЭМ!$D$10+'СЕТ СН'!$F$6-'СЕТ СН'!$F$26</f>
        <v>760.41914204</v>
      </c>
      <c r="J69" s="36">
        <f>SUMIFS(СВЦЭМ!$D$33:$D$776,СВЦЭМ!$A$33:$A$776,$A69,СВЦЭМ!$B$33:$B$776,J$47)+'СЕТ СН'!$F$14+СВЦЭМ!$D$10+'СЕТ СН'!$F$6-'СЕТ СН'!$F$26</f>
        <v>685.9959996</v>
      </c>
      <c r="K69" s="36">
        <f>SUMIFS(СВЦЭМ!$D$33:$D$776,СВЦЭМ!$A$33:$A$776,$A69,СВЦЭМ!$B$33:$B$776,K$47)+'СЕТ СН'!$F$14+СВЦЭМ!$D$10+'СЕТ СН'!$F$6-'СЕТ СН'!$F$26</f>
        <v>646.37919619000002</v>
      </c>
      <c r="L69" s="36">
        <f>SUMIFS(СВЦЭМ!$D$33:$D$776,СВЦЭМ!$A$33:$A$776,$A69,СВЦЭМ!$B$33:$B$776,L$47)+'СЕТ СН'!$F$14+СВЦЭМ!$D$10+'СЕТ СН'!$F$6-'СЕТ СН'!$F$26</f>
        <v>628.30898454999999</v>
      </c>
      <c r="M69" s="36">
        <f>SUMIFS(СВЦЭМ!$D$33:$D$776,СВЦЭМ!$A$33:$A$776,$A69,СВЦЭМ!$B$33:$B$776,M$47)+'СЕТ СН'!$F$14+СВЦЭМ!$D$10+'СЕТ СН'!$F$6-'СЕТ СН'!$F$26</f>
        <v>621.94129765999992</v>
      </c>
      <c r="N69" s="36">
        <f>SUMIFS(СВЦЭМ!$D$33:$D$776,СВЦЭМ!$A$33:$A$776,$A69,СВЦЭМ!$B$33:$B$776,N$47)+'СЕТ СН'!$F$14+СВЦЭМ!$D$10+'СЕТ СН'!$F$6-'СЕТ СН'!$F$26</f>
        <v>621.32577671000001</v>
      </c>
      <c r="O69" s="36">
        <f>SUMIFS(СВЦЭМ!$D$33:$D$776,СВЦЭМ!$A$33:$A$776,$A69,СВЦЭМ!$B$33:$B$776,O$47)+'СЕТ СН'!$F$14+СВЦЭМ!$D$10+'СЕТ СН'!$F$6-'СЕТ СН'!$F$26</f>
        <v>618.61685705999992</v>
      </c>
      <c r="P69" s="36">
        <f>SUMIFS(СВЦЭМ!$D$33:$D$776,СВЦЭМ!$A$33:$A$776,$A69,СВЦЭМ!$B$33:$B$776,P$47)+'СЕТ СН'!$F$14+СВЦЭМ!$D$10+'СЕТ СН'!$F$6-'СЕТ СН'!$F$26</f>
        <v>622.34036807999996</v>
      </c>
      <c r="Q69" s="36">
        <f>SUMIFS(СВЦЭМ!$D$33:$D$776,СВЦЭМ!$A$33:$A$776,$A69,СВЦЭМ!$B$33:$B$776,Q$47)+'СЕТ СН'!$F$14+СВЦЭМ!$D$10+'СЕТ СН'!$F$6-'СЕТ СН'!$F$26</f>
        <v>621.17655401000002</v>
      </c>
      <c r="R69" s="36">
        <f>SUMIFS(СВЦЭМ!$D$33:$D$776,СВЦЭМ!$A$33:$A$776,$A69,СВЦЭМ!$B$33:$B$776,R$47)+'СЕТ СН'!$F$14+СВЦЭМ!$D$10+'СЕТ СН'!$F$6-'СЕТ СН'!$F$26</f>
        <v>620.36695429999997</v>
      </c>
      <c r="S69" s="36">
        <f>SUMIFS(СВЦЭМ!$D$33:$D$776,СВЦЭМ!$A$33:$A$776,$A69,СВЦЭМ!$B$33:$B$776,S$47)+'СЕТ СН'!$F$14+СВЦЭМ!$D$10+'СЕТ СН'!$F$6-'СЕТ СН'!$F$26</f>
        <v>620.89834940999992</v>
      </c>
      <c r="T69" s="36">
        <f>SUMIFS(СВЦЭМ!$D$33:$D$776,СВЦЭМ!$A$33:$A$776,$A69,СВЦЭМ!$B$33:$B$776,T$47)+'СЕТ СН'!$F$14+СВЦЭМ!$D$10+'СЕТ СН'!$F$6-'СЕТ СН'!$F$26</f>
        <v>622.60852444</v>
      </c>
      <c r="U69" s="36">
        <f>SUMIFS(СВЦЭМ!$D$33:$D$776,СВЦЭМ!$A$33:$A$776,$A69,СВЦЭМ!$B$33:$B$776,U$47)+'СЕТ СН'!$F$14+СВЦЭМ!$D$10+'СЕТ СН'!$F$6-'СЕТ СН'!$F$26</f>
        <v>623.74327515999994</v>
      </c>
      <c r="V69" s="36">
        <f>SUMIFS(СВЦЭМ!$D$33:$D$776,СВЦЭМ!$A$33:$A$776,$A69,СВЦЭМ!$B$33:$B$776,V$47)+'СЕТ СН'!$F$14+СВЦЭМ!$D$10+'СЕТ СН'!$F$6-'СЕТ СН'!$F$26</f>
        <v>633.51096625999992</v>
      </c>
      <c r="W69" s="36">
        <f>SUMIFS(СВЦЭМ!$D$33:$D$776,СВЦЭМ!$A$33:$A$776,$A69,СВЦЭМ!$B$33:$B$776,W$47)+'СЕТ СН'!$F$14+СВЦЭМ!$D$10+'СЕТ СН'!$F$6-'СЕТ СН'!$F$26</f>
        <v>638.33514764999995</v>
      </c>
      <c r="X69" s="36">
        <f>SUMIFS(СВЦЭМ!$D$33:$D$776,СВЦЭМ!$A$33:$A$776,$A69,СВЦЭМ!$B$33:$B$776,X$47)+'СЕТ СН'!$F$14+СВЦЭМ!$D$10+'СЕТ СН'!$F$6-'СЕТ СН'!$F$26</f>
        <v>643.41522849</v>
      </c>
      <c r="Y69" s="36">
        <f>SUMIFS(СВЦЭМ!$D$33:$D$776,СВЦЭМ!$A$33:$A$776,$A69,СВЦЭМ!$B$33:$B$776,Y$47)+'СЕТ СН'!$F$14+СВЦЭМ!$D$10+'СЕТ СН'!$F$6-'СЕТ СН'!$F$26</f>
        <v>696.85888045000002</v>
      </c>
    </row>
    <row r="70" spans="1:25" ht="15.75" x14ac:dyDescent="0.2">
      <c r="A70" s="35">
        <f t="shared" si="1"/>
        <v>43608</v>
      </c>
      <c r="B70" s="36">
        <f>SUMIFS(СВЦЭМ!$D$33:$D$776,СВЦЭМ!$A$33:$A$776,$A70,СВЦЭМ!$B$33:$B$776,B$47)+'СЕТ СН'!$F$14+СВЦЭМ!$D$10+'СЕТ СН'!$F$6-'СЕТ СН'!$F$26</f>
        <v>805.15276687999994</v>
      </c>
      <c r="C70" s="36">
        <f>SUMIFS(СВЦЭМ!$D$33:$D$776,СВЦЭМ!$A$33:$A$776,$A70,СВЦЭМ!$B$33:$B$776,C$47)+'СЕТ СН'!$F$14+СВЦЭМ!$D$10+'СЕТ СН'!$F$6-'СЕТ СН'!$F$26</f>
        <v>889.34298379999996</v>
      </c>
      <c r="D70" s="36">
        <f>SUMIFS(СВЦЭМ!$D$33:$D$776,СВЦЭМ!$A$33:$A$776,$A70,СВЦЭМ!$B$33:$B$776,D$47)+'СЕТ СН'!$F$14+СВЦЭМ!$D$10+'СЕТ СН'!$F$6-'СЕТ СН'!$F$26</f>
        <v>941.12762950000001</v>
      </c>
      <c r="E70" s="36">
        <f>SUMIFS(СВЦЭМ!$D$33:$D$776,СВЦЭМ!$A$33:$A$776,$A70,СВЦЭМ!$B$33:$B$776,E$47)+'СЕТ СН'!$F$14+СВЦЭМ!$D$10+'СЕТ СН'!$F$6-'СЕТ СН'!$F$26</f>
        <v>947.63425205999999</v>
      </c>
      <c r="F70" s="36">
        <f>SUMIFS(СВЦЭМ!$D$33:$D$776,СВЦЭМ!$A$33:$A$776,$A70,СВЦЭМ!$B$33:$B$776,F$47)+'СЕТ СН'!$F$14+СВЦЭМ!$D$10+'СЕТ СН'!$F$6-'СЕТ СН'!$F$26</f>
        <v>934.94568084000002</v>
      </c>
      <c r="G70" s="36">
        <f>SUMIFS(СВЦЭМ!$D$33:$D$776,СВЦЭМ!$A$33:$A$776,$A70,СВЦЭМ!$B$33:$B$776,G$47)+'СЕТ СН'!$F$14+СВЦЭМ!$D$10+'СЕТ СН'!$F$6-'СЕТ СН'!$F$26</f>
        <v>937.64703122999993</v>
      </c>
      <c r="H70" s="36">
        <f>SUMIFS(СВЦЭМ!$D$33:$D$776,СВЦЭМ!$A$33:$A$776,$A70,СВЦЭМ!$B$33:$B$776,H$47)+'СЕТ СН'!$F$14+СВЦЭМ!$D$10+'СЕТ СН'!$F$6-'СЕТ СН'!$F$26</f>
        <v>856.28044235999994</v>
      </c>
      <c r="I70" s="36">
        <f>SUMIFS(СВЦЭМ!$D$33:$D$776,СВЦЭМ!$A$33:$A$776,$A70,СВЦЭМ!$B$33:$B$776,I$47)+'СЕТ СН'!$F$14+СВЦЭМ!$D$10+'СЕТ СН'!$F$6-'СЕТ СН'!$F$26</f>
        <v>752.41326552999999</v>
      </c>
      <c r="J70" s="36">
        <f>SUMIFS(СВЦЭМ!$D$33:$D$776,СВЦЭМ!$A$33:$A$776,$A70,СВЦЭМ!$B$33:$B$776,J$47)+'СЕТ СН'!$F$14+СВЦЭМ!$D$10+'СЕТ СН'!$F$6-'СЕТ СН'!$F$26</f>
        <v>678.48248651999995</v>
      </c>
      <c r="K70" s="36">
        <f>SUMIFS(СВЦЭМ!$D$33:$D$776,СВЦЭМ!$A$33:$A$776,$A70,СВЦЭМ!$B$33:$B$776,K$47)+'СЕТ СН'!$F$14+СВЦЭМ!$D$10+'СЕТ СН'!$F$6-'СЕТ СН'!$F$26</f>
        <v>638.60283851999998</v>
      </c>
      <c r="L70" s="36">
        <f>SUMIFS(СВЦЭМ!$D$33:$D$776,СВЦЭМ!$A$33:$A$776,$A70,СВЦЭМ!$B$33:$B$776,L$47)+'СЕТ СН'!$F$14+СВЦЭМ!$D$10+'СЕТ СН'!$F$6-'СЕТ СН'!$F$26</f>
        <v>619.34236649000002</v>
      </c>
      <c r="M70" s="36">
        <f>SUMIFS(СВЦЭМ!$D$33:$D$776,СВЦЭМ!$A$33:$A$776,$A70,СВЦЭМ!$B$33:$B$776,M$47)+'СЕТ СН'!$F$14+СВЦЭМ!$D$10+'СЕТ СН'!$F$6-'СЕТ СН'!$F$26</f>
        <v>611.81762260999994</v>
      </c>
      <c r="N70" s="36">
        <f>SUMIFS(СВЦЭМ!$D$33:$D$776,СВЦЭМ!$A$33:$A$776,$A70,СВЦЭМ!$B$33:$B$776,N$47)+'СЕТ СН'!$F$14+СВЦЭМ!$D$10+'СЕТ СН'!$F$6-'СЕТ СН'!$F$26</f>
        <v>607.81634012999996</v>
      </c>
      <c r="O70" s="36">
        <f>SUMIFS(СВЦЭМ!$D$33:$D$776,СВЦЭМ!$A$33:$A$776,$A70,СВЦЭМ!$B$33:$B$776,O$47)+'СЕТ СН'!$F$14+СВЦЭМ!$D$10+'СЕТ СН'!$F$6-'СЕТ СН'!$F$26</f>
        <v>600.03503334999994</v>
      </c>
      <c r="P70" s="36">
        <f>SUMIFS(СВЦЭМ!$D$33:$D$776,СВЦЭМ!$A$33:$A$776,$A70,СВЦЭМ!$B$33:$B$776,P$47)+'СЕТ СН'!$F$14+СВЦЭМ!$D$10+'СЕТ СН'!$F$6-'СЕТ СН'!$F$26</f>
        <v>607.58565075000001</v>
      </c>
      <c r="Q70" s="36">
        <f>SUMIFS(СВЦЭМ!$D$33:$D$776,СВЦЭМ!$A$33:$A$776,$A70,СВЦЭМ!$B$33:$B$776,Q$47)+'СЕТ СН'!$F$14+СВЦЭМ!$D$10+'СЕТ СН'!$F$6-'СЕТ СН'!$F$26</f>
        <v>612.70239344999993</v>
      </c>
      <c r="R70" s="36">
        <f>SUMIFS(СВЦЭМ!$D$33:$D$776,СВЦЭМ!$A$33:$A$776,$A70,СВЦЭМ!$B$33:$B$776,R$47)+'СЕТ СН'!$F$14+СВЦЭМ!$D$10+'СЕТ СН'!$F$6-'СЕТ СН'!$F$26</f>
        <v>611.66368018999992</v>
      </c>
      <c r="S70" s="36">
        <f>SUMIFS(СВЦЭМ!$D$33:$D$776,СВЦЭМ!$A$33:$A$776,$A70,СВЦЭМ!$B$33:$B$776,S$47)+'СЕТ СН'!$F$14+СВЦЭМ!$D$10+'СЕТ СН'!$F$6-'СЕТ СН'!$F$26</f>
        <v>608.23042138999995</v>
      </c>
      <c r="T70" s="36">
        <f>SUMIFS(СВЦЭМ!$D$33:$D$776,СВЦЭМ!$A$33:$A$776,$A70,СВЦЭМ!$B$33:$B$776,T$47)+'СЕТ СН'!$F$14+СВЦЭМ!$D$10+'СЕТ СН'!$F$6-'СЕТ СН'!$F$26</f>
        <v>611.95824055999992</v>
      </c>
      <c r="U70" s="36">
        <f>SUMIFS(СВЦЭМ!$D$33:$D$776,СВЦЭМ!$A$33:$A$776,$A70,СВЦЭМ!$B$33:$B$776,U$47)+'СЕТ СН'!$F$14+СВЦЭМ!$D$10+'СЕТ СН'!$F$6-'СЕТ СН'!$F$26</f>
        <v>611.17611591999992</v>
      </c>
      <c r="V70" s="36">
        <f>SUMIFS(СВЦЭМ!$D$33:$D$776,СВЦЭМ!$A$33:$A$776,$A70,СВЦЭМ!$B$33:$B$776,V$47)+'СЕТ СН'!$F$14+СВЦЭМ!$D$10+'СЕТ СН'!$F$6-'СЕТ СН'!$F$26</f>
        <v>617.17542063999997</v>
      </c>
      <c r="W70" s="36">
        <f>SUMIFS(СВЦЭМ!$D$33:$D$776,СВЦЭМ!$A$33:$A$776,$A70,СВЦЭМ!$B$33:$B$776,W$47)+'СЕТ СН'!$F$14+СВЦЭМ!$D$10+'СЕТ СН'!$F$6-'СЕТ СН'!$F$26</f>
        <v>621.13390043999993</v>
      </c>
      <c r="X70" s="36">
        <f>SUMIFS(СВЦЭМ!$D$33:$D$776,СВЦЭМ!$A$33:$A$776,$A70,СВЦЭМ!$B$33:$B$776,X$47)+'СЕТ СН'!$F$14+СВЦЭМ!$D$10+'СЕТ СН'!$F$6-'СЕТ СН'!$F$26</f>
        <v>632.79405794999991</v>
      </c>
      <c r="Y70" s="36">
        <f>SUMIFS(СВЦЭМ!$D$33:$D$776,СВЦЭМ!$A$33:$A$776,$A70,СВЦЭМ!$B$33:$B$776,Y$47)+'СЕТ СН'!$F$14+СВЦЭМ!$D$10+'СЕТ СН'!$F$6-'СЕТ СН'!$F$26</f>
        <v>672.59010386</v>
      </c>
    </row>
    <row r="71" spans="1:25" ht="15.75" x14ac:dyDescent="0.2">
      <c r="A71" s="35">
        <f t="shared" si="1"/>
        <v>43609</v>
      </c>
      <c r="B71" s="36">
        <f>SUMIFS(СВЦЭМ!$D$33:$D$776,СВЦЭМ!$A$33:$A$776,$A71,СВЦЭМ!$B$33:$B$776,B$47)+'СЕТ СН'!$F$14+СВЦЭМ!$D$10+'СЕТ СН'!$F$6-'СЕТ СН'!$F$26</f>
        <v>780.86485171999993</v>
      </c>
      <c r="C71" s="36">
        <f>SUMIFS(СВЦЭМ!$D$33:$D$776,СВЦЭМ!$A$33:$A$776,$A71,СВЦЭМ!$B$33:$B$776,C$47)+'СЕТ СН'!$F$14+СВЦЭМ!$D$10+'СЕТ СН'!$F$6-'СЕТ СН'!$F$26</f>
        <v>868.65951313999994</v>
      </c>
      <c r="D71" s="36">
        <f>SUMIFS(СВЦЭМ!$D$33:$D$776,СВЦЭМ!$A$33:$A$776,$A71,СВЦЭМ!$B$33:$B$776,D$47)+'СЕТ СН'!$F$14+СВЦЭМ!$D$10+'СЕТ СН'!$F$6-'СЕТ СН'!$F$26</f>
        <v>963.90142142999991</v>
      </c>
      <c r="E71" s="36">
        <f>SUMIFS(СВЦЭМ!$D$33:$D$776,СВЦЭМ!$A$33:$A$776,$A71,СВЦЭМ!$B$33:$B$776,E$47)+'СЕТ СН'!$F$14+СВЦЭМ!$D$10+'СЕТ СН'!$F$6-'СЕТ СН'!$F$26</f>
        <v>981.06041461999996</v>
      </c>
      <c r="F71" s="36">
        <f>SUMIFS(СВЦЭМ!$D$33:$D$776,СВЦЭМ!$A$33:$A$776,$A71,СВЦЭМ!$B$33:$B$776,F$47)+'СЕТ СН'!$F$14+СВЦЭМ!$D$10+'СЕТ СН'!$F$6-'СЕТ СН'!$F$26</f>
        <v>979.96409117999997</v>
      </c>
      <c r="G71" s="36">
        <f>SUMIFS(СВЦЭМ!$D$33:$D$776,СВЦЭМ!$A$33:$A$776,$A71,СВЦЭМ!$B$33:$B$776,G$47)+'СЕТ СН'!$F$14+СВЦЭМ!$D$10+'СЕТ СН'!$F$6-'СЕТ СН'!$F$26</f>
        <v>964.94442880999998</v>
      </c>
      <c r="H71" s="36">
        <f>SUMIFS(СВЦЭМ!$D$33:$D$776,СВЦЭМ!$A$33:$A$776,$A71,СВЦЭМ!$B$33:$B$776,H$47)+'СЕТ СН'!$F$14+СВЦЭМ!$D$10+'СЕТ СН'!$F$6-'СЕТ СН'!$F$26</f>
        <v>849.79487173999996</v>
      </c>
      <c r="I71" s="36">
        <f>SUMIFS(СВЦЭМ!$D$33:$D$776,СВЦЭМ!$A$33:$A$776,$A71,СВЦЭМ!$B$33:$B$776,I$47)+'СЕТ СН'!$F$14+СВЦЭМ!$D$10+'СЕТ СН'!$F$6-'СЕТ СН'!$F$26</f>
        <v>752.05642919999991</v>
      </c>
      <c r="J71" s="36">
        <f>SUMIFS(СВЦЭМ!$D$33:$D$776,СВЦЭМ!$A$33:$A$776,$A71,СВЦЭМ!$B$33:$B$776,J$47)+'СЕТ СН'!$F$14+СВЦЭМ!$D$10+'СЕТ СН'!$F$6-'СЕТ СН'!$F$26</f>
        <v>692.11885038999992</v>
      </c>
      <c r="K71" s="36">
        <f>SUMIFS(СВЦЭМ!$D$33:$D$776,СВЦЭМ!$A$33:$A$776,$A71,СВЦЭМ!$B$33:$B$776,K$47)+'СЕТ СН'!$F$14+СВЦЭМ!$D$10+'СЕТ СН'!$F$6-'СЕТ СН'!$F$26</f>
        <v>650.97517389999996</v>
      </c>
      <c r="L71" s="36">
        <f>SUMIFS(СВЦЭМ!$D$33:$D$776,СВЦЭМ!$A$33:$A$776,$A71,СВЦЭМ!$B$33:$B$776,L$47)+'СЕТ СН'!$F$14+СВЦЭМ!$D$10+'СЕТ СН'!$F$6-'СЕТ СН'!$F$26</f>
        <v>626.60501891000001</v>
      </c>
      <c r="M71" s="36">
        <f>SUMIFS(СВЦЭМ!$D$33:$D$776,СВЦЭМ!$A$33:$A$776,$A71,СВЦЭМ!$B$33:$B$776,M$47)+'СЕТ СН'!$F$14+СВЦЭМ!$D$10+'СЕТ СН'!$F$6-'СЕТ СН'!$F$26</f>
        <v>618.54150977999996</v>
      </c>
      <c r="N71" s="36">
        <f>SUMIFS(СВЦЭМ!$D$33:$D$776,СВЦЭМ!$A$33:$A$776,$A71,СВЦЭМ!$B$33:$B$776,N$47)+'СЕТ СН'!$F$14+СВЦЭМ!$D$10+'СЕТ СН'!$F$6-'СЕТ СН'!$F$26</f>
        <v>616.34551902999999</v>
      </c>
      <c r="O71" s="36">
        <f>SUMIFS(СВЦЭМ!$D$33:$D$776,СВЦЭМ!$A$33:$A$776,$A71,СВЦЭМ!$B$33:$B$776,O$47)+'СЕТ СН'!$F$14+СВЦЭМ!$D$10+'СЕТ СН'!$F$6-'СЕТ СН'!$F$26</f>
        <v>610.11461363000001</v>
      </c>
      <c r="P71" s="36">
        <f>SUMIFS(СВЦЭМ!$D$33:$D$776,СВЦЭМ!$A$33:$A$776,$A71,СВЦЭМ!$B$33:$B$776,P$47)+'СЕТ СН'!$F$14+СВЦЭМ!$D$10+'СЕТ СН'!$F$6-'СЕТ СН'!$F$26</f>
        <v>609.05136099999993</v>
      </c>
      <c r="Q71" s="36">
        <f>SUMIFS(СВЦЭМ!$D$33:$D$776,СВЦЭМ!$A$33:$A$776,$A71,СВЦЭМ!$B$33:$B$776,Q$47)+'СЕТ СН'!$F$14+СВЦЭМ!$D$10+'СЕТ СН'!$F$6-'СЕТ СН'!$F$26</f>
        <v>605.96733298999993</v>
      </c>
      <c r="R71" s="36">
        <f>SUMIFS(СВЦЭМ!$D$33:$D$776,СВЦЭМ!$A$33:$A$776,$A71,СВЦЭМ!$B$33:$B$776,R$47)+'СЕТ СН'!$F$14+СВЦЭМ!$D$10+'СЕТ СН'!$F$6-'СЕТ СН'!$F$26</f>
        <v>606.05865353000002</v>
      </c>
      <c r="S71" s="36">
        <f>SUMIFS(СВЦЭМ!$D$33:$D$776,СВЦЭМ!$A$33:$A$776,$A71,СВЦЭМ!$B$33:$B$776,S$47)+'СЕТ СН'!$F$14+СВЦЭМ!$D$10+'СЕТ СН'!$F$6-'СЕТ СН'!$F$26</f>
        <v>609.71297771999991</v>
      </c>
      <c r="T71" s="36">
        <f>SUMIFS(СВЦЭМ!$D$33:$D$776,СВЦЭМ!$A$33:$A$776,$A71,СВЦЭМ!$B$33:$B$776,T$47)+'СЕТ СН'!$F$14+СВЦЭМ!$D$10+'СЕТ СН'!$F$6-'СЕТ СН'!$F$26</f>
        <v>616.72201164000001</v>
      </c>
      <c r="U71" s="36">
        <f>SUMIFS(СВЦЭМ!$D$33:$D$776,СВЦЭМ!$A$33:$A$776,$A71,СВЦЭМ!$B$33:$B$776,U$47)+'СЕТ СН'!$F$14+СВЦЭМ!$D$10+'СЕТ СН'!$F$6-'СЕТ СН'!$F$26</f>
        <v>613.37800247999996</v>
      </c>
      <c r="V71" s="36">
        <f>SUMIFS(СВЦЭМ!$D$33:$D$776,СВЦЭМ!$A$33:$A$776,$A71,СВЦЭМ!$B$33:$B$776,V$47)+'СЕТ СН'!$F$14+СВЦЭМ!$D$10+'СЕТ СН'!$F$6-'СЕТ СН'!$F$26</f>
        <v>618.68046627000001</v>
      </c>
      <c r="W71" s="36">
        <f>SUMIFS(СВЦЭМ!$D$33:$D$776,СВЦЭМ!$A$33:$A$776,$A71,СВЦЭМ!$B$33:$B$776,W$47)+'СЕТ СН'!$F$14+СВЦЭМ!$D$10+'СЕТ СН'!$F$6-'СЕТ СН'!$F$26</f>
        <v>628.95419604999995</v>
      </c>
      <c r="X71" s="36">
        <f>SUMIFS(СВЦЭМ!$D$33:$D$776,СВЦЭМ!$A$33:$A$776,$A71,СВЦЭМ!$B$33:$B$776,X$47)+'СЕТ СН'!$F$14+СВЦЭМ!$D$10+'СЕТ СН'!$F$6-'СЕТ СН'!$F$26</f>
        <v>634.80606714999999</v>
      </c>
      <c r="Y71" s="36">
        <f>SUMIFS(СВЦЭМ!$D$33:$D$776,СВЦЭМ!$A$33:$A$776,$A71,СВЦЭМ!$B$33:$B$776,Y$47)+'СЕТ СН'!$F$14+СВЦЭМ!$D$10+'СЕТ СН'!$F$6-'СЕТ СН'!$F$26</f>
        <v>669.13390301999993</v>
      </c>
    </row>
    <row r="72" spans="1:25" ht="15.75" x14ac:dyDescent="0.2">
      <c r="A72" s="35">
        <f t="shared" si="1"/>
        <v>43610</v>
      </c>
      <c r="B72" s="36">
        <f>SUMIFS(СВЦЭМ!$D$33:$D$776,СВЦЭМ!$A$33:$A$776,$A72,СВЦЭМ!$B$33:$B$776,B$47)+'СЕТ СН'!$F$14+СВЦЭМ!$D$10+'СЕТ СН'!$F$6-'СЕТ СН'!$F$26</f>
        <v>749.37932411999998</v>
      </c>
      <c r="C72" s="36">
        <f>SUMIFS(СВЦЭМ!$D$33:$D$776,СВЦЭМ!$A$33:$A$776,$A72,СВЦЭМ!$B$33:$B$776,C$47)+'СЕТ СН'!$F$14+СВЦЭМ!$D$10+'СЕТ СН'!$F$6-'СЕТ СН'!$F$26</f>
        <v>803.36743179999996</v>
      </c>
      <c r="D72" s="36">
        <f>SUMIFS(СВЦЭМ!$D$33:$D$776,СВЦЭМ!$A$33:$A$776,$A72,СВЦЭМ!$B$33:$B$776,D$47)+'СЕТ СН'!$F$14+СВЦЭМ!$D$10+'СЕТ СН'!$F$6-'СЕТ СН'!$F$26</f>
        <v>873.07685139</v>
      </c>
      <c r="E72" s="36">
        <f>SUMIFS(СВЦЭМ!$D$33:$D$776,СВЦЭМ!$A$33:$A$776,$A72,СВЦЭМ!$B$33:$B$776,E$47)+'СЕТ СН'!$F$14+СВЦЭМ!$D$10+'СЕТ СН'!$F$6-'СЕТ СН'!$F$26</f>
        <v>894.71089912000002</v>
      </c>
      <c r="F72" s="36">
        <f>SUMIFS(СВЦЭМ!$D$33:$D$776,СВЦЭМ!$A$33:$A$776,$A72,СВЦЭМ!$B$33:$B$776,F$47)+'СЕТ СН'!$F$14+СВЦЭМ!$D$10+'СЕТ СН'!$F$6-'СЕТ СН'!$F$26</f>
        <v>896.79870046999997</v>
      </c>
      <c r="G72" s="36">
        <f>SUMIFS(СВЦЭМ!$D$33:$D$776,СВЦЭМ!$A$33:$A$776,$A72,СВЦЭМ!$B$33:$B$776,G$47)+'СЕТ СН'!$F$14+СВЦЭМ!$D$10+'СЕТ СН'!$F$6-'СЕТ СН'!$F$26</f>
        <v>904.08894826999995</v>
      </c>
      <c r="H72" s="36">
        <f>SUMIFS(СВЦЭМ!$D$33:$D$776,СВЦЭМ!$A$33:$A$776,$A72,СВЦЭМ!$B$33:$B$776,H$47)+'СЕТ СН'!$F$14+СВЦЭМ!$D$10+'СЕТ СН'!$F$6-'СЕТ СН'!$F$26</f>
        <v>822.22166205999997</v>
      </c>
      <c r="I72" s="36">
        <f>SUMIFS(СВЦЭМ!$D$33:$D$776,СВЦЭМ!$A$33:$A$776,$A72,СВЦЭМ!$B$33:$B$776,I$47)+'СЕТ СН'!$F$14+СВЦЭМ!$D$10+'СЕТ СН'!$F$6-'СЕТ СН'!$F$26</f>
        <v>742.97025164000001</v>
      </c>
      <c r="J72" s="36">
        <f>SUMIFS(СВЦЭМ!$D$33:$D$776,СВЦЭМ!$A$33:$A$776,$A72,СВЦЭМ!$B$33:$B$776,J$47)+'СЕТ СН'!$F$14+СВЦЭМ!$D$10+'СЕТ СН'!$F$6-'СЕТ СН'!$F$26</f>
        <v>680.22936446999995</v>
      </c>
      <c r="K72" s="36">
        <f>SUMIFS(СВЦЭМ!$D$33:$D$776,СВЦЭМ!$A$33:$A$776,$A72,СВЦЭМ!$B$33:$B$776,K$47)+'СЕТ СН'!$F$14+СВЦЭМ!$D$10+'СЕТ СН'!$F$6-'СЕТ СН'!$F$26</f>
        <v>635.48501959999999</v>
      </c>
      <c r="L72" s="36">
        <f>SUMIFS(СВЦЭМ!$D$33:$D$776,СВЦЭМ!$A$33:$A$776,$A72,СВЦЭМ!$B$33:$B$776,L$47)+'СЕТ СН'!$F$14+СВЦЭМ!$D$10+'СЕТ СН'!$F$6-'СЕТ СН'!$F$26</f>
        <v>623.34917487999996</v>
      </c>
      <c r="M72" s="36">
        <f>SUMIFS(СВЦЭМ!$D$33:$D$776,СВЦЭМ!$A$33:$A$776,$A72,СВЦЭМ!$B$33:$B$776,M$47)+'СЕТ СН'!$F$14+СВЦЭМ!$D$10+'СЕТ СН'!$F$6-'СЕТ СН'!$F$26</f>
        <v>610.44111287999999</v>
      </c>
      <c r="N72" s="36">
        <f>SUMIFS(СВЦЭМ!$D$33:$D$776,СВЦЭМ!$A$33:$A$776,$A72,СВЦЭМ!$B$33:$B$776,N$47)+'СЕТ СН'!$F$14+СВЦЭМ!$D$10+'СЕТ СН'!$F$6-'СЕТ СН'!$F$26</f>
        <v>609.6563036</v>
      </c>
      <c r="O72" s="36">
        <f>SUMIFS(СВЦЭМ!$D$33:$D$776,СВЦЭМ!$A$33:$A$776,$A72,СВЦЭМ!$B$33:$B$776,O$47)+'СЕТ СН'!$F$14+СВЦЭМ!$D$10+'СЕТ СН'!$F$6-'СЕТ СН'!$F$26</f>
        <v>604.36736099999996</v>
      </c>
      <c r="P72" s="36">
        <f>SUMIFS(СВЦЭМ!$D$33:$D$776,СВЦЭМ!$A$33:$A$776,$A72,СВЦЭМ!$B$33:$B$776,P$47)+'СЕТ СН'!$F$14+СВЦЭМ!$D$10+'СЕТ СН'!$F$6-'СЕТ СН'!$F$26</f>
        <v>603.09501833999991</v>
      </c>
      <c r="Q72" s="36">
        <f>SUMIFS(СВЦЭМ!$D$33:$D$776,СВЦЭМ!$A$33:$A$776,$A72,СВЦЭМ!$B$33:$B$776,Q$47)+'СЕТ СН'!$F$14+СВЦЭМ!$D$10+'СЕТ СН'!$F$6-'СЕТ СН'!$F$26</f>
        <v>601.25066237999999</v>
      </c>
      <c r="R72" s="36">
        <f>SUMIFS(СВЦЭМ!$D$33:$D$776,СВЦЭМ!$A$33:$A$776,$A72,СВЦЭМ!$B$33:$B$776,R$47)+'СЕТ СН'!$F$14+СВЦЭМ!$D$10+'СЕТ СН'!$F$6-'СЕТ СН'!$F$26</f>
        <v>596.56452306999995</v>
      </c>
      <c r="S72" s="36">
        <f>SUMIFS(СВЦЭМ!$D$33:$D$776,СВЦЭМ!$A$33:$A$776,$A72,СВЦЭМ!$B$33:$B$776,S$47)+'СЕТ СН'!$F$14+СВЦЭМ!$D$10+'СЕТ СН'!$F$6-'СЕТ СН'!$F$26</f>
        <v>582.56889942999999</v>
      </c>
      <c r="T72" s="36">
        <f>SUMIFS(СВЦЭМ!$D$33:$D$776,СВЦЭМ!$A$33:$A$776,$A72,СВЦЭМ!$B$33:$B$776,T$47)+'СЕТ СН'!$F$14+СВЦЭМ!$D$10+'СЕТ СН'!$F$6-'СЕТ СН'!$F$26</f>
        <v>584.25557878999996</v>
      </c>
      <c r="U72" s="36">
        <f>SUMIFS(СВЦЭМ!$D$33:$D$776,СВЦЭМ!$A$33:$A$776,$A72,СВЦЭМ!$B$33:$B$776,U$47)+'СЕТ СН'!$F$14+СВЦЭМ!$D$10+'СЕТ СН'!$F$6-'СЕТ СН'!$F$26</f>
        <v>579.92214993999994</v>
      </c>
      <c r="V72" s="36">
        <f>SUMIFS(СВЦЭМ!$D$33:$D$776,СВЦЭМ!$A$33:$A$776,$A72,СВЦЭМ!$B$33:$B$776,V$47)+'СЕТ СН'!$F$14+СВЦЭМ!$D$10+'СЕТ СН'!$F$6-'СЕТ СН'!$F$26</f>
        <v>573.17772431999992</v>
      </c>
      <c r="W72" s="36">
        <f>SUMIFS(СВЦЭМ!$D$33:$D$776,СВЦЭМ!$A$33:$A$776,$A72,СВЦЭМ!$B$33:$B$776,W$47)+'СЕТ СН'!$F$14+СВЦЭМ!$D$10+'СЕТ СН'!$F$6-'СЕТ СН'!$F$26</f>
        <v>588.89171972999998</v>
      </c>
      <c r="X72" s="36">
        <f>SUMIFS(СВЦЭМ!$D$33:$D$776,СВЦЭМ!$A$33:$A$776,$A72,СВЦЭМ!$B$33:$B$776,X$47)+'СЕТ СН'!$F$14+СВЦЭМ!$D$10+'СЕТ СН'!$F$6-'СЕТ СН'!$F$26</f>
        <v>601.75119741999993</v>
      </c>
      <c r="Y72" s="36">
        <f>SUMIFS(СВЦЭМ!$D$33:$D$776,СВЦЭМ!$A$33:$A$776,$A72,СВЦЭМ!$B$33:$B$776,Y$47)+'СЕТ СН'!$F$14+СВЦЭМ!$D$10+'СЕТ СН'!$F$6-'СЕТ СН'!$F$26</f>
        <v>641.07676015999994</v>
      </c>
    </row>
    <row r="73" spans="1:25" ht="15.75" x14ac:dyDescent="0.2">
      <c r="A73" s="35">
        <f t="shared" si="1"/>
        <v>43611</v>
      </c>
      <c r="B73" s="36">
        <f>SUMIFS(СВЦЭМ!$D$33:$D$776,СВЦЭМ!$A$33:$A$776,$A73,СВЦЭМ!$B$33:$B$776,B$47)+'СЕТ СН'!$F$14+СВЦЭМ!$D$10+'СЕТ СН'!$F$6-'СЕТ СН'!$F$26</f>
        <v>724.86950426999999</v>
      </c>
      <c r="C73" s="36">
        <f>SUMIFS(СВЦЭМ!$D$33:$D$776,СВЦЭМ!$A$33:$A$776,$A73,СВЦЭМ!$B$33:$B$776,C$47)+'СЕТ СН'!$F$14+СВЦЭМ!$D$10+'СЕТ СН'!$F$6-'СЕТ СН'!$F$26</f>
        <v>831.41869555999995</v>
      </c>
      <c r="D73" s="36">
        <f>SUMIFS(СВЦЭМ!$D$33:$D$776,СВЦЭМ!$A$33:$A$776,$A73,СВЦЭМ!$B$33:$B$776,D$47)+'СЕТ СН'!$F$14+СВЦЭМ!$D$10+'СЕТ СН'!$F$6-'СЕТ СН'!$F$26</f>
        <v>922.07986719999997</v>
      </c>
      <c r="E73" s="36">
        <f>SUMIFS(СВЦЭМ!$D$33:$D$776,СВЦЭМ!$A$33:$A$776,$A73,СВЦЭМ!$B$33:$B$776,E$47)+'СЕТ СН'!$F$14+СВЦЭМ!$D$10+'СЕТ СН'!$F$6-'СЕТ СН'!$F$26</f>
        <v>935.93647339999995</v>
      </c>
      <c r="F73" s="36">
        <f>SUMIFS(СВЦЭМ!$D$33:$D$776,СВЦЭМ!$A$33:$A$776,$A73,СВЦЭМ!$B$33:$B$776,F$47)+'СЕТ СН'!$F$14+СВЦЭМ!$D$10+'СЕТ СН'!$F$6-'СЕТ СН'!$F$26</f>
        <v>934.65221641999995</v>
      </c>
      <c r="G73" s="36">
        <f>SUMIFS(СВЦЭМ!$D$33:$D$776,СВЦЭМ!$A$33:$A$776,$A73,СВЦЭМ!$B$33:$B$776,G$47)+'СЕТ СН'!$F$14+СВЦЭМ!$D$10+'СЕТ СН'!$F$6-'СЕТ СН'!$F$26</f>
        <v>927.36752852999996</v>
      </c>
      <c r="H73" s="36">
        <f>SUMIFS(СВЦЭМ!$D$33:$D$776,СВЦЭМ!$A$33:$A$776,$A73,СВЦЭМ!$B$33:$B$776,H$47)+'СЕТ СН'!$F$14+СВЦЭМ!$D$10+'СЕТ СН'!$F$6-'СЕТ СН'!$F$26</f>
        <v>850.18622275999996</v>
      </c>
      <c r="I73" s="36">
        <f>SUMIFS(СВЦЭМ!$D$33:$D$776,СВЦЭМ!$A$33:$A$776,$A73,СВЦЭМ!$B$33:$B$776,I$47)+'СЕТ СН'!$F$14+СВЦЭМ!$D$10+'СЕТ СН'!$F$6-'СЕТ СН'!$F$26</f>
        <v>751.13779503000001</v>
      </c>
      <c r="J73" s="36">
        <f>SUMIFS(СВЦЭМ!$D$33:$D$776,СВЦЭМ!$A$33:$A$776,$A73,СВЦЭМ!$B$33:$B$776,J$47)+'СЕТ СН'!$F$14+СВЦЭМ!$D$10+'СЕТ СН'!$F$6-'СЕТ СН'!$F$26</f>
        <v>644.40262364</v>
      </c>
      <c r="K73" s="36">
        <f>SUMIFS(СВЦЭМ!$D$33:$D$776,СВЦЭМ!$A$33:$A$776,$A73,СВЦЭМ!$B$33:$B$776,K$47)+'СЕТ СН'!$F$14+СВЦЭМ!$D$10+'СЕТ СН'!$F$6-'СЕТ СН'!$F$26</f>
        <v>619.00698082999997</v>
      </c>
      <c r="L73" s="36">
        <f>SUMIFS(СВЦЭМ!$D$33:$D$776,СВЦЭМ!$A$33:$A$776,$A73,СВЦЭМ!$B$33:$B$776,L$47)+'СЕТ СН'!$F$14+СВЦЭМ!$D$10+'СЕТ СН'!$F$6-'СЕТ СН'!$F$26</f>
        <v>621.37576173000002</v>
      </c>
      <c r="M73" s="36">
        <f>SUMIFS(СВЦЭМ!$D$33:$D$776,СВЦЭМ!$A$33:$A$776,$A73,СВЦЭМ!$B$33:$B$776,M$47)+'СЕТ СН'!$F$14+СВЦЭМ!$D$10+'СЕТ СН'!$F$6-'СЕТ СН'!$F$26</f>
        <v>610.96705563</v>
      </c>
      <c r="N73" s="36">
        <f>SUMIFS(СВЦЭМ!$D$33:$D$776,СВЦЭМ!$A$33:$A$776,$A73,СВЦЭМ!$B$33:$B$776,N$47)+'СЕТ СН'!$F$14+СВЦЭМ!$D$10+'СЕТ СН'!$F$6-'СЕТ СН'!$F$26</f>
        <v>611.94240237999998</v>
      </c>
      <c r="O73" s="36">
        <f>SUMIFS(СВЦЭМ!$D$33:$D$776,СВЦЭМ!$A$33:$A$776,$A73,СВЦЭМ!$B$33:$B$776,O$47)+'СЕТ СН'!$F$14+СВЦЭМ!$D$10+'СЕТ СН'!$F$6-'СЕТ СН'!$F$26</f>
        <v>609.2708457</v>
      </c>
      <c r="P73" s="36">
        <f>SUMIFS(СВЦЭМ!$D$33:$D$776,СВЦЭМ!$A$33:$A$776,$A73,СВЦЭМ!$B$33:$B$776,P$47)+'СЕТ СН'!$F$14+СВЦЭМ!$D$10+'СЕТ СН'!$F$6-'СЕТ СН'!$F$26</f>
        <v>609.92244829999993</v>
      </c>
      <c r="Q73" s="36">
        <f>SUMIFS(СВЦЭМ!$D$33:$D$776,СВЦЭМ!$A$33:$A$776,$A73,СВЦЭМ!$B$33:$B$776,Q$47)+'СЕТ СН'!$F$14+СВЦЭМ!$D$10+'СЕТ СН'!$F$6-'СЕТ СН'!$F$26</f>
        <v>613.46235945000001</v>
      </c>
      <c r="R73" s="36">
        <f>SUMIFS(СВЦЭМ!$D$33:$D$776,СВЦЭМ!$A$33:$A$776,$A73,СВЦЭМ!$B$33:$B$776,R$47)+'СЕТ СН'!$F$14+СВЦЭМ!$D$10+'СЕТ СН'!$F$6-'СЕТ СН'!$F$26</f>
        <v>614.24456092999992</v>
      </c>
      <c r="S73" s="36">
        <f>SUMIFS(СВЦЭМ!$D$33:$D$776,СВЦЭМ!$A$33:$A$776,$A73,СВЦЭМ!$B$33:$B$776,S$47)+'СЕТ СН'!$F$14+СВЦЭМ!$D$10+'СЕТ СН'!$F$6-'СЕТ СН'!$F$26</f>
        <v>558.81841397999995</v>
      </c>
      <c r="T73" s="36">
        <f>SUMIFS(СВЦЭМ!$D$33:$D$776,СВЦЭМ!$A$33:$A$776,$A73,СВЦЭМ!$B$33:$B$776,T$47)+'СЕТ СН'!$F$14+СВЦЭМ!$D$10+'СЕТ СН'!$F$6-'СЕТ СН'!$F$26</f>
        <v>555.97961561</v>
      </c>
      <c r="U73" s="36">
        <f>SUMIFS(СВЦЭМ!$D$33:$D$776,СВЦЭМ!$A$33:$A$776,$A73,СВЦЭМ!$B$33:$B$776,U$47)+'СЕТ СН'!$F$14+СВЦЭМ!$D$10+'СЕТ СН'!$F$6-'СЕТ СН'!$F$26</f>
        <v>544.36826125999994</v>
      </c>
      <c r="V73" s="36">
        <f>SUMIFS(СВЦЭМ!$D$33:$D$776,СВЦЭМ!$A$33:$A$776,$A73,СВЦЭМ!$B$33:$B$776,V$47)+'СЕТ СН'!$F$14+СВЦЭМ!$D$10+'СЕТ СН'!$F$6-'СЕТ СН'!$F$26</f>
        <v>549.55283175</v>
      </c>
      <c r="W73" s="36">
        <f>SUMIFS(СВЦЭМ!$D$33:$D$776,СВЦЭМ!$A$33:$A$776,$A73,СВЦЭМ!$B$33:$B$776,W$47)+'СЕТ СН'!$F$14+СВЦЭМ!$D$10+'СЕТ СН'!$F$6-'СЕТ СН'!$F$26</f>
        <v>575.89787996999996</v>
      </c>
      <c r="X73" s="36">
        <f>SUMIFS(СВЦЭМ!$D$33:$D$776,СВЦЭМ!$A$33:$A$776,$A73,СВЦЭМ!$B$33:$B$776,X$47)+'СЕТ СН'!$F$14+СВЦЭМ!$D$10+'СЕТ СН'!$F$6-'СЕТ СН'!$F$26</f>
        <v>570.60960275000002</v>
      </c>
      <c r="Y73" s="36">
        <f>SUMIFS(СВЦЭМ!$D$33:$D$776,СВЦЭМ!$A$33:$A$776,$A73,СВЦЭМ!$B$33:$B$776,Y$47)+'СЕТ СН'!$F$14+СВЦЭМ!$D$10+'СЕТ СН'!$F$6-'СЕТ СН'!$F$26</f>
        <v>598.86368592999997</v>
      </c>
    </row>
    <row r="74" spans="1:25" ht="15.75" x14ac:dyDescent="0.2">
      <c r="A74" s="35">
        <f t="shared" si="1"/>
        <v>43612</v>
      </c>
      <c r="B74" s="36">
        <f>SUMIFS(СВЦЭМ!$D$33:$D$776,СВЦЭМ!$A$33:$A$776,$A74,СВЦЭМ!$B$33:$B$776,B$47)+'СЕТ СН'!$F$14+СВЦЭМ!$D$10+'СЕТ СН'!$F$6-'СЕТ СН'!$F$26</f>
        <v>735.62812756999995</v>
      </c>
      <c r="C74" s="36">
        <f>SUMIFS(СВЦЭМ!$D$33:$D$776,СВЦЭМ!$A$33:$A$776,$A74,СВЦЭМ!$B$33:$B$776,C$47)+'СЕТ СН'!$F$14+СВЦЭМ!$D$10+'СЕТ СН'!$F$6-'СЕТ СН'!$F$26</f>
        <v>793.66965296000001</v>
      </c>
      <c r="D74" s="36">
        <f>SUMIFS(СВЦЭМ!$D$33:$D$776,СВЦЭМ!$A$33:$A$776,$A74,СВЦЭМ!$B$33:$B$776,D$47)+'СЕТ СН'!$F$14+СВЦЭМ!$D$10+'СЕТ СН'!$F$6-'СЕТ СН'!$F$26</f>
        <v>862.03385836999996</v>
      </c>
      <c r="E74" s="36">
        <f>SUMIFS(СВЦЭМ!$D$33:$D$776,СВЦЭМ!$A$33:$A$776,$A74,СВЦЭМ!$B$33:$B$776,E$47)+'СЕТ СН'!$F$14+СВЦЭМ!$D$10+'СЕТ СН'!$F$6-'СЕТ СН'!$F$26</f>
        <v>879.31877348</v>
      </c>
      <c r="F74" s="36">
        <f>SUMIFS(СВЦЭМ!$D$33:$D$776,СВЦЭМ!$A$33:$A$776,$A74,СВЦЭМ!$B$33:$B$776,F$47)+'СЕТ СН'!$F$14+СВЦЭМ!$D$10+'СЕТ СН'!$F$6-'СЕТ СН'!$F$26</f>
        <v>889.97797615999991</v>
      </c>
      <c r="G74" s="36">
        <f>SUMIFS(СВЦЭМ!$D$33:$D$776,СВЦЭМ!$A$33:$A$776,$A74,СВЦЭМ!$B$33:$B$776,G$47)+'СЕТ СН'!$F$14+СВЦЭМ!$D$10+'СЕТ СН'!$F$6-'СЕТ СН'!$F$26</f>
        <v>882.08959255999991</v>
      </c>
      <c r="H74" s="36">
        <f>SUMIFS(СВЦЭМ!$D$33:$D$776,СВЦЭМ!$A$33:$A$776,$A74,СВЦЭМ!$B$33:$B$776,H$47)+'СЕТ СН'!$F$14+СВЦЭМ!$D$10+'СЕТ СН'!$F$6-'СЕТ СН'!$F$26</f>
        <v>792.01251980999996</v>
      </c>
      <c r="I74" s="36">
        <f>SUMIFS(СВЦЭМ!$D$33:$D$776,СВЦЭМ!$A$33:$A$776,$A74,СВЦЭМ!$B$33:$B$776,I$47)+'СЕТ СН'!$F$14+СВЦЭМ!$D$10+'СЕТ СН'!$F$6-'СЕТ СН'!$F$26</f>
        <v>742.46967579</v>
      </c>
      <c r="J74" s="36">
        <f>SUMIFS(СВЦЭМ!$D$33:$D$776,СВЦЭМ!$A$33:$A$776,$A74,СВЦЭМ!$B$33:$B$776,J$47)+'СЕТ СН'!$F$14+СВЦЭМ!$D$10+'СЕТ СН'!$F$6-'СЕТ СН'!$F$26</f>
        <v>699.35873282</v>
      </c>
      <c r="K74" s="36">
        <f>SUMIFS(СВЦЭМ!$D$33:$D$776,СВЦЭМ!$A$33:$A$776,$A74,СВЦЭМ!$B$33:$B$776,K$47)+'СЕТ СН'!$F$14+СВЦЭМ!$D$10+'СЕТ СН'!$F$6-'СЕТ СН'!$F$26</f>
        <v>637.28417214000001</v>
      </c>
      <c r="L74" s="36">
        <f>SUMIFS(СВЦЭМ!$D$33:$D$776,СВЦЭМ!$A$33:$A$776,$A74,СВЦЭМ!$B$33:$B$776,L$47)+'СЕТ СН'!$F$14+СВЦЭМ!$D$10+'СЕТ СН'!$F$6-'СЕТ СН'!$F$26</f>
        <v>627.24026043999993</v>
      </c>
      <c r="M74" s="36">
        <f>SUMIFS(СВЦЭМ!$D$33:$D$776,СВЦЭМ!$A$33:$A$776,$A74,СВЦЭМ!$B$33:$B$776,M$47)+'СЕТ СН'!$F$14+СВЦЭМ!$D$10+'СЕТ СН'!$F$6-'СЕТ СН'!$F$26</f>
        <v>617.14226373999998</v>
      </c>
      <c r="N74" s="36">
        <f>SUMIFS(СВЦЭМ!$D$33:$D$776,СВЦЭМ!$A$33:$A$776,$A74,СВЦЭМ!$B$33:$B$776,N$47)+'СЕТ СН'!$F$14+СВЦЭМ!$D$10+'СЕТ СН'!$F$6-'СЕТ СН'!$F$26</f>
        <v>605.99884283999995</v>
      </c>
      <c r="O74" s="36">
        <f>SUMIFS(СВЦЭМ!$D$33:$D$776,СВЦЭМ!$A$33:$A$776,$A74,СВЦЭМ!$B$33:$B$776,O$47)+'СЕТ СН'!$F$14+СВЦЭМ!$D$10+'СЕТ СН'!$F$6-'СЕТ СН'!$F$26</f>
        <v>619.22029865999991</v>
      </c>
      <c r="P74" s="36">
        <f>SUMIFS(СВЦЭМ!$D$33:$D$776,СВЦЭМ!$A$33:$A$776,$A74,СВЦЭМ!$B$33:$B$776,P$47)+'СЕТ СН'!$F$14+СВЦЭМ!$D$10+'СЕТ СН'!$F$6-'СЕТ СН'!$F$26</f>
        <v>618.41854947999991</v>
      </c>
      <c r="Q74" s="36">
        <f>SUMIFS(СВЦЭМ!$D$33:$D$776,СВЦЭМ!$A$33:$A$776,$A74,СВЦЭМ!$B$33:$B$776,Q$47)+'СЕТ СН'!$F$14+СВЦЭМ!$D$10+'СЕТ СН'!$F$6-'СЕТ СН'!$F$26</f>
        <v>612.22616032999997</v>
      </c>
      <c r="R74" s="36">
        <f>SUMIFS(СВЦЭМ!$D$33:$D$776,СВЦЭМ!$A$33:$A$776,$A74,СВЦЭМ!$B$33:$B$776,R$47)+'СЕТ СН'!$F$14+СВЦЭМ!$D$10+'СЕТ СН'!$F$6-'СЕТ СН'!$F$26</f>
        <v>610.95092103999991</v>
      </c>
      <c r="S74" s="36">
        <f>SUMIFS(СВЦЭМ!$D$33:$D$776,СВЦЭМ!$A$33:$A$776,$A74,СВЦЭМ!$B$33:$B$776,S$47)+'СЕТ СН'!$F$14+СВЦЭМ!$D$10+'СЕТ СН'!$F$6-'СЕТ СН'!$F$26</f>
        <v>618.10574034000001</v>
      </c>
      <c r="T74" s="36">
        <f>SUMIFS(СВЦЭМ!$D$33:$D$776,СВЦЭМ!$A$33:$A$776,$A74,СВЦЭМ!$B$33:$B$776,T$47)+'СЕТ СН'!$F$14+СВЦЭМ!$D$10+'СЕТ СН'!$F$6-'СЕТ СН'!$F$26</f>
        <v>615.83456932000001</v>
      </c>
      <c r="U74" s="36">
        <f>SUMIFS(СВЦЭМ!$D$33:$D$776,СВЦЭМ!$A$33:$A$776,$A74,СВЦЭМ!$B$33:$B$776,U$47)+'СЕТ СН'!$F$14+СВЦЭМ!$D$10+'СЕТ СН'!$F$6-'СЕТ СН'!$F$26</f>
        <v>608.66322786000001</v>
      </c>
      <c r="V74" s="36">
        <f>SUMIFS(СВЦЭМ!$D$33:$D$776,СВЦЭМ!$A$33:$A$776,$A74,СВЦЭМ!$B$33:$B$776,V$47)+'СЕТ СН'!$F$14+СВЦЭМ!$D$10+'СЕТ СН'!$F$6-'СЕТ СН'!$F$26</f>
        <v>599.75758524999992</v>
      </c>
      <c r="W74" s="36">
        <f>SUMIFS(СВЦЭМ!$D$33:$D$776,СВЦЭМ!$A$33:$A$776,$A74,СВЦЭМ!$B$33:$B$776,W$47)+'СЕТ СН'!$F$14+СВЦЭМ!$D$10+'СЕТ СН'!$F$6-'СЕТ СН'!$F$26</f>
        <v>565.29773294999995</v>
      </c>
      <c r="X74" s="36">
        <f>SUMIFS(СВЦЭМ!$D$33:$D$776,СВЦЭМ!$A$33:$A$776,$A74,СВЦЭМ!$B$33:$B$776,X$47)+'СЕТ СН'!$F$14+СВЦЭМ!$D$10+'СЕТ СН'!$F$6-'СЕТ СН'!$F$26</f>
        <v>582.71610714999997</v>
      </c>
      <c r="Y74" s="36">
        <f>SUMIFS(СВЦЭМ!$D$33:$D$776,СВЦЭМ!$A$33:$A$776,$A74,СВЦЭМ!$B$33:$B$776,Y$47)+'СЕТ СН'!$F$14+СВЦЭМ!$D$10+'СЕТ СН'!$F$6-'СЕТ СН'!$F$26</f>
        <v>661.31615906999991</v>
      </c>
    </row>
    <row r="75" spans="1:25" ht="15.75" x14ac:dyDescent="0.2">
      <c r="A75" s="35">
        <f t="shared" si="1"/>
        <v>43613</v>
      </c>
      <c r="B75" s="36">
        <f>SUMIFS(СВЦЭМ!$D$33:$D$776,СВЦЭМ!$A$33:$A$776,$A75,СВЦЭМ!$B$33:$B$776,B$47)+'СЕТ СН'!$F$14+СВЦЭМ!$D$10+'СЕТ СН'!$F$6-'СЕТ СН'!$F$26</f>
        <v>780.55125543999998</v>
      </c>
      <c r="C75" s="36">
        <f>SUMIFS(СВЦЭМ!$D$33:$D$776,СВЦЭМ!$A$33:$A$776,$A75,СВЦЭМ!$B$33:$B$776,C$47)+'СЕТ СН'!$F$14+СВЦЭМ!$D$10+'СЕТ СН'!$F$6-'СЕТ СН'!$F$26</f>
        <v>862.17502044999992</v>
      </c>
      <c r="D75" s="36">
        <f>SUMIFS(СВЦЭМ!$D$33:$D$776,СВЦЭМ!$A$33:$A$776,$A75,СВЦЭМ!$B$33:$B$776,D$47)+'СЕТ СН'!$F$14+СВЦЭМ!$D$10+'СЕТ СН'!$F$6-'СЕТ СН'!$F$26</f>
        <v>954.56471284999998</v>
      </c>
      <c r="E75" s="36">
        <f>SUMIFS(СВЦЭМ!$D$33:$D$776,СВЦЭМ!$A$33:$A$776,$A75,СВЦЭМ!$B$33:$B$776,E$47)+'СЕТ СН'!$F$14+СВЦЭМ!$D$10+'СЕТ СН'!$F$6-'СЕТ СН'!$F$26</f>
        <v>969.42153370999995</v>
      </c>
      <c r="F75" s="36">
        <f>SUMIFS(СВЦЭМ!$D$33:$D$776,СВЦЭМ!$A$33:$A$776,$A75,СВЦЭМ!$B$33:$B$776,F$47)+'СЕТ СН'!$F$14+СВЦЭМ!$D$10+'СЕТ СН'!$F$6-'СЕТ СН'!$F$26</f>
        <v>969.52928437999992</v>
      </c>
      <c r="G75" s="36">
        <f>SUMIFS(СВЦЭМ!$D$33:$D$776,СВЦЭМ!$A$33:$A$776,$A75,СВЦЭМ!$B$33:$B$776,G$47)+'СЕТ СН'!$F$14+СВЦЭМ!$D$10+'СЕТ СН'!$F$6-'СЕТ СН'!$F$26</f>
        <v>976.92692720999992</v>
      </c>
      <c r="H75" s="36">
        <f>SUMIFS(СВЦЭМ!$D$33:$D$776,СВЦЭМ!$A$33:$A$776,$A75,СВЦЭМ!$B$33:$B$776,H$47)+'СЕТ СН'!$F$14+СВЦЭМ!$D$10+'СЕТ СН'!$F$6-'СЕТ СН'!$F$26</f>
        <v>895.64724458000001</v>
      </c>
      <c r="I75" s="36">
        <f>SUMIFS(СВЦЭМ!$D$33:$D$776,СВЦЭМ!$A$33:$A$776,$A75,СВЦЭМ!$B$33:$B$776,I$47)+'СЕТ СН'!$F$14+СВЦЭМ!$D$10+'СЕТ СН'!$F$6-'СЕТ СН'!$F$26</f>
        <v>773.69421653999996</v>
      </c>
      <c r="J75" s="36">
        <f>SUMIFS(СВЦЭМ!$D$33:$D$776,СВЦЭМ!$A$33:$A$776,$A75,СВЦЭМ!$B$33:$B$776,J$47)+'СЕТ СН'!$F$14+СВЦЭМ!$D$10+'СЕТ СН'!$F$6-'СЕТ СН'!$F$26</f>
        <v>674.98046498999997</v>
      </c>
      <c r="K75" s="36">
        <f>SUMIFS(СВЦЭМ!$D$33:$D$776,СВЦЭМ!$A$33:$A$776,$A75,СВЦЭМ!$B$33:$B$776,K$47)+'СЕТ СН'!$F$14+СВЦЭМ!$D$10+'СЕТ СН'!$F$6-'СЕТ СН'!$F$26</f>
        <v>608.68748783000001</v>
      </c>
      <c r="L75" s="36">
        <f>SUMIFS(СВЦЭМ!$D$33:$D$776,СВЦЭМ!$A$33:$A$776,$A75,СВЦЭМ!$B$33:$B$776,L$47)+'СЕТ СН'!$F$14+СВЦЭМ!$D$10+'СЕТ СН'!$F$6-'СЕТ СН'!$F$26</f>
        <v>580.42886150999993</v>
      </c>
      <c r="M75" s="36">
        <f>SUMIFS(СВЦЭМ!$D$33:$D$776,СВЦЭМ!$A$33:$A$776,$A75,СВЦЭМ!$B$33:$B$776,M$47)+'СЕТ СН'!$F$14+СВЦЭМ!$D$10+'СЕТ СН'!$F$6-'СЕТ СН'!$F$26</f>
        <v>573.62840435999999</v>
      </c>
      <c r="N75" s="36">
        <f>SUMIFS(СВЦЭМ!$D$33:$D$776,СВЦЭМ!$A$33:$A$776,$A75,СВЦЭМ!$B$33:$B$776,N$47)+'СЕТ СН'!$F$14+СВЦЭМ!$D$10+'СЕТ СН'!$F$6-'СЕТ СН'!$F$26</f>
        <v>574.24350622999998</v>
      </c>
      <c r="O75" s="36">
        <f>SUMIFS(СВЦЭМ!$D$33:$D$776,СВЦЭМ!$A$33:$A$776,$A75,СВЦЭМ!$B$33:$B$776,O$47)+'СЕТ СН'!$F$14+СВЦЭМ!$D$10+'СЕТ СН'!$F$6-'СЕТ СН'!$F$26</f>
        <v>569.36856816999989</v>
      </c>
      <c r="P75" s="36">
        <f>SUMIFS(СВЦЭМ!$D$33:$D$776,СВЦЭМ!$A$33:$A$776,$A75,СВЦЭМ!$B$33:$B$776,P$47)+'СЕТ СН'!$F$14+СВЦЭМ!$D$10+'СЕТ СН'!$F$6-'СЕТ СН'!$F$26</f>
        <v>571.7116327</v>
      </c>
      <c r="Q75" s="36">
        <f>SUMIFS(СВЦЭМ!$D$33:$D$776,СВЦЭМ!$A$33:$A$776,$A75,СВЦЭМ!$B$33:$B$776,Q$47)+'СЕТ СН'!$F$14+СВЦЭМ!$D$10+'СЕТ СН'!$F$6-'СЕТ СН'!$F$26</f>
        <v>571.41890906999993</v>
      </c>
      <c r="R75" s="36">
        <f>SUMIFS(СВЦЭМ!$D$33:$D$776,СВЦЭМ!$A$33:$A$776,$A75,СВЦЭМ!$B$33:$B$776,R$47)+'СЕТ СН'!$F$14+СВЦЭМ!$D$10+'СЕТ СН'!$F$6-'СЕТ СН'!$F$26</f>
        <v>579.44142527999998</v>
      </c>
      <c r="S75" s="36">
        <f>SUMIFS(СВЦЭМ!$D$33:$D$776,СВЦЭМ!$A$33:$A$776,$A75,СВЦЭМ!$B$33:$B$776,S$47)+'СЕТ СН'!$F$14+СВЦЭМ!$D$10+'СЕТ СН'!$F$6-'СЕТ СН'!$F$26</f>
        <v>586.18042054</v>
      </c>
      <c r="T75" s="36">
        <f>SUMIFS(СВЦЭМ!$D$33:$D$776,СВЦЭМ!$A$33:$A$776,$A75,СВЦЭМ!$B$33:$B$776,T$47)+'СЕТ СН'!$F$14+СВЦЭМ!$D$10+'СЕТ СН'!$F$6-'СЕТ СН'!$F$26</f>
        <v>587.81624442999998</v>
      </c>
      <c r="U75" s="36">
        <f>SUMIFS(СВЦЭМ!$D$33:$D$776,СВЦЭМ!$A$33:$A$776,$A75,СВЦЭМ!$B$33:$B$776,U$47)+'СЕТ СН'!$F$14+СВЦЭМ!$D$10+'СЕТ СН'!$F$6-'СЕТ СН'!$F$26</f>
        <v>603.48844157999997</v>
      </c>
      <c r="V75" s="36">
        <f>SUMIFS(СВЦЭМ!$D$33:$D$776,СВЦЭМ!$A$33:$A$776,$A75,СВЦЭМ!$B$33:$B$776,V$47)+'СЕТ СН'!$F$14+СВЦЭМ!$D$10+'СЕТ СН'!$F$6-'СЕТ СН'!$F$26</f>
        <v>609.48924346000001</v>
      </c>
      <c r="W75" s="36">
        <f>SUMIFS(СВЦЭМ!$D$33:$D$776,СВЦЭМ!$A$33:$A$776,$A75,СВЦЭМ!$B$33:$B$776,W$47)+'СЕТ СН'!$F$14+СВЦЭМ!$D$10+'СЕТ СН'!$F$6-'СЕТ СН'!$F$26</f>
        <v>593.84605536999993</v>
      </c>
      <c r="X75" s="36">
        <f>SUMIFS(СВЦЭМ!$D$33:$D$776,СВЦЭМ!$A$33:$A$776,$A75,СВЦЭМ!$B$33:$B$776,X$47)+'СЕТ СН'!$F$14+СВЦЭМ!$D$10+'СЕТ СН'!$F$6-'СЕТ СН'!$F$26</f>
        <v>629.80512294999994</v>
      </c>
      <c r="Y75" s="36">
        <f>SUMIFS(СВЦЭМ!$D$33:$D$776,СВЦЭМ!$A$33:$A$776,$A75,СВЦЭМ!$B$33:$B$776,Y$47)+'СЕТ СН'!$F$14+СВЦЭМ!$D$10+'СЕТ СН'!$F$6-'СЕТ СН'!$F$26</f>
        <v>697.24226468999996</v>
      </c>
    </row>
    <row r="76" spans="1:25" ht="15.75" x14ac:dyDescent="0.2">
      <c r="A76" s="35">
        <f t="shared" si="1"/>
        <v>43614</v>
      </c>
      <c r="B76" s="36">
        <f>SUMIFS(СВЦЭМ!$D$33:$D$776,СВЦЭМ!$A$33:$A$776,$A76,СВЦЭМ!$B$33:$B$776,B$47)+'СЕТ СН'!$F$14+СВЦЭМ!$D$10+'СЕТ СН'!$F$6-'СЕТ СН'!$F$26</f>
        <v>844.99739303000001</v>
      </c>
      <c r="C76" s="36">
        <f>SUMIFS(СВЦЭМ!$D$33:$D$776,СВЦЭМ!$A$33:$A$776,$A76,СВЦЭМ!$B$33:$B$776,C$47)+'СЕТ СН'!$F$14+СВЦЭМ!$D$10+'СЕТ СН'!$F$6-'СЕТ СН'!$F$26</f>
        <v>936.26509792999991</v>
      </c>
      <c r="D76" s="36">
        <f>SUMIFS(СВЦЭМ!$D$33:$D$776,СВЦЭМ!$A$33:$A$776,$A76,СВЦЭМ!$B$33:$B$776,D$47)+'СЕТ СН'!$F$14+СВЦЭМ!$D$10+'СЕТ СН'!$F$6-'СЕТ СН'!$F$26</f>
        <v>964.47723735</v>
      </c>
      <c r="E76" s="36">
        <f>SUMIFS(СВЦЭМ!$D$33:$D$776,СВЦЭМ!$A$33:$A$776,$A76,СВЦЭМ!$B$33:$B$776,E$47)+'СЕТ СН'!$F$14+СВЦЭМ!$D$10+'СЕТ СН'!$F$6-'СЕТ СН'!$F$26</f>
        <v>955.79938632999995</v>
      </c>
      <c r="F76" s="36">
        <f>SUMIFS(СВЦЭМ!$D$33:$D$776,СВЦЭМ!$A$33:$A$776,$A76,СВЦЭМ!$B$33:$B$776,F$47)+'СЕТ СН'!$F$14+СВЦЭМ!$D$10+'СЕТ СН'!$F$6-'СЕТ СН'!$F$26</f>
        <v>952.38846908999994</v>
      </c>
      <c r="G76" s="36">
        <f>SUMIFS(СВЦЭМ!$D$33:$D$776,СВЦЭМ!$A$33:$A$776,$A76,СВЦЭМ!$B$33:$B$776,G$47)+'СЕТ СН'!$F$14+СВЦЭМ!$D$10+'СЕТ СН'!$F$6-'СЕТ СН'!$F$26</f>
        <v>957.61378043000002</v>
      </c>
      <c r="H76" s="36">
        <f>SUMIFS(СВЦЭМ!$D$33:$D$776,СВЦЭМ!$A$33:$A$776,$A76,СВЦЭМ!$B$33:$B$776,H$47)+'СЕТ СН'!$F$14+СВЦЭМ!$D$10+'СЕТ СН'!$F$6-'СЕТ СН'!$F$26</f>
        <v>947.15765715999999</v>
      </c>
      <c r="I76" s="36">
        <f>SUMIFS(СВЦЭМ!$D$33:$D$776,СВЦЭМ!$A$33:$A$776,$A76,СВЦЭМ!$B$33:$B$776,I$47)+'СЕТ СН'!$F$14+СВЦЭМ!$D$10+'СЕТ СН'!$F$6-'СЕТ СН'!$F$26</f>
        <v>844.24916446999998</v>
      </c>
      <c r="J76" s="36">
        <f>SUMIFS(СВЦЭМ!$D$33:$D$776,СВЦЭМ!$A$33:$A$776,$A76,СВЦЭМ!$B$33:$B$776,J$47)+'СЕТ СН'!$F$14+СВЦЭМ!$D$10+'СЕТ СН'!$F$6-'СЕТ СН'!$F$26</f>
        <v>748.08483554999998</v>
      </c>
      <c r="K76" s="36">
        <f>SUMIFS(СВЦЭМ!$D$33:$D$776,СВЦЭМ!$A$33:$A$776,$A76,СВЦЭМ!$B$33:$B$776,K$47)+'СЕТ СН'!$F$14+СВЦЭМ!$D$10+'СЕТ СН'!$F$6-'СЕТ СН'!$F$26</f>
        <v>683.38413544000002</v>
      </c>
      <c r="L76" s="36">
        <f>SUMIFS(СВЦЭМ!$D$33:$D$776,СВЦЭМ!$A$33:$A$776,$A76,СВЦЭМ!$B$33:$B$776,L$47)+'СЕТ СН'!$F$14+СВЦЭМ!$D$10+'СЕТ СН'!$F$6-'СЕТ СН'!$F$26</f>
        <v>671.44505240000001</v>
      </c>
      <c r="M76" s="36">
        <f>SUMIFS(СВЦЭМ!$D$33:$D$776,СВЦЭМ!$A$33:$A$776,$A76,СВЦЭМ!$B$33:$B$776,M$47)+'СЕТ СН'!$F$14+СВЦЭМ!$D$10+'СЕТ СН'!$F$6-'СЕТ СН'!$F$26</f>
        <v>678.74011796000002</v>
      </c>
      <c r="N76" s="36">
        <f>SUMIFS(СВЦЭМ!$D$33:$D$776,СВЦЭМ!$A$33:$A$776,$A76,СВЦЭМ!$B$33:$B$776,N$47)+'СЕТ СН'!$F$14+СВЦЭМ!$D$10+'СЕТ СН'!$F$6-'СЕТ СН'!$F$26</f>
        <v>678.65091786999994</v>
      </c>
      <c r="O76" s="36">
        <f>SUMIFS(СВЦЭМ!$D$33:$D$776,СВЦЭМ!$A$33:$A$776,$A76,СВЦЭМ!$B$33:$B$776,O$47)+'СЕТ СН'!$F$14+СВЦЭМ!$D$10+'СЕТ СН'!$F$6-'СЕТ СН'!$F$26</f>
        <v>674.12384942999995</v>
      </c>
      <c r="P76" s="36">
        <f>SUMIFS(СВЦЭМ!$D$33:$D$776,СВЦЭМ!$A$33:$A$776,$A76,СВЦЭМ!$B$33:$B$776,P$47)+'СЕТ СН'!$F$14+СВЦЭМ!$D$10+'СЕТ СН'!$F$6-'СЕТ СН'!$F$26</f>
        <v>688.35113247999993</v>
      </c>
      <c r="Q76" s="36">
        <f>SUMIFS(СВЦЭМ!$D$33:$D$776,СВЦЭМ!$A$33:$A$776,$A76,СВЦЭМ!$B$33:$B$776,Q$47)+'СЕТ СН'!$F$14+СВЦЭМ!$D$10+'СЕТ СН'!$F$6-'СЕТ СН'!$F$26</f>
        <v>681.46192428999996</v>
      </c>
      <c r="R76" s="36">
        <f>SUMIFS(СВЦЭМ!$D$33:$D$776,СВЦЭМ!$A$33:$A$776,$A76,СВЦЭМ!$B$33:$B$776,R$47)+'СЕТ СН'!$F$14+СВЦЭМ!$D$10+'СЕТ СН'!$F$6-'СЕТ СН'!$F$26</f>
        <v>677.62673226999993</v>
      </c>
      <c r="S76" s="36">
        <f>SUMIFS(СВЦЭМ!$D$33:$D$776,СВЦЭМ!$A$33:$A$776,$A76,СВЦЭМ!$B$33:$B$776,S$47)+'СЕТ СН'!$F$14+СВЦЭМ!$D$10+'СЕТ СН'!$F$6-'СЕТ СН'!$F$26</f>
        <v>684.89869177999992</v>
      </c>
      <c r="T76" s="36">
        <f>SUMIFS(СВЦЭМ!$D$33:$D$776,СВЦЭМ!$A$33:$A$776,$A76,СВЦЭМ!$B$33:$B$776,T$47)+'СЕТ СН'!$F$14+СВЦЭМ!$D$10+'СЕТ СН'!$F$6-'СЕТ СН'!$F$26</f>
        <v>677.13773728000001</v>
      </c>
      <c r="U76" s="36">
        <f>SUMIFS(СВЦЭМ!$D$33:$D$776,СВЦЭМ!$A$33:$A$776,$A76,СВЦЭМ!$B$33:$B$776,U$47)+'СЕТ СН'!$F$14+СВЦЭМ!$D$10+'СЕТ СН'!$F$6-'СЕТ СН'!$F$26</f>
        <v>657.92056272000002</v>
      </c>
      <c r="V76" s="36">
        <f>SUMIFS(СВЦЭМ!$D$33:$D$776,СВЦЭМ!$A$33:$A$776,$A76,СВЦЭМ!$B$33:$B$776,V$47)+'СЕТ СН'!$F$14+СВЦЭМ!$D$10+'СЕТ СН'!$F$6-'СЕТ СН'!$F$26</f>
        <v>649.45095018999996</v>
      </c>
      <c r="W76" s="36">
        <f>SUMIFS(СВЦЭМ!$D$33:$D$776,СВЦЭМ!$A$33:$A$776,$A76,СВЦЭМ!$B$33:$B$776,W$47)+'СЕТ СН'!$F$14+СВЦЭМ!$D$10+'СЕТ СН'!$F$6-'СЕТ СН'!$F$26</f>
        <v>651.86432101999992</v>
      </c>
      <c r="X76" s="36">
        <f>SUMIFS(СВЦЭМ!$D$33:$D$776,СВЦЭМ!$A$33:$A$776,$A76,СВЦЭМ!$B$33:$B$776,X$47)+'СЕТ СН'!$F$14+СВЦЭМ!$D$10+'СЕТ СН'!$F$6-'СЕТ СН'!$F$26</f>
        <v>689.31601619999992</v>
      </c>
      <c r="Y76" s="36">
        <f>SUMIFS(СВЦЭМ!$D$33:$D$776,СВЦЭМ!$A$33:$A$776,$A76,СВЦЭМ!$B$33:$B$776,Y$47)+'СЕТ СН'!$F$14+СВЦЭМ!$D$10+'СЕТ СН'!$F$6-'СЕТ СН'!$F$26</f>
        <v>775.68546792999996</v>
      </c>
    </row>
    <row r="77" spans="1:25" ht="15.75" x14ac:dyDescent="0.2">
      <c r="A77" s="35">
        <f t="shared" si="1"/>
        <v>43615</v>
      </c>
      <c r="B77" s="36">
        <f>SUMIFS(СВЦЭМ!$D$33:$D$776,СВЦЭМ!$A$33:$A$776,$A77,СВЦЭМ!$B$33:$B$776,B$47)+'СЕТ СН'!$F$14+СВЦЭМ!$D$10+'СЕТ СН'!$F$6-'СЕТ СН'!$F$26</f>
        <v>883.09223945999997</v>
      </c>
      <c r="C77" s="36">
        <f>SUMIFS(СВЦЭМ!$D$33:$D$776,СВЦЭМ!$A$33:$A$776,$A77,СВЦЭМ!$B$33:$B$776,C$47)+'СЕТ СН'!$F$14+СВЦЭМ!$D$10+'СЕТ СН'!$F$6-'СЕТ СН'!$F$26</f>
        <v>919.38015868000002</v>
      </c>
      <c r="D77" s="36">
        <f>SUMIFS(СВЦЭМ!$D$33:$D$776,СВЦЭМ!$A$33:$A$776,$A77,СВЦЭМ!$B$33:$B$776,D$47)+'СЕТ СН'!$F$14+СВЦЭМ!$D$10+'СЕТ СН'!$F$6-'СЕТ СН'!$F$26</f>
        <v>974.40135520000001</v>
      </c>
      <c r="E77" s="36">
        <f>SUMIFS(СВЦЭМ!$D$33:$D$776,СВЦЭМ!$A$33:$A$776,$A77,СВЦЭМ!$B$33:$B$776,E$47)+'СЕТ СН'!$F$14+СВЦЭМ!$D$10+'СЕТ СН'!$F$6-'СЕТ СН'!$F$26</f>
        <v>963.7704023</v>
      </c>
      <c r="F77" s="36">
        <f>SUMIFS(СВЦЭМ!$D$33:$D$776,СВЦЭМ!$A$33:$A$776,$A77,СВЦЭМ!$B$33:$B$776,F$47)+'СЕТ СН'!$F$14+СВЦЭМ!$D$10+'СЕТ СН'!$F$6-'СЕТ СН'!$F$26</f>
        <v>962.68358220999994</v>
      </c>
      <c r="G77" s="36">
        <f>SUMIFS(СВЦЭМ!$D$33:$D$776,СВЦЭМ!$A$33:$A$776,$A77,СВЦЭМ!$B$33:$B$776,G$47)+'СЕТ СН'!$F$14+СВЦЭМ!$D$10+'СЕТ СН'!$F$6-'СЕТ СН'!$F$26</f>
        <v>976.60219027999995</v>
      </c>
      <c r="H77" s="36">
        <f>SUMIFS(СВЦЭМ!$D$33:$D$776,СВЦЭМ!$A$33:$A$776,$A77,СВЦЭМ!$B$33:$B$776,H$47)+'СЕТ СН'!$F$14+СВЦЭМ!$D$10+'СЕТ СН'!$F$6-'СЕТ СН'!$F$26</f>
        <v>978.11014379999995</v>
      </c>
      <c r="I77" s="36">
        <f>SUMIFS(СВЦЭМ!$D$33:$D$776,СВЦЭМ!$A$33:$A$776,$A77,СВЦЭМ!$B$33:$B$776,I$47)+'СЕТ СН'!$F$14+СВЦЭМ!$D$10+'СЕТ СН'!$F$6-'СЕТ СН'!$F$26</f>
        <v>881.07390451999993</v>
      </c>
      <c r="J77" s="36">
        <f>SUMIFS(СВЦЭМ!$D$33:$D$776,СВЦЭМ!$A$33:$A$776,$A77,СВЦЭМ!$B$33:$B$776,J$47)+'СЕТ СН'!$F$14+СВЦЭМ!$D$10+'СЕТ СН'!$F$6-'СЕТ СН'!$F$26</f>
        <v>793.52111398</v>
      </c>
      <c r="K77" s="36">
        <f>SUMIFS(СВЦЭМ!$D$33:$D$776,СВЦЭМ!$A$33:$A$776,$A77,СВЦЭМ!$B$33:$B$776,K$47)+'СЕТ СН'!$F$14+СВЦЭМ!$D$10+'СЕТ СН'!$F$6-'СЕТ СН'!$F$26</f>
        <v>716.26650998999992</v>
      </c>
      <c r="L77" s="36">
        <f>SUMIFS(СВЦЭМ!$D$33:$D$776,СВЦЭМ!$A$33:$A$776,$A77,СВЦЭМ!$B$33:$B$776,L$47)+'СЕТ СН'!$F$14+СВЦЭМ!$D$10+'СЕТ СН'!$F$6-'СЕТ СН'!$F$26</f>
        <v>705.47101819</v>
      </c>
      <c r="M77" s="36">
        <f>SUMIFS(СВЦЭМ!$D$33:$D$776,СВЦЭМ!$A$33:$A$776,$A77,СВЦЭМ!$B$33:$B$776,M$47)+'СЕТ СН'!$F$14+СВЦЭМ!$D$10+'СЕТ СН'!$F$6-'СЕТ СН'!$F$26</f>
        <v>719.08660441999996</v>
      </c>
      <c r="N77" s="36">
        <f>SUMIFS(СВЦЭМ!$D$33:$D$776,СВЦЭМ!$A$33:$A$776,$A77,СВЦЭМ!$B$33:$B$776,N$47)+'СЕТ СН'!$F$14+СВЦЭМ!$D$10+'СЕТ СН'!$F$6-'СЕТ СН'!$F$26</f>
        <v>708.54883940999991</v>
      </c>
      <c r="O77" s="36">
        <f>SUMIFS(СВЦЭМ!$D$33:$D$776,СВЦЭМ!$A$33:$A$776,$A77,СВЦЭМ!$B$33:$B$776,O$47)+'СЕТ СН'!$F$14+СВЦЭМ!$D$10+'СЕТ СН'!$F$6-'СЕТ СН'!$F$26</f>
        <v>697.87099092999995</v>
      </c>
      <c r="P77" s="36">
        <f>SUMIFS(СВЦЭМ!$D$33:$D$776,СВЦЭМ!$A$33:$A$776,$A77,СВЦЭМ!$B$33:$B$776,P$47)+'СЕТ СН'!$F$14+СВЦЭМ!$D$10+'СЕТ СН'!$F$6-'СЕТ СН'!$F$26</f>
        <v>699.51461558999995</v>
      </c>
      <c r="Q77" s="36">
        <f>SUMIFS(СВЦЭМ!$D$33:$D$776,СВЦЭМ!$A$33:$A$776,$A77,СВЦЭМ!$B$33:$B$776,Q$47)+'СЕТ СН'!$F$14+СВЦЭМ!$D$10+'СЕТ СН'!$F$6-'СЕТ СН'!$F$26</f>
        <v>720.15508795999995</v>
      </c>
      <c r="R77" s="36">
        <f>SUMIFS(СВЦЭМ!$D$33:$D$776,СВЦЭМ!$A$33:$A$776,$A77,СВЦЭМ!$B$33:$B$776,R$47)+'СЕТ СН'!$F$14+СВЦЭМ!$D$10+'СЕТ СН'!$F$6-'СЕТ СН'!$F$26</f>
        <v>713.13927245000002</v>
      </c>
      <c r="S77" s="36">
        <f>SUMIFS(СВЦЭМ!$D$33:$D$776,СВЦЭМ!$A$33:$A$776,$A77,СВЦЭМ!$B$33:$B$776,S$47)+'СЕТ СН'!$F$14+СВЦЭМ!$D$10+'СЕТ СН'!$F$6-'СЕТ СН'!$F$26</f>
        <v>715.83578735999993</v>
      </c>
      <c r="T77" s="36">
        <f>SUMIFS(СВЦЭМ!$D$33:$D$776,СВЦЭМ!$A$33:$A$776,$A77,СВЦЭМ!$B$33:$B$776,T$47)+'СЕТ СН'!$F$14+СВЦЭМ!$D$10+'СЕТ СН'!$F$6-'СЕТ СН'!$F$26</f>
        <v>724.00534919999996</v>
      </c>
      <c r="U77" s="36">
        <f>SUMIFS(СВЦЭМ!$D$33:$D$776,СВЦЭМ!$A$33:$A$776,$A77,СВЦЭМ!$B$33:$B$776,U$47)+'СЕТ СН'!$F$14+СВЦЭМ!$D$10+'СЕТ СН'!$F$6-'СЕТ СН'!$F$26</f>
        <v>708.40959854999994</v>
      </c>
      <c r="V77" s="36">
        <f>SUMIFS(СВЦЭМ!$D$33:$D$776,СВЦЭМ!$A$33:$A$776,$A77,СВЦЭМ!$B$33:$B$776,V$47)+'СЕТ СН'!$F$14+СВЦЭМ!$D$10+'СЕТ СН'!$F$6-'СЕТ СН'!$F$26</f>
        <v>690.82197202999998</v>
      </c>
      <c r="W77" s="36">
        <f>SUMIFS(СВЦЭМ!$D$33:$D$776,СВЦЭМ!$A$33:$A$776,$A77,СВЦЭМ!$B$33:$B$776,W$47)+'СЕТ СН'!$F$14+СВЦЭМ!$D$10+'СЕТ СН'!$F$6-'СЕТ СН'!$F$26</f>
        <v>662.24426118999997</v>
      </c>
      <c r="X77" s="36">
        <f>SUMIFS(СВЦЭМ!$D$33:$D$776,СВЦЭМ!$A$33:$A$776,$A77,СВЦЭМ!$B$33:$B$776,X$47)+'СЕТ СН'!$F$14+СВЦЭМ!$D$10+'СЕТ СН'!$F$6-'СЕТ СН'!$F$26</f>
        <v>656.53152412999998</v>
      </c>
      <c r="Y77" s="36">
        <f>SUMIFS(СВЦЭМ!$D$33:$D$776,СВЦЭМ!$A$33:$A$776,$A77,СВЦЭМ!$B$33:$B$776,Y$47)+'СЕТ СН'!$F$14+СВЦЭМ!$D$10+'СЕТ СН'!$F$6-'СЕТ СН'!$F$26</f>
        <v>725.82875321999995</v>
      </c>
    </row>
    <row r="78" spans="1:25" ht="15.75" x14ac:dyDescent="0.2">
      <c r="A78" s="35">
        <f t="shared" si="1"/>
        <v>43616</v>
      </c>
      <c r="B78" s="36">
        <f>SUMIFS(СВЦЭМ!$D$33:$D$776,СВЦЭМ!$A$33:$A$776,$A78,СВЦЭМ!$B$33:$B$776,B$47)+'СЕТ СН'!$F$14+СВЦЭМ!$D$10+'СЕТ СН'!$F$6-'СЕТ СН'!$F$26</f>
        <v>853.57470703000001</v>
      </c>
      <c r="C78" s="36">
        <f>SUMIFS(СВЦЭМ!$D$33:$D$776,СВЦЭМ!$A$33:$A$776,$A78,СВЦЭМ!$B$33:$B$776,C$47)+'СЕТ СН'!$F$14+СВЦЭМ!$D$10+'СЕТ СН'!$F$6-'СЕТ СН'!$F$26</f>
        <v>906.12220887000001</v>
      </c>
      <c r="D78" s="36">
        <f>SUMIFS(СВЦЭМ!$D$33:$D$776,СВЦЭМ!$A$33:$A$776,$A78,СВЦЭМ!$B$33:$B$776,D$47)+'СЕТ СН'!$F$14+СВЦЭМ!$D$10+'СЕТ СН'!$F$6-'СЕТ СН'!$F$26</f>
        <v>974.32695663999993</v>
      </c>
      <c r="E78" s="36">
        <f>SUMIFS(СВЦЭМ!$D$33:$D$776,СВЦЭМ!$A$33:$A$776,$A78,СВЦЭМ!$B$33:$B$776,E$47)+'СЕТ СН'!$F$14+СВЦЭМ!$D$10+'СЕТ СН'!$F$6-'СЕТ СН'!$F$26</f>
        <v>967.02873842999998</v>
      </c>
      <c r="F78" s="36">
        <f>SUMIFS(СВЦЭМ!$D$33:$D$776,СВЦЭМ!$A$33:$A$776,$A78,СВЦЭМ!$B$33:$B$776,F$47)+'СЕТ СН'!$F$14+СВЦЭМ!$D$10+'СЕТ СН'!$F$6-'СЕТ СН'!$F$26</f>
        <v>960.45445216999997</v>
      </c>
      <c r="G78" s="36">
        <f>SUMIFS(СВЦЭМ!$D$33:$D$776,СВЦЭМ!$A$33:$A$776,$A78,СВЦЭМ!$B$33:$B$776,G$47)+'СЕТ СН'!$F$14+СВЦЭМ!$D$10+'СЕТ СН'!$F$6-'СЕТ СН'!$F$26</f>
        <v>969.63182124000002</v>
      </c>
      <c r="H78" s="36">
        <f>SUMIFS(СВЦЭМ!$D$33:$D$776,СВЦЭМ!$A$33:$A$776,$A78,СВЦЭМ!$B$33:$B$776,H$47)+'СЕТ СН'!$F$14+СВЦЭМ!$D$10+'СЕТ СН'!$F$6-'СЕТ СН'!$F$26</f>
        <v>971.12662157</v>
      </c>
      <c r="I78" s="36">
        <f>SUMIFS(СВЦЭМ!$D$33:$D$776,СВЦЭМ!$A$33:$A$776,$A78,СВЦЭМ!$B$33:$B$776,I$47)+'СЕТ СН'!$F$14+СВЦЭМ!$D$10+'СЕТ СН'!$F$6-'СЕТ СН'!$F$26</f>
        <v>879.42539197999997</v>
      </c>
      <c r="J78" s="36">
        <f>SUMIFS(СВЦЭМ!$D$33:$D$776,СВЦЭМ!$A$33:$A$776,$A78,СВЦЭМ!$B$33:$B$776,J$47)+'СЕТ СН'!$F$14+СВЦЭМ!$D$10+'СЕТ СН'!$F$6-'СЕТ СН'!$F$26</f>
        <v>783.75241631999995</v>
      </c>
      <c r="K78" s="36">
        <f>SUMIFS(СВЦЭМ!$D$33:$D$776,СВЦЭМ!$A$33:$A$776,$A78,СВЦЭМ!$B$33:$B$776,K$47)+'СЕТ СН'!$F$14+СВЦЭМ!$D$10+'СЕТ СН'!$F$6-'СЕТ СН'!$F$26</f>
        <v>730.59276138999996</v>
      </c>
      <c r="L78" s="36">
        <f>SUMIFS(СВЦЭМ!$D$33:$D$776,СВЦЭМ!$A$33:$A$776,$A78,СВЦЭМ!$B$33:$B$776,L$47)+'СЕТ СН'!$F$14+СВЦЭМ!$D$10+'СЕТ СН'!$F$6-'СЕТ СН'!$F$26</f>
        <v>700.35024048999992</v>
      </c>
      <c r="M78" s="36">
        <f>SUMIFS(СВЦЭМ!$D$33:$D$776,СВЦЭМ!$A$33:$A$776,$A78,СВЦЭМ!$B$33:$B$776,M$47)+'СЕТ СН'!$F$14+СВЦЭМ!$D$10+'СЕТ СН'!$F$6-'СЕТ СН'!$F$26</f>
        <v>699.00067410999998</v>
      </c>
      <c r="N78" s="36">
        <f>SUMIFS(СВЦЭМ!$D$33:$D$776,СВЦЭМ!$A$33:$A$776,$A78,СВЦЭМ!$B$33:$B$776,N$47)+'СЕТ СН'!$F$14+СВЦЭМ!$D$10+'СЕТ СН'!$F$6-'СЕТ СН'!$F$26</f>
        <v>694.21009578999997</v>
      </c>
      <c r="O78" s="36">
        <f>SUMIFS(СВЦЭМ!$D$33:$D$776,СВЦЭМ!$A$33:$A$776,$A78,СВЦЭМ!$B$33:$B$776,O$47)+'СЕТ СН'!$F$14+СВЦЭМ!$D$10+'СЕТ СН'!$F$6-'СЕТ СН'!$F$26</f>
        <v>693.56647295999994</v>
      </c>
      <c r="P78" s="36">
        <f>SUMIFS(СВЦЭМ!$D$33:$D$776,СВЦЭМ!$A$33:$A$776,$A78,СВЦЭМ!$B$33:$B$776,P$47)+'СЕТ СН'!$F$14+СВЦЭМ!$D$10+'СЕТ СН'!$F$6-'СЕТ СН'!$F$26</f>
        <v>694.44319900999994</v>
      </c>
      <c r="Q78" s="36">
        <f>SUMIFS(СВЦЭМ!$D$33:$D$776,СВЦЭМ!$A$33:$A$776,$A78,СВЦЭМ!$B$33:$B$776,Q$47)+'СЕТ СН'!$F$14+СВЦЭМ!$D$10+'СЕТ СН'!$F$6-'СЕТ СН'!$F$26</f>
        <v>702.77608368999995</v>
      </c>
      <c r="R78" s="36">
        <f>SUMIFS(СВЦЭМ!$D$33:$D$776,СВЦЭМ!$A$33:$A$776,$A78,СВЦЭМ!$B$33:$B$776,R$47)+'СЕТ СН'!$F$14+СВЦЭМ!$D$10+'СЕТ СН'!$F$6-'СЕТ СН'!$F$26</f>
        <v>692.34333635999997</v>
      </c>
      <c r="S78" s="36">
        <f>SUMIFS(СВЦЭМ!$D$33:$D$776,СВЦЭМ!$A$33:$A$776,$A78,СВЦЭМ!$B$33:$B$776,S$47)+'СЕТ СН'!$F$14+СВЦЭМ!$D$10+'СЕТ СН'!$F$6-'СЕТ СН'!$F$26</f>
        <v>693.42984703000002</v>
      </c>
      <c r="T78" s="36">
        <f>SUMIFS(СВЦЭМ!$D$33:$D$776,СВЦЭМ!$A$33:$A$776,$A78,СВЦЭМ!$B$33:$B$776,T$47)+'СЕТ СН'!$F$14+СВЦЭМ!$D$10+'СЕТ СН'!$F$6-'СЕТ СН'!$F$26</f>
        <v>696.25785734999999</v>
      </c>
      <c r="U78" s="36">
        <f>SUMIFS(СВЦЭМ!$D$33:$D$776,СВЦЭМ!$A$33:$A$776,$A78,СВЦЭМ!$B$33:$B$776,U$47)+'СЕТ СН'!$F$14+СВЦЭМ!$D$10+'СЕТ СН'!$F$6-'СЕТ СН'!$F$26</f>
        <v>690.85012783000002</v>
      </c>
      <c r="V78" s="36">
        <f>SUMIFS(СВЦЭМ!$D$33:$D$776,СВЦЭМ!$A$33:$A$776,$A78,СВЦЭМ!$B$33:$B$776,V$47)+'СЕТ СН'!$F$14+СВЦЭМ!$D$10+'СЕТ СН'!$F$6-'СЕТ СН'!$F$26</f>
        <v>673.39750884</v>
      </c>
      <c r="W78" s="36">
        <f>SUMIFS(СВЦЭМ!$D$33:$D$776,СВЦЭМ!$A$33:$A$776,$A78,СВЦЭМ!$B$33:$B$776,W$47)+'СЕТ СН'!$F$14+СВЦЭМ!$D$10+'СЕТ СН'!$F$6-'СЕТ СН'!$F$26</f>
        <v>660.37709948999998</v>
      </c>
      <c r="X78" s="36">
        <f>SUMIFS(СВЦЭМ!$D$33:$D$776,СВЦЭМ!$A$33:$A$776,$A78,СВЦЭМ!$B$33:$B$776,X$47)+'СЕТ СН'!$F$14+СВЦЭМ!$D$10+'СЕТ СН'!$F$6-'СЕТ СН'!$F$26</f>
        <v>694.42571401999999</v>
      </c>
      <c r="Y78" s="36">
        <f>SUMIFS(СВЦЭМ!$D$33:$D$776,СВЦЭМ!$A$33:$A$776,$A78,СВЦЭМ!$B$33:$B$776,Y$47)+'СЕТ СН'!$F$14+СВЦЭМ!$D$10+'СЕТ СН'!$F$6-'СЕТ СН'!$F$26</f>
        <v>755.88446902999999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СН'!$G$14+СВЦЭМ!$D$10+'СЕТ СН'!$G$6-'СЕТ СН'!$G$26</f>
        <v>1068.30842725</v>
      </c>
      <c r="C84" s="36">
        <f>SUMIFS(СВЦЭМ!$D$33:$D$776,СВЦЭМ!$A$33:$A$776,$A84,СВЦЭМ!$B$33:$B$776,C$83)+'СЕТ СН'!$G$14+СВЦЭМ!$D$10+'СЕТ СН'!$G$6-'СЕТ СН'!$G$26</f>
        <v>1080.8684507</v>
      </c>
      <c r="D84" s="36">
        <f>SUMIFS(СВЦЭМ!$D$33:$D$776,СВЦЭМ!$A$33:$A$776,$A84,СВЦЭМ!$B$33:$B$776,D$83)+'СЕТ СН'!$G$14+СВЦЭМ!$D$10+'СЕТ СН'!$G$6-'СЕТ СН'!$G$26</f>
        <v>1099.1794837</v>
      </c>
      <c r="E84" s="36">
        <f>SUMIFS(СВЦЭМ!$D$33:$D$776,СВЦЭМ!$A$33:$A$776,$A84,СВЦЭМ!$B$33:$B$776,E$83)+'СЕТ СН'!$G$14+СВЦЭМ!$D$10+'СЕТ СН'!$G$6-'СЕТ СН'!$G$26</f>
        <v>1106.4068384699999</v>
      </c>
      <c r="F84" s="36">
        <f>SUMIFS(СВЦЭМ!$D$33:$D$776,СВЦЭМ!$A$33:$A$776,$A84,СВЦЭМ!$B$33:$B$776,F$83)+'СЕТ СН'!$G$14+СВЦЭМ!$D$10+'СЕТ СН'!$G$6-'СЕТ СН'!$G$26</f>
        <v>1103.3411909599999</v>
      </c>
      <c r="G84" s="36">
        <f>SUMIFS(СВЦЭМ!$D$33:$D$776,СВЦЭМ!$A$33:$A$776,$A84,СВЦЭМ!$B$33:$B$776,G$83)+'СЕТ СН'!$G$14+СВЦЭМ!$D$10+'СЕТ СН'!$G$6-'СЕТ СН'!$G$26</f>
        <v>1095.6227286000001</v>
      </c>
      <c r="H84" s="36">
        <f>SUMIFS(СВЦЭМ!$D$33:$D$776,СВЦЭМ!$A$33:$A$776,$A84,СВЦЭМ!$B$33:$B$776,H$83)+'СЕТ СН'!$G$14+СВЦЭМ!$D$10+'СЕТ СН'!$G$6-'СЕТ СН'!$G$26</f>
        <v>1071.09454456</v>
      </c>
      <c r="I84" s="36">
        <f>SUMIFS(СВЦЭМ!$D$33:$D$776,СВЦЭМ!$A$33:$A$776,$A84,СВЦЭМ!$B$33:$B$776,I$83)+'СЕТ СН'!$G$14+СВЦЭМ!$D$10+'СЕТ СН'!$G$6-'СЕТ СН'!$G$26</f>
        <v>1041.5824594600001</v>
      </c>
      <c r="J84" s="36">
        <f>SUMIFS(СВЦЭМ!$D$33:$D$776,СВЦЭМ!$A$33:$A$776,$A84,СВЦЭМ!$B$33:$B$776,J$83)+'СЕТ СН'!$G$14+СВЦЭМ!$D$10+'СЕТ СН'!$G$6-'СЕТ СН'!$G$26</f>
        <v>1009.03907654</v>
      </c>
      <c r="K84" s="36">
        <f>SUMIFS(СВЦЭМ!$D$33:$D$776,СВЦЭМ!$A$33:$A$776,$A84,СВЦЭМ!$B$33:$B$776,K$83)+'СЕТ СН'!$G$14+СВЦЭМ!$D$10+'СЕТ СН'!$G$6-'СЕТ СН'!$G$26</f>
        <v>977.88783734000003</v>
      </c>
      <c r="L84" s="36">
        <f>SUMIFS(СВЦЭМ!$D$33:$D$776,СВЦЭМ!$A$33:$A$776,$A84,СВЦЭМ!$B$33:$B$776,L$83)+'СЕТ СН'!$G$14+СВЦЭМ!$D$10+'СЕТ СН'!$G$6-'СЕТ СН'!$G$26</f>
        <v>970.9649198699999</v>
      </c>
      <c r="M84" s="36">
        <f>SUMIFS(СВЦЭМ!$D$33:$D$776,СВЦЭМ!$A$33:$A$776,$A84,СВЦЭМ!$B$33:$B$776,M$83)+'СЕТ СН'!$G$14+СВЦЭМ!$D$10+'СЕТ СН'!$G$6-'СЕТ СН'!$G$26</f>
        <v>982.68427883999993</v>
      </c>
      <c r="N84" s="36">
        <f>SUMIFS(СВЦЭМ!$D$33:$D$776,СВЦЭМ!$A$33:$A$776,$A84,СВЦЭМ!$B$33:$B$776,N$83)+'СЕТ СН'!$G$14+СВЦЭМ!$D$10+'СЕТ СН'!$G$6-'СЕТ СН'!$G$26</f>
        <v>994.45018017000007</v>
      </c>
      <c r="O84" s="36">
        <f>SUMIFS(СВЦЭМ!$D$33:$D$776,СВЦЭМ!$A$33:$A$776,$A84,СВЦЭМ!$B$33:$B$776,O$83)+'СЕТ СН'!$G$14+СВЦЭМ!$D$10+'СЕТ СН'!$G$6-'СЕТ СН'!$G$26</f>
        <v>994.84954042999993</v>
      </c>
      <c r="P84" s="36">
        <f>SUMIFS(СВЦЭМ!$D$33:$D$776,СВЦЭМ!$A$33:$A$776,$A84,СВЦЭМ!$B$33:$B$776,P$83)+'СЕТ СН'!$G$14+СВЦЭМ!$D$10+'СЕТ СН'!$G$6-'СЕТ СН'!$G$26</f>
        <v>1000.12303286</v>
      </c>
      <c r="Q84" s="36">
        <f>SUMIFS(СВЦЭМ!$D$33:$D$776,СВЦЭМ!$A$33:$A$776,$A84,СВЦЭМ!$B$33:$B$776,Q$83)+'СЕТ СН'!$G$14+СВЦЭМ!$D$10+'СЕТ СН'!$G$6-'СЕТ СН'!$G$26</f>
        <v>1007.82103721</v>
      </c>
      <c r="R84" s="36">
        <f>SUMIFS(СВЦЭМ!$D$33:$D$776,СВЦЭМ!$A$33:$A$776,$A84,СВЦЭМ!$B$33:$B$776,R$83)+'СЕТ СН'!$G$14+СВЦЭМ!$D$10+'СЕТ СН'!$G$6-'СЕТ СН'!$G$26</f>
        <v>1006.30754035</v>
      </c>
      <c r="S84" s="36">
        <f>SUMIFS(СВЦЭМ!$D$33:$D$776,СВЦЭМ!$A$33:$A$776,$A84,СВЦЭМ!$B$33:$B$776,S$83)+'СЕТ СН'!$G$14+СВЦЭМ!$D$10+'СЕТ СН'!$G$6-'СЕТ СН'!$G$26</f>
        <v>998.06306758000005</v>
      </c>
      <c r="T84" s="36">
        <f>SUMIFS(СВЦЭМ!$D$33:$D$776,СВЦЭМ!$A$33:$A$776,$A84,СВЦЭМ!$B$33:$B$776,T$83)+'СЕТ СН'!$G$14+СВЦЭМ!$D$10+'СЕТ СН'!$G$6-'СЕТ СН'!$G$26</f>
        <v>976.82743954000011</v>
      </c>
      <c r="U84" s="36">
        <f>SUMIFS(СВЦЭМ!$D$33:$D$776,СВЦЭМ!$A$33:$A$776,$A84,СВЦЭМ!$B$33:$B$776,U$83)+'СЕТ СН'!$G$14+СВЦЭМ!$D$10+'СЕТ СН'!$G$6-'СЕТ СН'!$G$26</f>
        <v>963.16396656999996</v>
      </c>
      <c r="V84" s="36">
        <f>SUMIFS(СВЦЭМ!$D$33:$D$776,СВЦЭМ!$A$33:$A$776,$A84,СВЦЭМ!$B$33:$B$776,V$83)+'СЕТ СН'!$G$14+СВЦЭМ!$D$10+'СЕТ СН'!$G$6-'СЕТ СН'!$G$26</f>
        <v>939.95780545999992</v>
      </c>
      <c r="W84" s="36">
        <f>SUMIFS(СВЦЭМ!$D$33:$D$776,СВЦЭМ!$A$33:$A$776,$A84,СВЦЭМ!$B$33:$B$776,W$83)+'СЕТ СН'!$G$14+СВЦЭМ!$D$10+'СЕТ СН'!$G$6-'СЕТ СН'!$G$26</f>
        <v>946.65884127000004</v>
      </c>
      <c r="X84" s="36">
        <f>SUMIFS(СВЦЭМ!$D$33:$D$776,СВЦЭМ!$A$33:$A$776,$A84,СВЦЭМ!$B$33:$B$776,X$83)+'СЕТ СН'!$G$14+СВЦЭМ!$D$10+'СЕТ СН'!$G$6-'СЕТ СН'!$G$26</f>
        <v>964.81986428999994</v>
      </c>
      <c r="Y84" s="36">
        <f>SUMIFS(СВЦЭМ!$D$33:$D$776,СВЦЭМ!$A$33:$A$776,$A84,СВЦЭМ!$B$33:$B$776,Y$83)+'СЕТ СН'!$G$14+СВЦЭМ!$D$10+'СЕТ СН'!$G$6-'СЕТ СН'!$G$26</f>
        <v>959.77411611999992</v>
      </c>
      <c r="AA84" s="45"/>
    </row>
    <row r="85" spans="1:27" ht="15.75" x14ac:dyDescent="0.2">
      <c r="A85" s="35">
        <f>A84+1</f>
        <v>43587</v>
      </c>
      <c r="B85" s="36">
        <f>SUMIFS(СВЦЭМ!$D$33:$D$776,СВЦЭМ!$A$33:$A$776,$A85,СВЦЭМ!$B$33:$B$776,B$83)+'СЕТ СН'!$G$14+СВЦЭМ!$D$10+'СЕТ СН'!$G$6-'СЕТ СН'!$G$26</f>
        <v>977.08554860000004</v>
      </c>
      <c r="C85" s="36">
        <f>SUMIFS(СВЦЭМ!$D$33:$D$776,СВЦЭМ!$A$33:$A$776,$A85,СВЦЭМ!$B$33:$B$776,C$83)+'СЕТ СН'!$G$14+СВЦЭМ!$D$10+'СЕТ СН'!$G$6-'СЕТ СН'!$G$26</f>
        <v>1014.6621486199999</v>
      </c>
      <c r="D85" s="36">
        <f>SUMIFS(СВЦЭМ!$D$33:$D$776,СВЦЭМ!$A$33:$A$776,$A85,СВЦЭМ!$B$33:$B$776,D$83)+'СЕТ СН'!$G$14+СВЦЭМ!$D$10+'СЕТ СН'!$G$6-'СЕТ СН'!$G$26</f>
        <v>1035.6663936899999</v>
      </c>
      <c r="E85" s="36">
        <f>SUMIFS(СВЦЭМ!$D$33:$D$776,СВЦЭМ!$A$33:$A$776,$A85,СВЦЭМ!$B$33:$B$776,E$83)+'СЕТ СН'!$G$14+СВЦЭМ!$D$10+'СЕТ СН'!$G$6-'СЕТ СН'!$G$26</f>
        <v>1049.0235620999999</v>
      </c>
      <c r="F85" s="36">
        <f>SUMIFS(СВЦЭМ!$D$33:$D$776,СВЦЭМ!$A$33:$A$776,$A85,СВЦЭМ!$B$33:$B$776,F$83)+'СЕТ СН'!$G$14+СВЦЭМ!$D$10+'СЕТ СН'!$G$6-'СЕТ СН'!$G$26</f>
        <v>1063.5265491600001</v>
      </c>
      <c r="G85" s="36">
        <f>SUMIFS(СВЦЭМ!$D$33:$D$776,СВЦЭМ!$A$33:$A$776,$A85,СВЦЭМ!$B$33:$B$776,G$83)+'СЕТ СН'!$G$14+СВЦЭМ!$D$10+'СЕТ СН'!$G$6-'СЕТ СН'!$G$26</f>
        <v>1057.8451953000001</v>
      </c>
      <c r="H85" s="36">
        <f>SUMIFS(СВЦЭМ!$D$33:$D$776,СВЦЭМ!$A$33:$A$776,$A85,СВЦЭМ!$B$33:$B$776,H$83)+'СЕТ СН'!$G$14+СВЦЭМ!$D$10+'СЕТ СН'!$G$6-'СЕТ СН'!$G$26</f>
        <v>1082.2537746200001</v>
      </c>
      <c r="I85" s="36">
        <f>SUMIFS(СВЦЭМ!$D$33:$D$776,СВЦЭМ!$A$33:$A$776,$A85,СВЦЭМ!$B$33:$B$776,I$83)+'СЕТ СН'!$G$14+СВЦЭМ!$D$10+'СЕТ СН'!$G$6-'СЕТ СН'!$G$26</f>
        <v>1048.66650577</v>
      </c>
      <c r="J85" s="36">
        <f>SUMIFS(СВЦЭМ!$D$33:$D$776,СВЦЭМ!$A$33:$A$776,$A85,СВЦЭМ!$B$33:$B$776,J$83)+'СЕТ СН'!$G$14+СВЦЭМ!$D$10+'СЕТ СН'!$G$6-'СЕТ СН'!$G$26</f>
        <v>997.48301932000004</v>
      </c>
      <c r="K85" s="36">
        <f>SUMIFS(СВЦЭМ!$D$33:$D$776,СВЦЭМ!$A$33:$A$776,$A85,СВЦЭМ!$B$33:$B$776,K$83)+'СЕТ СН'!$G$14+СВЦЭМ!$D$10+'СЕТ СН'!$G$6-'СЕТ СН'!$G$26</f>
        <v>948.75779781999995</v>
      </c>
      <c r="L85" s="36">
        <f>SUMIFS(СВЦЭМ!$D$33:$D$776,СВЦЭМ!$A$33:$A$776,$A85,СВЦЭМ!$B$33:$B$776,L$83)+'СЕТ СН'!$G$14+СВЦЭМ!$D$10+'СЕТ СН'!$G$6-'СЕТ СН'!$G$26</f>
        <v>938.81240346999994</v>
      </c>
      <c r="M85" s="36">
        <f>SUMIFS(СВЦЭМ!$D$33:$D$776,СВЦЭМ!$A$33:$A$776,$A85,СВЦЭМ!$B$33:$B$776,M$83)+'СЕТ СН'!$G$14+СВЦЭМ!$D$10+'СЕТ СН'!$G$6-'СЕТ СН'!$G$26</f>
        <v>947.04096810999999</v>
      </c>
      <c r="N85" s="36">
        <f>SUMIFS(СВЦЭМ!$D$33:$D$776,СВЦЭМ!$A$33:$A$776,$A85,СВЦЭМ!$B$33:$B$776,N$83)+'СЕТ СН'!$G$14+СВЦЭМ!$D$10+'СЕТ СН'!$G$6-'СЕТ СН'!$G$26</f>
        <v>966.01428686000008</v>
      </c>
      <c r="O85" s="36">
        <f>SUMIFS(СВЦЭМ!$D$33:$D$776,СВЦЭМ!$A$33:$A$776,$A85,СВЦЭМ!$B$33:$B$776,O$83)+'СЕТ СН'!$G$14+СВЦЭМ!$D$10+'СЕТ СН'!$G$6-'СЕТ СН'!$G$26</f>
        <v>975.78062451000005</v>
      </c>
      <c r="P85" s="36">
        <f>SUMIFS(СВЦЭМ!$D$33:$D$776,СВЦЭМ!$A$33:$A$776,$A85,СВЦЭМ!$B$33:$B$776,P$83)+'СЕТ СН'!$G$14+СВЦЭМ!$D$10+'СЕТ СН'!$G$6-'СЕТ СН'!$G$26</f>
        <v>982.6667478899999</v>
      </c>
      <c r="Q85" s="36">
        <f>SUMIFS(СВЦЭМ!$D$33:$D$776,СВЦЭМ!$A$33:$A$776,$A85,СВЦЭМ!$B$33:$B$776,Q$83)+'СЕТ СН'!$G$14+СВЦЭМ!$D$10+'СЕТ СН'!$G$6-'СЕТ СН'!$G$26</f>
        <v>989.28756934000012</v>
      </c>
      <c r="R85" s="36">
        <f>SUMIFS(СВЦЭМ!$D$33:$D$776,СВЦЭМ!$A$33:$A$776,$A85,СВЦЭМ!$B$33:$B$776,R$83)+'СЕТ СН'!$G$14+СВЦЭМ!$D$10+'СЕТ СН'!$G$6-'СЕТ СН'!$G$26</f>
        <v>1000.8101984</v>
      </c>
      <c r="S85" s="36">
        <f>SUMIFS(СВЦЭМ!$D$33:$D$776,СВЦЭМ!$A$33:$A$776,$A85,СВЦЭМ!$B$33:$B$776,S$83)+'СЕТ СН'!$G$14+СВЦЭМ!$D$10+'СЕТ СН'!$G$6-'СЕТ СН'!$G$26</f>
        <v>1003.87418583</v>
      </c>
      <c r="T85" s="36">
        <f>SUMIFS(СВЦЭМ!$D$33:$D$776,СВЦЭМ!$A$33:$A$776,$A85,СВЦЭМ!$B$33:$B$776,T$83)+'СЕТ СН'!$G$14+СВЦЭМ!$D$10+'СЕТ СН'!$G$6-'СЕТ СН'!$G$26</f>
        <v>999.7643811800001</v>
      </c>
      <c r="U85" s="36">
        <f>SUMIFS(СВЦЭМ!$D$33:$D$776,СВЦЭМ!$A$33:$A$776,$A85,СВЦЭМ!$B$33:$B$776,U$83)+'СЕТ СН'!$G$14+СВЦЭМ!$D$10+'СЕТ СН'!$G$6-'СЕТ СН'!$G$26</f>
        <v>998.70920535000005</v>
      </c>
      <c r="V85" s="36">
        <f>SUMIFS(СВЦЭМ!$D$33:$D$776,СВЦЭМ!$A$33:$A$776,$A85,СВЦЭМ!$B$33:$B$776,V$83)+'СЕТ СН'!$G$14+СВЦЭМ!$D$10+'СЕТ СН'!$G$6-'СЕТ СН'!$G$26</f>
        <v>995.13325740000005</v>
      </c>
      <c r="W85" s="36">
        <f>SUMIFS(СВЦЭМ!$D$33:$D$776,СВЦЭМ!$A$33:$A$776,$A85,СВЦЭМ!$B$33:$B$776,W$83)+'СЕТ СН'!$G$14+СВЦЭМ!$D$10+'СЕТ СН'!$G$6-'СЕТ СН'!$G$26</f>
        <v>984.76449428000001</v>
      </c>
      <c r="X85" s="36">
        <f>SUMIFS(СВЦЭМ!$D$33:$D$776,СВЦЭМ!$A$33:$A$776,$A85,СВЦЭМ!$B$33:$B$776,X$83)+'СЕТ СН'!$G$14+СВЦЭМ!$D$10+'СЕТ СН'!$G$6-'СЕТ СН'!$G$26</f>
        <v>999.92555667000011</v>
      </c>
      <c r="Y85" s="36">
        <f>SUMIFS(СВЦЭМ!$D$33:$D$776,СВЦЭМ!$A$33:$A$776,$A85,СВЦЭМ!$B$33:$B$776,Y$83)+'СЕТ СН'!$G$14+СВЦЭМ!$D$10+'СЕТ СН'!$G$6-'СЕТ СН'!$G$26</f>
        <v>1029.6270708300001</v>
      </c>
    </row>
    <row r="86" spans="1:27" ht="15.75" x14ac:dyDescent="0.2">
      <c r="A86" s="35">
        <f t="shared" ref="A86:A114" si="2">A85+1</f>
        <v>43588</v>
      </c>
      <c r="B86" s="36">
        <f>SUMIFS(СВЦЭМ!$D$33:$D$776,СВЦЭМ!$A$33:$A$776,$A86,СВЦЭМ!$B$33:$B$776,B$83)+'СЕТ СН'!$G$14+СВЦЭМ!$D$10+'СЕТ СН'!$G$6-'СЕТ СН'!$G$26</f>
        <v>978.22211713999991</v>
      </c>
      <c r="C86" s="36">
        <f>SUMIFS(СВЦЭМ!$D$33:$D$776,СВЦЭМ!$A$33:$A$776,$A86,СВЦЭМ!$B$33:$B$776,C$83)+'СЕТ СН'!$G$14+СВЦЭМ!$D$10+'СЕТ СН'!$G$6-'СЕТ СН'!$G$26</f>
        <v>1004.3776820200001</v>
      </c>
      <c r="D86" s="36">
        <f>SUMIFS(СВЦЭМ!$D$33:$D$776,СВЦЭМ!$A$33:$A$776,$A86,СВЦЭМ!$B$33:$B$776,D$83)+'СЕТ СН'!$G$14+СВЦЭМ!$D$10+'СЕТ СН'!$G$6-'СЕТ СН'!$G$26</f>
        <v>1028.1244350700001</v>
      </c>
      <c r="E86" s="36">
        <f>SUMIFS(СВЦЭМ!$D$33:$D$776,СВЦЭМ!$A$33:$A$776,$A86,СВЦЭМ!$B$33:$B$776,E$83)+'СЕТ СН'!$G$14+СВЦЭМ!$D$10+'СЕТ СН'!$G$6-'СЕТ СН'!$G$26</f>
        <v>1044.16802061</v>
      </c>
      <c r="F86" s="36">
        <f>SUMIFS(СВЦЭМ!$D$33:$D$776,СВЦЭМ!$A$33:$A$776,$A86,СВЦЭМ!$B$33:$B$776,F$83)+'СЕТ СН'!$G$14+СВЦЭМ!$D$10+'СЕТ СН'!$G$6-'СЕТ СН'!$G$26</f>
        <v>1045.27275009</v>
      </c>
      <c r="G86" s="36">
        <f>SUMIFS(СВЦЭМ!$D$33:$D$776,СВЦЭМ!$A$33:$A$776,$A86,СВЦЭМ!$B$33:$B$776,G$83)+'СЕТ СН'!$G$14+СВЦЭМ!$D$10+'СЕТ СН'!$G$6-'СЕТ СН'!$G$26</f>
        <v>1053.08651775</v>
      </c>
      <c r="H86" s="36">
        <f>SUMIFS(СВЦЭМ!$D$33:$D$776,СВЦЭМ!$A$33:$A$776,$A86,СВЦЭМ!$B$33:$B$776,H$83)+'СЕТ СН'!$G$14+СВЦЭМ!$D$10+'СЕТ СН'!$G$6-'СЕТ СН'!$G$26</f>
        <v>1047.60979028</v>
      </c>
      <c r="I86" s="36">
        <f>SUMIFS(СВЦЭМ!$D$33:$D$776,СВЦЭМ!$A$33:$A$776,$A86,СВЦЭМ!$B$33:$B$776,I$83)+'СЕТ СН'!$G$14+СВЦЭМ!$D$10+'СЕТ СН'!$G$6-'СЕТ СН'!$G$26</f>
        <v>1001.13362813</v>
      </c>
      <c r="J86" s="36">
        <f>SUMIFS(СВЦЭМ!$D$33:$D$776,СВЦЭМ!$A$33:$A$776,$A86,СВЦЭМ!$B$33:$B$776,J$83)+'СЕТ СН'!$G$14+СВЦЭМ!$D$10+'СЕТ СН'!$G$6-'СЕТ СН'!$G$26</f>
        <v>968.58119729999999</v>
      </c>
      <c r="K86" s="36">
        <f>SUMIFS(СВЦЭМ!$D$33:$D$776,СВЦЭМ!$A$33:$A$776,$A86,СВЦЭМ!$B$33:$B$776,K$83)+'СЕТ СН'!$G$14+СВЦЭМ!$D$10+'СЕТ СН'!$G$6-'СЕТ СН'!$G$26</f>
        <v>940.88714995000009</v>
      </c>
      <c r="L86" s="36">
        <f>SUMIFS(СВЦЭМ!$D$33:$D$776,СВЦЭМ!$A$33:$A$776,$A86,СВЦЭМ!$B$33:$B$776,L$83)+'СЕТ СН'!$G$14+СВЦЭМ!$D$10+'СЕТ СН'!$G$6-'СЕТ СН'!$G$26</f>
        <v>943.26171438999995</v>
      </c>
      <c r="M86" s="36">
        <f>SUMIFS(СВЦЭМ!$D$33:$D$776,СВЦЭМ!$A$33:$A$776,$A86,СВЦЭМ!$B$33:$B$776,M$83)+'СЕТ СН'!$G$14+СВЦЭМ!$D$10+'СЕТ СН'!$G$6-'СЕТ СН'!$G$26</f>
        <v>945.09937487999991</v>
      </c>
      <c r="N86" s="36">
        <f>SUMIFS(СВЦЭМ!$D$33:$D$776,СВЦЭМ!$A$33:$A$776,$A86,СВЦЭМ!$B$33:$B$776,N$83)+'СЕТ СН'!$G$14+СВЦЭМ!$D$10+'СЕТ СН'!$G$6-'СЕТ СН'!$G$26</f>
        <v>955.72484293999992</v>
      </c>
      <c r="O86" s="36">
        <f>SUMIFS(СВЦЭМ!$D$33:$D$776,СВЦЭМ!$A$33:$A$776,$A86,СВЦЭМ!$B$33:$B$776,O$83)+'СЕТ СН'!$G$14+СВЦЭМ!$D$10+'СЕТ СН'!$G$6-'СЕТ СН'!$G$26</f>
        <v>977.36431358999994</v>
      </c>
      <c r="P86" s="36">
        <f>SUMIFS(СВЦЭМ!$D$33:$D$776,СВЦЭМ!$A$33:$A$776,$A86,СВЦЭМ!$B$33:$B$776,P$83)+'СЕТ СН'!$G$14+СВЦЭМ!$D$10+'СЕТ СН'!$G$6-'СЕТ СН'!$G$26</f>
        <v>1009.37304421</v>
      </c>
      <c r="Q86" s="36">
        <f>SUMIFS(СВЦЭМ!$D$33:$D$776,СВЦЭМ!$A$33:$A$776,$A86,СВЦЭМ!$B$33:$B$776,Q$83)+'СЕТ СН'!$G$14+СВЦЭМ!$D$10+'СЕТ СН'!$G$6-'СЕТ СН'!$G$26</f>
        <v>1028.49034691</v>
      </c>
      <c r="R86" s="36">
        <f>SUMIFS(СВЦЭМ!$D$33:$D$776,СВЦЭМ!$A$33:$A$776,$A86,СВЦЭМ!$B$33:$B$776,R$83)+'СЕТ СН'!$G$14+СВЦЭМ!$D$10+'СЕТ СН'!$G$6-'СЕТ СН'!$G$26</f>
        <v>1007.5444170200001</v>
      </c>
      <c r="S86" s="36">
        <f>SUMIFS(СВЦЭМ!$D$33:$D$776,СВЦЭМ!$A$33:$A$776,$A86,СВЦЭМ!$B$33:$B$776,S$83)+'СЕТ СН'!$G$14+СВЦЭМ!$D$10+'СЕТ СН'!$G$6-'СЕТ СН'!$G$26</f>
        <v>1009.54187761</v>
      </c>
      <c r="T86" s="36">
        <f>SUMIFS(СВЦЭМ!$D$33:$D$776,СВЦЭМ!$A$33:$A$776,$A86,СВЦЭМ!$B$33:$B$776,T$83)+'СЕТ СН'!$G$14+СВЦЭМ!$D$10+'СЕТ СН'!$G$6-'СЕТ СН'!$G$26</f>
        <v>1004.06964836</v>
      </c>
      <c r="U86" s="36">
        <f>SUMIFS(СВЦЭМ!$D$33:$D$776,СВЦЭМ!$A$33:$A$776,$A86,СВЦЭМ!$B$33:$B$776,U$83)+'СЕТ СН'!$G$14+СВЦЭМ!$D$10+'СЕТ СН'!$G$6-'СЕТ СН'!$G$26</f>
        <v>989.7674324699999</v>
      </c>
      <c r="V86" s="36">
        <f>SUMIFS(СВЦЭМ!$D$33:$D$776,СВЦЭМ!$A$33:$A$776,$A86,СВЦЭМ!$B$33:$B$776,V$83)+'СЕТ СН'!$G$14+СВЦЭМ!$D$10+'СЕТ СН'!$G$6-'СЕТ СН'!$G$26</f>
        <v>968.12189166999997</v>
      </c>
      <c r="W86" s="36">
        <f>SUMIFS(СВЦЭМ!$D$33:$D$776,СВЦЭМ!$A$33:$A$776,$A86,СВЦЭМ!$B$33:$B$776,W$83)+'СЕТ СН'!$G$14+СВЦЭМ!$D$10+'СЕТ СН'!$G$6-'СЕТ СН'!$G$26</f>
        <v>951.43635354000003</v>
      </c>
      <c r="X86" s="36">
        <f>SUMIFS(СВЦЭМ!$D$33:$D$776,СВЦЭМ!$A$33:$A$776,$A86,СВЦЭМ!$B$33:$B$776,X$83)+'СЕТ СН'!$G$14+СВЦЭМ!$D$10+'СЕТ СН'!$G$6-'СЕТ СН'!$G$26</f>
        <v>975.4887568900001</v>
      </c>
      <c r="Y86" s="36">
        <f>SUMIFS(СВЦЭМ!$D$33:$D$776,СВЦЭМ!$A$33:$A$776,$A86,СВЦЭМ!$B$33:$B$776,Y$83)+'СЕТ СН'!$G$14+СВЦЭМ!$D$10+'СЕТ СН'!$G$6-'СЕТ СН'!$G$26</f>
        <v>976.92763785000011</v>
      </c>
    </row>
    <row r="87" spans="1:27" ht="15.75" x14ac:dyDescent="0.2">
      <c r="A87" s="35">
        <f t="shared" si="2"/>
        <v>43589</v>
      </c>
      <c r="B87" s="36">
        <f>SUMIFS(СВЦЭМ!$D$33:$D$776,СВЦЭМ!$A$33:$A$776,$A87,СВЦЭМ!$B$33:$B$776,B$83)+'СЕТ СН'!$G$14+СВЦЭМ!$D$10+'СЕТ СН'!$G$6-'СЕТ СН'!$G$26</f>
        <v>1007.57467604</v>
      </c>
      <c r="C87" s="36">
        <f>SUMIFS(СВЦЭМ!$D$33:$D$776,СВЦЭМ!$A$33:$A$776,$A87,СВЦЭМ!$B$33:$B$776,C$83)+'СЕТ СН'!$G$14+СВЦЭМ!$D$10+'СЕТ СН'!$G$6-'СЕТ СН'!$G$26</f>
        <v>1039.82347344</v>
      </c>
      <c r="D87" s="36">
        <f>SUMIFS(СВЦЭМ!$D$33:$D$776,СВЦЭМ!$A$33:$A$776,$A87,СВЦЭМ!$B$33:$B$776,D$83)+'СЕТ СН'!$G$14+СВЦЭМ!$D$10+'СЕТ СН'!$G$6-'СЕТ СН'!$G$26</f>
        <v>1073.1026339499999</v>
      </c>
      <c r="E87" s="36">
        <f>SUMIFS(СВЦЭМ!$D$33:$D$776,СВЦЭМ!$A$33:$A$776,$A87,СВЦЭМ!$B$33:$B$776,E$83)+'СЕТ СН'!$G$14+СВЦЭМ!$D$10+'СЕТ СН'!$G$6-'СЕТ СН'!$G$26</f>
        <v>1082.8328021899999</v>
      </c>
      <c r="F87" s="36">
        <f>SUMIFS(СВЦЭМ!$D$33:$D$776,СВЦЭМ!$A$33:$A$776,$A87,СВЦЭМ!$B$33:$B$776,F$83)+'СЕТ СН'!$G$14+СВЦЭМ!$D$10+'СЕТ СН'!$G$6-'СЕТ СН'!$G$26</f>
        <v>1089.83928117</v>
      </c>
      <c r="G87" s="36">
        <f>SUMIFS(СВЦЭМ!$D$33:$D$776,СВЦЭМ!$A$33:$A$776,$A87,СВЦЭМ!$B$33:$B$776,G$83)+'СЕТ СН'!$G$14+СВЦЭМ!$D$10+'СЕТ СН'!$G$6-'СЕТ СН'!$G$26</f>
        <v>1087.5219455199999</v>
      </c>
      <c r="H87" s="36">
        <f>SUMIFS(СВЦЭМ!$D$33:$D$776,СВЦЭМ!$A$33:$A$776,$A87,СВЦЭМ!$B$33:$B$776,H$83)+'СЕТ СН'!$G$14+СВЦЭМ!$D$10+'СЕТ СН'!$G$6-'СЕТ СН'!$G$26</f>
        <v>1059.20237421</v>
      </c>
      <c r="I87" s="36">
        <f>SUMIFS(СВЦЭМ!$D$33:$D$776,СВЦЭМ!$A$33:$A$776,$A87,СВЦЭМ!$B$33:$B$776,I$83)+'СЕТ СН'!$G$14+СВЦЭМ!$D$10+'СЕТ СН'!$G$6-'СЕТ СН'!$G$26</f>
        <v>1026.42043315</v>
      </c>
      <c r="J87" s="36">
        <f>SUMIFS(СВЦЭМ!$D$33:$D$776,СВЦЭМ!$A$33:$A$776,$A87,СВЦЭМ!$B$33:$B$776,J$83)+'СЕТ СН'!$G$14+СВЦЭМ!$D$10+'СЕТ СН'!$G$6-'СЕТ СН'!$G$26</f>
        <v>989.02649027000007</v>
      </c>
      <c r="K87" s="36">
        <f>SUMIFS(СВЦЭМ!$D$33:$D$776,СВЦЭМ!$A$33:$A$776,$A87,СВЦЭМ!$B$33:$B$776,K$83)+'СЕТ СН'!$G$14+СВЦЭМ!$D$10+'СЕТ СН'!$G$6-'СЕТ СН'!$G$26</f>
        <v>957.64182800999993</v>
      </c>
      <c r="L87" s="36">
        <f>SUMIFS(СВЦЭМ!$D$33:$D$776,СВЦЭМ!$A$33:$A$776,$A87,СВЦЭМ!$B$33:$B$776,L$83)+'СЕТ СН'!$G$14+СВЦЭМ!$D$10+'СЕТ СН'!$G$6-'СЕТ СН'!$G$26</f>
        <v>954.14833732000011</v>
      </c>
      <c r="M87" s="36">
        <f>SUMIFS(СВЦЭМ!$D$33:$D$776,СВЦЭМ!$A$33:$A$776,$A87,СВЦЭМ!$B$33:$B$776,M$83)+'СЕТ СН'!$G$14+СВЦЭМ!$D$10+'СЕТ СН'!$G$6-'СЕТ СН'!$G$26</f>
        <v>964.01625856999999</v>
      </c>
      <c r="N87" s="36">
        <f>SUMIFS(СВЦЭМ!$D$33:$D$776,СВЦЭМ!$A$33:$A$776,$A87,СВЦЭМ!$B$33:$B$776,N$83)+'СЕТ СН'!$G$14+СВЦЭМ!$D$10+'СЕТ СН'!$G$6-'СЕТ СН'!$G$26</f>
        <v>976.99570829999993</v>
      </c>
      <c r="O87" s="36">
        <f>SUMIFS(СВЦЭМ!$D$33:$D$776,СВЦЭМ!$A$33:$A$776,$A87,СВЦЭМ!$B$33:$B$776,O$83)+'СЕТ СН'!$G$14+СВЦЭМ!$D$10+'СЕТ СН'!$G$6-'СЕТ СН'!$G$26</f>
        <v>988.60635621000006</v>
      </c>
      <c r="P87" s="36">
        <f>SUMIFS(СВЦЭМ!$D$33:$D$776,СВЦЭМ!$A$33:$A$776,$A87,СВЦЭМ!$B$33:$B$776,P$83)+'СЕТ СН'!$G$14+СВЦЭМ!$D$10+'СЕТ СН'!$G$6-'СЕТ СН'!$G$26</f>
        <v>995.20450404999997</v>
      </c>
      <c r="Q87" s="36">
        <f>SUMIFS(СВЦЭМ!$D$33:$D$776,СВЦЭМ!$A$33:$A$776,$A87,СВЦЭМ!$B$33:$B$776,Q$83)+'СЕТ СН'!$G$14+СВЦЭМ!$D$10+'СЕТ СН'!$G$6-'СЕТ СН'!$G$26</f>
        <v>1004.39732364</v>
      </c>
      <c r="R87" s="36">
        <f>SUMIFS(СВЦЭМ!$D$33:$D$776,СВЦЭМ!$A$33:$A$776,$A87,СВЦЭМ!$B$33:$B$776,R$83)+'СЕТ СН'!$G$14+СВЦЭМ!$D$10+'СЕТ СН'!$G$6-'СЕТ СН'!$G$26</f>
        <v>1011.16707834</v>
      </c>
      <c r="S87" s="36">
        <f>SUMIFS(СВЦЭМ!$D$33:$D$776,СВЦЭМ!$A$33:$A$776,$A87,СВЦЭМ!$B$33:$B$776,S$83)+'СЕТ СН'!$G$14+СВЦЭМ!$D$10+'СЕТ СН'!$G$6-'СЕТ СН'!$G$26</f>
        <v>1017.9366236599999</v>
      </c>
      <c r="T87" s="36">
        <f>SUMIFS(СВЦЭМ!$D$33:$D$776,СВЦЭМ!$A$33:$A$776,$A87,СВЦЭМ!$B$33:$B$776,T$83)+'СЕТ СН'!$G$14+СВЦЭМ!$D$10+'СЕТ СН'!$G$6-'СЕТ СН'!$G$26</f>
        <v>997.57244734000005</v>
      </c>
      <c r="U87" s="36">
        <f>SUMIFS(СВЦЭМ!$D$33:$D$776,СВЦЭМ!$A$33:$A$776,$A87,СВЦЭМ!$B$33:$B$776,U$83)+'СЕТ СН'!$G$14+СВЦЭМ!$D$10+'СЕТ СН'!$G$6-'СЕТ СН'!$G$26</f>
        <v>956.91595215000007</v>
      </c>
      <c r="V87" s="36">
        <f>SUMIFS(СВЦЭМ!$D$33:$D$776,СВЦЭМ!$A$33:$A$776,$A87,СВЦЭМ!$B$33:$B$776,V$83)+'СЕТ СН'!$G$14+СВЦЭМ!$D$10+'СЕТ СН'!$G$6-'СЕТ СН'!$G$26</f>
        <v>930.43890966999993</v>
      </c>
      <c r="W87" s="36">
        <f>SUMIFS(СВЦЭМ!$D$33:$D$776,СВЦЭМ!$A$33:$A$776,$A87,СВЦЭМ!$B$33:$B$776,W$83)+'СЕТ СН'!$G$14+СВЦЭМ!$D$10+'СЕТ СН'!$G$6-'СЕТ СН'!$G$26</f>
        <v>942.92537846999994</v>
      </c>
      <c r="X87" s="36">
        <f>SUMIFS(СВЦЭМ!$D$33:$D$776,СВЦЭМ!$A$33:$A$776,$A87,СВЦЭМ!$B$33:$B$776,X$83)+'СЕТ СН'!$G$14+СВЦЭМ!$D$10+'СЕТ СН'!$G$6-'СЕТ СН'!$G$26</f>
        <v>944.24360997000008</v>
      </c>
      <c r="Y87" s="36">
        <f>SUMIFS(СВЦЭМ!$D$33:$D$776,СВЦЭМ!$A$33:$A$776,$A87,СВЦЭМ!$B$33:$B$776,Y$83)+'СЕТ СН'!$G$14+СВЦЭМ!$D$10+'СЕТ СН'!$G$6-'СЕТ СН'!$G$26</f>
        <v>953.47689169</v>
      </c>
    </row>
    <row r="88" spans="1:27" ht="15.75" x14ac:dyDescent="0.2">
      <c r="A88" s="35">
        <f t="shared" si="2"/>
        <v>43590</v>
      </c>
      <c r="B88" s="36">
        <f>SUMIFS(СВЦЭМ!$D$33:$D$776,СВЦЭМ!$A$33:$A$776,$A88,СВЦЭМ!$B$33:$B$776,B$83)+'СЕТ СН'!$G$14+СВЦЭМ!$D$10+'СЕТ СН'!$G$6-'СЕТ СН'!$G$26</f>
        <v>1008.75519164</v>
      </c>
      <c r="C88" s="36">
        <f>SUMIFS(СВЦЭМ!$D$33:$D$776,СВЦЭМ!$A$33:$A$776,$A88,СВЦЭМ!$B$33:$B$776,C$83)+'СЕТ СН'!$G$14+СВЦЭМ!$D$10+'СЕТ СН'!$G$6-'СЕТ СН'!$G$26</f>
        <v>1052.7363945500001</v>
      </c>
      <c r="D88" s="36">
        <f>SUMIFS(СВЦЭМ!$D$33:$D$776,СВЦЭМ!$A$33:$A$776,$A88,СВЦЭМ!$B$33:$B$776,D$83)+'СЕТ СН'!$G$14+СВЦЭМ!$D$10+'СЕТ СН'!$G$6-'СЕТ СН'!$G$26</f>
        <v>1086.79409674</v>
      </c>
      <c r="E88" s="36">
        <f>SUMIFS(СВЦЭМ!$D$33:$D$776,СВЦЭМ!$A$33:$A$776,$A88,СВЦЭМ!$B$33:$B$776,E$83)+'СЕТ СН'!$G$14+СВЦЭМ!$D$10+'СЕТ СН'!$G$6-'СЕТ СН'!$G$26</f>
        <v>1102.4572849399999</v>
      </c>
      <c r="F88" s="36">
        <f>SUMIFS(СВЦЭМ!$D$33:$D$776,СВЦЭМ!$A$33:$A$776,$A88,СВЦЭМ!$B$33:$B$776,F$83)+'СЕТ СН'!$G$14+СВЦЭМ!$D$10+'СЕТ СН'!$G$6-'СЕТ СН'!$G$26</f>
        <v>1116.1098249500001</v>
      </c>
      <c r="G88" s="36">
        <f>SUMIFS(СВЦЭМ!$D$33:$D$776,СВЦЭМ!$A$33:$A$776,$A88,СВЦЭМ!$B$33:$B$776,G$83)+'СЕТ СН'!$G$14+СВЦЭМ!$D$10+'СЕТ СН'!$G$6-'СЕТ СН'!$G$26</f>
        <v>1107.20113429</v>
      </c>
      <c r="H88" s="36">
        <f>SUMIFS(СВЦЭМ!$D$33:$D$776,СВЦЭМ!$A$33:$A$776,$A88,СВЦЭМ!$B$33:$B$776,H$83)+'СЕТ СН'!$G$14+СВЦЭМ!$D$10+'СЕТ СН'!$G$6-'СЕТ СН'!$G$26</f>
        <v>1081.02223761</v>
      </c>
      <c r="I88" s="36">
        <f>SUMIFS(СВЦЭМ!$D$33:$D$776,СВЦЭМ!$A$33:$A$776,$A88,СВЦЭМ!$B$33:$B$776,I$83)+'СЕТ СН'!$G$14+СВЦЭМ!$D$10+'СЕТ СН'!$G$6-'СЕТ СН'!$G$26</f>
        <v>1033.9383625600001</v>
      </c>
      <c r="J88" s="36">
        <f>SUMIFS(СВЦЭМ!$D$33:$D$776,СВЦЭМ!$A$33:$A$776,$A88,СВЦЭМ!$B$33:$B$776,J$83)+'СЕТ СН'!$G$14+СВЦЭМ!$D$10+'СЕТ СН'!$G$6-'СЕТ СН'!$G$26</f>
        <v>991.77838242999997</v>
      </c>
      <c r="K88" s="36">
        <f>SUMIFS(СВЦЭМ!$D$33:$D$776,СВЦЭМ!$A$33:$A$776,$A88,СВЦЭМ!$B$33:$B$776,K$83)+'СЕТ СН'!$G$14+СВЦЭМ!$D$10+'СЕТ СН'!$G$6-'СЕТ СН'!$G$26</f>
        <v>990.33398637000005</v>
      </c>
      <c r="L88" s="36">
        <f>SUMIFS(СВЦЭМ!$D$33:$D$776,СВЦЭМ!$A$33:$A$776,$A88,СВЦЭМ!$B$33:$B$776,L$83)+'СЕТ СН'!$G$14+СВЦЭМ!$D$10+'СЕТ СН'!$G$6-'СЕТ СН'!$G$26</f>
        <v>989.95821587</v>
      </c>
      <c r="M88" s="36">
        <f>SUMIFS(СВЦЭМ!$D$33:$D$776,СВЦЭМ!$A$33:$A$776,$A88,СВЦЭМ!$B$33:$B$776,M$83)+'СЕТ СН'!$G$14+СВЦЭМ!$D$10+'СЕТ СН'!$G$6-'СЕТ СН'!$G$26</f>
        <v>983.59102824999991</v>
      </c>
      <c r="N88" s="36">
        <f>SUMIFS(СВЦЭМ!$D$33:$D$776,СВЦЭМ!$A$33:$A$776,$A88,СВЦЭМ!$B$33:$B$776,N$83)+'СЕТ СН'!$G$14+СВЦЭМ!$D$10+'СЕТ СН'!$G$6-'СЕТ СН'!$G$26</f>
        <v>987.77758569000002</v>
      </c>
      <c r="O88" s="36">
        <f>SUMIFS(СВЦЭМ!$D$33:$D$776,СВЦЭМ!$A$33:$A$776,$A88,СВЦЭМ!$B$33:$B$776,O$83)+'СЕТ СН'!$G$14+СВЦЭМ!$D$10+'СЕТ СН'!$G$6-'СЕТ СН'!$G$26</f>
        <v>983.02264674000003</v>
      </c>
      <c r="P88" s="36">
        <f>SUMIFS(СВЦЭМ!$D$33:$D$776,СВЦЭМ!$A$33:$A$776,$A88,СВЦЭМ!$B$33:$B$776,P$83)+'СЕТ СН'!$G$14+СВЦЭМ!$D$10+'СЕТ СН'!$G$6-'СЕТ СН'!$G$26</f>
        <v>990.69224811999993</v>
      </c>
      <c r="Q88" s="36">
        <f>SUMIFS(СВЦЭМ!$D$33:$D$776,СВЦЭМ!$A$33:$A$776,$A88,СВЦЭМ!$B$33:$B$776,Q$83)+'СЕТ СН'!$G$14+СВЦЭМ!$D$10+'СЕТ СН'!$G$6-'СЕТ СН'!$G$26</f>
        <v>991.92947810999999</v>
      </c>
      <c r="R88" s="36">
        <f>SUMIFS(СВЦЭМ!$D$33:$D$776,СВЦЭМ!$A$33:$A$776,$A88,СВЦЭМ!$B$33:$B$776,R$83)+'СЕТ СН'!$G$14+СВЦЭМ!$D$10+'СЕТ СН'!$G$6-'СЕТ СН'!$G$26</f>
        <v>979.38392866999993</v>
      </c>
      <c r="S88" s="36">
        <f>SUMIFS(СВЦЭМ!$D$33:$D$776,СВЦЭМ!$A$33:$A$776,$A88,СВЦЭМ!$B$33:$B$776,S$83)+'СЕТ СН'!$G$14+СВЦЭМ!$D$10+'СЕТ СН'!$G$6-'СЕТ СН'!$G$26</f>
        <v>977.71503292000011</v>
      </c>
      <c r="T88" s="36">
        <f>SUMIFS(СВЦЭМ!$D$33:$D$776,СВЦЭМ!$A$33:$A$776,$A88,СВЦЭМ!$B$33:$B$776,T$83)+'СЕТ СН'!$G$14+СВЦЭМ!$D$10+'СЕТ СН'!$G$6-'СЕТ СН'!$G$26</f>
        <v>983.49240437000003</v>
      </c>
      <c r="U88" s="36">
        <f>SUMIFS(СВЦЭМ!$D$33:$D$776,СВЦЭМ!$A$33:$A$776,$A88,СВЦЭМ!$B$33:$B$776,U$83)+'СЕТ СН'!$G$14+СВЦЭМ!$D$10+'СЕТ СН'!$G$6-'СЕТ СН'!$G$26</f>
        <v>974.1501583700001</v>
      </c>
      <c r="V88" s="36">
        <f>SUMIFS(СВЦЭМ!$D$33:$D$776,СВЦЭМ!$A$33:$A$776,$A88,СВЦЭМ!$B$33:$B$776,V$83)+'СЕТ СН'!$G$14+СВЦЭМ!$D$10+'СЕТ СН'!$G$6-'СЕТ СН'!$G$26</f>
        <v>938.88577119999991</v>
      </c>
      <c r="W88" s="36">
        <f>SUMIFS(СВЦЭМ!$D$33:$D$776,СВЦЭМ!$A$33:$A$776,$A88,СВЦЭМ!$B$33:$B$776,W$83)+'СЕТ СН'!$G$14+СВЦЭМ!$D$10+'СЕТ СН'!$G$6-'СЕТ СН'!$G$26</f>
        <v>932.09818276999999</v>
      </c>
      <c r="X88" s="36">
        <f>SUMIFS(СВЦЭМ!$D$33:$D$776,СВЦЭМ!$A$33:$A$776,$A88,СВЦЭМ!$B$33:$B$776,X$83)+'СЕТ СН'!$G$14+СВЦЭМ!$D$10+'СЕТ СН'!$G$6-'СЕТ СН'!$G$26</f>
        <v>950.8744843500001</v>
      </c>
      <c r="Y88" s="36">
        <f>SUMIFS(СВЦЭМ!$D$33:$D$776,СВЦЭМ!$A$33:$A$776,$A88,СВЦЭМ!$B$33:$B$776,Y$83)+'СЕТ СН'!$G$14+СВЦЭМ!$D$10+'СЕТ СН'!$G$6-'СЕТ СН'!$G$26</f>
        <v>990.06198210999992</v>
      </c>
    </row>
    <row r="89" spans="1:27" ht="15.75" x14ac:dyDescent="0.2">
      <c r="A89" s="35">
        <f t="shared" si="2"/>
        <v>43591</v>
      </c>
      <c r="B89" s="36">
        <f>SUMIFS(СВЦЭМ!$D$33:$D$776,СВЦЭМ!$A$33:$A$776,$A89,СВЦЭМ!$B$33:$B$776,B$83)+'СЕТ СН'!$G$14+СВЦЭМ!$D$10+'СЕТ СН'!$G$6-'СЕТ СН'!$G$26</f>
        <v>1078.7353829900001</v>
      </c>
      <c r="C89" s="36">
        <f>SUMIFS(СВЦЭМ!$D$33:$D$776,СВЦЭМ!$A$33:$A$776,$A89,СВЦЭМ!$B$33:$B$776,C$83)+'СЕТ СН'!$G$14+СВЦЭМ!$D$10+'СЕТ СН'!$G$6-'СЕТ СН'!$G$26</f>
        <v>1136.19677828</v>
      </c>
      <c r="D89" s="36">
        <f>SUMIFS(СВЦЭМ!$D$33:$D$776,СВЦЭМ!$A$33:$A$776,$A89,СВЦЭМ!$B$33:$B$776,D$83)+'СЕТ СН'!$G$14+СВЦЭМ!$D$10+'СЕТ СН'!$G$6-'СЕТ СН'!$G$26</f>
        <v>1163.84694382</v>
      </c>
      <c r="E89" s="36">
        <f>SUMIFS(СВЦЭМ!$D$33:$D$776,СВЦЭМ!$A$33:$A$776,$A89,СВЦЭМ!$B$33:$B$776,E$83)+'СЕТ СН'!$G$14+СВЦЭМ!$D$10+'СЕТ СН'!$G$6-'СЕТ СН'!$G$26</f>
        <v>1177.5388340899999</v>
      </c>
      <c r="F89" s="36">
        <f>SUMIFS(СВЦЭМ!$D$33:$D$776,СВЦЭМ!$A$33:$A$776,$A89,СВЦЭМ!$B$33:$B$776,F$83)+'СЕТ СН'!$G$14+СВЦЭМ!$D$10+'СЕТ СН'!$G$6-'СЕТ СН'!$G$26</f>
        <v>1166.89279156</v>
      </c>
      <c r="G89" s="36">
        <f>SUMIFS(СВЦЭМ!$D$33:$D$776,СВЦЭМ!$A$33:$A$776,$A89,СВЦЭМ!$B$33:$B$776,G$83)+'СЕТ СН'!$G$14+СВЦЭМ!$D$10+'СЕТ СН'!$G$6-'СЕТ СН'!$G$26</f>
        <v>1138.33631261</v>
      </c>
      <c r="H89" s="36">
        <f>SUMIFS(СВЦЭМ!$D$33:$D$776,СВЦЭМ!$A$33:$A$776,$A89,СВЦЭМ!$B$33:$B$776,H$83)+'СЕТ СН'!$G$14+СВЦЭМ!$D$10+'СЕТ СН'!$G$6-'СЕТ СН'!$G$26</f>
        <v>1077.7793647399999</v>
      </c>
      <c r="I89" s="36">
        <f>SUMIFS(СВЦЭМ!$D$33:$D$776,СВЦЭМ!$A$33:$A$776,$A89,СВЦЭМ!$B$33:$B$776,I$83)+'СЕТ СН'!$G$14+СВЦЭМ!$D$10+'СЕТ СН'!$G$6-'СЕТ СН'!$G$26</f>
        <v>1024.6402012999999</v>
      </c>
      <c r="J89" s="36">
        <f>SUMIFS(СВЦЭМ!$D$33:$D$776,СВЦЭМ!$A$33:$A$776,$A89,СВЦЭМ!$B$33:$B$776,J$83)+'СЕТ СН'!$G$14+СВЦЭМ!$D$10+'СЕТ СН'!$G$6-'СЕТ СН'!$G$26</f>
        <v>997.75983225000004</v>
      </c>
      <c r="K89" s="36">
        <f>SUMIFS(СВЦЭМ!$D$33:$D$776,СВЦЭМ!$A$33:$A$776,$A89,СВЦЭМ!$B$33:$B$776,K$83)+'СЕТ СН'!$G$14+СВЦЭМ!$D$10+'СЕТ СН'!$G$6-'СЕТ СН'!$G$26</f>
        <v>985.66260704999991</v>
      </c>
      <c r="L89" s="36">
        <f>SUMIFS(СВЦЭМ!$D$33:$D$776,СВЦЭМ!$A$33:$A$776,$A89,СВЦЭМ!$B$33:$B$776,L$83)+'СЕТ СН'!$G$14+СВЦЭМ!$D$10+'СЕТ СН'!$G$6-'СЕТ СН'!$G$26</f>
        <v>976.25875803999998</v>
      </c>
      <c r="M89" s="36">
        <f>SUMIFS(СВЦЭМ!$D$33:$D$776,СВЦЭМ!$A$33:$A$776,$A89,СВЦЭМ!$B$33:$B$776,M$83)+'СЕТ СН'!$G$14+СВЦЭМ!$D$10+'СЕТ СН'!$G$6-'СЕТ СН'!$G$26</f>
        <v>971.32751604999999</v>
      </c>
      <c r="N89" s="36">
        <f>SUMIFS(СВЦЭМ!$D$33:$D$776,СВЦЭМ!$A$33:$A$776,$A89,СВЦЭМ!$B$33:$B$776,N$83)+'СЕТ СН'!$G$14+СВЦЭМ!$D$10+'СЕТ СН'!$G$6-'СЕТ СН'!$G$26</f>
        <v>979.92212930000005</v>
      </c>
      <c r="O89" s="36">
        <f>SUMIFS(СВЦЭМ!$D$33:$D$776,СВЦЭМ!$A$33:$A$776,$A89,СВЦЭМ!$B$33:$B$776,O$83)+'СЕТ СН'!$G$14+СВЦЭМ!$D$10+'СЕТ СН'!$G$6-'СЕТ СН'!$G$26</f>
        <v>977.02180113000009</v>
      </c>
      <c r="P89" s="36">
        <f>SUMIFS(СВЦЭМ!$D$33:$D$776,СВЦЭМ!$A$33:$A$776,$A89,СВЦЭМ!$B$33:$B$776,P$83)+'СЕТ СН'!$G$14+СВЦЭМ!$D$10+'СЕТ СН'!$G$6-'СЕТ СН'!$G$26</f>
        <v>995.30956450000008</v>
      </c>
      <c r="Q89" s="36">
        <f>SUMIFS(СВЦЭМ!$D$33:$D$776,СВЦЭМ!$A$33:$A$776,$A89,СВЦЭМ!$B$33:$B$776,Q$83)+'СЕТ СН'!$G$14+СВЦЭМ!$D$10+'СЕТ СН'!$G$6-'СЕТ СН'!$G$26</f>
        <v>1006.82996994</v>
      </c>
      <c r="R89" s="36">
        <f>SUMIFS(СВЦЭМ!$D$33:$D$776,СВЦЭМ!$A$33:$A$776,$A89,СВЦЭМ!$B$33:$B$776,R$83)+'СЕТ СН'!$G$14+СВЦЭМ!$D$10+'СЕТ СН'!$G$6-'СЕТ СН'!$G$26</f>
        <v>1001.20542742</v>
      </c>
      <c r="S89" s="36">
        <f>SUMIFS(СВЦЭМ!$D$33:$D$776,СВЦЭМ!$A$33:$A$776,$A89,СВЦЭМ!$B$33:$B$776,S$83)+'СЕТ СН'!$G$14+СВЦЭМ!$D$10+'СЕТ СН'!$G$6-'СЕТ СН'!$G$26</f>
        <v>992.2520075299999</v>
      </c>
      <c r="T89" s="36">
        <f>SUMIFS(СВЦЭМ!$D$33:$D$776,СВЦЭМ!$A$33:$A$776,$A89,СВЦЭМ!$B$33:$B$776,T$83)+'СЕТ СН'!$G$14+СВЦЭМ!$D$10+'СЕТ СН'!$G$6-'СЕТ СН'!$G$26</f>
        <v>985.70258037999997</v>
      </c>
      <c r="U89" s="36">
        <f>SUMIFS(СВЦЭМ!$D$33:$D$776,СВЦЭМ!$A$33:$A$776,$A89,СВЦЭМ!$B$33:$B$776,U$83)+'СЕТ СН'!$G$14+СВЦЭМ!$D$10+'СЕТ СН'!$G$6-'СЕТ СН'!$G$26</f>
        <v>960.75014248000002</v>
      </c>
      <c r="V89" s="36">
        <f>SUMIFS(СВЦЭМ!$D$33:$D$776,СВЦЭМ!$A$33:$A$776,$A89,СВЦЭМ!$B$33:$B$776,V$83)+'СЕТ СН'!$G$14+СВЦЭМ!$D$10+'СЕТ СН'!$G$6-'СЕТ СН'!$G$26</f>
        <v>955.21909950999998</v>
      </c>
      <c r="W89" s="36">
        <f>SUMIFS(СВЦЭМ!$D$33:$D$776,СВЦЭМ!$A$33:$A$776,$A89,СВЦЭМ!$B$33:$B$776,W$83)+'СЕТ СН'!$G$14+СВЦЭМ!$D$10+'СЕТ СН'!$G$6-'СЕТ СН'!$G$26</f>
        <v>949.94358766000005</v>
      </c>
      <c r="X89" s="36">
        <f>SUMIFS(СВЦЭМ!$D$33:$D$776,СВЦЭМ!$A$33:$A$776,$A89,СВЦЭМ!$B$33:$B$776,X$83)+'СЕТ СН'!$G$14+СВЦЭМ!$D$10+'СЕТ СН'!$G$6-'СЕТ СН'!$G$26</f>
        <v>965.84008582000001</v>
      </c>
      <c r="Y89" s="36">
        <f>SUMIFS(СВЦЭМ!$D$33:$D$776,СВЦЭМ!$A$33:$A$776,$A89,СВЦЭМ!$B$33:$B$776,Y$83)+'СЕТ СН'!$G$14+СВЦЭМ!$D$10+'СЕТ СН'!$G$6-'СЕТ СН'!$G$26</f>
        <v>1028.4000733</v>
      </c>
    </row>
    <row r="90" spans="1:27" ht="15.75" x14ac:dyDescent="0.2">
      <c r="A90" s="35">
        <f t="shared" si="2"/>
        <v>43592</v>
      </c>
      <c r="B90" s="36">
        <f>SUMIFS(СВЦЭМ!$D$33:$D$776,СВЦЭМ!$A$33:$A$776,$A90,СВЦЭМ!$B$33:$B$776,B$83)+'СЕТ СН'!$G$14+СВЦЭМ!$D$10+'СЕТ СН'!$G$6-'СЕТ СН'!$G$26</f>
        <v>1059.6811754800001</v>
      </c>
      <c r="C90" s="36">
        <f>SUMIFS(СВЦЭМ!$D$33:$D$776,СВЦЭМ!$A$33:$A$776,$A90,СВЦЭМ!$B$33:$B$776,C$83)+'СЕТ СН'!$G$14+СВЦЭМ!$D$10+'СЕТ СН'!$G$6-'СЕТ СН'!$G$26</f>
        <v>1085.7730961300001</v>
      </c>
      <c r="D90" s="36">
        <f>SUMIFS(СВЦЭМ!$D$33:$D$776,СВЦЭМ!$A$33:$A$776,$A90,СВЦЭМ!$B$33:$B$776,D$83)+'СЕТ СН'!$G$14+СВЦЭМ!$D$10+'СЕТ СН'!$G$6-'СЕТ СН'!$G$26</f>
        <v>1095.8885762699999</v>
      </c>
      <c r="E90" s="36">
        <f>SUMIFS(СВЦЭМ!$D$33:$D$776,СВЦЭМ!$A$33:$A$776,$A90,СВЦЭМ!$B$33:$B$776,E$83)+'СЕТ СН'!$G$14+СВЦЭМ!$D$10+'СЕТ СН'!$G$6-'СЕТ СН'!$G$26</f>
        <v>1102.3962298700001</v>
      </c>
      <c r="F90" s="36">
        <f>SUMIFS(СВЦЭМ!$D$33:$D$776,СВЦЭМ!$A$33:$A$776,$A90,СВЦЭМ!$B$33:$B$776,F$83)+'СЕТ СН'!$G$14+СВЦЭМ!$D$10+'СЕТ СН'!$G$6-'СЕТ СН'!$G$26</f>
        <v>1101.3047703699999</v>
      </c>
      <c r="G90" s="36">
        <f>SUMIFS(СВЦЭМ!$D$33:$D$776,СВЦЭМ!$A$33:$A$776,$A90,СВЦЭМ!$B$33:$B$776,G$83)+'СЕТ СН'!$G$14+СВЦЭМ!$D$10+'СЕТ СН'!$G$6-'СЕТ СН'!$G$26</f>
        <v>1083.5182618599999</v>
      </c>
      <c r="H90" s="36">
        <f>SUMIFS(СВЦЭМ!$D$33:$D$776,СВЦЭМ!$A$33:$A$776,$A90,СВЦЭМ!$B$33:$B$776,H$83)+'СЕТ СН'!$G$14+СВЦЭМ!$D$10+'СЕТ СН'!$G$6-'СЕТ СН'!$G$26</f>
        <v>1044.2230712800001</v>
      </c>
      <c r="I90" s="36">
        <f>SUMIFS(СВЦЭМ!$D$33:$D$776,СВЦЭМ!$A$33:$A$776,$A90,СВЦЭМ!$B$33:$B$776,I$83)+'СЕТ СН'!$G$14+СВЦЭМ!$D$10+'СЕТ СН'!$G$6-'СЕТ СН'!$G$26</f>
        <v>992.32802650000008</v>
      </c>
      <c r="J90" s="36">
        <f>SUMIFS(СВЦЭМ!$D$33:$D$776,СВЦЭМ!$A$33:$A$776,$A90,СВЦЭМ!$B$33:$B$776,J$83)+'СЕТ СН'!$G$14+СВЦЭМ!$D$10+'СЕТ СН'!$G$6-'СЕТ СН'!$G$26</f>
        <v>972.77723835999996</v>
      </c>
      <c r="K90" s="36">
        <f>SUMIFS(СВЦЭМ!$D$33:$D$776,СВЦЭМ!$A$33:$A$776,$A90,СВЦЭМ!$B$33:$B$776,K$83)+'СЕТ СН'!$G$14+СВЦЭМ!$D$10+'СЕТ СН'!$G$6-'СЕТ СН'!$G$26</f>
        <v>980.65552982000008</v>
      </c>
      <c r="L90" s="36">
        <f>SUMIFS(СВЦЭМ!$D$33:$D$776,СВЦЭМ!$A$33:$A$776,$A90,СВЦЭМ!$B$33:$B$776,L$83)+'СЕТ СН'!$G$14+СВЦЭМ!$D$10+'СЕТ СН'!$G$6-'СЕТ СН'!$G$26</f>
        <v>972.52995366000005</v>
      </c>
      <c r="M90" s="36">
        <f>SUMIFS(СВЦЭМ!$D$33:$D$776,СВЦЭМ!$A$33:$A$776,$A90,СВЦЭМ!$B$33:$B$776,M$83)+'СЕТ СН'!$G$14+СВЦЭМ!$D$10+'СЕТ СН'!$G$6-'СЕТ СН'!$G$26</f>
        <v>980.25846840999998</v>
      </c>
      <c r="N90" s="36">
        <f>SUMIFS(СВЦЭМ!$D$33:$D$776,СВЦЭМ!$A$33:$A$776,$A90,СВЦЭМ!$B$33:$B$776,N$83)+'СЕТ СН'!$G$14+СВЦЭМ!$D$10+'СЕТ СН'!$G$6-'СЕТ СН'!$G$26</f>
        <v>987.91501762000007</v>
      </c>
      <c r="O90" s="36">
        <f>SUMIFS(СВЦЭМ!$D$33:$D$776,СВЦЭМ!$A$33:$A$776,$A90,СВЦЭМ!$B$33:$B$776,O$83)+'СЕТ СН'!$G$14+СВЦЭМ!$D$10+'СЕТ СН'!$G$6-'СЕТ СН'!$G$26</f>
        <v>967.56226884000012</v>
      </c>
      <c r="P90" s="36">
        <f>SUMIFS(СВЦЭМ!$D$33:$D$776,СВЦЭМ!$A$33:$A$776,$A90,СВЦЭМ!$B$33:$B$776,P$83)+'СЕТ СН'!$G$14+СВЦЭМ!$D$10+'СЕТ СН'!$G$6-'СЕТ СН'!$G$26</f>
        <v>974.13272078999989</v>
      </c>
      <c r="Q90" s="36">
        <f>SUMIFS(СВЦЭМ!$D$33:$D$776,СВЦЭМ!$A$33:$A$776,$A90,СВЦЭМ!$B$33:$B$776,Q$83)+'СЕТ СН'!$G$14+СВЦЭМ!$D$10+'СЕТ СН'!$G$6-'СЕТ СН'!$G$26</f>
        <v>984.87806561000002</v>
      </c>
      <c r="R90" s="36">
        <f>SUMIFS(СВЦЭМ!$D$33:$D$776,СВЦЭМ!$A$33:$A$776,$A90,СВЦЭМ!$B$33:$B$776,R$83)+'СЕТ СН'!$G$14+СВЦЭМ!$D$10+'СЕТ СН'!$G$6-'СЕТ СН'!$G$26</f>
        <v>987.89091624000002</v>
      </c>
      <c r="S90" s="36">
        <f>SUMIFS(СВЦЭМ!$D$33:$D$776,СВЦЭМ!$A$33:$A$776,$A90,СВЦЭМ!$B$33:$B$776,S$83)+'СЕТ СН'!$G$14+СВЦЭМ!$D$10+'СЕТ СН'!$G$6-'СЕТ СН'!$G$26</f>
        <v>987.60337697</v>
      </c>
      <c r="T90" s="36">
        <f>SUMIFS(СВЦЭМ!$D$33:$D$776,СВЦЭМ!$A$33:$A$776,$A90,СВЦЭМ!$B$33:$B$776,T$83)+'СЕТ СН'!$G$14+СВЦЭМ!$D$10+'СЕТ СН'!$G$6-'СЕТ СН'!$G$26</f>
        <v>972.17305899999997</v>
      </c>
      <c r="U90" s="36">
        <f>SUMIFS(СВЦЭМ!$D$33:$D$776,СВЦЭМ!$A$33:$A$776,$A90,СВЦЭМ!$B$33:$B$776,U$83)+'СЕТ СН'!$G$14+СВЦЭМ!$D$10+'СЕТ СН'!$G$6-'СЕТ СН'!$G$26</f>
        <v>980.48498928000004</v>
      </c>
      <c r="V90" s="36">
        <f>SUMIFS(СВЦЭМ!$D$33:$D$776,СВЦЭМ!$A$33:$A$776,$A90,СВЦЭМ!$B$33:$B$776,V$83)+'СЕТ СН'!$G$14+СВЦЭМ!$D$10+'СЕТ СН'!$G$6-'СЕТ СН'!$G$26</f>
        <v>972.94154041999991</v>
      </c>
      <c r="W90" s="36">
        <f>SUMIFS(СВЦЭМ!$D$33:$D$776,СВЦЭМ!$A$33:$A$776,$A90,СВЦЭМ!$B$33:$B$776,W$83)+'СЕТ СН'!$G$14+СВЦЭМ!$D$10+'СЕТ СН'!$G$6-'СЕТ СН'!$G$26</f>
        <v>953.15687825000009</v>
      </c>
      <c r="X90" s="36">
        <f>SUMIFS(СВЦЭМ!$D$33:$D$776,СВЦЭМ!$A$33:$A$776,$A90,СВЦЭМ!$B$33:$B$776,X$83)+'СЕТ СН'!$G$14+СВЦЭМ!$D$10+'СЕТ СН'!$G$6-'СЕТ СН'!$G$26</f>
        <v>983.02364517000001</v>
      </c>
      <c r="Y90" s="36">
        <f>SUMIFS(СВЦЭМ!$D$33:$D$776,СВЦЭМ!$A$33:$A$776,$A90,СВЦЭМ!$B$33:$B$776,Y$83)+'СЕТ СН'!$G$14+СВЦЭМ!$D$10+'СЕТ СН'!$G$6-'СЕТ СН'!$G$26</f>
        <v>991.73978396000007</v>
      </c>
    </row>
    <row r="91" spans="1:27" ht="15.75" x14ac:dyDescent="0.2">
      <c r="A91" s="35">
        <f t="shared" si="2"/>
        <v>43593</v>
      </c>
      <c r="B91" s="36">
        <f>SUMIFS(СВЦЭМ!$D$33:$D$776,СВЦЭМ!$A$33:$A$776,$A91,СВЦЭМ!$B$33:$B$776,B$83)+'СЕТ СН'!$G$14+СВЦЭМ!$D$10+'СЕТ СН'!$G$6-'СЕТ СН'!$G$26</f>
        <v>1026.6051762100001</v>
      </c>
      <c r="C91" s="36">
        <f>SUMIFS(СВЦЭМ!$D$33:$D$776,СВЦЭМ!$A$33:$A$776,$A91,СВЦЭМ!$B$33:$B$776,C$83)+'СЕТ СН'!$G$14+СВЦЭМ!$D$10+'СЕТ СН'!$G$6-'СЕТ СН'!$G$26</f>
        <v>1045.76290543</v>
      </c>
      <c r="D91" s="36">
        <f>SUMIFS(СВЦЭМ!$D$33:$D$776,СВЦЭМ!$A$33:$A$776,$A91,СВЦЭМ!$B$33:$B$776,D$83)+'СЕТ СН'!$G$14+СВЦЭМ!$D$10+'СЕТ СН'!$G$6-'СЕТ СН'!$G$26</f>
        <v>1046.1867522299999</v>
      </c>
      <c r="E91" s="36">
        <f>SUMIFS(СВЦЭМ!$D$33:$D$776,СВЦЭМ!$A$33:$A$776,$A91,СВЦЭМ!$B$33:$B$776,E$83)+'СЕТ СН'!$G$14+СВЦЭМ!$D$10+'СЕТ СН'!$G$6-'СЕТ СН'!$G$26</f>
        <v>1053.20801095</v>
      </c>
      <c r="F91" s="36">
        <f>SUMIFS(СВЦЭМ!$D$33:$D$776,СВЦЭМ!$A$33:$A$776,$A91,СВЦЭМ!$B$33:$B$776,F$83)+'СЕТ СН'!$G$14+СВЦЭМ!$D$10+'СЕТ СН'!$G$6-'СЕТ СН'!$G$26</f>
        <v>1050.89087829</v>
      </c>
      <c r="G91" s="36">
        <f>SUMIFS(СВЦЭМ!$D$33:$D$776,СВЦЭМ!$A$33:$A$776,$A91,СВЦЭМ!$B$33:$B$776,G$83)+'СЕТ СН'!$G$14+СВЦЭМ!$D$10+'СЕТ СН'!$G$6-'СЕТ СН'!$G$26</f>
        <v>1030.8431023099999</v>
      </c>
      <c r="H91" s="36">
        <f>SUMIFS(СВЦЭМ!$D$33:$D$776,СВЦЭМ!$A$33:$A$776,$A91,СВЦЭМ!$B$33:$B$776,H$83)+'СЕТ СН'!$G$14+СВЦЭМ!$D$10+'СЕТ СН'!$G$6-'СЕТ СН'!$G$26</f>
        <v>1012.4827182199999</v>
      </c>
      <c r="I91" s="36">
        <f>SUMIFS(СВЦЭМ!$D$33:$D$776,СВЦЭМ!$A$33:$A$776,$A91,СВЦЭМ!$B$33:$B$776,I$83)+'СЕТ СН'!$G$14+СВЦЭМ!$D$10+'СЕТ СН'!$G$6-'СЕТ СН'!$G$26</f>
        <v>988.70581695999999</v>
      </c>
      <c r="J91" s="36">
        <f>SUMIFS(СВЦЭМ!$D$33:$D$776,СВЦЭМ!$A$33:$A$776,$A91,СВЦЭМ!$B$33:$B$776,J$83)+'СЕТ СН'!$G$14+СВЦЭМ!$D$10+'СЕТ СН'!$G$6-'СЕТ СН'!$G$26</f>
        <v>976.05647924000004</v>
      </c>
      <c r="K91" s="36">
        <f>SUMIFS(СВЦЭМ!$D$33:$D$776,СВЦЭМ!$A$33:$A$776,$A91,СВЦЭМ!$B$33:$B$776,K$83)+'СЕТ СН'!$G$14+СВЦЭМ!$D$10+'СЕТ СН'!$G$6-'СЕТ СН'!$G$26</f>
        <v>981.90476684000009</v>
      </c>
      <c r="L91" s="36">
        <f>SUMIFS(СВЦЭМ!$D$33:$D$776,СВЦЭМ!$A$33:$A$776,$A91,СВЦЭМ!$B$33:$B$776,L$83)+'СЕТ СН'!$G$14+СВЦЭМ!$D$10+'СЕТ СН'!$G$6-'СЕТ СН'!$G$26</f>
        <v>989.18572276000009</v>
      </c>
      <c r="M91" s="36">
        <f>SUMIFS(СВЦЭМ!$D$33:$D$776,СВЦЭМ!$A$33:$A$776,$A91,СВЦЭМ!$B$33:$B$776,M$83)+'СЕТ СН'!$G$14+СВЦЭМ!$D$10+'СЕТ СН'!$G$6-'СЕТ СН'!$G$26</f>
        <v>991.26155487999995</v>
      </c>
      <c r="N91" s="36">
        <f>SUMIFS(СВЦЭМ!$D$33:$D$776,СВЦЭМ!$A$33:$A$776,$A91,СВЦЭМ!$B$33:$B$776,N$83)+'СЕТ СН'!$G$14+СВЦЭМ!$D$10+'СЕТ СН'!$G$6-'СЕТ СН'!$G$26</f>
        <v>992.07488186</v>
      </c>
      <c r="O91" s="36">
        <f>SUMIFS(СВЦЭМ!$D$33:$D$776,СВЦЭМ!$A$33:$A$776,$A91,СВЦЭМ!$B$33:$B$776,O$83)+'СЕТ СН'!$G$14+СВЦЭМ!$D$10+'СЕТ СН'!$G$6-'СЕТ СН'!$G$26</f>
        <v>985.99305647000006</v>
      </c>
      <c r="P91" s="36">
        <f>SUMIFS(СВЦЭМ!$D$33:$D$776,СВЦЭМ!$A$33:$A$776,$A91,СВЦЭМ!$B$33:$B$776,P$83)+'СЕТ СН'!$G$14+СВЦЭМ!$D$10+'СЕТ СН'!$G$6-'СЕТ СН'!$G$26</f>
        <v>996.46785621000004</v>
      </c>
      <c r="Q91" s="36">
        <f>SUMIFS(СВЦЭМ!$D$33:$D$776,СВЦЭМ!$A$33:$A$776,$A91,СВЦЭМ!$B$33:$B$776,Q$83)+'СЕТ СН'!$G$14+СВЦЭМ!$D$10+'СЕТ СН'!$G$6-'СЕТ СН'!$G$26</f>
        <v>998.89720274000001</v>
      </c>
      <c r="R91" s="36">
        <f>SUMIFS(СВЦЭМ!$D$33:$D$776,СВЦЭМ!$A$33:$A$776,$A91,СВЦЭМ!$B$33:$B$776,R$83)+'СЕТ СН'!$G$14+СВЦЭМ!$D$10+'СЕТ СН'!$G$6-'СЕТ СН'!$G$26</f>
        <v>997.42564412999991</v>
      </c>
      <c r="S91" s="36">
        <f>SUMIFS(СВЦЭМ!$D$33:$D$776,СВЦЭМ!$A$33:$A$776,$A91,СВЦЭМ!$B$33:$B$776,S$83)+'СЕТ СН'!$G$14+СВЦЭМ!$D$10+'СЕТ СН'!$G$6-'СЕТ СН'!$G$26</f>
        <v>1001.90283617</v>
      </c>
      <c r="T91" s="36">
        <f>SUMIFS(СВЦЭМ!$D$33:$D$776,СВЦЭМ!$A$33:$A$776,$A91,СВЦЭМ!$B$33:$B$776,T$83)+'СЕТ СН'!$G$14+СВЦЭМ!$D$10+'СЕТ СН'!$G$6-'СЕТ СН'!$G$26</f>
        <v>993.72012220000011</v>
      </c>
      <c r="U91" s="36">
        <f>SUMIFS(СВЦЭМ!$D$33:$D$776,СВЦЭМ!$A$33:$A$776,$A91,СВЦЭМ!$B$33:$B$776,U$83)+'СЕТ СН'!$G$14+СВЦЭМ!$D$10+'СЕТ СН'!$G$6-'СЕТ СН'!$G$26</f>
        <v>984.07120400999997</v>
      </c>
      <c r="V91" s="36">
        <f>SUMIFS(СВЦЭМ!$D$33:$D$776,СВЦЭМ!$A$33:$A$776,$A91,СВЦЭМ!$B$33:$B$776,V$83)+'СЕТ СН'!$G$14+СВЦЭМ!$D$10+'СЕТ СН'!$G$6-'СЕТ СН'!$G$26</f>
        <v>978.96719363000011</v>
      </c>
      <c r="W91" s="36">
        <f>SUMIFS(СВЦЭМ!$D$33:$D$776,СВЦЭМ!$A$33:$A$776,$A91,СВЦЭМ!$B$33:$B$776,W$83)+'СЕТ СН'!$G$14+СВЦЭМ!$D$10+'СЕТ СН'!$G$6-'СЕТ СН'!$G$26</f>
        <v>969.40980514000012</v>
      </c>
      <c r="X91" s="36">
        <f>SUMIFS(СВЦЭМ!$D$33:$D$776,СВЦЭМ!$A$33:$A$776,$A91,СВЦЭМ!$B$33:$B$776,X$83)+'СЕТ СН'!$G$14+СВЦЭМ!$D$10+'СЕТ СН'!$G$6-'СЕТ СН'!$G$26</f>
        <v>981.44839679999995</v>
      </c>
      <c r="Y91" s="36">
        <f>SUMIFS(СВЦЭМ!$D$33:$D$776,СВЦЭМ!$A$33:$A$776,$A91,СВЦЭМ!$B$33:$B$776,Y$83)+'СЕТ СН'!$G$14+СВЦЭМ!$D$10+'СЕТ СН'!$G$6-'СЕТ СН'!$G$26</f>
        <v>1004.4834233500001</v>
      </c>
    </row>
    <row r="92" spans="1:27" ht="15.75" x14ac:dyDescent="0.2">
      <c r="A92" s="35">
        <f t="shared" si="2"/>
        <v>43594</v>
      </c>
      <c r="B92" s="36">
        <f>SUMIFS(СВЦЭМ!$D$33:$D$776,СВЦЭМ!$A$33:$A$776,$A92,СВЦЭМ!$B$33:$B$776,B$83)+'СЕТ СН'!$G$14+СВЦЭМ!$D$10+'СЕТ СН'!$G$6-'СЕТ СН'!$G$26</f>
        <v>985.39151098999992</v>
      </c>
      <c r="C92" s="36">
        <f>SUMIFS(СВЦЭМ!$D$33:$D$776,СВЦЭМ!$A$33:$A$776,$A92,СВЦЭМ!$B$33:$B$776,C$83)+'СЕТ СН'!$G$14+СВЦЭМ!$D$10+'СЕТ СН'!$G$6-'СЕТ СН'!$G$26</f>
        <v>999.19435070999998</v>
      </c>
      <c r="D92" s="36">
        <f>SUMIFS(СВЦЭМ!$D$33:$D$776,СВЦЭМ!$A$33:$A$776,$A92,СВЦЭМ!$B$33:$B$776,D$83)+'СЕТ СН'!$G$14+СВЦЭМ!$D$10+'СЕТ СН'!$G$6-'СЕТ СН'!$G$26</f>
        <v>1001.80544575</v>
      </c>
      <c r="E92" s="36">
        <f>SUMIFS(СВЦЭМ!$D$33:$D$776,СВЦЭМ!$A$33:$A$776,$A92,СВЦЭМ!$B$33:$B$776,E$83)+'СЕТ СН'!$G$14+СВЦЭМ!$D$10+'СЕТ СН'!$G$6-'СЕТ СН'!$G$26</f>
        <v>1007.47075862</v>
      </c>
      <c r="F92" s="36">
        <f>SUMIFS(СВЦЭМ!$D$33:$D$776,СВЦЭМ!$A$33:$A$776,$A92,СВЦЭМ!$B$33:$B$776,F$83)+'СЕТ СН'!$G$14+СВЦЭМ!$D$10+'СЕТ СН'!$G$6-'СЕТ СН'!$G$26</f>
        <v>1008.98576093</v>
      </c>
      <c r="G92" s="36">
        <f>SUMIFS(СВЦЭМ!$D$33:$D$776,СВЦЭМ!$A$33:$A$776,$A92,СВЦЭМ!$B$33:$B$776,G$83)+'СЕТ СН'!$G$14+СВЦЭМ!$D$10+'СЕТ СН'!$G$6-'СЕТ СН'!$G$26</f>
        <v>1010.7951291500001</v>
      </c>
      <c r="H92" s="36">
        <f>SUMIFS(СВЦЭМ!$D$33:$D$776,СВЦЭМ!$A$33:$A$776,$A92,СВЦЭМ!$B$33:$B$776,H$83)+'СЕТ СН'!$G$14+СВЦЭМ!$D$10+'СЕТ СН'!$G$6-'СЕТ СН'!$G$26</f>
        <v>998.62281712000004</v>
      </c>
      <c r="I92" s="36">
        <f>SUMIFS(СВЦЭМ!$D$33:$D$776,СВЦЭМ!$A$33:$A$776,$A92,СВЦЭМ!$B$33:$B$776,I$83)+'СЕТ СН'!$G$14+СВЦЭМ!$D$10+'СЕТ СН'!$G$6-'СЕТ СН'!$G$26</f>
        <v>967.63856200000009</v>
      </c>
      <c r="J92" s="36">
        <f>SUMIFS(СВЦЭМ!$D$33:$D$776,СВЦЭМ!$A$33:$A$776,$A92,СВЦЭМ!$B$33:$B$776,J$83)+'СЕТ СН'!$G$14+СВЦЭМ!$D$10+'СЕТ СН'!$G$6-'СЕТ СН'!$G$26</f>
        <v>939.48739161000003</v>
      </c>
      <c r="K92" s="36">
        <f>SUMIFS(СВЦЭМ!$D$33:$D$776,СВЦЭМ!$A$33:$A$776,$A92,СВЦЭМ!$B$33:$B$776,K$83)+'СЕТ СН'!$G$14+СВЦЭМ!$D$10+'СЕТ СН'!$G$6-'СЕТ СН'!$G$26</f>
        <v>928.88656444000003</v>
      </c>
      <c r="L92" s="36">
        <f>SUMIFS(СВЦЭМ!$D$33:$D$776,СВЦЭМ!$A$33:$A$776,$A92,СВЦЭМ!$B$33:$B$776,L$83)+'СЕТ СН'!$G$14+СВЦЭМ!$D$10+'СЕТ СН'!$G$6-'СЕТ СН'!$G$26</f>
        <v>949.55082128999993</v>
      </c>
      <c r="M92" s="36">
        <f>SUMIFS(СВЦЭМ!$D$33:$D$776,СВЦЭМ!$A$33:$A$776,$A92,СВЦЭМ!$B$33:$B$776,M$83)+'СЕТ СН'!$G$14+СВЦЭМ!$D$10+'СЕТ СН'!$G$6-'СЕТ СН'!$G$26</f>
        <v>977.65010069000004</v>
      </c>
      <c r="N92" s="36">
        <f>SUMIFS(СВЦЭМ!$D$33:$D$776,СВЦЭМ!$A$33:$A$776,$A92,СВЦЭМ!$B$33:$B$776,N$83)+'СЕТ СН'!$G$14+СВЦЭМ!$D$10+'СЕТ СН'!$G$6-'СЕТ СН'!$G$26</f>
        <v>1016.92318185</v>
      </c>
      <c r="O92" s="36">
        <f>SUMIFS(СВЦЭМ!$D$33:$D$776,СВЦЭМ!$A$33:$A$776,$A92,СВЦЭМ!$B$33:$B$776,O$83)+'СЕТ СН'!$G$14+СВЦЭМ!$D$10+'СЕТ СН'!$G$6-'СЕТ СН'!$G$26</f>
        <v>1022.9922702399999</v>
      </c>
      <c r="P92" s="36">
        <f>SUMIFS(СВЦЭМ!$D$33:$D$776,СВЦЭМ!$A$33:$A$776,$A92,СВЦЭМ!$B$33:$B$776,P$83)+'СЕТ СН'!$G$14+СВЦЭМ!$D$10+'СЕТ СН'!$G$6-'СЕТ СН'!$G$26</f>
        <v>1031.5612897999999</v>
      </c>
      <c r="Q92" s="36">
        <f>SUMIFS(СВЦЭМ!$D$33:$D$776,СВЦЭМ!$A$33:$A$776,$A92,СВЦЭМ!$B$33:$B$776,Q$83)+'СЕТ СН'!$G$14+СВЦЭМ!$D$10+'СЕТ СН'!$G$6-'СЕТ СН'!$G$26</f>
        <v>1036.9637687899999</v>
      </c>
      <c r="R92" s="36">
        <f>SUMIFS(СВЦЭМ!$D$33:$D$776,СВЦЭМ!$A$33:$A$776,$A92,СВЦЭМ!$B$33:$B$776,R$83)+'СЕТ СН'!$G$14+СВЦЭМ!$D$10+'СЕТ СН'!$G$6-'СЕТ СН'!$G$26</f>
        <v>1037.8483947899999</v>
      </c>
      <c r="S92" s="36">
        <f>SUMIFS(СВЦЭМ!$D$33:$D$776,СВЦЭМ!$A$33:$A$776,$A92,СВЦЭМ!$B$33:$B$776,S$83)+'СЕТ СН'!$G$14+СВЦЭМ!$D$10+'СЕТ СН'!$G$6-'СЕТ СН'!$G$26</f>
        <v>1038.7180224599999</v>
      </c>
      <c r="T92" s="36">
        <f>SUMIFS(СВЦЭМ!$D$33:$D$776,СВЦЭМ!$A$33:$A$776,$A92,СВЦЭМ!$B$33:$B$776,T$83)+'СЕТ СН'!$G$14+СВЦЭМ!$D$10+'СЕТ СН'!$G$6-'СЕТ СН'!$G$26</f>
        <v>1035.4191697799999</v>
      </c>
      <c r="U92" s="36">
        <f>SUMIFS(СВЦЭМ!$D$33:$D$776,СВЦЭМ!$A$33:$A$776,$A92,СВЦЭМ!$B$33:$B$776,U$83)+'СЕТ СН'!$G$14+СВЦЭМ!$D$10+'СЕТ СН'!$G$6-'СЕТ СН'!$G$26</f>
        <v>1017.8192754199999</v>
      </c>
      <c r="V92" s="36">
        <f>SUMIFS(СВЦЭМ!$D$33:$D$776,СВЦЭМ!$A$33:$A$776,$A92,СВЦЭМ!$B$33:$B$776,V$83)+'СЕТ СН'!$G$14+СВЦЭМ!$D$10+'СЕТ СН'!$G$6-'СЕТ СН'!$G$26</f>
        <v>974.40425344999994</v>
      </c>
      <c r="W92" s="36">
        <f>SUMIFS(СВЦЭМ!$D$33:$D$776,СВЦЭМ!$A$33:$A$776,$A92,СВЦЭМ!$B$33:$B$776,W$83)+'СЕТ СН'!$G$14+СВЦЭМ!$D$10+'СЕТ СН'!$G$6-'СЕТ СН'!$G$26</f>
        <v>953.94831517000011</v>
      </c>
      <c r="X92" s="36">
        <f>SUMIFS(СВЦЭМ!$D$33:$D$776,СВЦЭМ!$A$33:$A$776,$A92,СВЦЭМ!$B$33:$B$776,X$83)+'СЕТ СН'!$G$14+СВЦЭМ!$D$10+'СЕТ СН'!$G$6-'СЕТ СН'!$G$26</f>
        <v>983.31753241999991</v>
      </c>
      <c r="Y92" s="36">
        <f>SUMIFS(СВЦЭМ!$D$33:$D$776,СВЦЭМ!$A$33:$A$776,$A92,СВЦЭМ!$B$33:$B$776,Y$83)+'СЕТ СН'!$G$14+СВЦЭМ!$D$10+'СЕТ СН'!$G$6-'СЕТ СН'!$G$26</f>
        <v>971.42016407999995</v>
      </c>
    </row>
    <row r="93" spans="1:27" ht="15.75" x14ac:dyDescent="0.2">
      <c r="A93" s="35">
        <f t="shared" si="2"/>
        <v>43595</v>
      </c>
      <c r="B93" s="36">
        <f>SUMIFS(СВЦЭМ!$D$33:$D$776,СВЦЭМ!$A$33:$A$776,$A93,СВЦЭМ!$B$33:$B$776,B$83)+'СЕТ СН'!$G$14+СВЦЭМ!$D$10+'СЕТ СН'!$G$6-'СЕТ СН'!$G$26</f>
        <v>992.02846739000006</v>
      </c>
      <c r="C93" s="36">
        <f>SUMIFS(СВЦЭМ!$D$33:$D$776,СВЦЭМ!$A$33:$A$776,$A93,СВЦЭМ!$B$33:$B$776,C$83)+'СЕТ СН'!$G$14+СВЦЭМ!$D$10+'СЕТ СН'!$G$6-'СЕТ СН'!$G$26</f>
        <v>1042.0733897099999</v>
      </c>
      <c r="D93" s="36">
        <f>SUMIFS(СВЦЭМ!$D$33:$D$776,СВЦЭМ!$A$33:$A$776,$A93,СВЦЭМ!$B$33:$B$776,D$83)+'СЕТ СН'!$G$14+СВЦЭМ!$D$10+'СЕТ СН'!$G$6-'СЕТ СН'!$G$26</f>
        <v>1055.7672267299999</v>
      </c>
      <c r="E93" s="36">
        <f>SUMIFS(СВЦЭМ!$D$33:$D$776,СВЦЭМ!$A$33:$A$776,$A93,СВЦЭМ!$B$33:$B$776,E$83)+'СЕТ СН'!$G$14+СВЦЭМ!$D$10+'СЕТ СН'!$G$6-'СЕТ СН'!$G$26</f>
        <v>1073.7971146699999</v>
      </c>
      <c r="F93" s="36">
        <f>SUMIFS(СВЦЭМ!$D$33:$D$776,СВЦЭМ!$A$33:$A$776,$A93,СВЦЭМ!$B$33:$B$776,F$83)+'СЕТ СН'!$G$14+СВЦЭМ!$D$10+'СЕТ СН'!$G$6-'СЕТ СН'!$G$26</f>
        <v>1090.8975758199999</v>
      </c>
      <c r="G93" s="36">
        <f>SUMIFS(СВЦЭМ!$D$33:$D$776,СВЦЭМ!$A$33:$A$776,$A93,СВЦЭМ!$B$33:$B$776,G$83)+'СЕТ СН'!$G$14+СВЦЭМ!$D$10+'СЕТ СН'!$G$6-'СЕТ СН'!$G$26</f>
        <v>1089.49990026</v>
      </c>
      <c r="H93" s="36">
        <f>SUMIFS(СВЦЭМ!$D$33:$D$776,СВЦЭМ!$A$33:$A$776,$A93,СВЦЭМ!$B$33:$B$776,H$83)+'СЕТ СН'!$G$14+СВЦЭМ!$D$10+'СЕТ СН'!$G$6-'СЕТ СН'!$G$26</f>
        <v>1079.57896252</v>
      </c>
      <c r="I93" s="36">
        <f>SUMIFS(СВЦЭМ!$D$33:$D$776,СВЦЭМ!$A$33:$A$776,$A93,СВЦЭМ!$B$33:$B$776,I$83)+'СЕТ СН'!$G$14+СВЦЭМ!$D$10+'СЕТ СН'!$G$6-'СЕТ СН'!$G$26</f>
        <v>1050.18141642</v>
      </c>
      <c r="J93" s="36">
        <f>SUMIFS(СВЦЭМ!$D$33:$D$776,СВЦЭМ!$A$33:$A$776,$A93,СВЦЭМ!$B$33:$B$776,J$83)+'СЕТ СН'!$G$14+СВЦЭМ!$D$10+'СЕТ СН'!$G$6-'СЕТ СН'!$G$26</f>
        <v>1011.3446993299999</v>
      </c>
      <c r="K93" s="36">
        <f>SUMIFS(СВЦЭМ!$D$33:$D$776,СВЦЭМ!$A$33:$A$776,$A93,СВЦЭМ!$B$33:$B$776,K$83)+'СЕТ СН'!$G$14+СВЦЭМ!$D$10+'СЕТ СН'!$G$6-'СЕТ СН'!$G$26</f>
        <v>983.65357728999993</v>
      </c>
      <c r="L93" s="36">
        <f>SUMIFS(СВЦЭМ!$D$33:$D$776,СВЦЭМ!$A$33:$A$776,$A93,СВЦЭМ!$B$33:$B$776,L$83)+'СЕТ СН'!$G$14+СВЦЭМ!$D$10+'СЕТ СН'!$G$6-'СЕТ СН'!$G$26</f>
        <v>975.99177106000002</v>
      </c>
      <c r="M93" s="36">
        <f>SUMIFS(СВЦЭМ!$D$33:$D$776,СВЦЭМ!$A$33:$A$776,$A93,СВЦЭМ!$B$33:$B$776,M$83)+'СЕТ СН'!$G$14+СВЦЭМ!$D$10+'СЕТ СН'!$G$6-'СЕТ СН'!$G$26</f>
        <v>974.30024062000007</v>
      </c>
      <c r="N93" s="36">
        <f>SUMIFS(СВЦЭМ!$D$33:$D$776,СВЦЭМ!$A$33:$A$776,$A93,СВЦЭМ!$B$33:$B$776,N$83)+'СЕТ СН'!$G$14+СВЦЭМ!$D$10+'СЕТ СН'!$G$6-'СЕТ СН'!$G$26</f>
        <v>988.54337848</v>
      </c>
      <c r="O93" s="36">
        <f>SUMIFS(СВЦЭМ!$D$33:$D$776,СВЦЭМ!$A$33:$A$776,$A93,СВЦЭМ!$B$33:$B$776,O$83)+'СЕТ СН'!$G$14+СВЦЭМ!$D$10+'СЕТ СН'!$G$6-'СЕТ СН'!$G$26</f>
        <v>1011.48840737</v>
      </c>
      <c r="P93" s="36">
        <f>SUMIFS(СВЦЭМ!$D$33:$D$776,СВЦЭМ!$A$33:$A$776,$A93,СВЦЭМ!$B$33:$B$776,P$83)+'СЕТ СН'!$G$14+СВЦЭМ!$D$10+'СЕТ СН'!$G$6-'СЕТ СН'!$G$26</f>
        <v>1019.4633016099999</v>
      </c>
      <c r="Q93" s="36">
        <f>SUMIFS(СВЦЭМ!$D$33:$D$776,СВЦЭМ!$A$33:$A$776,$A93,СВЦЭМ!$B$33:$B$776,Q$83)+'СЕТ СН'!$G$14+СВЦЭМ!$D$10+'СЕТ СН'!$G$6-'СЕТ СН'!$G$26</f>
        <v>1036.1944474100001</v>
      </c>
      <c r="R93" s="36">
        <f>SUMIFS(СВЦЭМ!$D$33:$D$776,СВЦЭМ!$A$33:$A$776,$A93,СВЦЭМ!$B$33:$B$776,R$83)+'СЕТ СН'!$G$14+СВЦЭМ!$D$10+'СЕТ СН'!$G$6-'СЕТ СН'!$G$26</f>
        <v>1045.47083331</v>
      </c>
      <c r="S93" s="36">
        <f>SUMIFS(СВЦЭМ!$D$33:$D$776,СВЦЭМ!$A$33:$A$776,$A93,СВЦЭМ!$B$33:$B$776,S$83)+'СЕТ СН'!$G$14+СВЦЭМ!$D$10+'СЕТ СН'!$G$6-'СЕТ СН'!$G$26</f>
        <v>1047.99099376</v>
      </c>
      <c r="T93" s="36">
        <f>SUMIFS(СВЦЭМ!$D$33:$D$776,СВЦЭМ!$A$33:$A$776,$A93,СВЦЭМ!$B$33:$B$776,T$83)+'СЕТ СН'!$G$14+СВЦЭМ!$D$10+'СЕТ СН'!$G$6-'СЕТ СН'!$G$26</f>
        <v>1033.9423325499999</v>
      </c>
      <c r="U93" s="36">
        <f>SUMIFS(СВЦЭМ!$D$33:$D$776,СВЦЭМ!$A$33:$A$776,$A93,СВЦЭМ!$B$33:$B$776,U$83)+'СЕТ СН'!$G$14+СВЦЭМ!$D$10+'СЕТ СН'!$G$6-'СЕТ СН'!$G$26</f>
        <v>1013.89931852</v>
      </c>
      <c r="V93" s="36">
        <f>SUMIFS(СВЦЭМ!$D$33:$D$776,СВЦЭМ!$A$33:$A$776,$A93,СВЦЭМ!$B$33:$B$776,V$83)+'СЕТ СН'!$G$14+СВЦЭМ!$D$10+'СЕТ СН'!$G$6-'СЕТ СН'!$G$26</f>
        <v>982.24586640999996</v>
      </c>
      <c r="W93" s="36">
        <f>SUMIFS(СВЦЭМ!$D$33:$D$776,СВЦЭМ!$A$33:$A$776,$A93,СВЦЭМ!$B$33:$B$776,W$83)+'СЕТ СН'!$G$14+СВЦЭМ!$D$10+'СЕТ СН'!$G$6-'СЕТ СН'!$G$26</f>
        <v>963.36974811000005</v>
      </c>
      <c r="X93" s="36">
        <f>SUMIFS(СВЦЭМ!$D$33:$D$776,СВЦЭМ!$A$33:$A$776,$A93,СВЦЭМ!$B$33:$B$776,X$83)+'СЕТ СН'!$G$14+СВЦЭМ!$D$10+'СЕТ СН'!$G$6-'СЕТ СН'!$G$26</f>
        <v>984.87659076</v>
      </c>
      <c r="Y93" s="36">
        <f>SUMIFS(СВЦЭМ!$D$33:$D$776,СВЦЭМ!$A$33:$A$776,$A93,СВЦЭМ!$B$33:$B$776,Y$83)+'СЕТ СН'!$G$14+СВЦЭМ!$D$10+'СЕТ СН'!$G$6-'СЕТ СН'!$G$26</f>
        <v>1016.17492662</v>
      </c>
    </row>
    <row r="94" spans="1:27" ht="15.75" x14ac:dyDescent="0.2">
      <c r="A94" s="35">
        <f t="shared" si="2"/>
        <v>43596</v>
      </c>
      <c r="B94" s="36">
        <f>SUMIFS(СВЦЭМ!$D$33:$D$776,СВЦЭМ!$A$33:$A$776,$A94,СВЦЭМ!$B$33:$B$776,B$83)+'СЕТ СН'!$G$14+СВЦЭМ!$D$10+'СЕТ СН'!$G$6-'СЕТ СН'!$G$26</f>
        <v>1057.4314723800001</v>
      </c>
      <c r="C94" s="36">
        <f>SUMIFS(СВЦЭМ!$D$33:$D$776,СВЦЭМ!$A$33:$A$776,$A94,СВЦЭМ!$B$33:$B$776,C$83)+'СЕТ СН'!$G$14+СВЦЭМ!$D$10+'СЕТ СН'!$G$6-'СЕТ СН'!$G$26</f>
        <v>1073.1856833300001</v>
      </c>
      <c r="D94" s="36">
        <f>SUMIFS(СВЦЭМ!$D$33:$D$776,СВЦЭМ!$A$33:$A$776,$A94,СВЦЭМ!$B$33:$B$776,D$83)+'СЕТ СН'!$G$14+СВЦЭМ!$D$10+'СЕТ СН'!$G$6-'СЕТ СН'!$G$26</f>
        <v>1103.42695794</v>
      </c>
      <c r="E94" s="36">
        <f>SUMIFS(СВЦЭМ!$D$33:$D$776,СВЦЭМ!$A$33:$A$776,$A94,СВЦЭМ!$B$33:$B$776,E$83)+'СЕТ СН'!$G$14+СВЦЭМ!$D$10+'СЕТ СН'!$G$6-'СЕТ СН'!$G$26</f>
        <v>1098.3995947599999</v>
      </c>
      <c r="F94" s="36">
        <f>SUMIFS(СВЦЭМ!$D$33:$D$776,СВЦЭМ!$A$33:$A$776,$A94,СВЦЭМ!$B$33:$B$776,F$83)+'СЕТ СН'!$G$14+СВЦЭМ!$D$10+'СЕТ СН'!$G$6-'СЕТ СН'!$G$26</f>
        <v>1120.86910016</v>
      </c>
      <c r="G94" s="36">
        <f>SUMIFS(СВЦЭМ!$D$33:$D$776,СВЦЭМ!$A$33:$A$776,$A94,СВЦЭМ!$B$33:$B$776,G$83)+'СЕТ СН'!$G$14+СВЦЭМ!$D$10+'СЕТ СН'!$G$6-'СЕТ СН'!$G$26</f>
        <v>1120.60988292</v>
      </c>
      <c r="H94" s="36">
        <f>SUMIFS(СВЦЭМ!$D$33:$D$776,СВЦЭМ!$A$33:$A$776,$A94,СВЦЭМ!$B$33:$B$776,H$83)+'СЕТ СН'!$G$14+СВЦЭМ!$D$10+'СЕТ СН'!$G$6-'СЕТ СН'!$G$26</f>
        <v>1043.57418353</v>
      </c>
      <c r="I94" s="36">
        <f>SUMIFS(СВЦЭМ!$D$33:$D$776,СВЦЭМ!$A$33:$A$776,$A94,СВЦЭМ!$B$33:$B$776,I$83)+'СЕТ СН'!$G$14+СВЦЭМ!$D$10+'СЕТ СН'!$G$6-'СЕТ СН'!$G$26</f>
        <v>1004.7540764800001</v>
      </c>
      <c r="J94" s="36">
        <f>SUMIFS(СВЦЭМ!$D$33:$D$776,СВЦЭМ!$A$33:$A$776,$A94,СВЦЭМ!$B$33:$B$776,J$83)+'СЕТ СН'!$G$14+СВЦЭМ!$D$10+'СЕТ СН'!$G$6-'СЕТ СН'!$G$26</f>
        <v>904.96868218999998</v>
      </c>
      <c r="K94" s="36">
        <f>SUMIFS(СВЦЭМ!$D$33:$D$776,СВЦЭМ!$A$33:$A$776,$A94,СВЦЭМ!$B$33:$B$776,K$83)+'СЕТ СН'!$G$14+СВЦЭМ!$D$10+'СЕТ СН'!$G$6-'СЕТ СН'!$G$26</f>
        <v>830.9990898399999</v>
      </c>
      <c r="L94" s="36">
        <f>SUMIFS(СВЦЭМ!$D$33:$D$776,СВЦЭМ!$A$33:$A$776,$A94,СВЦЭМ!$B$33:$B$776,L$83)+'СЕТ СН'!$G$14+СВЦЭМ!$D$10+'СЕТ СН'!$G$6-'СЕТ СН'!$G$26</f>
        <v>806.19530220000001</v>
      </c>
      <c r="M94" s="36">
        <f>SUMIFS(СВЦЭМ!$D$33:$D$776,СВЦЭМ!$A$33:$A$776,$A94,СВЦЭМ!$B$33:$B$776,M$83)+'СЕТ СН'!$G$14+СВЦЭМ!$D$10+'СЕТ СН'!$G$6-'СЕТ СН'!$G$26</f>
        <v>806.71548742999994</v>
      </c>
      <c r="N94" s="36">
        <f>SUMIFS(СВЦЭМ!$D$33:$D$776,СВЦЭМ!$A$33:$A$776,$A94,СВЦЭМ!$B$33:$B$776,N$83)+'СЕТ СН'!$G$14+СВЦЭМ!$D$10+'СЕТ СН'!$G$6-'СЕТ СН'!$G$26</f>
        <v>817.91652077000003</v>
      </c>
      <c r="O94" s="36">
        <f>SUMIFS(СВЦЭМ!$D$33:$D$776,СВЦЭМ!$A$33:$A$776,$A94,СВЦЭМ!$B$33:$B$776,O$83)+'СЕТ СН'!$G$14+СВЦЭМ!$D$10+'СЕТ СН'!$G$6-'СЕТ СН'!$G$26</f>
        <v>823.72620232999998</v>
      </c>
      <c r="P94" s="36">
        <f>SUMIFS(СВЦЭМ!$D$33:$D$776,СВЦЭМ!$A$33:$A$776,$A94,СВЦЭМ!$B$33:$B$776,P$83)+'СЕТ СН'!$G$14+СВЦЭМ!$D$10+'СЕТ СН'!$G$6-'СЕТ СН'!$G$26</f>
        <v>830.68972329999997</v>
      </c>
      <c r="Q94" s="36">
        <f>SUMIFS(СВЦЭМ!$D$33:$D$776,СВЦЭМ!$A$33:$A$776,$A94,СВЦЭМ!$B$33:$B$776,Q$83)+'СЕТ СН'!$G$14+СВЦЭМ!$D$10+'СЕТ СН'!$G$6-'СЕТ СН'!$G$26</f>
        <v>835.86228312000003</v>
      </c>
      <c r="R94" s="36">
        <f>SUMIFS(СВЦЭМ!$D$33:$D$776,СВЦЭМ!$A$33:$A$776,$A94,СВЦЭМ!$B$33:$B$776,R$83)+'СЕТ СН'!$G$14+СВЦЭМ!$D$10+'СЕТ СН'!$G$6-'СЕТ СН'!$G$26</f>
        <v>832.25403967000011</v>
      </c>
      <c r="S94" s="36">
        <f>SUMIFS(СВЦЭМ!$D$33:$D$776,СВЦЭМ!$A$33:$A$776,$A94,СВЦЭМ!$B$33:$B$776,S$83)+'СЕТ СН'!$G$14+СВЦЭМ!$D$10+'СЕТ СН'!$G$6-'СЕТ СН'!$G$26</f>
        <v>834.05415530999994</v>
      </c>
      <c r="T94" s="36">
        <f>SUMIFS(СВЦЭМ!$D$33:$D$776,СВЦЭМ!$A$33:$A$776,$A94,СВЦЭМ!$B$33:$B$776,T$83)+'СЕТ СН'!$G$14+СВЦЭМ!$D$10+'СЕТ СН'!$G$6-'СЕТ СН'!$G$26</f>
        <v>823.99559967999994</v>
      </c>
      <c r="U94" s="36">
        <f>SUMIFS(СВЦЭМ!$D$33:$D$776,СВЦЭМ!$A$33:$A$776,$A94,СВЦЭМ!$B$33:$B$776,U$83)+'СЕТ СН'!$G$14+СВЦЭМ!$D$10+'СЕТ СН'!$G$6-'СЕТ СН'!$G$26</f>
        <v>811.43585931000007</v>
      </c>
      <c r="V94" s="36">
        <f>SUMIFS(СВЦЭМ!$D$33:$D$776,СВЦЭМ!$A$33:$A$776,$A94,СВЦЭМ!$B$33:$B$776,V$83)+'СЕТ СН'!$G$14+СВЦЭМ!$D$10+'СЕТ СН'!$G$6-'СЕТ СН'!$G$26</f>
        <v>802.66303220999998</v>
      </c>
      <c r="W94" s="36">
        <f>SUMIFS(СВЦЭМ!$D$33:$D$776,СВЦЭМ!$A$33:$A$776,$A94,СВЦЭМ!$B$33:$B$776,W$83)+'СЕТ СН'!$G$14+СВЦЭМ!$D$10+'СЕТ СН'!$G$6-'СЕТ СН'!$G$26</f>
        <v>813.7808196200001</v>
      </c>
      <c r="X94" s="36">
        <f>SUMIFS(СВЦЭМ!$D$33:$D$776,СВЦЭМ!$A$33:$A$776,$A94,СВЦЭМ!$B$33:$B$776,X$83)+'СЕТ СН'!$G$14+СВЦЭМ!$D$10+'СЕТ СН'!$G$6-'СЕТ СН'!$G$26</f>
        <v>834.16356033000011</v>
      </c>
      <c r="Y94" s="36">
        <f>SUMIFS(СВЦЭМ!$D$33:$D$776,СВЦЭМ!$A$33:$A$776,$A94,СВЦЭМ!$B$33:$B$776,Y$83)+'СЕТ СН'!$G$14+СВЦЭМ!$D$10+'СЕТ СН'!$G$6-'СЕТ СН'!$G$26</f>
        <v>906.91397411999992</v>
      </c>
    </row>
    <row r="95" spans="1:27" ht="15.75" x14ac:dyDescent="0.2">
      <c r="A95" s="35">
        <f t="shared" si="2"/>
        <v>43597</v>
      </c>
      <c r="B95" s="36">
        <f>SUMIFS(СВЦЭМ!$D$33:$D$776,СВЦЭМ!$A$33:$A$776,$A95,СВЦЭМ!$B$33:$B$776,B$83)+'СЕТ СН'!$G$14+СВЦЭМ!$D$10+'СЕТ СН'!$G$6-'СЕТ СН'!$G$26</f>
        <v>985.39674416000003</v>
      </c>
      <c r="C95" s="36">
        <f>SUMIFS(СВЦЭМ!$D$33:$D$776,СВЦЭМ!$A$33:$A$776,$A95,СВЦЭМ!$B$33:$B$776,C$83)+'СЕТ СН'!$G$14+СВЦЭМ!$D$10+'СЕТ СН'!$G$6-'СЕТ СН'!$G$26</f>
        <v>1076.67807591</v>
      </c>
      <c r="D95" s="36">
        <f>SUMIFS(СВЦЭМ!$D$33:$D$776,СВЦЭМ!$A$33:$A$776,$A95,СВЦЭМ!$B$33:$B$776,D$83)+'СЕТ СН'!$G$14+СВЦЭМ!$D$10+'СЕТ СН'!$G$6-'СЕТ СН'!$G$26</f>
        <v>1155.5775855700001</v>
      </c>
      <c r="E95" s="36">
        <f>SUMIFS(СВЦЭМ!$D$33:$D$776,СВЦЭМ!$A$33:$A$776,$A95,СВЦЭМ!$B$33:$B$776,E$83)+'СЕТ СН'!$G$14+СВЦЭМ!$D$10+'СЕТ СН'!$G$6-'СЕТ СН'!$G$26</f>
        <v>1150.42303999</v>
      </c>
      <c r="F95" s="36">
        <f>SUMIFS(СВЦЭМ!$D$33:$D$776,СВЦЭМ!$A$33:$A$776,$A95,СВЦЭМ!$B$33:$B$776,F$83)+'СЕТ СН'!$G$14+СВЦЭМ!$D$10+'СЕТ СН'!$G$6-'СЕТ СН'!$G$26</f>
        <v>1155.15632299</v>
      </c>
      <c r="G95" s="36">
        <f>SUMIFS(СВЦЭМ!$D$33:$D$776,СВЦЭМ!$A$33:$A$776,$A95,СВЦЭМ!$B$33:$B$776,G$83)+'СЕТ СН'!$G$14+СВЦЭМ!$D$10+'СЕТ СН'!$G$6-'СЕТ СН'!$G$26</f>
        <v>1170.9335568700001</v>
      </c>
      <c r="H95" s="36">
        <f>SUMIFS(СВЦЭМ!$D$33:$D$776,СВЦЭМ!$A$33:$A$776,$A95,СВЦЭМ!$B$33:$B$776,H$83)+'СЕТ СН'!$G$14+СВЦЭМ!$D$10+'СЕТ СН'!$G$6-'СЕТ СН'!$G$26</f>
        <v>1113.7158023</v>
      </c>
      <c r="I95" s="36">
        <f>SUMIFS(СВЦЭМ!$D$33:$D$776,СВЦЭМ!$A$33:$A$776,$A95,СВЦЭМ!$B$33:$B$776,I$83)+'СЕТ СН'!$G$14+СВЦЭМ!$D$10+'СЕТ СН'!$G$6-'СЕТ СН'!$G$26</f>
        <v>1026.9593881000001</v>
      </c>
      <c r="J95" s="36">
        <f>SUMIFS(СВЦЭМ!$D$33:$D$776,СВЦЭМ!$A$33:$A$776,$A95,СВЦЭМ!$B$33:$B$776,J$83)+'СЕТ СН'!$G$14+СВЦЭМ!$D$10+'СЕТ СН'!$G$6-'СЕТ СН'!$G$26</f>
        <v>941.75037057999998</v>
      </c>
      <c r="K95" s="36">
        <f>SUMIFS(СВЦЭМ!$D$33:$D$776,СВЦЭМ!$A$33:$A$776,$A95,СВЦЭМ!$B$33:$B$776,K$83)+'СЕТ СН'!$G$14+СВЦЭМ!$D$10+'СЕТ СН'!$G$6-'СЕТ СН'!$G$26</f>
        <v>854.0201738400001</v>
      </c>
      <c r="L95" s="36">
        <f>SUMIFS(СВЦЭМ!$D$33:$D$776,СВЦЭМ!$A$33:$A$776,$A95,СВЦЭМ!$B$33:$B$776,L$83)+'СЕТ СН'!$G$14+СВЦЭМ!$D$10+'СЕТ СН'!$G$6-'СЕТ СН'!$G$26</f>
        <v>809.6632771699999</v>
      </c>
      <c r="M95" s="36">
        <f>SUMIFS(СВЦЭМ!$D$33:$D$776,СВЦЭМ!$A$33:$A$776,$A95,СВЦЭМ!$B$33:$B$776,M$83)+'СЕТ СН'!$G$14+СВЦЭМ!$D$10+'СЕТ СН'!$G$6-'СЕТ СН'!$G$26</f>
        <v>794.72396765000008</v>
      </c>
      <c r="N95" s="36">
        <f>SUMIFS(СВЦЭМ!$D$33:$D$776,СВЦЭМ!$A$33:$A$776,$A95,СВЦЭМ!$B$33:$B$776,N$83)+'СЕТ СН'!$G$14+СВЦЭМ!$D$10+'СЕТ СН'!$G$6-'СЕТ СН'!$G$26</f>
        <v>800.81189422000011</v>
      </c>
      <c r="O95" s="36">
        <f>SUMIFS(СВЦЭМ!$D$33:$D$776,СВЦЭМ!$A$33:$A$776,$A95,СВЦЭМ!$B$33:$B$776,O$83)+'СЕТ СН'!$G$14+СВЦЭМ!$D$10+'СЕТ СН'!$G$6-'СЕТ СН'!$G$26</f>
        <v>806.8605</v>
      </c>
      <c r="P95" s="36">
        <f>SUMIFS(СВЦЭМ!$D$33:$D$776,СВЦЭМ!$A$33:$A$776,$A95,СВЦЭМ!$B$33:$B$776,P$83)+'СЕТ СН'!$G$14+СВЦЭМ!$D$10+'СЕТ СН'!$G$6-'СЕТ СН'!$G$26</f>
        <v>816.78021188000002</v>
      </c>
      <c r="Q95" s="36">
        <f>SUMIFS(СВЦЭМ!$D$33:$D$776,СВЦЭМ!$A$33:$A$776,$A95,СВЦЭМ!$B$33:$B$776,Q$83)+'СЕТ СН'!$G$14+СВЦЭМ!$D$10+'СЕТ СН'!$G$6-'СЕТ СН'!$G$26</f>
        <v>830.65564949000009</v>
      </c>
      <c r="R95" s="36">
        <f>SUMIFS(СВЦЭМ!$D$33:$D$776,СВЦЭМ!$A$33:$A$776,$A95,СВЦЭМ!$B$33:$B$776,R$83)+'СЕТ СН'!$G$14+СВЦЭМ!$D$10+'СЕТ СН'!$G$6-'СЕТ СН'!$G$26</f>
        <v>829.02699471999995</v>
      </c>
      <c r="S95" s="36">
        <f>SUMIFS(СВЦЭМ!$D$33:$D$776,СВЦЭМ!$A$33:$A$776,$A95,СВЦЭМ!$B$33:$B$776,S$83)+'СЕТ СН'!$G$14+СВЦЭМ!$D$10+'СЕТ СН'!$G$6-'СЕТ СН'!$G$26</f>
        <v>820.85764777999998</v>
      </c>
      <c r="T95" s="36">
        <f>SUMIFS(СВЦЭМ!$D$33:$D$776,СВЦЭМ!$A$33:$A$776,$A95,СВЦЭМ!$B$33:$B$776,T$83)+'СЕТ СН'!$G$14+СВЦЭМ!$D$10+'СЕТ СН'!$G$6-'СЕТ СН'!$G$26</f>
        <v>805.90147855000009</v>
      </c>
      <c r="U95" s="36">
        <f>SUMIFS(СВЦЭМ!$D$33:$D$776,СВЦЭМ!$A$33:$A$776,$A95,СВЦЭМ!$B$33:$B$776,U$83)+'СЕТ СН'!$G$14+СВЦЭМ!$D$10+'СЕТ СН'!$G$6-'СЕТ СН'!$G$26</f>
        <v>784.07059892999996</v>
      </c>
      <c r="V95" s="36">
        <f>SUMIFS(СВЦЭМ!$D$33:$D$776,СВЦЭМ!$A$33:$A$776,$A95,СВЦЭМ!$B$33:$B$776,V$83)+'СЕТ СН'!$G$14+СВЦЭМ!$D$10+'СЕТ СН'!$G$6-'СЕТ СН'!$G$26</f>
        <v>761.45793307999998</v>
      </c>
      <c r="W95" s="36">
        <f>SUMIFS(СВЦЭМ!$D$33:$D$776,СВЦЭМ!$A$33:$A$776,$A95,СВЦЭМ!$B$33:$B$776,W$83)+'СЕТ СН'!$G$14+СВЦЭМ!$D$10+'СЕТ СН'!$G$6-'СЕТ СН'!$G$26</f>
        <v>763.88282617999994</v>
      </c>
      <c r="X95" s="36">
        <f>SUMIFS(СВЦЭМ!$D$33:$D$776,СВЦЭМ!$A$33:$A$776,$A95,СВЦЭМ!$B$33:$B$776,X$83)+'СЕТ СН'!$G$14+СВЦЭМ!$D$10+'СЕТ СН'!$G$6-'СЕТ СН'!$G$26</f>
        <v>796.30828816000007</v>
      </c>
      <c r="Y95" s="36">
        <f>SUMIFS(СВЦЭМ!$D$33:$D$776,СВЦЭМ!$A$33:$A$776,$A95,СВЦЭМ!$B$33:$B$776,Y$83)+'СЕТ СН'!$G$14+СВЦЭМ!$D$10+'СЕТ СН'!$G$6-'СЕТ СН'!$G$26</f>
        <v>868.41902978000007</v>
      </c>
    </row>
    <row r="96" spans="1:27" ht="15.75" x14ac:dyDescent="0.2">
      <c r="A96" s="35">
        <f t="shared" si="2"/>
        <v>43598</v>
      </c>
      <c r="B96" s="36">
        <f>SUMIFS(СВЦЭМ!$D$33:$D$776,СВЦЭМ!$A$33:$A$776,$A96,СВЦЭМ!$B$33:$B$776,B$83)+'СЕТ СН'!$G$14+СВЦЭМ!$D$10+'СЕТ СН'!$G$6-'СЕТ СН'!$G$26</f>
        <v>892.64433138000004</v>
      </c>
      <c r="C96" s="36">
        <f>SUMIFS(СВЦЭМ!$D$33:$D$776,СВЦЭМ!$A$33:$A$776,$A96,СВЦЭМ!$B$33:$B$776,C$83)+'СЕТ СН'!$G$14+СВЦЭМ!$D$10+'СЕТ СН'!$G$6-'СЕТ СН'!$G$26</f>
        <v>985.08829442000001</v>
      </c>
      <c r="D96" s="36">
        <f>SUMIFS(СВЦЭМ!$D$33:$D$776,СВЦЭМ!$A$33:$A$776,$A96,СВЦЭМ!$B$33:$B$776,D$83)+'СЕТ СН'!$G$14+СВЦЭМ!$D$10+'СЕТ СН'!$G$6-'СЕТ СН'!$G$26</f>
        <v>1079.67902226</v>
      </c>
      <c r="E96" s="36">
        <f>SUMIFS(СВЦЭМ!$D$33:$D$776,СВЦЭМ!$A$33:$A$776,$A96,СВЦЭМ!$B$33:$B$776,E$83)+'СЕТ СН'!$G$14+СВЦЭМ!$D$10+'СЕТ СН'!$G$6-'СЕТ СН'!$G$26</f>
        <v>1091.2042956800001</v>
      </c>
      <c r="F96" s="36">
        <f>SUMIFS(СВЦЭМ!$D$33:$D$776,СВЦЭМ!$A$33:$A$776,$A96,СВЦЭМ!$B$33:$B$776,F$83)+'СЕТ СН'!$G$14+СВЦЭМ!$D$10+'СЕТ СН'!$G$6-'СЕТ СН'!$G$26</f>
        <v>1101.23824663</v>
      </c>
      <c r="G96" s="36">
        <f>SUMIFS(СВЦЭМ!$D$33:$D$776,СВЦЭМ!$A$33:$A$776,$A96,СВЦЭМ!$B$33:$B$776,G$83)+'СЕТ СН'!$G$14+СВЦЭМ!$D$10+'СЕТ СН'!$G$6-'СЕТ СН'!$G$26</f>
        <v>1098.41488809</v>
      </c>
      <c r="H96" s="36">
        <f>SUMIFS(СВЦЭМ!$D$33:$D$776,СВЦЭМ!$A$33:$A$776,$A96,СВЦЭМ!$B$33:$B$776,H$83)+'СЕТ СН'!$G$14+СВЦЭМ!$D$10+'СЕТ СН'!$G$6-'СЕТ СН'!$G$26</f>
        <v>1035.30945094</v>
      </c>
      <c r="I96" s="36">
        <f>SUMIFS(СВЦЭМ!$D$33:$D$776,СВЦЭМ!$A$33:$A$776,$A96,СВЦЭМ!$B$33:$B$776,I$83)+'СЕТ СН'!$G$14+СВЦЭМ!$D$10+'СЕТ СН'!$G$6-'СЕТ СН'!$G$26</f>
        <v>944.21952061000002</v>
      </c>
      <c r="J96" s="36">
        <f>SUMIFS(СВЦЭМ!$D$33:$D$776,СВЦЭМ!$A$33:$A$776,$A96,СВЦЭМ!$B$33:$B$776,J$83)+'СЕТ СН'!$G$14+СВЦЭМ!$D$10+'СЕТ СН'!$G$6-'СЕТ СН'!$G$26</f>
        <v>886.16010007999989</v>
      </c>
      <c r="K96" s="36">
        <f>SUMIFS(СВЦЭМ!$D$33:$D$776,СВЦЭМ!$A$33:$A$776,$A96,СВЦЭМ!$B$33:$B$776,K$83)+'СЕТ СН'!$G$14+СВЦЭМ!$D$10+'СЕТ СН'!$G$6-'СЕТ СН'!$G$26</f>
        <v>862.40595217000009</v>
      </c>
      <c r="L96" s="36">
        <f>SUMIFS(СВЦЭМ!$D$33:$D$776,СВЦЭМ!$A$33:$A$776,$A96,СВЦЭМ!$B$33:$B$776,L$83)+'СЕТ СН'!$G$14+СВЦЭМ!$D$10+'СЕТ СН'!$G$6-'СЕТ СН'!$G$26</f>
        <v>839.70872654000004</v>
      </c>
      <c r="M96" s="36">
        <f>SUMIFS(СВЦЭМ!$D$33:$D$776,СВЦЭМ!$A$33:$A$776,$A96,СВЦЭМ!$B$33:$B$776,M$83)+'СЕТ СН'!$G$14+СВЦЭМ!$D$10+'СЕТ СН'!$G$6-'СЕТ СН'!$G$26</f>
        <v>837.37829175000002</v>
      </c>
      <c r="N96" s="36">
        <f>SUMIFS(СВЦЭМ!$D$33:$D$776,СВЦЭМ!$A$33:$A$776,$A96,СВЦЭМ!$B$33:$B$776,N$83)+'СЕТ СН'!$G$14+СВЦЭМ!$D$10+'СЕТ СН'!$G$6-'СЕТ СН'!$G$26</f>
        <v>832.13880842999993</v>
      </c>
      <c r="O96" s="36">
        <f>SUMIFS(СВЦЭМ!$D$33:$D$776,СВЦЭМ!$A$33:$A$776,$A96,СВЦЭМ!$B$33:$B$776,O$83)+'СЕТ СН'!$G$14+СВЦЭМ!$D$10+'СЕТ СН'!$G$6-'СЕТ СН'!$G$26</f>
        <v>840.34440485000005</v>
      </c>
      <c r="P96" s="36">
        <f>SUMIFS(СВЦЭМ!$D$33:$D$776,СВЦЭМ!$A$33:$A$776,$A96,СВЦЭМ!$B$33:$B$776,P$83)+'СЕТ СН'!$G$14+СВЦЭМ!$D$10+'СЕТ СН'!$G$6-'СЕТ СН'!$G$26</f>
        <v>848.79013983000004</v>
      </c>
      <c r="Q96" s="36">
        <f>SUMIFS(СВЦЭМ!$D$33:$D$776,СВЦЭМ!$A$33:$A$776,$A96,СВЦЭМ!$B$33:$B$776,Q$83)+'СЕТ СН'!$G$14+СВЦЭМ!$D$10+'СЕТ СН'!$G$6-'СЕТ СН'!$G$26</f>
        <v>843.94315680999989</v>
      </c>
      <c r="R96" s="36">
        <f>SUMIFS(СВЦЭМ!$D$33:$D$776,СВЦЭМ!$A$33:$A$776,$A96,СВЦЭМ!$B$33:$B$776,R$83)+'СЕТ СН'!$G$14+СВЦЭМ!$D$10+'СЕТ СН'!$G$6-'СЕТ СН'!$G$26</f>
        <v>850.95489283000006</v>
      </c>
      <c r="S96" s="36">
        <f>SUMIFS(СВЦЭМ!$D$33:$D$776,СВЦЭМ!$A$33:$A$776,$A96,СВЦЭМ!$B$33:$B$776,S$83)+'СЕТ СН'!$G$14+СВЦЭМ!$D$10+'СЕТ СН'!$G$6-'СЕТ СН'!$G$26</f>
        <v>853.06534856000007</v>
      </c>
      <c r="T96" s="36">
        <f>SUMIFS(СВЦЭМ!$D$33:$D$776,СВЦЭМ!$A$33:$A$776,$A96,СВЦЭМ!$B$33:$B$776,T$83)+'СЕТ СН'!$G$14+СВЦЭМ!$D$10+'СЕТ СН'!$G$6-'СЕТ СН'!$G$26</f>
        <v>843.34767037000006</v>
      </c>
      <c r="U96" s="36">
        <f>SUMIFS(СВЦЭМ!$D$33:$D$776,СВЦЭМ!$A$33:$A$776,$A96,СВЦЭМ!$B$33:$B$776,U$83)+'СЕТ СН'!$G$14+СВЦЭМ!$D$10+'СЕТ СН'!$G$6-'СЕТ СН'!$G$26</f>
        <v>843.83006870999998</v>
      </c>
      <c r="V96" s="36">
        <f>SUMIFS(СВЦЭМ!$D$33:$D$776,СВЦЭМ!$A$33:$A$776,$A96,СВЦЭМ!$B$33:$B$776,V$83)+'СЕТ СН'!$G$14+СВЦЭМ!$D$10+'СЕТ СН'!$G$6-'СЕТ СН'!$G$26</f>
        <v>846.78324339999995</v>
      </c>
      <c r="W96" s="36">
        <f>SUMIFS(СВЦЭМ!$D$33:$D$776,СВЦЭМ!$A$33:$A$776,$A96,СВЦЭМ!$B$33:$B$776,W$83)+'СЕТ СН'!$G$14+СВЦЭМ!$D$10+'СЕТ СН'!$G$6-'СЕТ СН'!$G$26</f>
        <v>828.98173012000007</v>
      </c>
      <c r="X96" s="36">
        <f>SUMIFS(СВЦЭМ!$D$33:$D$776,СВЦЭМ!$A$33:$A$776,$A96,СВЦЭМ!$B$33:$B$776,X$83)+'СЕТ СН'!$G$14+СВЦЭМ!$D$10+'СЕТ СН'!$G$6-'СЕТ СН'!$G$26</f>
        <v>863.37822082000002</v>
      </c>
      <c r="Y96" s="36">
        <f>SUMIFS(СВЦЭМ!$D$33:$D$776,СВЦЭМ!$A$33:$A$776,$A96,СВЦЭМ!$B$33:$B$776,Y$83)+'СЕТ СН'!$G$14+СВЦЭМ!$D$10+'СЕТ СН'!$G$6-'СЕТ СН'!$G$26</f>
        <v>918.57423773000005</v>
      </c>
    </row>
    <row r="97" spans="1:25" ht="15.75" x14ac:dyDescent="0.2">
      <c r="A97" s="35">
        <f t="shared" si="2"/>
        <v>43599</v>
      </c>
      <c r="B97" s="36">
        <f>SUMIFS(СВЦЭМ!$D$33:$D$776,СВЦЭМ!$A$33:$A$776,$A97,СВЦЭМ!$B$33:$B$776,B$83)+'СЕТ СН'!$G$14+СВЦЭМ!$D$10+'СЕТ СН'!$G$6-'СЕТ СН'!$G$26</f>
        <v>1001.5971908199999</v>
      </c>
      <c r="C97" s="36">
        <f>SUMIFS(СВЦЭМ!$D$33:$D$776,СВЦЭМ!$A$33:$A$776,$A97,СВЦЭМ!$B$33:$B$776,C$83)+'СЕТ СН'!$G$14+СВЦЭМ!$D$10+'СЕТ СН'!$G$6-'СЕТ СН'!$G$26</f>
        <v>1107.63168152</v>
      </c>
      <c r="D97" s="36">
        <f>SUMIFS(СВЦЭМ!$D$33:$D$776,СВЦЭМ!$A$33:$A$776,$A97,СВЦЭМ!$B$33:$B$776,D$83)+'СЕТ СН'!$G$14+СВЦЭМ!$D$10+'СЕТ СН'!$G$6-'СЕТ СН'!$G$26</f>
        <v>1196.09923615</v>
      </c>
      <c r="E97" s="36">
        <f>SUMIFS(СВЦЭМ!$D$33:$D$776,СВЦЭМ!$A$33:$A$776,$A97,СВЦЭМ!$B$33:$B$776,E$83)+'СЕТ СН'!$G$14+СВЦЭМ!$D$10+'СЕТ СН'!$G$6-'СЕТ СН'!$G$26</f>
        <v>1201.3206297300001</v>
      </c>
      <c r="F97" s="36">
        <f>SUMIFS(СВЦЭМ!$D$33:$D$776,СВЦЭМ!$A$33:$A$776,$A97,СВЦЭМ!$B$33:$B$776,F$83)+'СЕТ СН'!$G$14+СВЦЭМ!$D$10+'СЕТ СН'!$G$6-'СЕТ СН'!$G$26</f>
        <v>1201.58106559</v>
      </c>
      <c r="G97" s="36">
        <f>SUMIFS(СВЦЭМ!$D$33:$D$776,СВЦЭМ!$A$33:$A$776,$A97,СВЦЭМ!$B$33:$B$776,G$83)+'СЕТ СН'!$G$14+СВЦЭМ!$D$10+'СЕТ СН'!$G$6-'СЕТ СН'!$G$26</f>
        <v>1180.60947061</v>
      </c>
      <c r="H97" s="36">
        <f>SUMIFS(СВЦЭМ!$D$33:$D$776,СВЦЭМ!$A$33:$A$776,$A97,СВЦЭМ!$B$33:$B$776,H$83)+'СЕТ СН'!$G$14+СВЦЭМ!$D$10+'СЕТ СН'!$G$6-'СЕТ СН'!$G$26</f>
        <v>1068.17879685</v>
      </c>
      <c r="I97" s="36">
        <f>SUMIFS(СВЦЭМ!$D$33:$D$776,СВЦЭМ!$A$33:$A$776,$A97,СВЦЭМ!$B$33:$B$776,I$83)+'СЕТ СН'!$G$14+СВЦЭМ!$D$10+'СЕТ СН'!$G$6-'СЕТ СН'!$G$26</f>
        <v>953.7214174799999</v>
      </c>
      <c r="J97" s="36">
        <f>SUMIFS(СВЦЭМ!$D$33:$D$776,СВЦЭМ!$A$33:$A$776,$A97,СВЦЭМ!$B$33:$B$776,J$83)+'СЕТ СН'!$G$14+СВЦЭМ!$D$10+'СЕТ СН'!$G$6-'СЕТ СН'!$G$26</f>
        <v>896.26034398000002</v>
      </c>
      <c r="K97" s="36">
        <f>SUMIFS(СВЦЭМ!$D$33:$D$776,СВЦЭМ!$A$33:$A$776,$A97,СВЦЭМ!$B$33:$B$776,K$83)+'СЕТ СН'!$G$14+СВЦЭМ!$D$10+'СЕТ СН'!$G$6-'СЕТ СН'!$G$26</f>
        <v>837.54325296000002</v>
      </c>
      <c r="L97" s="36">
        <f>SUMIFS(СВЦЭМ!$D$33:$D$776,СВЦЭМ!$A$33:$A$776,$A97,СВЦЭМ!$B$33:$B$776,L$83)+'СЕТ СН'!$G$14+СВЦЭМ!$D$10+'СЕТ СН'!$G$6-'СЕТ СН'!$G$26</f>
        <v>822.16629646999991</v>
      </c>
      <c r="M97" s="36">
        <f>SUMIFS(СВЦЭМ!$D$33:$D$776,СВЦЭМ!$A$33:$A$776,$A97,СВЦЭМ!$B$33:$B$776,M$83)+'СЕТ СН'!$G$14+СВЦЭМ!$D$10+'СЕТ СН'!$G$6-'СЕТ СН'!$G$26</f>
        <v>817.82551405000004</v>
      </c>
      <c r="N97" s="36">
        <f>SUMIFS(СВЦЭМ!$D$33:$D$776,СВЦЭМ!$A$33:$A$776,$A97,СВЦЭМ!$B$33:$B$776,N$83)+'СЕТ СН'!$G$14+СВЦЭМ!$D$10+'СЕТ СН'!$G$6-'СЕТ СН'!$G$26</f>
        <v>822.58345133000012</v>
      </c>
      <c r="O97" s="36">
        <f>SUMIFS(СВЦЭМ!$D$33:$D$776,СВЦЭМ!$A$33:$A$776,$A97,СВЦЭМ!$B$33:$B$776,O$83)+'СЕТ СН'!$G$14+СВЦЭМ!$D$10+'СЕТ СН'!$G$6-'СЕТ СН'!$G$26</f>
        <v>830.51090328000009</v>
      </c>
      <c r="P97" s="36">
        <f>SUMIFS(СВЦЭМ!$D$33:$D$776,СВЦЭМ!$A$33:$A$776,$A97,СВЦЭМ!$B$33:$B$776,P$83)+'СЕТ СН'!$G$14+СВЦЭМ!$D$10+'СЕТ СН'!$G$6-'СЕТ СН'!$G$26</f>
        <v>840.93959680000012</v>
      </c>
      <c r="Q97" s="36">
        <f>SUMIFS(СВЦЭМ!$D$33:$D$776,СВЦЭМ!$A$33:$A$776,$A97,СВЦЭМ!$B$33:$B$776,Q$83)+'СЕТ СН'!$G$14+СВЦЭМ!$D$10+'СЕТ СН'!$G$6-'СЕТ СН'!$G$26</f>
        <v>843.07407183999999</v>
      </c>
      <c r="R97" s="36">
        <f>SUMIFS(СВЦЭМ!$D$33:$D$776,СВЦЭМ!$A$33:$A$776,$A97,СВЦЭМ!$B$33:$B$776,R$83)+'СЕТ СН'!$G$14+СВЦЭМ!$D$10+'СЕТ СН'!$G$6-'СЕТ СН'!$G$26</f>
        <v>837.32731199999989</v>
      </c>
      <c r="S97" s="36">
        <f>SUMIFS(СВЦЭМ!$D$33:$D$776,СВЦЭМ!$A$33:$A$776,$A97,СВЦЭМ!$B$33:$B$776,S$83)+'СЕТ СН'!$G$14+СВЦЭМ!$D$10+'СЕТ СН'!$G$6-'СЕТ СН'!$G$26</f>
        <v>838.57547647999991</v>
      </c>
      <c r="T97" s="36">
        <f>SUMIFS(СВЦЭМ!$D$33:$D$776,СВЦЭМ!$A$33:$A$776,$A97,СВЦЭМ!$B$33:$B$776,T$83)+'СЕТ СН'!$G$14+СВЦЭМ!$D$10+'СЕТ СН'!$G$6-'СЕТ СН'!$G$26</f>
        <v>835.04660495999997</v>
      </c>
      <c r="U97" s="36">
        <f>SUMIFS(СВЦЭМ!$D$33:$D$776,СВЦЭМ!$A$33:$A$776,$A97,СВЦЭМ!$B$33:$B$776,U$83)+'СЕТ СН'!$G$14+СВЦЭМ!$D$10+'СЕТ СН'!$G$6-'СЕТ СН'!$G$26</f>
        <v>815.45521286999997</v>
      </c>
      <c r="V97" s="36">
        <f>SUMIFS(СВЦЭМ!$D$33:$D$776,СВЦЭМ!$A$33:$A$776,$A97,СВЦЭМ!$B$33:$B$776,V$83)+'СЕТ СН'!$G$14+СВЦЭМ!$D$10+'СЕТ СН'!$G$6-'СЕТ СН'!$G$26</f>
        <v>805.13607230999992</v>
      </c>
      <c r="W97" s="36">
        <f>SUMIFS(СВЦЭМ!$D$33:$D$776,СВЦЭМ!$A$33:$A$776,$A97,СВЦЭМ!$B$33:$B$776,W$83)+'СЕТ СН'!$G$14+СВЦЭМ!$D$10+'СЕТ СН'!$G$6-'СЕТ СН'!$G$26</f>
        <v>818.15078704000007</v>
      </c>
      <c r="X97" s="36">
        <f>SUMIFS(СВЦЭМ!$D$33:$D$776,СВЦЭМ!$A$33:$A$776,$A97,СВЦЭМ!$B$33:$B$776,X$83)+'СЕТ СН'!$G$14+СВЦЭМ!$D$10+'СЕТ СН'!$G$6-'СЕТ СН'!$G$26</f>
        <v>798.72723936000011</v>
      </c>
      <c r="Y97" s="36">
        <f>SUMIFS(СВЦЭМ!$D$33:$D$776,СВЦЭМ!$A$33:$A$776,$A97,СВЦЭМ!$B$33:$B$776,Y$83)+'СЕТ СН'!$G$14+СВЦЭМ!$D$10+'СЕТ СН'!$G$6-'СЕТ СН'!$G$26</f>
        <v>864.59587944000009</v>
      </c>
    </row>
    <row r="98" spans="1:25" ht="15.75" x14ac:dyDescent="0.2">
      <c r="A98" s="35">
        <f t="shared" si="2"/>
        <v>43600</v>
      </c>
      <c r="B98" s="36">
        <f>SUMIFS(СВЦЭМ!$D$33:$D$776,СВЦЭМ!$A$33:$A$776,$A98,СВЦЭМ!$B$33:$B$776,B$83)+'СЕТ СН'!$G$14+СВЦЭМ!$D$10+'СЕТ СН'!$G$6-'СЕТ СН'!$G$26</f>
        <v>937.73060073000011</v>
      </c>
      <c r="C98" s="36">
        <f>SUMIFS(СВЦЭМ!$D$33:$D$776,СВЦЭМ!$A$33:$A$776,$A98,СВЦЭМ!$B$33:$B$776,C$83)+'СЕТ СН'!$G$14+СВЦЭМ!$D$10+'СЕТ СН'!$G$6-'СЕТ СН'!$G$26</f>
        <v>1013.37839562</v>
      </c>
      <c r="D98" s="36">
        <f>SUMIFS(СВЦЭМ!$D$33:$D$776,СВЦЭМ!$A$33:$A$776,$A98,СВЦЭМ!$B$33:$B$776,D$83)+'СЕТ СН'!$G$14+СВЦЭМ!$D$10+'СЕТ СН'!$G$6-'СЕТ СН'!$G$26</f>
        <v>1096.28896631</v>
      </c>
      <c r="E98" s="36">
        <f>SUMIFS(СВЦЭМ!$D$33:$D$776,СВЦЭМ!$A$33:$A$776,$A98,СВЦЭМ!$B$33:$B$776,E$83)+'СЕТ СН'!$G$14+СВЦЭМ!$D$10+'СЕТ СН'!$G$6-'СЕТ СН'!$G$26</f>
        <v>1107.55555297</v>
      </c>
      <c r="F98" s="36">
        <f>SUMIFS(СВЦЭМ!$D$33:$D$776,СВЦЭМ!$A$33:$A$776,$A98,СВЦЭМ!$B$33:$B$776,F$83)+'СЕТ СН'!$G$14+СВЦЭМ!$D$10+'СЕТ СН'!$G$6-'СЕТ СН'!$G$26</f>
        <v>1117.96427202</v>
      </c>
      <c r="G98" s="36">
        <f>SUMIFS(СВЦЭМ!$D$33:$D$776,СВЦЭМ!$A$33:$A$776,$A98,СВЦЭМ!$B$33:$B$776,G$83)+'СЕТ СН'!$G$14+СВЦЭМ!$D$10+'СЕТ СН'!$G$6-'СЕТ СН'!$G$26</f>
        <v>1108.2006283000001</v>
      </c>
      <c r="H98" s="36">
        <f>SUMIFS(СВЦЭМ!$D$33:$D$776,СВЦЭМ!$A$33:$A$776,$A98,СВЦЭМ!$B$33:$B$776,H$83)+'СЕТ СН'!$G$14+СВЦЭМ!$D$10+'СЕТ СН'!$G$6-'СЕТ СН'!$G$26</f>
        <v>1018.29573265</v>
      </c>
      <c r="I98" s="36">
        <f>SUMIFS(СВЦЭМ!$D$33:$D$776,СВЦЭМ!$A$33:$A$776,$A98,СВЦЭМ!$B$33:$B$776,I$83)+'СЕТ СН'!$G$14+СВЦЭМ!$D$10+'СЕТ СН'!$G$6-'СЕТ СН'!$G$26</f>
        <v>933.94928684999991</v>
      </c>
      <c r="J98" s="36">
        <f>SUMIFS(СВЦЭМ!$D$33:$D$776,СВЦЭМ!$A$33:$A$776,$A98,СВЦЭМ!$B$33:$B$776,J$83)+'СЕТ СН'!$G$14+СВЦЭМ!$D$10+'СЕТ СН'!$G$6-'СЕТ СН'!$G$26</f>
        <v>878.51313918999995</v>
      </c>
      <c r="K98" s="36">
        <f>SUMIFS(СВЦЭМ!$D$33:$D$776,СВЦЭМ!$A$33:$A$776,$A98,СВЦЭМ!$B$33:$B$776,K$83)+'СЕТ СН'!$G$14+СВЦЭМ!$D$10+'СЕТ СН'!$G$6-'СЕТ СН'!$G$26</f>
        <v>828.52800107000007</v>
      </c>
      <c r="L98" s="36">
        <f>SUMIFS(СВЦЭМ!$D$33:$D$776,СВЦЭМ!$A$33:$A$776,$A98,СВЦЭМ!$B$33:$B$776,L$83)+'СЕТ СН'!$G$14+СВЦЭМ!$D$10+'СЕТ СН'!$G$6-'СЕТ СН'!$G$26</f>
        <v>813.15207181999995</v>
      </c>
      <c r="M98" s="36">
        <f>SUMIFS(СВЦЭМ!$D$33:$D$776,СВЦЭМ!$A$33:$A$776,$A98,СВЦЭМ!$B$33:$B$776,M$83)+'СЕТ СН'!$G$14+СВЦЭМ!$D$10+'СЕТ СН'!$G$6-'СЕТ СН'!$G$26</f>
        <v>823.11907717000008</v>
      </c>
      <c r="N98" s="36">
        <f>SUMIFS(СВЦЭМ!$D$33:$D$776,СВЦЭМ!$A$33:$A$776,$A98,СВЦЭМ!$B$33:$B$776,N$83)+'СЕТ СН'!$G$14+СВЦЭМ!$D$10+'СЕТ СН'!$G$6-'СЕТ СН'!$G$26</f>
        <v>818.19552623000004</v>
      </c>
      <c r="O98" s="36">
        <f>SUMIFS(СВЦЭМ!$D$33:$D$776,СВЦЭМ!$A$33:$A$776,$A98,СВЦЭМ!$B$33:$B$776,O$83)+'СЕТ СН'!$G$14+СВЦЭМ!$D$10+'СЕТ СН'!$G$6-'СЕТ СН'!$G$26</f>
        <v>830.78866171999994</v>
      </c>
      <c r="P98" s="36">
        <f>SUMIFS(СВЦЭМ!$D$33:$D$776,СВЦЭМ!$A$33:$A$776,$A98,СВЦЭМ!$B$33:$B$776,P$83)+'СЕТ СН'!$G$14+СВЦЭМ!$D$10+'СЕТ СН'!$G$6-'СЕТ СН'!$G$26</f>
        <v>835.91588258000002</v>
      </c>
      <c r="Q98" s="36">
        <f>SUMIFS(СВЦЭМ!$D$33:$D$776,СВЦЭМ!$A$33:$A$776,$A98,СВЦЭМ!$B$33:$B$776,Q$83)+'СЕТ СН'!$G$14+СВЦЭМ!$D$10+'СЕТ СН'!$G$6-'СЕТ СН'!$G$26</f>
        <v>832.79828616999998</v>
      </c>
      <c r="R98" s="36">
        <f>SUMIFS(СВЦЭМ!$D$33:$D$776,СВЦЭМ!$A$33:$A$776,$A98,СВЦЭМ!$B$33:$B$776,R$83)+'СЕТ СН'!$G$14+СВЦЭМ!$D$10+'СЕТ СН'!$G$6-'СЕТ СН'!$G$26</f>
        <v>835.24490704999994</v>
      </c>
      <c r="S98" s="36">
        <f>SUMIFS(СВЦЭМ!$D$33:$D$776,СВЦЭМ!$A$33:$A$776,$A98,СВЦЭМ!$B$33:$B$776,S$83)+'СЕТ СН'!$G$14+СВЦЭМ!$D$10+'СЕТ СН'!$G$6-'СЕТ СН'!$G$26</f>
        <v>853.55802603000006</v>
      </c>
      <c r="T98" s="36">
        <f>SUMIFS(СВЦЭМ!$D$33:$D$776,СВЦЭМ!$A$33:$A$776,$A98,СВЦЭМ!$B$33:$B$776,T$83)+'СЕТ СН'!$G$14+СВЦЭМ!$D$10+'СЕТ СН'!$G$6-'СЕТ СН'!$G$26</f>
        <v>852.26545024999996</v>
      </c>
      <c r="U98" s="36">
        <f>SUMIFS(СВЦЭМ!$D$33:$D$776,СВЦЭМ!$A$33:$A$776,$A98,СВЦЭМ!$B$33:$B$776,U$83)+'СЕТ СН'!$G$14+СВЦЭМ!$D$10+'СЕТ СН'!$G$6-'СЕТ СН'!$G$26</f>
        <v>843.05990190000011</v>
      </c>
      <c r="V98" s="36">
        <f>SUMIFS(СВЦЭМ!$D$33:$D$776,СВЦЭМ!$A$33:$A$776,$A98,СВЦЭМ!$B$33:$B$776,V$83)+'СЕТ СН'!$G$14+СВЦЭМ!$D$10+'СЕТ СН'!$G$6-'СЕТ СН'!$G$26</f>
        <v>831.87451353999995</v>
      </c>
      <c r="W98" s="36">
        <f>SUMIFS(СВЦЭМ!$D$33:$D$776,СВЦЭМ!$A$33:$A$776,$A98,СВЦЭМ!$B$33:$B$776,W$83)+'СЕТ СН'!$G$14+СВЦЭМ!$D$10+'СЕТ СН'!$G$6-'СЕТ СН'!$G$26</f>
        <v>833.37399656999992</v>
      </c>
      <c r="X98" s="36">
        <f>SUMIFS(СВЦЭМ!$D$33:$D$776,СВЦЭМ!$A$33:$A$776,$A98,СВЦЭМ!$B$33:$B$776,X$83)+'СЕТ СН'!$G$14+СВЦЭМ!$D$10+'СЕТ СН'!$G$6-'СЕТ СН'!$G$26</f>
        <v>837.0377872900001</v>
      </c>
      <c r="Y98" s="36">
        <f>SUMIFS(СВЦЭМ!$D$33:$D$776,СВЦЭМ!$A$33:$A$776,$A98,СВЦЭМ!$B$33:$B$776,Y$83)+'СЕТ СН'!$G$14+СВЦЭМ!$D$10+'СЕТ СН'!$G$6-'СЕТ СН'!$G$26</f>
        <v>910.50202876000003</v>
      </c>
    </row>
    <row r="99" spans="1:25" ht="15.75" x14ac:dyDescent="0.2">
      <c r="A99" s="35">
        <f t="shared" si="2"/>
        <v>43601</v>
      </c>
      <c r="B99" s="36">
        <f>SUMIFS(СВЦЭМ!$D$33:$D$776,СВЦЭМ!$A$33:$A$776,$A99,СВЦЭМ!$B$33:$B$776,B$83)+'СЕТ СН'!$G$14+СВЦЭМ!$D$10+'СЕТ СН'!$G$6-'СЕТ СН'!$G$26</f>
        <v>951.29557129</v>
      </c>
      <c r="C99" s="36">
        <f>SUMIFS(СВЦЭМ!$D$33:$D$776,СВЦЭМ!$A$33:$A$776,$A99,СВЦЭМ!$B$33:$B$776,C$83)+'СЕТ СН'!$G$14+СВЦЭМ!$D$10+'СЕТ СН'!$G$6-'СЕТ СН'!$G$26</f>
        <v>1059.9615489</v>
      </c>
      <c r="D99" s="36">
        <f>SUMIFS(СВЦЭМ!$D$33:$D$776,СВЦЭМ!$A$33:$A$776,$A99,СВЦЭМ!$B$33:$B$776,D$83)+'СЕТ СН'!$G$14+СВЦЭМ!$D$10+'СЕТ СН'!$G$6-'СЕТ СН'!$G$26</f>
        <v>1125.1823863100001</v>
      </c>
      <c r="E99" s="36">
        <f>SUMIFS(СВЦЭМ!$D$33:$D$776,СВЦЭМ!$A$33:$A$776,$A99,СВЦЭМ!$B$33:$B$776,E$83)+'СЕТ СН'!$G$14+СВЦЭМ!$D$10+'СЕТ СН'!$G$6-'СЕТ СН'!$G$26</f>
        <v>1141.4480871400001</v>
      </c>
      <c r="F99" s="36">
        <f>SUMIFS(СВЦЭМ!$D$33:$D$776,СВЦЭМ!$A$33:$A$776,$A99,СВЦЭМ!$B$33:$B$776,F$83)+'СЕТ СН'!$G$14+СВЦЭМ!$D$10+'СЕТ СН'!$G$6-'СЕТ СН'!$G$26</f>
        <v>1145.0350569300001</v>
      </c>
      <c r="G99" s="36">
        <f>SUMIFS(СВЦЭМ!$D$33:$D$776,СВЦЭМ!$A$33:$A$776,$A99,СВЦЭМ!$B$33:$B$776,G$83)+'СЕТ СН'!$G$14+СВЦЭМ!$D$10+'СЕТ СН'!$G$6-'СЕТ СН'!$G$26</f>
        <v>1126.7688703199999</v>
      </c>
      <c r="H99" s="36">
        <f>SUMIFS(СВЦЭМ!$D$33:$D$776,СВЦЭМ!$A$33:$A$776,$A99,СВЦЭМ!$B$33:$B$776,H$83)+'СЕТ СН'!$G$14+СВЦЭМ!$D$10+'СЕТ СН'!$G$6-'СЕТ СН'!$G$26</f>
        <v>1049.65045409</v>
      </c>
      <c r="I99" s="36">
        <f>SUMIFS(СВЦЭМ!$D$33:$D$776,СВЦЭМ!$A$33:$A$776,$A99,СВЦЭМ!$B$33:$B$776,I$83)+'СЕТ СН'!$G$14+СВЦЭМ!$D$10+'СЕТ СН'!$G$6-'СЕТ СН'!$G$26</f>
        <v>925.29626121000001</v>
      </c>
      <c r="J99" s="36">
        <f>SUMIFS(СВЦЭМ!$D$33:$D$776,СВЦЭМ!$A$33:$A$776,$A99,СВЦЭМ!$B$33:$B$776,J$83)+'СЕТ СН'!$G$14+СВЦЭМ!$D$10+'СЕТ СН'!$G$6-'СЕТ СН'!$G$26</f>
        <v>875.19977414000005</v>
      </c>
      <c r="K99" s="36">
        <f>SUMIFS(СВЦЭМ!$D$33:$D$776,СВЦЭМ!$A$33:$A$776,$A99,СВЦЭМ!$B$33:$B$776,K$83)+'СЕТ СН'!$G$14+СВЦЭМ!$D$10+'СЕТ СН'!$G$6-'СЕТ СН'!$G$26</f>
        <v>820.03951531000007</v>
      </c>
      <c r="L99" s="36">
        <f>SUMIFS(СВЦЭМ!$D$33:$D$776,СВЦЭМ!$A$33:$A$776,$A99,СВЦЭМ!$B$33:$B$776,L$83)+'СЕТ СН'!$G$14+СВЦЭМ!$D$10+'СЕТ СН'!$G$6-'СЕТ СН'!$G$26</f>
        <v>799.61333074999993</v>
      </c>
      <c r="M99" s="36">
        <f>SUMIFS(СВЦЭМ!$D$33:$D$776,СВЦЭМ!$A$33:$A$776,$A99,СВЦЭМ!$B$33:$B$776,M$83)+'СЕТ СН'!$G$14+СВЦЭМ!$D$10+'СЕТ СН'!$G$6-'СЕТ СН'!$G$26</f>
        <v>804.96045398000001</v>
      </c>
      <c r="N99" s="36">
        <f>SUMIFS(СВЦЭМ!$D$33:$D$776,СВЦЭМ!$A$33:$A$776,$A99,СВЦЭМ!$B$33:$B$776,N$83)+'СЕТ СН'!$G$14+СВЦЭМ!$D$10+'СЕТ СН'!$G$6-'СЕТ СН'!$G$26</f>
        <v>804.55185752000011</v>
      </c>
      <c r="O99" s="36">
        <f>SUMIFS(СВЦЭМ!$D$33:$D$776,СВЦЭМ!$A$33:$A$776,$A99,СВЦЭМ!$B$33:$B$776,O$83)+'СЕТ СН'!$G$14+СВЦЭМ!$D$10+'СЕТ СН'!$G$6-'СЕТ СН'!$G$26</f>
        <v>806.30314952999993</v>
      </c>
      <c r="P99" s="36">
        <f>SUMIFS(СВЦЭМ!$D$33:$D$776,СВЦЭМ!$A$33:$A$776,$A99,СВЦЭМ!$B$33:$B$776,P$83)+'СЕТ СН'!$G$14+СВЦЭМ!$D$10+'СЕТ СН'!$G$6-'СЕТ СН'!$G$26</f>
        <v>805.45028914</v>
      </c>
      <c r="Q99" s="36">
        <f>SUMIFS(СВЦЭМ!$D$33:$D$776,СВЦЭМ!$A$33:$A$776,$A99,СВЦЭМ!$B$33:$B$776,Q$83)+'СЕТ СН'!$G$14+СВЦЭМ!$D$10+'СЕТ СН'!$G$6-'СЕТ СН'!$G$26</f>
        <v>806.77866412999992</v>
      </c>
      <c r="R99" s="36">
        <f>SUMIFS(СВЦЭМ!$D$33:$D$776,СВЦЭМ!$A$33:$A$776,$A99,СВЦЭМ!$B$33:$B$776,R$83)+'СЕТ СН'!$G$14+СВЦЭМ!$D$10+'СЕТ СН'!$G$6-'СЕТ СН'!$G$26</f>
        <v>806.88513979000004</v>
      </c>
      <c r="S99" s="36">
        <f>SUMIFS(СВЦЭМ!$D$33:$D$776,СВЦЭМ!$A$33:$A$776,$A99,СВЦЭМ!$B$33:$B$776,S$83)+'СЕТ СН'!$G$14+СВЦЭМ!$D$10+'СЕТ СН'!$G$6-'СЕТ СН'!$G$26</f>
        <v>808.02006243000005</v>
      </c>
      <c r="T99" s="36">
        <f>SUMIFS(СВЦЭМ!$D$33:$D$776,СВЦЭМ!$A$33:$A$776,$A99,СВЦЭМ!$B$33:$B$776,T$83)+'СЕТ СН'!$G$14+СВЦЭМ!$D$10+'СЕТ СН'!$G$6-'СЕТ СН'!$G$26</f>
        <v>803.27183831999992</v>
      </c>
      <c r="U99" s="36">
        <f>SUMIFS(СВЦЭМ!$D$33:$D$776,СВЦЭМ!$A$33:$A$776,$A99,СВЦЭМ!$B$33:$B$776,U$83)+'СЕТ СН'!$G$14+СВЦЭМ!$D$10+'СЕТ СН'!$G$6-'СЕТ СН'!$G$26</f>
        <v>796.46945746000006</v>
      </c>
      <c r="V99" s="36">
        <f>SUMIFS(СВЦЭМ!$D$33:$D$776,СВЦЭМ!$A$33:$A$776,$A99,СВЦЭМ!$B$33:$B$776,V$83)+'СЕТ СН'!$G$14+СВЦЭМ!$D$10+'СЕТ СН'!$G$6-'СЕТ СН'!$G$26</f>
        <v>787.19284323000011</v>
      </c>
      <c r="W99" s="36">
        <f>SUMIFS(СВЦЭМ!$D$33:$D$776,СВЦЭМ!$A$33:$A$776,$A99,СВЦЭМ!$B$33:$B$776,W$83)+'СЕТ СН'!$G$14+СВЦЭМ!$D$10+'СЕТ СН'!$G$6-'СЕТ СН'!$G$26</f>
        <v>774.12037398000007</v>
      </c>
      <c r="X99" s="36">
        <f>SUMIFS(СВЦЭМ!$D$33:$D$776,СВЦЭМ!$A$33:$A$776,$A99,СВЦЭМ!$B$33:$B$776,X$83)+'СЕТ СН'!$G$14+СВЦЭМ!$D$10+'СЕТ СН'!$G$6-'СЕТ СН'!$G$26</f>
        <v>799.03499134999993</v>
      </c>
      <c r="Y99" s="36">
        <f>SUMIFS(СВЦЭМ!$D$33:$D$776,СВЦЭМ!$A$33:$A$776,$A99,СВЦЭМ!$B$33:$B$776,Y$83)+'СЕТ СН'!$G$14+СВЦЭМ!$D$10+'СЕТ СН'!$G$6-'СЕТ СН'!$G$26</f>
        <v>886.67677111000012</v>
      </c>
    </row>
    <row r="100" spans="1:25" ht="15.75" x14ac:dyDescent="0.2">
      <c r="A100" s="35">
        <f t="shared" si="2"/>
        <v>43602</v>
      </c>
      <c r="B100" s="36">
        <f>SUMIFS(СВЦЭМ!$D$33:$D$776,СВЦЭМ!$A$33:$A$776,$A100,СВЦЭМ!$B$33:$B$776,B$83)+'СЕТ СН'!$G$14+СВЦЭМ!$D$10+'СЕТ СН'!$G$6-'СЕТ СН'!$G$26</f>
        <v>994.69512035000002</v>
      </c>
      <c r="C100" s="36">
        <f>SUMIFS(СВЦЭМ!$D$33:$D$776,СВЦЭМ!$A$33:$A$776,$A100,СВЦЭМ!$B$33:$B$776,C$83)+'СЕТ СН'!$G$14+СВЦЭМ!$D$10+'СЕТ СН'!$G$6-'СЕТ СН'!$G$26</f>
        <v>1087.9494770900001</v>
      </c>
      <c r="D100" s="36">
        <f>SUMIFS(СВЦЭМ!$D$33:$D$776,СВЦЭМ!$A$33:$A$776,$A100,СВЦЭМ!$B$33:$B$776,D$83)+'СЕТ СН'!$G$14+СВЦЭМ!$D$10+'СЕТ СН'!$G$6-'СЕТ СН'!$G$26</f>
        <v>1152.41402356</v>
      </c>
      <c r="E100" s="36">
        <f>SUMIFS(СВЦЭМ!$D$33:$D$776,СВЦЭМ!$A$33:$A$776,$A100,СВЦЭМ!$B$33:$B$776,E$83)+'СЕТ СН'!$G$14+СВЦЭМ!$D$10+'СЕТ СН'!$G$6-'СЕТ СН'!$G$26</f>
        <v>1168.4816410999999</v>
      </c>
      <c r="F100" s="36">
        <f>SUMIFS(СВЦЭМ!$D$33:$D$776,СВЦЭМ!$A$33:$A$776,$A100,СВЦЭМ!$B$33:$B$776,F$83)+'СЕТ СН'!$G$14+СВЦЭМ!$D$10+'СЕТ СН'!$G$6-'СЕТ СН'!$G$26</f>
        <v>1171.5734371399999</v>
      </c>
      <c r="G100" s="36">
        <f>SUMIFS(СВЦЭМ!$D$33:$D$776,СВЦЭМ!$A$33:$A$776,$A100,СВЦЭМ!$B$33:$B$776,G$83)+'СЕТ СН'!$G$14+СВЦЭМ!$D$10+'СЕТ СН'!$G$6-'СЕТ СН'!$G$26</f>
        <v>1153.8812641300001</v>
      </c>
      <c r="H100" s="36">
        <f>SUMIFS(СВЦЭМ!$D$33:$D$776,СВЦЭМ!$A$33:$A$776,$A100,СВЦЭМ!$B$33:$B$776,H$83)+'СЕТ СН'!$G$14+СВЦЭМ!$D$10+'СЕТ СН'!$G$6-'СЕТ СН'!$G$26</f>
        <v>1078.2467771199999</v>
      </c>
      <c r="I100" s="36">
        <f>SUMIFS(СВЦЭМ!$D$33:$D$776,СВЦЭМ!$A$33:$A$776,$A100,СВЦЭМ!$B$33:$B$776,I$83)+'СЕТ СН'!$G$14+СВЦЭМ!$D$10+'СЕТ СН'!$G$6-'СЕТ СН'!$G$26</f>
        <v>958.01057962999994</v>
      </c>
      <c r="J100" s="36">
        <f>SUMIFS(СВЦЭМ!$D$33:$D$776,СВЦЭМ!$A$33:$A$776,$A100,СВЦЭМ!$B$33:$B$776,J$83)+'СЕТ СН'!$G$14+СВЦЭМ!$D$10+'СЕТ СН'!$G$6-'СЕТ СН'!$G$26</f>
        <v>867.87193370999989</v>
      </c>
      <c r="K100" s="36">
        <f>SUMIFS(СВЦЭМ!$D$33:$D$776,СВЦЭМ!$A$33:$A$776,$A100,СВЦЭМ!$B$33:$B$776,K$83)+'СЕТ СН'!$G$14+СВЦЭМ!$D$10+'СЕТ СН'!$G$6-'СЕТ СН'!$G$26</f>
        <v>796.27190954000002</v>
      </c>
      <c r="L100" s="36">
        <f>SUMIFS(СВЦЭМ!$D$33:$D$776,СВЦЭМ!$A$33:$A$776,$A100,СВЦЭМ!$B$33:$B$776,L$83)+'СЕТ СН'!$G$14+СВЦЭМ!$D$10+'СЕТ СН'!$G$6-'СЕТ СН'!$G$26</f>
        <v>785.45388507000007</v>
      </c>
      <c r="M100" s="36">
        <f>SUMIFS(СВЦЭМ!$D$33:$D$776,СВЦЭМ!$A$33:$A$776,$A100,СВЦЭМ!$B$33:$B$776,M$83)+'СЕТ СН'!$G$14+СВЦЭМ!$D$10+'СЕТ СН'!$G$6-'СЕТ СН'!$G$26</f>
        <v>790.91344890000005</v>
      </c>
      <c r="N100" s="36">
        <f>SUMIFS(СВЦЭМ!$D$33:$D$776,СВЦЭМ!$A$33:$A$776,$A100,СВЦЭМ!$B$33:$B$776,N$83)+'СЕТ СН'!$G$14+СВЦЭМ!$D$10+'СЕТ СН'!$G$6-'СЕТ СН'!$G$26</f>
        <v>790.66745698999989</v>
      </c>
      <c r="O100" s="36">
        <f>SUMIFS(СВЦЭМ!$D$33:$D$776,СВЦЭМ!$A$33:$A$776,$A100,СВЦЭМ!$B$33:$B$776,O$83)+'СЕТ СН'!$G$14+СВЦЭМ!$D$10+'СЕТ СН'!$G$6-'СЕТ СН'!$G$26</f>
        <v>793.50542145999998</v>
      </c>
      <c r="P100" s="36">
        <f>SUMIFS(СВЦЭМ!$D$33:$D$776,СВЦЭМ!$A$33:$A$776,$A100,СВЦЭМ!$B$33:$B$776,P$83)+'СЕТ СН'!$G$14+СВЦЭМ!$D$10+'СЕТ СН'!$G$6-'СЕТ СН'!$G$26</f>
        <v>801.18668303000004</v>
      </c>
      <c r="Q100" s="36">
        <f>SUMIFS(СВЦЭМ!$D$33:$D$776,СВЦЭМ!$A$33:$A$776,$A100,СВЦЭМ!$B$33:$B$776,Q$83)+'СЕТ СН'!$G$14+СВЦЭМ!$D$10+'СЕТ СН'!$G$6-'СЕТ СН'!$G$26</f>
        <v>800.98614595000004</v>
      </c>
      <c r="R100" s="36">
        <f>SUMIFS(СВЦЭМ!$D$33:$D$776,СВЦЭМ!$A$33:$A$776,$A100,СВЦЭМ!$B$33:$B$776,R$83)+'СЕТ СН'!$G$14+СВЦЭМ!$D$10+'СЕТ СН'!$G$6-'СЕТ СН'!$G$26</f>
        <v>801.41581403999999</v>
      </c>
      <c r="S100" s="36">
        <f>SUMIFS(СВЦЭМ!$D$33:$D$776,СВЦЭМ!$A$33:$A$776,$A100,СВЦЭМ!$B$33:$B$776,S$83)+'СЕТ СН'!$G$14+СВЦЭМ!$D$10+'СЕТ СН'!$G$6-'СЕТ СН'!$G$26</f>
        <v>804.39265900999999</v>
      </c>
      <c r="T100" s="36">
        <f>SUMIFS(СВЦЭМ!$D$33:$D$776,СВЦЭМ!$A$33:$A$776,$A100,СВЦЭМ!$B$33:$B$776,T$83)+'СЕТ СН'!$G$14+СВЦЭМ!$D$10+'СЕТ СН'!$G$6-'СЕТ СН'!$G$26</f>
        <v>804.38132027999995</v>
      </c>
      <c r="U100" s="36">
        <f>SUMIFS(СВЦЭМ!$D$33:$D$776,СВЦЭМ!$A$33:$A$776,$A100,СВЦЭМ!$B$33:$B$776,U$83)+'СЕТ СН'!$G$14+СВЦЭМ!$D$10+'СЕТ СН'!$G$6-'СЕТ СН'!$G$26</f>
        <v>800.71626470000001</v>
      </c>
      <c r="V100" s="36">
        <f>SUMIFS(СВЦЭМ!$D$33:$D$776,СВЦЭМ!$A$33:$A$776,$A100,СВЦЭМ!$B$33:$B$776,V$83)+'СЕТ СН'!$G$14+СВЦЭМ!$D$10+'СЕТ СН'!$G$6-'СЕТ СН'!$G$26</f>
        <v>789.49984498999993</v>
      </c>
      <c r="W100" s="36">
        <f>SUMIFS(СВЦЭМ!$D$33:$D$776,СВЦЭМ!$A$33:$A$776,$A100,СВЦЭМ!$B$33:$B$776,W$83)+'СЕТ СН'!$G$14+СВЦЭМ!$D$10+'СЕТ СН'!$G$6-'СЕТ СН'!$G$26</f>
        <v>781.14089577000004</v>
      </c>
      <c r="X100" s="36">
        <f>SUMIFS(СВЦЭМ!$D$33:$D$776,СВЦЭМ!$A$33:$A$776,$A100,СВЦЭМ!$B$33:$B$776,X$83)+'СЕТ СН'!$G$14+СВЦЭМ!$D$10+'СЕТ СН'!$G$6-'СЕТ СН'!$G$26</f>
        <v>801.77959888000009</v>
      </c>
      <c r="Y100" s="36">
        <f>SUMIFS(СВЦЭМ!$D$33:$D$776,СВЦЭМ!$A$33:$A$776,$A100,СВЦЭМ!$B$33:$B$776,Y$83)+'СЕТ СН'!$G$14+СВЦЭМ!$D$10+'СЕТ СН'!$G$6-'СЕТ СН'!$G$26</f>
        <v>881.82731014000001</v>
      </c>
    </row>
    <row r="101" spans="1:25" ht="15.75" x14ac:dyDescent="0.2">
      <c r="A101" s="35">
        <f t="shared" si="2"/>
        <v>43603</v>
      </c>
      <c r="B101" s="36">
        <f>SUMIFS(СВЦЭМ!$D$33:$D$776,СВЦЭМ!$A$33:$A$776,$A101,СВЦЭМ!$B$33:$B$776,B$83)+'СЕТ СН'!$G$14+СВЦЭМ!$D$10+'СЕТ СН'!$G$6-'СЕТ СН'!$G$26</f>
        <v>931.52244350000001</v>
      </c>
      <c r="C101" s="36">
        <f>SUMIFS(СВЦЭМ!$D$33:$D$776,СВЦЭМ!$A$33:$A$776,$A101,СВЦЭМ!$B$33:$B$776,C$83)+'СЕТ СН'!$G$14+СВЦЭМ!$D$10+'СЕТ СН'!$G$6-'СЕТ СН'!$G$26</f>
        <v>995.8700912700001</v>
      </c>
      <c r="D101" s="36">
        <f>SUMIFS(СВЦЭМ!$D$33:$D$776,СВЦЭМ!$A$33:$A$776,$A101,СВЦЭМ!$B$33:$B$776,D$83)+'СЕТ СН'!$G$14+СВЦЭМ!$D$10+'СЕТ СН'!$G$6-'СЕТ СН'!$G$26</f>
        <v>1070.48269688</v>
      </c>
      <c r="E101" s="36">
        <f>SUMIFS(СВЦЭМ!$D$33:$D$776,СВЦЭМ!$A$33:$A$776,$A101,СВЦЭМ!$B$33:$B$776,E$83)+'СЕТ СН'!$G$14+СВЦЭМ!$D$10+'СЕТ СН'!$G$6-'СЕТ СН'!$G$26</f>
        <v>1087.8577334700001</v>
      </c>
      <c r="F101" s="36">
        <f>SUMIFS(СВЦЭМ!$D$33:$D$776,СВЦЭМ!$A$33:$A$776,$A101,СВЦЭМ!$B$33:$B$776,F$83)+'СЕТ СН'!$G$14+СВЦЭМ!$D$10+'СЕТ СН'!$G$6-'СЕТ СН'!$G$26</f>
        <v>1096.03104033</v>
      </c>
      <c r="G101" s="36">
        <f>SUMIFS(СВЦЭМ!$D$33:$D$776,СВЦЭМ!$A$33:$A$776,$A101,СВЦЭМ!$B$33:$B$776,G$83)+'СЕТ СН'!$G$14+СВЦЭМ!$D$10+'СЕТ СН'!$G$6-'СЕТ СН'!$G$26</f>
        <v>1076.66767587</v>
      </c>
      <c r="H101" s="36">
        <f>SUMIFS(СВЦЭМ!$D$33:$D$776,СВЦЭМ!$A$33:$A$776,$A101,СВЦЭМ!$B$33:$B$776,H$83)+'СЕТ СН'!$G$14+СВЦЭМ!$D$10+'СЕТ СН'!$G$6-'СЕТ СН'!$G$26</f>
        <v>997.22582796000006</v>
      </c>
      <c r="I101" s="36">
        <f>SUMIFS(СВЦЭМ!$D$33:$D$776,СВЦЭМ!$A$33:$A$776,$A101,СВЦЭМ!$B$33:$B$776,I$83)+'СЕТ СН'!$G$14+СВЦЭМ!$D$10+'СЕТ СН'!$G$6-'СЕТ СН'!$G$26</f>
        <v>908.77821351000011</v>
      </c>
      <c r="J101" s="36">
        <f>SUMIFS(СВЦЭМ!$D$33:$D$776,СВЦЭМ!$A$33:$A$776,$A101,СВЦЭМ!$B$33:$B$776,J$83)+'СЕТ СН'!$G$14+СВЦЭМ!$D$10+'СЕТ СН'!$G$6-'СЕТ СН'!$G$26</f>
        <v>837.48429538999994</v>
      </c>
      <c r="K101" s="36">
        <f>SUMIFS(СВЦЭМ!$D$33:$D$776,СВЦЭМ!$A$33:$A$776,$A101,СВЦЭМ!$B$33:$B$776,K$83)+'СЕТ СН'!$G$14+СВЦЭМ!$D$10+'СЕТ СН'!$G$6-'СЕТ СН'!$G$26</f>
        <v>773.87530020999998</v>
      </c>
      <c r="L101" s="36">
        <f>SUMIFS(СВЦЭМ!$D$33:$D$776,СВЦЭМ!$A$33:$A$776,$A101,СВЦЭМ!$B$33:$B$776,L$83)+'СЕТ СН'!$G$14+СВЦЭМ!$D$10+'СЕТ СН'!$G$6-'СЕТ СН'!$G$26</f>
        <v>745.62983955000004</v>
      </c>
      <c r="M101" s="36">
        <f>SUMIFS(СВЦЭМ!$D$33:$D$776,СВЦЭМ!$A$33:$A$776,$A101,СВЦЭМ!$B$33:$B$776,M$83)+'СЕТ СН'!$G$14+СВЦЭМ!$D$10+'СЕТ СН'!$G$6-'СЕТ СН'!$G$26</f>
        <v>745.17411367999989</v>
      </c>
      <c r="N101" s="36">
        <f>SUMIFS(СВЦЭМ!$D$33:$D$776,СВЦЭМ!$A$33:$A$776,$A101,СВЦЭМ!$B$33:$B$776,N$83)+'СЕТ СН'!$G$14+СВЦЭМ!$D$10+'СЕТ СН'!$G$6-'СЕТ СН'!$G$26</f>
        <v>743.30659239000011</v>
      </c>
      <c r="O101" s="36">
        <f>SUMIFS(СВЦЭМ!$D$33:$D$776,СВЦЭМ!$A$33:$A$776,$A101,СВЦЭМ!$B$33:$B$776,O$83)+'СЕТ СН'!$G$14+СВЦЭМ!$D$10+'СЕТ СН'!$G$6-'СЕТ СН'!$G$26</f>
        <v>749.52559094999992</v>
      </c>
      <c r="P101" s="36">
        <f>SUMIFS(СВЦЭМ!$D$33:$D$776,СВЦЭМ!$A$33:$A$776,$A101,СВЦЭМ!$B$33:$B$776,P$83)+'СЕТ СН'!$G$14+СВЦЭМ!$D$10+'СЕТ СН'!$G$6-'СЕТ СН'!$G$26</f>
        <v>753.06332700999997</v>
      </c>
      <c r="Q101" s="36">
        <f>SUMIFS(СВЦЭМ!$D$33:$D$776,СВЦЭМ!$A$33:$A$776,$A101,СВЦЭМ!$B$33:$B$776,Q$83)+'СЕТ СН'!$G$14+СВЦЭМ!$D$10+'СЕТ СН'!$G$6-'СЕТ СН'!$G$26</f>
        <v>749.22548185999995</v>
      </c>
      <c r="R101" s="36">
        <f>SUMIFS(СВЦЭМ!$D$33:$D$776,СВЦЭМ!$A$33:$A$776,$A101,СВЦЭМ!$B$33:$B$776,R$83)+'СЕТ СН'!$G$14+СВЦЭМ!$D$10+'СЕТ СН'!$G$6-'СЕТ СН'!$G$26</f>
        <v>751.11572408999996</v>
      </c>
      <c r="S101" s="36">
        <f>SUMIFS(СВЦЭМ!$D$33:$D$776,СВЦЭМ!$A$33:$A$776,$A101,СВЦЭМ!$B$33:$B$776,S$83)+'СЕТ СН'!$G$14+СВЦЭМ!$D$10+'СЕТ СН'!$G$6-'СЕТ СН'!$G$26</f>
        <v>751.12107895999998</v>
      </c>
      <c r="T101" s="36">
        <f>SUMIFS(СВЦЭМ!$D$33:$D$776,СВЦЭМ!$A$33:$A$776,$A101,СВЦЭМ!$B$33:$B$776,T$83)+'СЕТ СН'!$G$14+СВЦЭМ!$D$10+'СЕТ СН'!$G$6-'СЕТ СН'!$G$26</f>
        <v>738.48172337000005</v>
      </c>
      <c r="U101" s="36">
        <f>SUMIFS(СВЦЭМ!$D$33:$D$776,СВЦЭМ!$A$33:$A$776,$A101,СВЦЭМ!$B$33:$B$776,U$83)+'СЕТ СН'!$G$14+СВЦЭМ!$D$10+'СЕТ СН'!$G$6-'СЕТ СН'!$G$26</f>
        <v>722.23040956</v>
      </c>
      <c r="V101" s="36">
        <f>SUMIFS(СВЦЭМ!$D$33:$D$776,СВЦЭМ!$A$33:$A$776,$A101,СВЦЭМ!$B$33:$B$776,V$83)+'СЕТ СН'!$G$14+СВЦЭМ!$D$10+'СЕТ СН'!$G$6-'СЕТ СН'!$G$26</f>
        <v>708.68732737999994</v>
      </c>
      <c r="W101" s="36">
        <f>SUMIFS(СВЦЭМ!$D$33:$D$776,СВЦЭМ!$A$33:$A$776,$A101,СВЦЭМ!$B$33:$B$776,W$83)+'СЕТ СН'!$G$14+СВЦЭМ!$D$10+'СЕТ СН'!$G$6-'СЕТ СН'!$G$26</f>
        <v>721.42557024000007</v>
      </c>
      <c r="X101" s="36">
        <f>SUMIFS(СВЦЭМ!$D$33:$D$776,СВЦЭМ!$A$33:$A$776,$A101,СВЦЭМ!$B$33:$B$776,X$83)+'СЕТ СН'!$G$14+СВЦЭМ!$D$10+'СЕТ СН'!$G$6-'СЕТ СН'!$G$26</f>
        <v>733.77837776000001</v>
      </c>
      <c r="Y101" s="36">
        <f>SUMIFS(СВЦЭМ!$D$33:$D$776,СВЦЭМ!$A$33:$A$776,$A101,СВЦЭМ!$B$33:$B$776,Y$83)+'СЕТ СН'!$G$14+СВЦЭМ!$D$10+'СЕТ СН'!$G$6-'СЕТ СН'!$G$26</f>
        <v>810.17464423999991</v>
      </c>
    </row>
    <row r="102" spans="1:25" ht="15.75" x14ac:dyDescent="0.2">
      <c r="A102" s="35">
        <f t="shared" si="2"/>
        <v>43604</v>
      </c>
      <c r="B102" s="36">
        <f>SUMIFS(СВЦЭМ!$D$33:$D$776,СВЦЭМ!$A$33:$A$776,$A102,СВЦЭМ!$B$33:$B$776,B$83)+'СЕТ СН'!$G$14+СВЦЭМ!$D$10+'СЕТ СН'!$G$6-'СЕТ СН'!$G$26</f>
        <v>912.31483318999994</v>
      </c>
      <c r="C102" s="36">
        <f>SUMIFS(СВЦЭМ!$D$33:$D$776,СВЦЭМ!$A$33:$A$776,$A102,СВЦЭМ!$B$33:$B$776,C$83)+'СЕТ СН'!$G$14+СВЦЭМ!$D$10+'СЕТ СН'!$G$6-'СЕТ СН'!$G$26</f>
        <v>1021.1108530900001</v>
      </c>
      <c r="D102" s="36">
        <f>SUMIFS(СВЦЭМ!$D$33:$D$776,СВЦЭМ!$A$33:$A$776,$A102,СВЦЭМ!$B$33:$B$776,D$83)+'СЕТ СН'!$G$14+СВЦЭМ!$D$10+'СЕТ СН'!$G$6-'СЕТ СН'!$G$26</f>
        <v>1087.9409290200001</v>
      </c>
      <c r="E102" s="36">
        <f>SUMIFS(СВЦЭМ!$D$33:$D$776,СВЦЭМ!$A$33:$A$776,$A102,СВЦЭМ!$B$33:$B$776,E$83)+'СЕТ СН'!$G$14+СВЦЭМ!$D$10+'СЕТ СН'!$G$6-'СЕТ СН'!$G$26</f>
        <v>1108.5074248999999</v>
      </c>
      <c r="F102" s="36">
        <f>SUMIFS(СВЦЭМ!$D$33:$D$776,СВЦЭМ!$A$33:$A$776,$A102,СВЦЭМ!$B$33:$B$776,F$83)+'СЕТ СН'!$G$14+СВЦЭМ!$D$10+'СЕТ СН'!$G$6-'СЕТ СН'!$G$26</f>
        <v>1129.85179885</v>
      </c>
      <c r="G102" s="36">
        <f>SUMIFS(СВЦЭМ!$D$33:$D$776,СВЦЭМ!$A$33:$A$776,$A102,СВЦЭМ!$B$33:$B$776,G$83)+'СЕТ СН'!$G$14+СВЦЭМ!$D$10+'СЕТ СН'!$G$6-'СЕТ СН'!$G$26</f>
        <v>1104.8584444600001</v>
      </c>
      <c r="H102" s="36">
        <f>SUMIFS(СВЦЭМ!$D$33:$D$776,СВЦЭМ!$A$33:$A$776,$A102,СВЦЭМ!$B$33:$B$776,H$83)+'СЕТ СН'!$G$14+СВЦЭМ!$D$10+'СЕТ СН'!$G$6-'СЕТ СН'!$G$26</f>
        <v>1047.4067311399999</v>
      </c>
      <c r="I102" s="36">
        <f>SUMIFS(СВЦЭМ!$D$33:$D$776,СВЦЭМ!$A$33:$A$776,$A102,СВЦЭМ!$B$33:$B$776,I$83)+'СЕТ СН'!$G$14+СВЦЭМ!$D$10+'СЕТ СН'!$G$6-'СЕТ СН'!$G$26</f>
        <v>951.89283709999995</v>
      </c>
      <c r="J102" s="36">
        <f>SUMIFS(СВЦЭМ!$D$33:$D$776,СВЦЭМ!$A$33:$A$776,$A102,СВЦЭМ!$B$33:$B$776,J$83)+'СЕТ СН'!$G$14+СВЦЭМ!$D$10+'СЕТ СН'!$G$6-'СЕТ СН'!$G$26</f>
        <v>840.85900130999994</v>
      </c>
      <c r="K102" s="36">
        <f>SUMIFS(СВЦЭМ!$D$33:$D$776,СВЦЭМ!$A$33:$A$776,$A102,СВЦЭМ!$B$33:$B$776,K$83)+'СЕТ СН'!$G$14+СВЦЭМ!$D$10+'СЕТ СН'!$G$6-'СЕТ СН'!$G$26</f>
        <v>761.57049357999995</v>
      </c>
      <c r="L102" s="36">
        <f>SUMIFS(СВЦЭМ!$D$33:$D$776,СВЦЭМ!$A$33:$A$776,$A102,СВЦЭМ!$B$33:$B$776,L$83)+'СЕТ СН'!$G$14+СВЦЭМ!$D$10+'СЕТ СН'!$G$6-'СЕТ СН'!$G$26</f>
        <v>739.7086105599999</v>
      </c>
      <c r="M102" s="36">
        <f>SUMIFS(СВЦЭМ!$D$33:$D$776,СВЦЭМ!$A$33:$A$776,$A102,СВЦЭМ!$B$33:$B$776,M$83)+'СЕТ СН'!$G$14+СВЦЭМ!$D$10+'СЕТ СН'!$G$6-'СЕТ СН'!$G$26</f>
        <v>742.02219910999997</v>
      </c>
      <c r="N102" s="36">
        <f>SUMIFS(СВЦЭМ!$D$33:$D$776,СВЦЭМ!$A$33:$A$776,$A102,СВЦЭМ!$B$33:$B$776,N$83)+'СЕТ СН'!$G$14+СВЦЭМ!$D$10+'СЕТ СН'!$G$6-'СЕТ СН'!$G$26</f>
        <v>751.32896329000005</v>
      </c>
      <c r="O102" s="36">
        <f>SUMIFS(СВЦЭМ!$D$33:$D$776,СВЦЭМ!$A$33:$A$776,$A102,СВЦЭМ!$B$33:$B$776,O$83)+'СЕТ СН'!$G$14+СВЦЭМ!$D$10+'СЕТ СН'!$G$6-'СЕТ СН'!$G$26</f>
        <v>764.42266401999996</v>
      </c>
      <c r="P102" s="36">
        <f>SUMIFS(СВЦЭМ!$D$33:$D$776,СВЦЭМ!$A$33:$A$776,$A102,СВЦЭМ!$B$33:$B$776,P$83)+'СЕТ СН'!$G$14+СВЦЭМ!$D$10+'СЕТ СН'!$G$6-'СЕТ СН'!$G$26</f>
        <v>784.81728825000005</v>
      </c>
      <c r="Q102" s="36">
        <f>SUMIFS(СВЦЭМ!$D$33:$D$776,СВЦЭМ!$A$33:$A$776,$A102,СВЦЭМ!$B$33:$B$776,Q$83)+'СЕТ СН'!$G$14+СВЦЭМ!$D$10+'СЕТ СН'!$G$6-'СЕТ СН'!$G$26</f>
        <v>778.76600134</v>
      </c>
      <c r="R102" s="36">
        <f>SUMIFS(СВЦЭМ!$D$33:$D$776,СВЦЭМ!$A$33:$A$776,$A102,СВЦЭМ!$B$33:$B$776,R$83)+'СЕТ СН'!$G$14+СВЦЭМ!$D$10+'СЕТ СН'!$G$6-'СЕТ СН'!$G$26</f>
        <v>775.14865899000006</v>
      </c>
      <c r="S102" s="36">
        <f>SUMIFS(СВЦЭМ!$D$33:$D$776,СВЦЭМ!$A$33:$A$776,$A102,СВЦЭМ!$B$33:$B$776,S$83)+'СЕТ СН'!$G$14+СВЦЭМ!$D$10+'СЕТ СН'!$G$6-'СЕТ СН'!$G$26</f>
        <v>769.19288841999992</v>
      </c>
      <c r="T102" s="36">
        <f>SUMIFS(СВЦЭМ!$D$33:$D$776,СВЦЭМ!$A$33:$A$776,$A102,СВЦЭМ!$B$33:$B$776,T$83)+'СЕТ СН'!$G$14+СВЦЭМ!$D$10+'СЕТ СН'!$G$6-'СЕТ СН'!$G$26</f>
        <v>762.98886839000011</v>
      </c>
      <c r="U102" s="36">
        <f>SUMIFS(СВЦЭМ!$D$33:$D$776,СВЦЭМ!$A$33:$A$776,$A102,СВЦЭМ!$B$33:$B$776,U$83)+'СЕТ СН'!$G$14+СВЦЭМ!$D$10+'СЕТ СН'!$G$6-'СЕТ СН'!$G$26</f>
        <v>733.41191241000001</v>
      </c>
      <c r="V102" s="36">
        <f>SUMIFS(СВЦЭМ!$D$33:$D$776,СВЦЭМ!$A$33:$A$776,$A102,СВЦЭМ!$B$33:$B$776,V$83)+'СЕТ СН'!$G$14+СВЦЭМ!$D$10+'СЕТ СН'!$G$6-'СЕТ СН'!$G$26</f>
        <v>709.80775891999997</v>
      </c>
      <c r="W102" s="36">
        <f>SUMIFS(СВЦЭМ!$D$33:$D$776,СВЦЭМ!$A$33:$A$776,$A102,СВЦЭМ!$B$33:$B$776,W$83)+'СЕТ СН'!$G$14+СВЦЭМ!$D$10+'СЕТ СН'!$G$6-'СЕТ СН'!$G$26</f>
        <v>715.18705309000006</v>
      </c>
      <c r="X102" s="36">
        <f>SUMIFS(СВЦЭМ!$D$33:$D$776,СВЦЭМ!$A$33:$A$776,$A102,СВЦЭМ!$B$33:$B$776,X$83)+'СЕТ СН'!$G$14+СВЦЭМ!$D$10+'СЕТ СН'!$G$6-'СЕТ СН'!$G$26</f>
        <v>739.83662640000011</v>
      </c>
      <c r="Y102" s="36">
        <f>SUMIFS(СВЦЭМ!$D$33:$D$776,СВЦЭМ!$A$33:$A$776,$A102,СВЦЭМ!$B$33:$B$776,Y$83)+'СЕТ СН'!$G$14+СВЦЭМ!$D$10+'СЕТ СН'!$G$6-'СЕТ СН'!$G$26</f>
        <v>808.21430104000001</v>
      </c>
    </row>
    <row r="103" spans="1:25" ht="15.75" x14ac:dyDescent="0.2">
      <c r="A103" s="35">
        <f t="shared" si="2"/>
        <v>43605</v>
      </c>
      <c r="B103" s="36">
        <f>SUMIFS(СВЦЭМ!$D$33:$D$776,СВЦЭМ!$A$33:$A$776,$A103,СВЦЭМ!$B$33:$B$776,B$83)+'СЕТ СН'!$G$14+СВЦЭМ!$D$10+'СЕТ СН'!$G$6-'СЕТ СН'!$G$26</f>
        <v>908.73625496</v>
      </c>
      <c r="C103" s="36">
        <f>SUMIFS(СВЦЭМ!$D$33:$D$776,СВЦЭМ!$A$33:$A$776,$A103,СВЦЭМ!$B$33:$B$776,C$83)+'СЕТ СН'!$G$14+СВЦЭМ!$D$10+'СЕТ СН'!$G$6-'СЕТ СН'!$G$26</f>
        <v>1001.1512981400001</v>
      </c>
      <c r="D103" s="36">
        <f>SUMIFS(СВЦЭМ!$D$33:$D$776,СВЦЭМ!$A$33:$A$776,$A103,СВЦЭМ!$B$33:$B$776,D$83)+'СЕТ СН'!$G$14+СВЦЭМ!$D$10+'СЕТ СН'!$G$6-'СЕТ СН'!$G$26</f>
        <v>1070.7944801000001</v>
      </c>
      <c r="E103" s="36">
        <f>SUMIFS(СВЦЭМ!$D$33:$D$776,СВЦЭМ!$A$33:$A$776,$A103,СВЦЭМ!$B$33:$B$776,E$83)+'СЕТ СН'!$G$14+СВЦЭМ!$D$10+'СЕТ СН'!$G$6-'СЕТ СН'!$G$26</f>
        <v>1073.41961363</v>
      </c>
      <c r="F103" s="36">
        <f>SUMIFS(СВЦЭМ!$D$33:$D$776,СВЦЭМ!$A$33:$A$776,$A103,СВЦЭМ!$B$33:$B$776,F$83)+'СЕТ СН'!$G$14+СВЦЭМ!$D$10+'СЕТ СН'!$G$6-'СЕТ СН'!$G$26</f>
        <v>1065.6365872599999</v>
      </c>
      <c r="G103" s="36">
        <f>SUMIFS(СВЦЭМ!$D$33:$D$776,СВЦЭМ!$A$33:$A$776,$A103,СВЦЭМ!$B$33:$B$776,G$83)+'СЕТ СН'!$G$14+СВЦЭМ!$D$10+'СЕТ СН'!$G$6-'СЕТ СН'!$G$26</f>
        <v>1066.5728367300001</v>
      </c>
      <c r="H103" s="36">
        <f>SUMIFS(СВЦЭМ!$D$33:$D$776,СВЦЭМ!$A$33:$A$776,$A103,СВЦЭМ!$B$33:$B$776,H$83)+'СЕТ СН'!$G$14+СВЦЭМ!$D$10+'СЕТ СН'!$G$6-'СЕТ СН'!$G$26</f>
        <v>988.71142551000003</v>
      </c>
      <c r="I103" s="36">
        <f>SUMIFS(СВЦЭМ!$D$33:$D$776,СВЦЭМ!$A$33:$A$776,$A103,СВЦЭМ!$B$33:$B$776,I$83)+'СЕТ СН'!$G$14+СВЦЭМ!$D$10+'СЕТ СН'!$G$6-'СЕТ СН'!$G$26</f>
        <v>898.54543457</v>
      </c>
      <c r="J103" s="36">
        <f>SUMIFS(СВЦЭМ!$D$33:$D$776,СВЦЭМ!$A$33:$A$776,$A103,СВЦЭМ!$B$33:$B$776,J$83)+'СЕТ СН'!$G$14+СВЦЭМ!$D$10+'СЕТ СН'!$G$6-'СЕТ СН'!$G$26</f>
        <v>843.56641385000012</v>
      </c>
      <c r="K103" s="36">
        <f>SUMIFS(СВЦЭМ!$D$33:$D$776,СВЦЭМ!$A$33:$A$776,$A103,СВЦЭМ!$B$33:$B$776,K$83)+'СЕТ СН'!$G$14+СВЦЭМ!$D$10+'СЕТ СН'!$G$6-'СЕТ СН'!$G$26</f>
        <v>800.77625805999992</v>
      </c>
      <c r="L103" s="36">
        <f>SUMIFS(СВЦЭМ!$D$33:$D$776,СВЦЭМ!$A$33:$A$776,$A103,СВЦЭМ!$B$33:$B$776,L$83)+'СЕТ СН'!$G$14+СВЦЭМ!$D$10+'СЕТ СН'!$G$6-'СЕТ СН'!$G$26</f>
        <v>783.50263984999992</v>
      </c>
      <c r="M103" s="36">
        <f>SUMIFS(СВЦЭМ!$D$33:$D$776,СВЦЭМ!$A$33:$A$776,$A103,СВЦЭМ!$B$33:$B$776,M$83)+'СЕТ СН'!$G$14+СВЦЭМ!$D$10+'СЕТ СН'!$G$6-'СЕТ СН'!$G$26</f>
        <v>775.79718911000009</v>
      </c>
      <c r="N103" s="36">
        <f>SUMIFS(СВЦЭМ!$D$33:$D$776,СВЦЭМ!$A$33:$A$776,$A103,СВЦЭМ!$B$33:$B$776,N$83)+'СЕТ СН'!$G$14+СВЦЭМ!$D$10+'СЕТ СН'!$G$6-'СЕТ СН'!$G$26</f>
        <v>777.91058031000011</v>
      </c>
      <c r="O103" s="36">
        <f>SUMIFS(СВЦЭМ!$D$33:$D$776,СВЦЭМ!$A$33:$A$776,$A103,СВЦЭМ!$B$33:$B$776,O$83)+'СЕТ СН'!$G$14+СВЦЭМ!$D$10+'СЕТ СН'!$G$6-'СЕТ СН'!$G$26</f>
        <v>778.96765679999999</v>
      </c>
      <c r="P103" s="36">
        <f>SUMIFS(СВЦЭМ!$D$33:$D$776,СВЦЭМ!$A$33:$A$776,$A103,СВЦЭМ!$B$33:$B$776,P$83)+'СЕТ СН'!$G$14+СВЦЭМ!$D$10+'СЕТ СН'!$G$6-'СЕТ СН'!$G$26</f>
        <v>785.30464314999995</v>
      </c>
      <c r="Q103" s="36">
        <f>SUMIFS(СВЦЭМ!$D$33:$D$776,СВЦЭМ!$A$33:$A$776,$A103,СВЦЭМ!$B$33:$B$776,Q$83)+'СЕТ СН'!$G$14+СВЦЭМ!$D$10+'СЕТ СН'!$G$6-'СЕТ СН'!$G$26</f>
        <v>788.54558382999994</v>
      </c>
      <c r="R103" s="36">
        <f>SUMIFS(СВЦЭМ!$D$33:$D$776,СВЦЭМ!$A$33:$A$776,$A103,СВЦЭМ!$B$33:$B$776,R$83)+'СЕТ СН'!$G$14+СВЦЭМ!$D$10+'СЕТ СН'!$G$6-'СЕТ СН'!$G$26</f>
        <v>791.30037519999996</v>
      </c>
      <c r="S103" s="36">
        <f>SUMIFS(СВЦЭМ!$D$33:$D$776,СВЦЭМ!$A$33:$A$776,$A103,СВЦЭМ!$B$33:$B$776,S$83)+'СЕТ СН'!$G$14+СВЦЭМ!$D$10+'СЕТ СН'!$G$6-'СЕТ СН'!$G$26</f>
        <v>793.69141016000003</v>
      </c>
      <c r="T103" s="36">
        <f>SUMIFS(СВЦЭМ!$D$33:$D$776,СВЦЭМ!$A$33:$A$776,$A103,СВЦЭМ!$B$33:$B$776,T$83)+'СЕТ СН'!$G$14+СВЦЭМ!$D$10+'СЕТ СН'!$G$6-'СЕТ СН'!$G$26</f>
        <v>793.63138699000001</v>
      </c>
      <c r="U103" s="36">
        <f>SUMIFS(СВЦЭМ!$D$33:$D$776,СВЦЭМ!$A$33:$A$776,$A103,СВЦЭМ!$B$33:$B$776,U$83)+'СЕТ СН'!$G$14+СВЦЭМ!$D$10+'СЕТ СН'!$G$6-'СЕТ СН'!$G$26</f>
        <v>793.43764431</v>
      </c>
      <c r="V103" s="36">
        <f>SUMIFS(СВЦЭМ!$D$33:$D$776,СВЦЭМ!$A$33:$A$776,$A103,СВЦЭМ!$B$33:$B$776,V$83)+'СЕТ СН'!$G$14+СВЦЭМ!$D$10+'СЕТ СН'!$G$6-'СЕТ СН'!$G$26</f>
        <v>798.57819943000004</v>
      </c>
      <c r="W103" s="36">
        <f>SUMIFS(СВЦЭМ!$D$33:$D$776,СВЦЭМ!$A$33:$A$776,$A103,СВЦЭМ!$B$33:$B$776,W$83)+'СЕТ СН'!$G$14+СВЦЭМ!$D$10+'СЕТ СН'!$G$6-'СЕТ СН'!$G$26</f>
        <v>803.18344047999994</v>
      </c>
      <c r="X103" s="36">
        <f>SUMIFS(СВЦЭМ!$D$33:$D$776,СВЦЭМ!$A$33:$A$776,$A103,СВЦЭМ!$B$33:$B$776,X$83)+'СЕТ СН'!$G$14+СВЦЭМ!$D$10+'СЕТ СН'!$G$6-'СЕТ СН'!$G$26</f>
        <v>811.2762173000001</v>
      </c>
      <c r="Y103" s="36">
        <f>SUMIFS(СВЦЭМ!$D$33:$D$776,СВЦЭМ!$A$33:$A$776,$A103,СВЦЭМ!$B$33:$B$776,Y$83)+'СЕТ СН'!$G$14+СВЦЭМ!$D$10+'СЕТ СН'!$G$6-'СЕТ СН'!$G$26</f>
        <v>871.06179104000012</v>
      </c>
    </row>
    <row r="104" spans="1:25" ht="15.75" x14ac:dyDescent="0.2">
      <c r="A104" s="35">
        <f t="shared" si="2"/>
        <v>43606</v>
      </c>
      <c r="B104" s="36">
        <f>SUMIFS(СВЦЭМ!$D$33:$D$776,СВЦЭМ!$A$33:$A$776,$A104,СВЦЭМ!$B$33:$B$776,B$83)+'СЕТ СН'!$G$14+СВЦЭМ!$D$10+'СЕТ СН'!$G$6-'СЕТ СН'!$G$26</f>
        <v>951.72131306999995</v>
      </c>
      <c r="C104" s="36">
        <f>SUMIFS(СВЦЭМ!$D$33:$D$776,СВЦЭМ!$A$33:$A$776,$A104,СВЦЭМ!$B$33:$B$776,C$83)+'СЕТ СН'!$G$14+СВЦЭМ!$D$10+'СЕТ СН'!$G$6-'СЕТ СН'!$G$26</f>
        <v>1030.3465217299999</v>
      </c>
      <c r="D104" s="36">
        <f>SUMIFS(СВЦЭМ!$D$33:$D$776,СВЦЭМ!$A$33:$A$776,$A104,СВЦЭМ!$B$33:$B$776,D$83)+'СЕТ СН'!$G$14+СВЦЭМ!$D$10+'СЕТ СН'!$G$6-'СЕТ СН'!$G$26</f>
        <v>1104.5246937899999</v>
      </c>
      <c r="E104" s="36">
        <f>SUMIFS(СВЦЭМ!$D$33:$D$776,СВЦЭМ!$A$33:$A$776,$A104,СВЦЭМ!$B$33:$B$776,E$83)+'СЕТ СН'!$G$14+СВЦЭМ!$D$10+'СЕТ СН'!$G$6-'СЕТ СН'!$G$26</f>
        <v>1115.5364298699999</v>
      </c>
      <c r="F104" s="36">
        <f>SUMIFS(СВЦЭМ!$D$33:$D$776,СВЦЭМ!$A$33:$A$776,$A104,СВЦЭМ!$B$33:$B$776,F$83)+'СЕТ СН'!$G$14+СВЦЭМ!$D$10+'СЕТ СН'!$G$6-'СЕТ СН'!$G$26</f>
        <v>1102.9746198299999</v>
      </c>
      <c r="G104" s="36">
        <f>SUMIFS(СВЦЭМ!$D$33:$D$776,СВЦЭМ!$A$33:$A$776,$A104,СВЦЭМ!$B$33:$B$776,G$83)+'СЕТ СН'!$G$14+СВЦЭМ!$D$10+'СЕТ СН'!$G$6-'СЕТ СН'!$G$26</f>
        <v>1086.0909967800001</v>
      </c>
      <c r="H104" s="36">
        <f>SUMIFS(СВЦЭМ!$D$33:$D$776,СВЦЭМ!$A$33:$A$776,$A104,СВЦЭМ!$B$33:$B$776,H$83)+'СЕТ СН'!$G$14+СВЦЭМ!$D$10+'СЕТ СН'!$G$6-'СЕТ СН'!$G$26</f>
        <v>1010.3284278900001</v>
      </c>
      <c r="I104" s="36">
        <f>SUMIFS(СВЦЭМ!$D$33:$D$776,СВЦЭМ!$A$33:$A$776,$A104,СВЦЭМ!$B$33:$B$776,I$83)+'СЕТ СН'!$G$14+СВЦЭМ!$D$10+'СЕТ СН'!$G$6-'СЕТ СН'!$G$26</f>
        <v>920.38203799999997</v>
      </c>
      <c r="J104" s="36">
        <f>SUMIFS(СВЦЭМ!$D$33:$D$776,СВЦЭМ!$A$33:$A$776,$A104,СВЦЭМ!$B$33:$B$776,J$83)+'СЕТ СН'!$G$14+СВЦЭМ!$D$10+'СЕТ СН'!$G$6-'СЕТ СН'!$G$26</f>
        <v>830.51577393000002</v>
      </c>
      <c r="K104" s="36">
        <f>SUMIFS(СВЦЭМ!$D$33:$D$776,СВЦЭМ!$A$33:$A$776,$A104,СВЦЭМ!$B$33:$B$776,K$83)+'СЕТ СН'!$G$14+СВЦЭМ!$D$10+'СЕТ СН'!$G$6-'СЕТ СН'!$G$26</f>
        <v>791.48466389000009</v>
      </c>
      <c r="L104" s="36">
        <f>SUMIFS(СВЦЭМ!$D$33:$D$776,СВЦЭМ!$A$33:$A$776,$A104,СВЦЭМ!$B$33:$B$776,L$83)+'СЕТ СН'!$G$14+СВЦЭМ!$D$10+'СЕТ СН'!$G$6-'СЕТ СН'!$G$26</f>
        <v>772.91465831999994</v>
      </c>
      <c r="M104" s="36">
        <f>SUMIFS(СВЦЭМ!$D$33:$D$776,СВЦЭМ!$A$33:$A$776,$A104,СВЦЭМ!$B$33:$B$776,M$83)+'СЕТ СН'!$G$14+СВЦЭМ!$D$10+'СЕТ СН'!$G$6-'СЕТ СН'!$G$26</f>
        <v>770.32740310000008</v>
      </c>
      <c r="N104" s="36">
        <f>SUMIFS(СВЦЭМ!$D$33:$D$776,СВЦЭМ!$A$33:$A$776,$A104,СВЦЭМ!$B$33:$B$776,N$83)+'СЕТ СН'!$G$14+СВЦЭМ!$D$10+'СЕТ СН'!$G$6-'СЕТ СН'!$G$26</f>
        <v>768.0575980399999</v>
      </c>
      <c r="O104" s="36">
        <f>SUMIFS(СВЦЭМ!$D$33:$D$776,СВЦЭМ!$A$33:$A$776,$A104,СВЦЭМ!$B$33:$B$776,O$83)+'СЕТ СН'!$G$14+СВЦЭМ!$D$10+'СЕТ СН'!$G$6-'СЕТ СН'!$G$26</f>
        <v>770.98350077000009</v>
      </c>
      <c r="P104" s="36">
        <f>SUMIFS(СВЦЭМ!$D$33:$D$776,СВЦЭМ!$A$33:$A$776,$A104,СВЦЭМ!$B$33:$B$776,P$83)+'СЕТ СН'!$G$14+СВЦЭМ!$D$10+'СЕТ СН'!$G$6-'СЕТ СН'!$G$26</f>
        <v>779.22401938000007</v>
      </c>
      <c r="Q104" s="36">
        <f>SUMIFS(СВЦЭМ!$D$33:$D$776,СВЦЭМ!$A$33:$A$776,$A104,СВЦЭМ!$B$33:$B$776,Q$83)+'СЕТ СН'!$G$14+СВЦЭМ!$D$10+'СЕТ СН'!$G$6-'СЕТ СН'!$G$26</f>
        <v>782.80190902000004</v>
      </c>
      <c r="R104" s="36">
        <f>SUMIFS(СВЦЭМ!$D$33:$D$776,СВЦЭМ!$A$33:$A$776,$A104,СВЦЭМ!$B$33:$B$776,R$83)+'СЕТ СН'!$G$14+СВЦЭМ!$D$10+'СЕТ СН'!$G$6-'СЕТ СН'!$G$26</f>
        <v>784.39024481000001</v>
      </c>
      <c r="S104" s="36">
        <f>SUMIFS(СВЦЭМ!$D$33:$D$776,СВЦЭМ!$A$33:$A$776,$A104,СВЦЭМ!$B$33:$B$776,S$83)+'СЕТ СН'!$G$14+СВЦЭМ!$D$10+'СЕТ СН'!$G$6-'СЕТ СН'!$G$26</f>
        <v>784.47120696999991</v>
      </c>
      <c r="T104" s="36">
        <f>SUMIFS(СВЦЭМ!$D$33:$D$776,СВЦЭМ!$A$33:$A$776,$A104,СВЦЭМ!$B$33:$B$776,T$83)+'СЕТ СН'!$G$14+СВЦЭМ!$D$10+'СЕТ СН'!$G$6-'СЕТ СН'!$G$26</f>
        <v>778.50444674999994</v>
      </c>
      <c r="U104" s="36">
        <f>SUMIFS(СВЦЭМ!$D$33:$D$776,СВЦЭМ!$A$33:$A$776,$A104,СВЦЭМ!$B$33:$B$776,U$83)+'СЕТ СН'!$G$14+СВЦЭМ!$D$10+'СЕТ СН'!$G$6-'СЕТ СН'!$G$26</f>
        <v>774.72522561999995</v>
      </c>
      <c r="V104" s="36">
        <f>SUMIFS(СВЦЭМ!$D$33:$D$776,СВЦЭМ!$A$33:$A$776,$A104,СВЦЭМ!$B$33:$B$776,V$83)+'СЕТ СН'!$G$14+СВЦЭМ!$D$10+'СЕТ СН'!$G$6-'СЕТ СН'!$G$26</f>
        <v>785.99023747000001</v>
      </c>
      <c r="W104" s="36">
        <f>SUMIFS(СВЦЭМ!$D$33:$D$776,СВЦЭМ!$A$33:$A$776,$A104,СВЦЭМ!$B$33:$B$776,W$83)+'СЕТ СН'!$G$14+СВЦЭМ!$D$10+'СЕТ СН'!$G$6-'СЕТ СН'!$G$26</f>
        <v>793.01539698000011</v>
      </c>
      <c r="X104" s="36">
        <f>SUMIFS(СВЦЭМ!$D$33:$D$776,СВЦЭМ!$A$33:$A$776,$A104,СВЦЭМ!$B$33:$B$776,X$83)+'СЕТ СН'!$G$14+СВЦЭМ!$D$10+'СЕТ СН'!$G$6-'СЕТ СН'!$G$26</f>
        <v>797.69175627999994</v>
      </c>
      <c r="Y104" s="36">
        <f>SUMIFS(СВЦЭМ!$D$33:$D$776,СВЦЭМ!$A$33:$A$776,$A104,СВЦЭМ!$B$33:$B$776,Y$83)+'СЕТ СН'!$G$14+СВЦЭМ!$D$10+'СЕТ СН'!$G$6-'СЕТ СН'!$G$26</f>
        <v>865.80410692999999</v>
      </c>
    </row>
    <row r="105" spans="1:25" ht="15.75" x14ac:dyDescent="0.2">
      <c r="A105" s="35">
        <f t="shared" si="2"/>
        <v>43607</v>
      </c>
      <c r="B105" s="36">
        <f>SUMIFS(СВЦЭМ!$D$33:$D$776,СВЦЭМ!$A$33:$A$776,$A105,СВЦЭМ!$B$33:$B$776,B$83)+'СЕТ СН'!$G$14+СВЦЭМ!$D$10+'СЕТ СН'!$G$6-'СЕТ СН'!$G$26</f>
        <v>950.79035014999999</v>
      </c>
      <c r="C105" s="36">
        <f>SUMIFS(СВЦЭМ!$D$33:$D$776,СВЦЭМ!$A$33:$A$776,$A105,СВЦЭМ!$B$33:$B$776,C$83)+'СЕТ СН'!$G$14+СВЦЭМ!$D$10+'СЕТ СН'!$G$6-'СЕТ СН'!$G$26</f>
        <v>1045.67755149</v>
      </c>
      <c r="D105" s="36">
        <f>SUMIFS(СВЦЭМ!$D$33:$D$776,СВЦЭМ!$A$33:$A$776,$A105,СВЦЭМ!$B$33:$B$776,D$83)+'СЕТ СН'!$G$14+СВЦЭМ!$D$10+'СЕТ СН'!$G$6-'СЕТ СН'!$G$26</f>
        <v>1094.40383969</v>
      </c>
      <c r="E105" s="36">
        <f>SUMIFS(СВЦЭМ!$D$33:$D$776,СВЦЭМ!$A$33:$A$776,$A105,СВЦЭМ!$B$33:$B$776,E$83)+'СЕТ СН'!$G$14+СВЦЭМ!$D$10+'СЕТ СН'!$G$6-'СЕТ СН'!$G$26</f>
        <v>1094.2762278099999</v>
      </c>
      <c r="F105" s="36">
        <f>SUMIFS(СВЦЭМ!$D$33:$D$776,СВЦЭМ!$A$33:$A$776,$A105,СВЦЭМ!$B$33:$B$776,F$83)+'СЕТ СН'!$G$14+СВЦЭМ!$D$10+'СЕТ СН'!$G$6-'СЕТ СН'!$G$26</f>
        <v>1088.9852130700001</v>
      </c>
      <c r="G105" s="36">
        <f>SUMIFS(СВЦЭМ!$D$33:$D$776,СВЦЭМ!$A$33:$A$776,$A105,СВЦЭМ!$B$33:$B$776,G$83)+'СЕТ СН'!$G$14+СВЦЭМ!$D$10+'СЕТ СН'!$G$6-'СЕТ СН'!$G$26</f>
        <v>1084.71564182</v>
      </c>
      <c r="H105" s="36">
        <f>SUMIFS(СВЦЭМ!$D$33:$D$776,СВЦЭМ!$A$33:$A$776,$A105,СВЦЭМ!$B$33:$B$776,H$83)+'СЕТ СН'!$G$14+СВЦЭМ!$D$10+'СЕТ СН'!$G$6-'СЕТ СН'!$G$26</f>
        <v>996.91960975000006</v>
      </c>
      <c r="I105" s="36">
        <f>SUMIFS(СВЦЭМ!$D$33:$D$776,СВЦЭМ!$A$33:$A$776,$A105,СВЦЭМ!$B$33:$B$776,I$83)+'СЕТ СН'!$G$14+СВЦЭМ!$D$10+'СЕТ СН'!$G$6-'СЕТ СН'!$G$26</f>
        <v>912.93914203999998</v>
      </c>
      <c r="J105" s="36">
        <f>SUMIFS(СВЦЭМ!$D$33:$D$776,СВЦЭМ!$A$33:$A$776,$A105,СВЦЭМ!$B$33:$B$776,J$83)+'СЕТ СН'!$G$14+СВЦЭМ!$D$10+'СЕТ СН'!$G$6-'СЕТ СН'!$G$26</f>
        <v>838.51599959999999</v>
      </c>
      <c r="K105" s="36">
        <f>SUMIFS(СВЦЭМ!$D$33:$D$776,СВЦЭМ!$A$33:$A$776,$A105,СВЦЭМ!$B$33:$B$776,K$83)+'СЕТ СН'!$G$14+СВЦЭМ!$D$10+'СЕТ СН'!$G$6-'СЕТ СН'!$G$26</f>
        <v>798.89919619000011</v>
      </c>
      <c r="L105" s="36">
        <f>SUMIFS(СВЦЭМ!$D$33:$D$776,СВЦЭМ!$A$33:$A$776,$A105,СВЦЭМ!$B$33:$B$776,L$83)+'СЕТ СН'!$G$14+СВЦЭМ!$D$10+'СЕТ СН'!$G$6-'СЕТ СН'!$G$26</f>
        <v>780.82898455000009</v>
      </c>
      <c r="M105" s="36">
        <f>SUMIFS(СВЦЭМ!$D$33:$D$776,СВЦЭМ!$A$33:$A$776,$A105,СВЦЭМ!$B$33:$B$776,M$83)+'СЕТ СН'!$G$14+СВЦЭМ!$D$10+'СЕТ СН'!$G$6-'СЕТ СН'!$G$26</f>
        <v>774.4612976599999</v>
      </c>
      <c r="N105" s="36">
        <f>SUMIFS(СВЦЭМ!$D$33:$D$776,СВЦЭМ!$A$33:$A$776,$A105,СВЦЭМ!$B$33:$B$776,N$83)+'СЕТ СН'!$G$14+СВЦЭМ!$D$10+'СЕТ СН'!$G$6-'СЕТ СН'!$G$26</f>
        <v>773.84577671000011</v>
      </c>
      <c r="O105" s="36">
        <f>SUMIFS(СВЦЭМ!$D$33:$D$776,СВЦЭМ!$A$33:$A$776,$A105,СВЦЭМ!$B$33:$B$776,O$83)+'СЕТ СН'!$G$14+СВЦЭМ!$D$10+'СЕТ СН'!$G$6-'СЕТ СН'!$G$26</f>
        <v>771.13685706000001</v>
      </c>
      <c r="P105" s="36">
        <f>SUMIFS(СВЦЭМ!$D$33:$D$776,СВЦЭМ!$A$33:$A$776,$A105,СВЦЭМ!$B$33:$B$776,P$83)+'СЕТ СН'!$G$14+СВЦЭМ!$D$10+'СЕТ СН'!$G$6-'СЕТ СН'!$G$26</f>
        <v>774.86036807999994</v>
      </c>
      <c r="Q105" s="36">
        <f>SUMIFS(СВЦЭМ!$D$33:$D$776,СВЦЭМ!$A$33:$A$776,$A105,СВЦЭМ!$B$33:$B$776,Q$83)+'СЕТ СН'!$G$14+СВЦЭМ!$D$10+'СЕТ СН'!$G$6-'СЕТ СН'!$G$26</f>
        <v>773.69655401</v>
      </c>
      <c r="R105" s="36">
        <f>SUMIFS(СВЦЭМ!$D$33:$D$776,СВЦЭМ!$A$33:$A$776,$A105,СВЦЭМ!$B$33:$B$776,R$83)+'СЕТ СН'!$G$14+СВЦЭМ!$D$10+'СЕТ СН'!$G$6-'СЕТ СН'!$G$26</f>
        <v>772.88695430000007</v>
      </c>
      <c r="S105" s="36">
        <f>SUMIFS(СВЦЭМ!$D$33:$D$776,СВЦЭМ!$A$33:$A$776,$A105,СВЦЭМ!$B$33:$B$776,S$83)+'СЕТ СН'!$G$14+СВЦЭМ!$D$10+'СЕТ СН'!$G$6-'СЕТ СН'!$G$26</f>
        <v>773.41834941000002</v>
      </c>
      <c r="T105" s="36">
        <f>SUMIFS(СВЦЭМ!$D$33:$D$776,СВЦЭМ!$A$33:$A$776,$A105,СВЦЭМ!$B$33:$B$776,T$83)+'СЕТ СН'!$G$14+СВЦЭМ!$D$10+'СЕТ СН'!$G$6-'СЕТ СН'!$G$26</f>
        <v>775.12852444000009</v>
      </c>
      <c r="U105" s="36">
        <f>SUMIFS(СВЦЭМ!$D$33:$D$776,СВЦЭМ!$A$33:$A$776,$A105,СВЦЭМ!$B$33:$B$776,U$83)+'СЕТ СН'!$G$14+СВЦЭМ!$D$10+'СЕТ СН'!$G$6-'СЕТ СН'!$G$26</f>
        <v>776.26327515999992</v>
      </c>
      <c r="V105" s="36">
        <f>SUMIFS(СВЦЭМ!$D$33:$D$776,СВЦЭМ!$A$33:$A$776,$A105,СВЦЭМ!$B$33:$B$776,V$83)+'СЕТ СН'!$G$14+СВЦЭМ!$D$10+'СЕТ СН'!$G$6-'СЕТ СН'!$G$26</f>
        <v>786.03096626000001</v>
      </c>
      <c r="W105" s="36">
        <f>SUMIFS(СВЦЭМ!$D$33:$D$776,СВЦЭМ!$A$33:$A$776,$A105,СВЦЭМ!$B$33:$B$776,W$83)+'СЕТ СН'!$G$14+СВЦЭМ!$D$10+'СЕТ СН'!$G$6-'СЕТ СН'!$G$26</f>
        <v>790.85514764999994</v>
      </c>
      <c r="X105" s="36">
        <f>SUMIFS(СВЦЭМ!$D$33:$D$776,СВЦЭМ!$A$33:$A$776,$A105,СВЦЭМ!$B$33:$B$776,X$83)+'СЕТ СН'!$G$14+СВЦЭМ!$D$10+'СЕТ СН'!$G$6-'СЕТ СН'!$G$26</f>
        <v>795.9352284900001</v>
      </c>
      <c r="Y105" s="36">
        <f>SUMIFS(СВЦЭМ!$D$33:$D$776,СВЦЭМ!$A$33:$A$776,$A105,СВЦЭМ!$B$33:$B$776,Y$83)+'СЕТ СН'!$G$14+СВЦЭМ!$D$10+'СЕТ СН'!$G$6-'СЕТ СН'!$G$26</f>
        <v>849.37888045</v>
      </c>
    </row>
    <row r="106" spans="1:25" ht="15.75" x14ac:dyDescent="0.2">
      <c r="A106" s="35">
        <f t="shared" si="2"/>
        <v>43608</v>
      </c>
      <c r="B106" s="36">
        <f>SUMIFS(СВЦЭМ!$D$33:$D$776,СВЦЭМ!$A$33:$A$776,$A106,СВЦЭМ!$B$33:$B$776,B$83)+'СЕТ СН'!$G$14+СВЦЭМ!$D$10+'СЕТ СН'!$G$6-'СЕТ СН'!$G$26</f>
        <v>957.67276687999993</v>
      </c>
      <c r="C106" s="36">
        <f>SUMIFS(СВЦЭМ!$D$33:$D$776,СВЦЭМ!$A$33:$A$776,$A106,СВЦЭМ!$B$33:$B$776,C$83)+'СЕТ СН'!$G$14+СВЦЭМ!$D$10+'СЕТ СН'!$G$6-'СЕТ СН'!$G$26</f>
        <v>1041.8629837999999</v>
      </c>
      <c r="D106" s="36">
        <f>SUMIFS(СВЦЭМ!$D$33:$D$776,СВЦЭМ!$A$33:$A$776,$A106,СВЦЭМ!$B$33:$B$776,D$83)+'СЕТ СН'!$G$14+СВЦЭМ!$D$10+'СЕТ СН'!$G$6-'СЕТ СН'!$G$26</f>
        <v>1093.6476295</v>
      </c>
      <c r="E106" s="36">
        <f>SUMIFS(СВЦЭМ!$D$33:$D$776,СВЦЭМ!$A$33:$A$776,$A106,СВЦЭМ!$B$33:$B$776,E$83)+'СЕТ СН'!$G$14+СВЦЭМ!$D$10+'СЕТ СН'!$G$6-'СЕТ СН'!$G$26</f>
        <v>1100.1542520600001</v>
      </c>
      <c r="F106" s="36">
        <f>SUMIFS(СВЦЭМ!$D$33:$D$776,СВЦЭМ!$A$33:$A$776,$A106,СВЦЭМ!$B$33:$B$776,F$83)+'СЕТ СН'!$G$14+СВЦЭМ!$D$10+'СЕТ СН'!$G$6-'СЕТ СН'!$G$26</f>
        <v>1087.46568084</v>
      </c>
      <c r="G106" s="36">
        <f>SUMIFS(СВЦЭМ!$D$33:$D$776,СВЦЭМ!$A$33:$A$776,$A106,СВЦЭМ!$B$33:$B$776,G$83)+'СЕТ СН'!$G$14+СВЦЭМ!$D$10+'СЕТ СН'!$G$6-'СЕТ СН'!$G$26</f>
        <v>1090.16703123</v>
      </c>
      <c r="H106" s="36">
        <f>SUMIFS(СВЦЭМ!$D$33:$D$776,СВЦЭМ!$A$33:$A$776,$A106,СВЦЭМ!$B$33:$B$776,H$83)+'СЕТ СН'!$G$14+СВЦЭМ!$D$10+'СЕТ СН'!$G$6-'СЕТ СН'!$G$26</f>
        <v>1008.80044236</v>
      </c>
      <c r="I106" s="36">
        <f>SUMIFS(СВЦЭМ!$D$33:$D$776,СВЦЭМ!$A$33:$A$776,$A106,СВЦЭМ!$B$33:$B$776,I$83)+'СЕТ СН'!$G$14+СВЦЭМ!$D$10+'СЕТ СН'!$G$6-'СЕТ СН'!$G$26</f>
        <v>904.93326552999997</v>
      </c>
      <c r="J106" s="36">
        <f>SUMIFS(СВЦЭМ!$D$33:$D$776,СВЦЭМ!$A$33:$A$776,$A106,СВЦЭМ!$B$33:$B$776,J$83)+'СЕТ СН'!$G$14+СВЦЭМ!$D$10+'СЕТ СН'!$G$6-'СЕТ СН'!$G$26</f>
        <v>831.00248652000005</v>
      </c>
      <c r="K106" s="36">
        <f>SUMIFS(СВЦЭМ!$D$33:$D$776,СВЦЭМ!$A$33:$A$776,$A106,СВЦЭМ!$B$33:$B$776,K$83)+'СЕТ СН'!$G$14+СВЦЭМ!$D$10+'СЕТ СН'!$G$6-'СЕТ СН'!$G$26</f>
        <v>791.12283851999996</v>
      </c>
      <c r="L106" s="36">
        <f>SUMIFS(СВЦЭМ!$D$33:$D$776,СВЦЭМ!$A$33:$A$776,$A106,СВЦЭМ!$B$33:$B$776,L$83)+'СЕТ СН'!$G$14+СВЦЭМ!$D$10+'СЕТ СН'!$G$6-'СЕТ СН'!$G$26</f>
        <v>771.86236649000011</v>
      </c>
      <c r="M106" s="36">
        <f>SUMIFS(СВЦЭМ!$D$33:$D$776,СВЦЭМ!$A$33:$A$776,$A106,СВЦЭМ!$B$33:$B$776,M$83)+'СЕТ СН'!$G$14+СВЦЭМ!$D$10+'СЕТ СН'!$G$6-'СЕТ СН'!$G$26</f>
        <v>764.33762260999993</v>
      </c>
      <c r="N106" s="36">
        <f>SUMIFS(СВЦЭМ!$D$33:$D$776,СВЦЭМ!$A$33:$A$776,$A106,СВЦЭМ!$B$33:$B$776,N$83)+'СЕТ СН'!$G$14+СВЦЭМ!$D$10+'СЕТ СН'!$G$6-'СЕТ СН'!$G$26</f>
        <v>760.33634013000005</v>
      </c>
      <c r="O106" s="36">
        <f>SUMIFS(СВЦЭМ!$D$33:$D$776,СВЦЭМ!$A$33:$A$776,$A106,СВЦЭМ!$B$33:$B$776,O$83)+'СЕТ СН'!$G$14+СВЦЭМ!$D$10+'СЕТ СН'!$G$6-'СЕТ СН'!$G$26</f>
        <v>752.55503335000003</v>
      </c>
      <c r="P106" s="36">
        <f>SUMIFS(СВЦЭМ!$D$33:$D$776,СВЦЭМ!$A$33:$A$776,$A106,СВЦЭМ!$B$33:$B$776,P$83)+'СЕТ СН'!$G$14+СВЦЭМ!$D$10+'СЕТ СН'!$G$6-'СЕТ СН'!$G$26</f>
        <v>760.10565075</v>
      </c>
      <c r="Q106" s="36">
        <f>SUMIFS(СВЦЭМ!$D$33:$D$776,СВЦЭМ!$A$33:$A$776,$A106,СВЦЭМ!$B$33:$B$776,Q$83)+'СЕТ СН'!$G$14+СВЦЭМ!$D$10+'СЕТ СН'!$G$6-'СЕТ СН'!$G$26</f>
        <v>765.22239345000003</v>
      </c>
      <c r="R106" s="36">
        <f>SUMIFS(СВЦЭМ!$D$33:$D$776,СВЦЭМ!$A$33:$A$776,$A106,СВЦЭМ!$B$33:$B$776,R$83)+'СЕТ СН'!$G$14+СВЦЭМ!$D$10+'СЕТ СН'!$G$6-'СЕТ СН'!$G$26</f>
        <v>764.1836801899999</v>
      </c>
      <c r="S106" s="36">
        <f>SUMIFS(СВЦЭМ!$D$33:$D$776,СВЦЭМ!$A$33:$A$776,$A106,СВЦЭМ!$B$33:$B$776,S$83)+'СЕТ СН'!$G$14+СВЦЭМ!$D$10+'СЕТ СН'!$G$6-'СЕТ СН'!$G$26</f>
        <v>760.75042138999993</v>
      </c>
      <c r="T106" s="36">
        <f>SUMIFS(СВЦЭМ!$D$33:$D$776,СВЦЭМ!$A$33:$A$776,$A106,СВЦЭМ!$B$33:$B$776,T$83)+'СЕТ СН'!$G$14+СВЦЭМ!$D$10+'СЕТ СН'!$G$6-'СЕТ СН'!$G$26</f>
        <v>764.4782405599999</v>
      </c>
      <c r="U106" s="36">
        <f>SUMIFS(СВЦЭМ!$D$33:$D$776,СВЦЭМ!$A$33:$A$776,$A106,СВЦЭМ!$B$33:$B$776,U$83)+'СЕТ СН'!$G$14+СВЦЭМ!$D$10+'СЕТ СН'!$G$6-'СЕТ СН'!$G$26</f>
        <v>763.69611592000001</v>
      </c>
      <c r="V106" s="36">
        <f>SUMIFS(СВЦЭМ!$D$33:$D$776,СВЦЭМ!$A$33:$A$776,$A106,СВЦЭМ!$B$33:$B$776,V$83)+'СЕТ СН'!$G$14+СВЦЭМ!$D$10+'СЕТ СН'!$G$6-'СЕТ СН'!$G$26</f>
        <v>769.69542064000007</v>
      </c>
      <c r="W106" s="36">
        <f>SUMIFS(СВЦЭМ!$D$33:$D$776,СВЦЭМ!$A$33:$A$776,$A106,СВЦЭМ!$B$33:$B$776,W$83)+'СЕТ СН'!$G$14+СВЦЭМ!$D$10+'СЕТ СН'!$G$6-'СЕТ СН'!$G$26</f>
        <v>773.65390043999992</v>
      </c>
      <c r="X106" s="36">
        <f>SUMIFS(СВЦЭМ!$D$33:$D$776,СВЦЭМ!$A$33:$A$776,$A106,СВЦЭМ!$B$33:$B$776,X$83)+'СЕТ СН'!$G$14+СВЦЭМ!$D$10+'СЕТ СН'!$G$6-'СЕТ СН'!$G$26</f>
        <v>785.31405795000001</v>
      </c>
      <c r="Y106" s="36">
        <f>SUMIFS(СВЦЭМ!$D$33:$D$776,СВЦЭМ!$A$33:$A$776,$A106,СВЦЭМ!$B$33:$B$776,Y$83)+'СЕТ СН'!$G$14+СВЦЭМ!$D$10+'СЕТ СН'!$G$6-'СЕТ СН'!$G$26</f>
        <v>825.11010385999998</v>
      </c>
    </row>
    <row r="107" spans="1:25" ht="15.75" x14ac:dyDescent="0.2">
      <c r="A107" s="35">
        <f t="shared" si="2"/>
        <v>43609</v>
      </c>
      <c r="B107" s="36">
        <f>SUMIFS(СВЦЭМ!$D$33:$D$776,СВЦЭМ!$A$33:$A$776,$A107,СВЦЭМ!$B$33:$B$776,B$83)+'СЕТ СН'!$G$14+СВЦЭМ!$D$10+'СЕТ СН'!$G$6-'СЕТ СН'!$G$26</f>
        <v>933.38485171999992</v>
      </c>
      <c r="C107" s="36">
        <f>SUMIFS(СВЦЭМ!$D$33:$D$776,СВЦЭМ!$A$33:$A$776,$A107,СВЦЭМ!$B$33:$B$776,C$83)+'СЕТ СН'!$G$14+СВЦЭМ!$D$10+'СЕТ СН'!$G$6-'СЕТ СН'!$G$26</f>
        <v>1021.1795131399999</v>
      </c>
      <c r="D107" s="36">
        <f>SUMIFS(СВЦЭМ!$D$33:$D$776,СВЦЭМ!$A$33:$A$776,$A107,СВЦЭМ!$B$33:$B$776,D$83)+'СЕТ СН'!$G$14+СВЦЭМ!$D$10+'СЕТ СН'!$G$6-'СЕТ СН'!$G$26</f>
        <v>1116.42142143</v>
      </c>
      <c r="E107" s="36">
        <f>SUMIFS(СВЦЭМ!$D$33:$D$776,СВЦЭМ!$A$33:$A$776,$A107,СВЦЭМ!$B$33:$B$776,E$83)+'СЕТ СН'!$G$14+СВЦЭМ!$D$10+'СЕТ СН'!$G$6-'СЕТ СН'!$G$26</f>
        <v>1133.5804146200001</v>
      </c>
      <c r="F107" s="36">
        <f>SUMIFS(СВЦЭМ!$D$33:$D$776,СВЦЭМ!$A$33:$A$776,$A107,СВЦЭМ!$B$33:$B$776,F$83)+'СЕТ СН'!$G$14+СВЦЭМ!$D$10+'СЕТ СН'!$G$6-'СЕТ СН'!$G$26</f>
        <v>1132.48409118</v>
      </c>
      <c r="G107" s="36">
        <f>SUMIFS(СВЦЭМ!$D$33:$D$776,СВЦЭМ!$A$33:$A$776,$A107,СВЦЭМ!$B$33:$B$776,G$83)+'СЕТ СН'!$G$14+СВЦЭМ!$D$10+'СЕТ СН'!$G$6-'СЕТ СН'!$G$26</f>
        <v>1117.4644288100001</v>
      </c>
      <c r="H107" s="36">
        <f>SUMIFS(СВЦЭМ!$D$33:$D$776,СВЦЭМ!$A$33:$A$776,$A107,СВЦЭМ!$B$33:$B$776,H$83)+'СЕТ СН'!$G$14+СВЦЭМ!$D$10+'СЕТ СН'!$G$6-'СЕТ СН'!$G$26</f>
        <v>1002.3148717399999</v>
      </c>
      <c r="I107" s="36">
        <f>SUMIFS(СВЦЭМ!$D$33:$D$776,СВЦЭМ!$A$33:$A$776,$A107,СВЦЭМ!$B$33:$B$776,I$83)+'СЕТ СН'!$G$14+СВЦЭМ!$D$10+'СЕТ СН'!$G$6-'СЕТ СН'!$G$26</f>
        <v>904.57642919999989</v>
      </c>
      <c r="J107" s="36">
        <f>SUMIFS(СВЦЭМ!$D$33:$D$776,СВЦЭМ!$A$33:$A$776,$A107,СВЦЭМ!$B$33:$B$776,J$83)+'СЕТ СН'!$G$14+СВЦЭМ!$D$10+'СЕТ СН'!$G$6-'СЕТ СН'!$G$26</f>
        <v>844.63885039000002</v>
      </c>
      <c r="K107" s="36">
        <f>SUMIFS(СВЦЭМ!$D$33:$D$776,СВЦЭМ!$A$33:$A$776,$A107,СВЦЭМ!$B$33:$B$776,K$83)+'СЕТ СН'!$G$14+СВЦЭМ!$D$10+'СЕТ СН'!$G$6-'СЕТ СН'!$G$26</f>
        <v>803.49517390000005</v>
      </c>
      <c r="L107" s="36">
        <f>SUMIFS(СВЦЭМ!$D$33:$D$776,СВЦЭМ!$A$33:$A$776,$A107,СВЦЭМ!$B$33:$B$776,L$83)+'СЕТ СН'!$G$14+СВЦЭМ!$D$10+'СЕТ СН'!$G$6-'СЕТ СН'!$G$26</f>
        <v>779.12501891000011</v>
      </c>
      <c r="M107" s="36">
        <f>SUMIFS(СВЦЭМ!$D$33:$D$776,СВЦЭМ!$A$33:$A$776,$A107,СВЦЭМ!$B$33:$B$776,M$83)+'СЕТ СН'!$G$14+СВЦЭМ!$D$10+'СЕТ СН'!$G$6-'СЕТ СН'!$G$26</f>
        <v>771.06150978000005</v>
      </c>
      <c r="N107" s="36">
        <f>SUMIFS(СВЦЭМ!$D$33:$D$776,СВЦЭМ!$A$33:$A$776,$A107,СВЦЭМ!$B$33:$B$776,N$83)+'СЕТ СН'!$G$14+СВЦЭМ!$D$10+'СЕТ СН'!$G$6-'СЕТ СН'!$G$26</f>
        <v>768.86551903000009</v>
      </c>
      <c r="O107" s="36">
        <f>SUMIFS(СВЦЭМ!$D$33:$D$776,СВЦЭМ!$A$33:$A$776,$A107,СВЦЭМ!$B$33:$B$776,O$83)+'СЕТ СН'!$G$14+СВЦЭМ!$D$10+'СЕТ СН'!$G$6-'СЕТ СН'!$G$26</f>
        <v>762.6346136300001</v>
      </c>
      <c r="P107" s="36">
        <f>SUMIFS(СВЦЭМ!$D$33:$D$776,СВЦЭМ!$A$33:$A$776,$A107,СВЦЭМ!$B$33:$B$776,P$83)+'СЕТ СН'!$G$14+СВЦЭМ!$D$10+'СЕТ СН'!$G$6-'СЕТ СН'!$G$26</f>
        <v>761.57136100000002</v>
      </c>
      <c r="Q107" s="36">
        <f>SUMIFS(СВЦЭМ!$D$33:$D$776,СВЦЭМ!$A$33:$A$776,$A107,СВЦЭМ!$B$33:$B$776,Q$83)+'СЕТ СН'!$G$14+СВЦЭМ!$D$10+'СЕТ СН'!$G$6-'СЕТ СН'!$G$26</f>
        <v>758.48733298999991</v>
      </c>
      <c r="R107" s="36">
        <f>SUMIFS(СВЦЭМ!$D$33:$D$776,СВЦЭМ!$A$33:$A$776,$A107,СВЦЭМ!$B$33:$B$776,R$83)+'СЕТ СН'!$G$14+СВЦЭМ!$D$10+'СЕТ СН'!$G$6-'СЕТ СН'!$G$26</f>
        <v>758.57865353000011</v>
      </c>
      <c r="S107" s="36">
        <f>SUMIFS(СВЦЭМ!$D$33:$D$776,СВЦЭМ!$A$33:$A$776,$A107,СВЦЭМ!$B$33:$B$776,S$83)+'СЕТ СН'!$G$14+СВЦЭМ!$D$10+'СЕТ СН'!$G$6-'СЕТ СН'!$G$26</f>
        <v>762.23297772000001</v>
      </c>
      <c r="T107" s="36">
        <f>SUMIFS(СВЦЭМ!$D$33:$D$776,СВЦЭМ!$A$33:$A$776,$A107,СВЦЭМ!$B$33:$B$776,T$83)+'СЕТ СН'!$G$14+СВЦЭМ!$D$10+'СЕТ СН'!$G$6-'СЕТ СН'!$G$26</f>
        <v>769.2420116400001</v>
      </c>
      <c r="U107" s="36">
        <f>SUMIFS(СВЦЭМ!$D$33:$D$776,СВЦЭМ!$A$33:$A$776,$A107,СВЦЭМ!$B$33:$B$776,U$83)+'СЕТ СН'!$G$14+СВЦЭМ!$D$10+'СЕТ СН'!$G$6-'СЕТ СН'!$G$26</f>
        <v>765.89800248000006</v>
      </c>
      <c r="V107" s="36">
        <f>SUMIFS(СВЦЭМ!$D$33:$D$776,СВЦЭМ!$A$33:$A$776,$A107,СВЦЭМ!$B$33:$B$776,V$83)+'СЕТ СН'!$G$14+СВЦЭМ!$D$10+'СЕТ СН'!$G$6-'СЕТ СН'!$G$26</f>
        <v>771.20046627000011</v>
      </c>
      <c r="W107" s="36">
        <f>SUMIFS(СВЦЭМ!$D$33:$D$776,СВЦЭМ!$A$33:$A$776,$A107,СВЦЭМ!$B$33:$B$776,W$83)+'СЕТ СН'!$G$14+СВЦЭМ!$D$10+'СЕТ СН'!$G$6-'СЕТ СН'!$G$26</f>
        <v>781.47419605000005</v>
      </c>
      <c r="X107" s="36">
        <f>SUMIFS(СВЦЭМ!$D$33:$D$776,СВЦЭМ!$A$33:$A$776,$A107,СВЦЭМ!$B$33:$B$776,X$83)+'СЕТ СН'!$G$14+СВЦЭМ!$D$10+'СЕТ СН'!$G$6-'СЕТ СН'!$G$26</f>
        <v>787.32606714999997</v>
      </c>
      <c r="Y107" s="36">
        <f>SUMIFS(СВЦЭМ!$D$33:$D$776,СВЦЭМ!$A$33:$A$776,$A107,СВЦЭМ!$B$33:$B$776,Y$83)+'СЕТ СН'!$G$14+СВЦЭМ!$D$10+'СЕТ СН'!$G$6-'СЕТ СН'!$G$26</f>
        <v>821.65390301999992</v>
      </c>
    </row>
    <row r="108" spans="1:25" ht="15.75" x14ac:dyDescent="0.2">
      <c r="A108" s="35">
        <f t="shared" si="2"/>
        <v>43610</v>
      </c>
      <c r="B108" s="36">
        <f>SUMIFS(СВЦЭМ!$D$33:$D$776,СВЦЭМ!$A$33:$A$776,$A108,СВЦЭМ!$B$33:$B$776,B$83)+'СЕТ СН'!$G$14+СВЦЭМ!$D$10+'СЕТ СН'!$G$6-'СЕТ СН'!$G$26</f>
        <v>901.89932412000007</v>
      </c>
      <c r="C108" s="36">
        <f>SUMIFS(СВЦЭМ!$D$33:$D$776,СВЦЭМ!$A$33:$A$776,$A108,СВЦЭМ!$B$33:$B$776,C$83)+'СЕТ СН'!$G$14+СВЦЭМ!$D$10+'СЕТ СН'!$G$6-'СЕТ СН'!$G$26</f>
        <v>955.88743180000006</v>
      </c>
      <c r="D108" s="36">
        <f>SUMIFS(СВЦЭМ!$D$33:$D$776,СВЦЭМ!$A$33:$A$776,$A108,СВЦЭМ!$B$33:$B$776,D$83)+'СЕТ СН'!$G$14+СВЦЭМ!$D$10+'СЕТ СН'!$G$6-'СЕТ СН'!$G$26</f>
        <v>1025.59685139</v>
      </c>
      <c r="E108" s="36">
        <f>SUMIFS(СВЦЭМ!$D$33:$D$776,СВЦЭМ!$A$33:$A$776,$A108,СВЦЭМ!$B$33:$B$776,E$83)+'СЕТ СН'!$G$14+СВЦЭМ!$D$10+'СЕТ СН'!$G$6-'СЕТ СН'!$G$26</f>
        <v>1047.23089912</v>
      </c>
      <c r="F108" s="36">
        <f>SUMIFS(СВЦЭМ!$D$33:$D$776,СВЦЭМ!$A$33:$A$776,$A108,СВЦЭМ!$B$33:$B$776,F$83)+'СЕТ СН'!$G$14+СВЦЭМ!$D$10+'СЕТ СН'!$G$6-'СЕТ СН'!$G$26</f>
        <v>1049.3187004700001</v>
      </c>
      <c r="G108" s="36">
        <f>SUMIFS(СВЦЭМ!$D$33:$D$776,СВЦЭМ!$A$33:$A$776,$A108,СВЦЭМ!$B$33:$B$776,G$83)+'СЕТ СН'!$G$14+СВЦЭМ!$D$10+'СЕТ СН'!$G$6-'СЕТ СН'!$G$26</f>
        <v>1056.6089482699999</v>
      </c>
      <c r="H108" s="36">
        <f>SUMIFS(СВЦЭМ!$D$33:$D$776,СВЦЭМ!$A$33:$A$776,$A108,СВЦЭМ!$B$33:$B$776,H$83)+'СЕТ СН'!$G$14+СВЦЭМ!$D$10+'СЕТ СН'!$G$6-'СЕТ СН'!$G$26</f>
        <v>974.74166205999995</v>
      </c>
      <c r="I108" s="36">
        <f>SUMIFS(СВЦЭМ!$D$33:$D$776,СВЦЭМ!$A$33:$A$776,$A108,СВЦЭМ!$B$33:$B$776,I$83)+'СЕТ СН'!$G$14+СВЦЭМ!$D$10+'СЕТ СН'!$G$6-'СЕТ СН'!$G$26</f>
        <v>895.49025164</v>
      </c>
      <c r="J108" s="36">
        <f>SUMIFS(СВЦЭМ!$D$33:$D$776,СВЦЭМ!$A$33:$A$776,$A108,СВЦЭМ!$B$33:$B$776,J$83)+'СЕТ СН'!$G$14+СВЦЭМ!$D$10+'СЕТ СН'!$G$6-'СЕТ СН'!$G$26</f>
        <v>832.74936447000005</v>
      </c>
      <c r="K108" s="36">
        <f>SUMIFS(СВЦЭМ!$D$33:$D$776,СВЦЭМ!$A$33:$A$776,$A108,СВЦЭМ!$B$33:$B$776,K$83)+'СЕТ СН'!$G$14+СВЦЭМ!$D$10+'СЕТ СН'!$G$6-'СЕТ СН'!$G$26</f>
        <v>788.00501959999997</v>
      </c>
      <c r="L108" s="36">
        <f>SUMIFS(СВЦЭМ!$D$33:$D$776,СВЦЭМ!$A$33:$A$776,$A108,СВЦЭМ!$B$33:$B$776,L$83)+'СЕТ СН'!$G$14+СВЦЭМ!$D$10+'СЕТ СН'!$G$6-'СЕТ СН'!$G$26</f>
        <v>775.86917487999995</v>
      </c>
      <c r="M108" s="36">
        <f>SUMIFS(СВЦЭМ!$D$33:$D$776,СВЦЭМ!$A$33:$A$776,$A108,СВЦЭМ!$B$33:$B$776,M$83)+'СЕТ СН'!$G$14+СВЦЭМ!$D$10+'СЕТ СН'!$G$6-'СЕТ СН'!$G$26</f>
        <v>762.96111287999997</v>
      </c>
      <c r="N108" s="36">
        <f>SUMIFS(СВЦЭМ!$D$33:$D$776,СВЦЭМ!$A$33:$A$776,$A108,СВЦЭМ!$B$33:$B$776,N$83)+'СЕТ СН'!$G$14+СВЦЭМ!$D$10+'СЕТ СН'!$G$6-'СЕТ СН'!$G$26</f>
        <v>762.17630359999998</v>
      </c>
      <c r="O108" s="36">
        <f>SUMIFS(СВЦЭМ!$D$33:$D$776,СВЦЭМ!$A$33:$A$776,$A108,СВЦЭМ!$B$33:$B$776,O$83)+'СЕТ СН'!$G$14+СВЦЭМ!$D$10+'СЕТ СН'!$G$6-'СЕТ СН'!$G$26</f>
        <v>756.88736100000006</v>
      </c>
      <c r="P108" s="36">
        <f>SUMIFS(СВЦЭМ!$D$33:$D$776,СВЦЭМ!$A$33:$A$776,$A108,СВЦЭМ!$B$33:$B$776,P$83)+'СЕТ СН'!$G$14+СВЦЭМ!$D$10+'СЕТ СН'!$G$6-'СЕТ СН'!$G$26</f>
        <v>755.61501834000001</v>
      </c>
      <c r="Q108" s="36">
        <f>SUMIFS(СВЦЭМ!$D$33:$D$776,СВЦЭМ!$A$33:$A$776,$A108,СВЦЭМ!$B$33:$B$776,Q$83)+'СЕТ СН'!$G$14+СВЦЭМ!$D$10+'СЕТ СН'!$G$6-'СЕТ СН'!$G$26</f>
        <v>753.77066237999998</v>
      </c>
      <c r="R108" s="36">
        <f>SUMIFS(СВЦЭМ!$D$33:$D$776,СВЦЭМ!$A$33:$A$776,$A108,СВЦЭМ!$B$33:$B$776,R$83)+'СЕТ СН'!$G$14+СВЦЭМ!$D$10+'СЕТ СН'!$G$6-'СЕТ СН'!$G$26</f>
        <v>749.08452306999993</v>
      </c>
      <c r="S108" s="36">
        <f>SUMIFS(СВЦЭМ!$D$33:$D$776,СВЦЭМ!$A$33:$A$776,$A108,СВЦЭМ!$B$33:$B$776,S$83)+'СЕТ СН'!$G$14+СВЦЭМ!$D$10+'СЕТ СН'!$G$6-'СЕТ СН'!$G$26</f>
        <v>735.08889943000008</v>
      </c>
      <c r="T108" s="36">
        <f>SUMIFS(СВЦЭМ!$D$33:$D$776,СВЦЭМ!$A$33:$A$776,$A108,СВЦЭМ!$B$33:$B$776,T$83)+'СЕТ СН'!$G$14+СВЦЭМ!$D$10+'СЕТ СН'!$G$6-'СЕТ СН'!$G$26</f>
        <v>736.77557879000005</v>
      </c>
      <c r="U108" s="36">
        <f>SUMIFS(СВЦЭМ!$D$33:$D$776,СВЦЭМ!$A$33:$A$776,$A108,СВЦЭМ!$B$33:$B$776,U$83)+'СЕТ СН'!$G$14+СВЦЭМ!$D$10+'СЕТ СН'!$G$6-'СЕТ СН'!$G$26</f>
        <v>732.44214994000004</v>
      </c>
      <c r="V108" s="36">
        <f>SUMIFS(СВЦЭМ!$D$33:$D$776,СВЦЭМ!$A$33:$A$776,$A108,СВЦЭМ!$B$33:$B$776,V$83)+'СЕТ СН'!$G$14+СВЦЭМ!$D$10+'СЕТ СН'!$G$6-'СЕТ СН'!$G$26</f>
        <v>725.69772431999991</v>
      </c>
      <c r="W108" s="36">
        <f>SUMIFS(СВЦЭМ!$D$33:$D$776,СВЦЭМ!$A$33:$A$776,$A108,СВЦЭМ!$B$33:$B$776,W$83)+'СЕТ СН'!$G$14+СВЦЭМ!$D$10+'СЕТ СН'!$G$6-'СЕТ СН'!$G$26</f>
        <v>741.41171972999996</v>
      </c>
      <c r="X108" s="36">
        <f>SUMIFS(СВЦЭМ!$D$33:$D$776,СВЦЭМ!$A$33:$A$776,$A108,СВЦЭМ!$B$33:$B$776,X$83)+'СЕТ СН'!$G$14+СВЦЭМ!$D$10+'СЕТ СН'!$G$6-'СЕТ СН'!$G$26</f>
        <v>754.27119741999991</v>
      </c>
      <c r="Y108" s="36">
        <f>SUMIFS(СВЦЭМ!$D$33:$D$776,СВЦЭМ!$A$33:$A$776,$A108,СВЦЭМ!$B$33:$B$776,Y$83)+'СЕТ СН'!$G$14+СВЦЭМ!$D$10+'СЕТ СН'!$G$6-'СЕТ СН'!$G$26</f>
        <v>793.59676016000003</v>
      </c>
    </row>
    <row r="109" spans="1:25" ht="15.75" x14ac:dyDescent="0.2">
      <c r="A109" s="35">
        <f t="shared" si="2"/>
        <v>43611</v>
      </c>
      <c r="B109" s="36">
        <f>SUMIFS(СВЦЭМ!$D$33:$D$776,СВЦЭМ!$A$33:$A$776,$A109,СВЦЭМ!$B$33:$B$776,B$83)+'СЕТ СН'!$G$14+СВЦЭМ!$D$10+'СЕТ СН'!$G$6-'СЕТ СН'!$G$26</f>
        <v>877.38950427000009</v>
      </c>
      <c r="C109" s="36">
        <f>SUMIFS(СВЦЭМ!$D$33:$D$776,СВЦЭМ!$A$33:$A$776,$A109,СВЦЭМ!$B$33:$B$776,C$83)+'СЕТ СН'!$G$14+СВЦЭМ!$D$10+'СЕТ СН'!$G$6-'СЕТ СН'!$G$26</f>
        <v>983.93869556000004</v>
      </c>
      <c r="D109" s="36">
        <f>SUMIFS(СВЦЭМ!$D$33:$D$776,СВЦЭМ!$A$33:$A$776,$A109,СВЦЭМ!$B$33:$B$776,D$83)+'СЕТ СН'!$G$14+СВЦЭМ!$D$10+'СЕТ СН'!$G$6-'СЕТ СН'!$G$26</f>
        <v>1074.5998672000001</v>
      </c>
      <c r="E109" s="36">
        <f>SUMIFS(СВЦЭМ!$D$33:$D$776,СВЦЭМ!$A$33:$A$776,$A109,СВЦЭМ!$B$33:$B$776,E$83)+'СЕТ СН'!$G$14+СВЦЭМ!$D$10+'СЕТ СН'!$G$6-'СЕТ СН'!$G$26</f>
        <v>1088.4564734</v>
      </c>
      <c r="F109" s="36">
        <f>SUMIFS(СВЦЭМ!$D$33:$D$776,СВЦЭМ!$A$33:$A$776,$A109,СВЦЭМ!$B$33:$B$776,F$83)+'СЕТ СН'!$G$14+СВЦЭМ!$D$10+'СЕТ СН'!$G$6-'СЕТ СН'!$G$26</f>
        <v>1087.17221642</v>
      </c>
      <c r="G109" s="36">
        <f>SUMIFS(СВЦЭМ!$D$33:$D$776,СВЦЭМ!$A$33:$A$776,$A109,СВЦЭМ!$B$33:$B$776,G$83)+'СЕТ СН'!$G$14+СВЦЭМ!$D$10+'СЕТ СН'!$G$6-'СЕТ СН'!$G$26</f>
        <v>1079.8875285300001</v>
      </c>
      <c r="H109" s="36">
        <f>SUMIFS(СВЦЭМ!$D$33:$D$776,СВЦЭМ!$A$33:$A$776,$A109,СВЦЭМ!$B$33:$B$776,H$83)+'СЕТ СН'!$G$14+СВЦЭМ!$D$10+'СЕТ СН'!$G$6-'СЕТ СН'!$G$26</f>
        <v>1002.7062227599999</v>
      </c>
      <c r="I109" s="36">
        <f>SUMIFS(СВЦЭМ!$D$33:$D$776,СВЦЭМ!$A$33:$A$776,$A109,СВЦЭМ!$B$33:$B$776,I$83)+'СЕТ СН'!$G$14+СВЦЭМ!$D$10+'СЕТ СН'!$G$6-'СЕТ СН'!$G$26</f>
        <v>903.65779502999999</v>
      </c>
      <c r="J109" s="36">
        <f>SUMIFS(СВЦЭМ!$D$33:$D$776,СВЦЭМ!$A$33:$A$776,$A109,СВЦЭМ!$B$33:$B$776,J$83)+'СЕТ СН'!$G$14+СВЦЭМ!$D$10+'СЕТ СН'!$G$6-'СЕТ СН'!$G$26</f>
        <v>796.92262363999998</v>
      </c>
      <c r="K109" s="36">
        <f>SUMIFS(СВЦЭМ!$D$33:$D$776,СВЦЭМ!$A$33:$A$776,$A109,СВЦЭМ!$B$33:$B$776,K$83)+'СЕТ СН'!$G$14+СВЦЭМ!$D$10+'СЕТ СН'!$G$6-'СЕТ СН'!$G$26</f>
        <v>771.52698082999996</v>
      </c>
      <c r="L109" s="36">
        <f>SUMIFS(СВЦЭМ!$D$33:$D$776,СВЦЭМ!$A$33:$A$776,$A109,СВЦЭМ!$B$33:$B$776,L$83)+'СЕТ СН'!$G$14+СВЦЭМ!$D$10+'СЕТ СН'!$G$6-'СЕТ СН'!$G$26</f>
        <v>773.89576173</v>
      </c>
      <c r="M109" s="36">
        <f>SUMIFS(СВЦЭМ!$D$33:$D$776,СВЦЭМ!$A$33:$A$776,$A109,СВЦЭМ!$B$33:$B$776,M$83)+'СЕТ СН'!$G$14+СВЦЭМ!$D$10+'СЕТ СН'!$G$6-'СЕТ СН'!$G$26</f>
        <v>763.48705562999999</v>
      </c>
      <c r="N109" s="36">
        <f>SUMIFS(СВЦЭМ!$D$33:$D$776,СВЦЭМ!$A$33:$A$776,$A109,СВЦЭМ!$B$33:$B$776,N$83)+'СЕТ СН'!$G$14+СВЦЭМ!$D$10+'СЕТ СН'!$G$6-'СЕТ СН'!$G$26</f>
        <v>764.46240237999996</v>
      </c>
      <c r="O109" s="36">
        <f>SUMIFS(СВЦЭМ!$D$33:$D$776,СВЦЭМ!$A$33:$A$776,$A109,СВЦЭМ!$B$33:$B$776,O$83)+'СЕТ СН'!$G$14+СВЦЭМ!$D$10+'СЕТ СН'!$G$6-'СЕТ СН'!$G$26</f>
        <v>761.79084570000009</v>
      </c>
      <c r="P109" s="36">
        <f>SUMIFS(СВЦЭМ!$D$33:$D$776,СВЦЭМ!$A$33:$A$776,$A109,СВЦЭМ!$B$33:$B$776,P$83)+'СЕТ СН'!$G$14+СВЦЭМ!$D$10+'СЕТ СН'!$G$6-'СЕТ СН'!$G$26</f>
        <v>762.44244830000002</v>
      </c>
      <c r="Q109" s="36">
        <f>SUMIFS(СВЦЭМ!$D$33:$D$776,СВЦЭМ!$A$33:$A$776,$A109,СВЦЭМ!$B$33:$B$776,Q$83)+'СЕТ СН'!$G$14+СВЦЭМ!$D$10+'СЕТ СН'!$G$6-'СЕТ СН'!$G$26</f>
        <v>765.9823594500001</v>
      </c>
      <c r="R109" s="36">
        <f>SUMIFS(СВЦЭМ!$D$33:$D$776,СВЦЭМ!$A$33:$A$776,$A109,СВЦЭМ!$B$33:$B$776,R$83)+'СЕТ СН'!$G$14+СВЦЭМ!$D$10+'СЕТ СН'!$G$6-'СЕТ СН'!$G$26</f>
        <v>766.76456093000002</v>
      </c>
      <c r="S109" s="36">
        <f>SUMIFS(СВЦЭМ!$D$33:$D$776,СВЦЭМ!$A$33:$A$776,$A109,СВЦЭМ!$B$33:$B$776,S$83)+'СЕТ СН'!$G$14+СВЦЭМ!$D$10+'СЕТ СН'!$G$6-'СЕТ СН'!$G$26</f>
        <v>711.33841398000004</v>
      </c>
      <c r="T109" s="36">
        <f>SUMIFS(СВЦЭМ!$D$33:$D$776,СВЦЭМ!$A$33:$A$776,$A109,СВЦЭМ!$B$33:$B$776,T$83)+'СЕТ СН'!$G$14+СВЦЭМ!$D$10+'СЕТ СН'!$G$6-'СЕТ СН'!$G$26</f>
        <v>708.49961560999998</v>
      </c>
      <c r="U109" s="36">
        <f>SUMIFS(СВЦЭМ!$D$33:$D$776,СВЦЭМ!$A$33:$A$776,$A109,СВЦЭМ!$B$33:$B$776,U$83)+'СЕТ СН'!$G$14+СВЦЭМ!$D$10+'СЕТ СН'!$G$6-'СЕТ СН'!$G$26</f>
        <v>696.88826126000004</v>
      </c>
      <c r="V109" s="36">
        <f>SUMIFS(СВЦЭМ!$D$33:$D$776,СВЦЭМ!$A$33:$A$776,$A109,СВЦЭМ!$B$33:$B$776,V$83)+'СЕТ СН'!$G$14+СВЦЭМ!$D$10+'СЕТ СН'!$G$6-'СЕТ СН'!$G$26</f>
        <v>702.07283174999998</v>
      </c>
      <c r="W109" s="36">
        <f>SUMIFS(СВЦЭМ!$D$33:$D$776,СВЦЭМ!$A$33:$A$776,$A109,СВЦЭМ!$B$33:$B$776,W$83)+'СЕТ СН'!$G$14+СВЦЭМ!$D$10+'СЕТ СН'!$G$6-'СЕТ СН'!$G$26</f>
        <v>728.41787997000006</v>
      </c>
      <c r="X109" s="36">
        <f>SUMIFS(СВЦЭМ!$D$33:$D$776,СВЦЭМ!$A$33:$A$776,$A109,СВЦЭМ!$B$33:$B$776,X$83)+'СЕТ СН'!$G$14+СВЦЭМ!$D$10+'СЕТ СН'!$G$6-'СЕТ СН'!$G$26</f>
        <v>723.12960275</v>
      </c>
      <c r="Y109" s="36">
        <f>SUMIFS(СВЦЭМ!$D$33:$D$776,СВЦЭМ!$A$33:$A$776,$A109,СВЦЭМ!$B$33:$B$776,Y$83)+'СЕТ СН'!$G$14+СВЦЭМ!$D$10+'СЕТ СН'!$G$6-'СЕТ СН'!$G$26</f>
        <v>751.38368592999996</v>
      </c>
    </row>
    <row r="110" spans="1:25" ht="15.75" x14ac:dyDescent="0.2">
      <c r="A110" s="35">
        <f t="shared" si="2"/>
        <v>43612</v>
      </c>
      <c r="B110" s="36">
        <f>SUMIFS(СВЦЭМ!$D$33:$D$776,СВЦЭМ!$A$33:$A$776,$A110,СВЦЭМ!$B$33:$B$776,B$83)+'СЕТ СН'!$G$14+СВЦЭМ!$D$10+'СЕТ СН'!$G$6-'СЕТ СН'!$G$26</f>
        <v>888.14812757000004</v>
      </c>
      <c r="C110" s="36">
        <f>SUMIFS(СВЦЭМ!$D$33:$D$776,СВЦЭМ!$A$33:$A$776,$A110,СВЦЭМ!$B$33:$B$776,C$83)+'СЕТ СН'!$G$14+СВЦЭМ!$D$10+'СЕТ СН'!$G$6-'СЕТ СН'!$G$26</f>
        <v>946.1896529600001</v>
      </c>
      <c r="D110" s="36">
        <f>SUMIFS(СВЦЭМ!$D$33:$D$776,СВЦЭМ!$A$33:$A$776,$A110,СВЦЭМ!$B$33:$B$776,D$83)+'СЕТ СН'!$G$14+СВЦЭМ!$D$10+'СЕТ СН'!$G$6-'СЕТ СН'!$G$26</f>
        <v>1014.5538583699999</v>
      </c>
      <c r="E110" s="36">
        <f>SUMIFS(СВЦЭМ!$D$33:$D$776,СВЦЭМ!$A$33:$A$776,$A110,СВЦЭМ!$B$33:$B$776,E$83)+'СЕТ СН'!$G$14+СВЦЭМ!$D$10+'СЕТ СН'!$G$6-'СЕТ СН'!$G$26</f>
        <v>1031.8387734800001</v>
      </c>
      <c r="F110" s="36">
        <f>SUMIFS(СВЦЭМ!$D$33:$D$776,СВЦЭМ!$A$33:$A$776,$A110,СВЦЭМ!$B$33:$B$776,F$83)+'СЕТ СН'!$G$14+СВЦЭМ!$D$10+'СЕТ СН'!$G$6-'СЕТ СН'!$G$26</f>
        <v>1042.49797616</v>
      </c>
      <c r="G110" s="36">
        <f>SUMIFS(СВЦЭМ!$D$33:$D$776,СВЦЭМ!$A$33:$A$776,$A110,СВЦЭМ!$B$33:$B$776,G$83)+'СЕТ СН'!$G$14+СВЦЭМ!$D$10+'СЕТ СН'!$G$6-'СЕТ СН'!$G$26</f>
        <v>1034.60959256</v>
      </c>
      <c r="H110" s="36">
        <f>SUMIFS(СВЦЭМ!$D$33:$D$776,СВЦЭМ!$A$33:$A$776,$A110,СВЦЭМ!$B$33:$B$776,H$83)+'СЕТ СН'!$G$14+СВЦЭМ!$D$10+'СЕТ СН'!$G$6-'СЕТ СН'!$G$26</f>
        <v>944.53251980999994</v>
      </c>
      <c r="I110" s="36">
        <f>SUMIFS(СВЦЭМ!$D$33:$D$776,СВЦЭМ!$A$33:$A$776,$A110,СВЦЭМ!$B$33:$B$776,I$83)+'СЕТ СН'!$G$14+СВЦЭМ!$D$10+'СЕТ СН'!$G$6-'СЕТ СН'!$G$26</f>
        <v>894.98967579000009</v>
      </c>
      <c r="J110" s="36">
        <f>SUMIFS(СВЦЭМ!$D$33:$D$776,СВЦЭМ!$A$33:$A$776,$A110,СВЦЭМ!$B$33:$B$776,J$83)+'СЕТ СН'!$G$14+СВЦЭМ!$D$10+'СЕТ СН'!$G$6-'СЕТ СН'!$G$26</f>
        <v>851.8787328200001</v>
      </c>
      <c r="K110" s="36">
        <f>SUMIFS(СВЦЭМ!$D$33:$D$776,СВЦЭМ!$A$33:$A$776,$A110,СВЦЭМ!$B$33:$B$776,K$83)+'СЕТ СН'!$G$14+СВЦЭМ!$D$10+'СЕТ СН'!$G$6-'СЕТ СН'!$G$26</f>
        <v>789.80417213999999</v>
      </c>
      <c r="L110" s="36">
        <f>SUMIFS(СВЦЭМ!$D$33:$D$776,СВЦЭМ!$A$33:$A$776,$A110,СВЦЭМ!$B$33:$B$776,L$83)+'СЕТ СН'!$G$14+СВЦЭМ!$D$10+'СЕТ СН'!$G$6-'СЕТ СН'!$G$26</f>
        <v>779.76026043999991</v>
      </c>
      <c r="M110" s="36">
        <f>SUMIFS(СВЦЭМ!$D$33:$D$776,СВЦЭМ!$A$33:$A$776,$A110,СВЦЭМ!$B$33:$B$776,M$83)+'СЕТ СН'!$G$14+СВЦЭМ!$D$10+'СЕТ СН'!$G$6-'СЕТ СН'!$G$26</f>
        <v>769.66226374000007</v>
      </c>
      <c r="N110" s="36">
        <f>SUMIFS(СВЦЭМ!$D$33:$D$776,СВЦЭМ!$A$33:$A$776,$A110,СВЦЭМ!$B$33:$B$776,N$83)+'СЕТ СН'!$G$14+СВЦЭМ!$D$10+'СЕТ СН'!$G$6-'СЕТ СН'!$G$26</f>
        <v>758.51884283999993</v>
      </c>
      <c r="O110" s="36">
        <f>SUMIFS(СВЦЭМ!$D$33:$D$776,СВЦЭМ!$A$33:$A$776,$A110,СВЦЭМ!$B$33:$B$776,O$83)+'СЕТ СН'!$G$14+СВЦЭМ!$D$10+'СЕТ СН'!$G$6-'СЕТ СН'!$G$26</f>
        <v>771.74029866000001</v>
      </c>
      <c r="P110" s="36">
        <f>SUMIFS(СВЦЭМ!$D$33:$D$776,СВЦЭМ!$A$33:$A$776,$A110,СВЦЭМ!$B$33:$B$776,P$83)+'СЕТ СН'!$G$14+СВЦЭМ!$D$10+'СЕТ СН'!$G$6-'СЕТ СН'!$G$26</f>
        <v>770.93854947999989</v>
      </c>
      <c r="Q110" s="36">
        <f>SUMIFS(СВЦЭМ!$D$33:$D$776,СВЦЭМ!$A$33:$A$776,$A110,СВЦЭМ!$B$33:$B$776,Q$83)+'СЕТ СН'!$G$14+СВЦЭМ!$D$10+'СЕТ СН'!$G$6-'СЕТ СН'!$G$26</f>
        <v>764.74616033000007</v>
      </c>
      <c r="R110" s="36">
        <f>SUMIFS(СВЦЭМ!$D$33:$D$776,СВЦЭМ!$A$33:$A$776,$A110,СВЦЭМ!$B$33:$B$776,R$83)+'СЕТ СН'!$G$14+СВЦЭМ!$D$10+'СЕТ СН'!$G$6-'СЕТ СН'!$G$26</f>
        <v>763.47092103999989</v>
      </c>
      <c r="S110" s="36">
        <f>SUMIFS(СВЦЭМ!$D$33:$D$776,СВЦЭМ!$A$33:$A$776,$A110,СВЦЭМ!$B$33:$B$776,S$83)+'СЕТ СН'!$G$14+СВЦЭМ!$D$10+'СЕТ СН'!$G$6-'СЕТ СН'!$G$26</f>
        <v>770.62574033999999</v>
      </c>
      <c r="T110" s="36">
        <f>SUMIFS(СВЦЭМ!$D$33:$D$776,СВЦЭМ!$A$33:$A$776,$A110,СВЦЭМ!$B$33:$B$776,T$83)+'СЕТ СН'!$G$14+СВЦЭМ!$D$10+'СЕТ СН'!$G$6-'СЕТ СН'!$G$26</f>
        <v>768.35456932000011</v>
      </c>
      <c r="U110" s="36">
        <f>SUMIFS(СВЦЭМ!$D$33:$D$776,СВЦЭМ!$A$33:$A$776,$A110,СВЦЭМ!$B$33:$B$776,U$83)+'СЕТ СН'!$G$14+СВЦЭМ!$D$10+'СЕТ СН'!$G$6-'СЕТ СН'!$G$26</f>
        <v>761.18322785999999</v>
      </c>
      <c r="V110" s="36">
        <f>SUMIFS(СВЦЭМ!$D$33:$D$776,СВЦЭМ!$A$33:$A$776,$A110,СВЦЭМ!$B$33:$B$776,V$83)+'СЕТ СН'!$G$14+СВЦЭМ!$D$10+'СЕТ СН'!$G$6-'СЕТ СН'!$G$26</f>
        <v>752.2775852499999</v>
      </c>
      <c r="W110" s="36">
        <f>SUMIFS(СВЦЭМ!$D$33:$D$776,СВЦЭМ!$A$33:$A$776,$A110,СВЦЭМ!$B$33:$B$776,W$83)+'СЕТ СН'!$G$14+СВЦЭМ!$D$10+'СЕТ СН'!$G$6-'СЕТ СН'!$G$26</f>
        <v>717.81773294999994</v>
      </c>
      <c r="X110" s="36">
        <f>SUMIFS(СВЦЭМ!$D$33:$D$776,СВЦЭМ!$A$33:$A$776,$A110,СВЦЭМ!$B$33:$B$776,X$83)+'СЕТ СН'!$G$14+СВЦЭМ!$D$10+'СЕТ СН'!$G$6-'СЕТ СН'!$G$26</f>
        <v>735.23610714999995</v>
      </c>
      <c r="Y110" s="36">
        <f>SUMIFS(СВЦЭМ!$D$33:$D$776,СВЦЭМ!$A$33:$A$776,$A110,СВЦЭМ!$B$33:$B$776,Y$83)+'СЕТ СН'!$G$14+СВЦЭМ!$D$10+'СЕТ СН'!$G$6-'СЕТ СН'!$G$26</f>
        <v>813.83615906999989</v>
      </c>
    </row>
    <row r="111" spans="1:25" ht="15.75" x14ac:dyDescent="0.2">
      <c r="A111" s="35">
        <f t="shared" si="2"/>
        <v>43613</v>
      </c>
      <c r="B111" s="36">
        <f>SUMIFS(СВЦЭМ!$D$33:$D$776,СВЦЭМ!$A$33:$A$776,$A111,СВЦЭМ!$B$33:$B$776,B$83)+'СЕТ СН'!$G$14+СВЦЭМ!$D$10+'СЕТ СН'!$G$6-'СЕТ СН'!$G$26</f>
        <v>933.07125543999996</v>
      </c>
      <c r="C111" s="36">
        <f>SUMIFS(СВЦЭМ!$D$33:$D$776,СВЦЭМ!$A$33:$A$776,$A111,СВЦЭМ!$B$33:$B$776,C$83)+'СЕТ СН'!$G$14+СВЦЭМ!$D$10+'СЕТ СН'!$G$6-'СЕТ СН'!$G$26</f>
        <v>1014.6950204499999</v>
      </c>
      <c r="D111" s="36">
        <f>SUMIFS(СВЦЭМ!$D$33:$D$776,СВЦЭМ!$A$33:$A$776,$A111,СВЦЭМ!$B$33:$B$776,D$83)+'СЕТ СН'!$G$14+СВЦЭМ!$D$10+'СЕТ СН'!$G$6-'СЕТ СН'!$G$26</f>
        <v>1107.08471285</v>
      </c>
      <c r="E111" s="36">
        <f>SUMIFS(СВЦЭМ!$D$33:$D$776,СВЦЭМ!$A$33:$A$776,$A111,СВЦЭМ!$B$33:$B$776,E$83)+'СЕТ СН'!$G$14+СВЦЭМ!$D$10+'СЕТ СН'!$G$6-'СЕТ СН'!$G$26</f>
        <v>1121.9415337099999</v>
      </c>
      <c r="F111" s="36">
        <f>SUMIFS(СВЦЭМ!$D$33:$D$776,СВЦЭМ!$A$33:$A$776,$A111,СВЦЭМ!$B$33:$B$776,F$83)+'СЕТ СН'!$G$14+СВЦЭМ!$D$10+'СЕТ СН'!$G$6-'СЕТ СН'!$G$26</f>
        <v>1122.04928438</v>
      </c>
      <c r="G111" s="36">
        <f>SUMIFS(СВЦЭМ!$D$33:$D$776,СВЦЭМ!$A$33:$A$776,$A111,СВЦЭМ!$B$33:$B$776,G$83)+'СЕТ СН'!$G$14+СВЦЭМ!$D$10+'СЕТ СН'!$G$6-'СЕТ СН'!$G$26</f>
        <v>1129.44692721</v>
      </c>
      <c r="H111" s="36">
        <f>SUMIFS(СВЦЭМ!$D$33:$D$776,СВЦЭМ!$A$33:$A$776,$A111,СВЦЭМ!$B$33:$B$776,H$83)+'СЕТ СН'!$G$14+СВЦЭМ!$D$10+'СЕТ СН'!$G$6-'СЕТ СН'!$G$26</f>
        <v>1048.16724458</v>
      </c>
      <c r="I111" s="36">
        <f>SUMIFS(СВЦЭМ!$D$33:$D$776,СВЦЭМ!$A$33:$A$776,$A111,СВЦЭМ!$B$33:$B$776,I$83)+'СЕТ СН'!$G$14+СВЦЭМ!$D$10+'СЕТ СН'!$G$6-'СЕТ СН'!$G$26</f>
        <v>926.21421654000005</v>
      </c>
      <c r="J111" s="36">
        <f>SUMIFS(СВЦЭМ!$D$33:$D$776,СВЦЭМ!$A$33:$A$776,$A111,СВЦЭМ!$B$33:$B$776,J$83)+'СЕТ СН'!$G$14+СВЦЭМ!$D$10+'СЕТ СН'!$G$6-'СЕТ СН'!$G$26</f>
        <v>827.50046498999995</v>
      </c>
      <c r="K111" s="36">
        <f>SUMIFS(СВЦЭМ!$D$33:$D$776,СВЦЭМ!$A$33:$A$776,$A111,СВЦЭМ!$B$33:$B$776,K$83)+'СЕТ СН'!$G$14+СВЦЭМ!$D$10+'СЕТ СН'!$G$6-'СЕТ СН'!$G$26</f>
        <v>761.20748782999999</v>
      </c>
      <c r="L111" s="36">
        <f>SUMIFS(СВЦЭМ!$D$33:$D$776,СВЦЭМ!$A$33:$A$776,$A111,СВЦЭМ!$B$33:$B$776,L$83)+'СЕТ СН'!$G$14+СВЦЭМ!$D$10+'СЕТ СН'!$G$6-'СЕТ СН'!$G$26</f>
        <v>732.94886150999992</v>
      </c>
      <c r="M111" s="36">
        <f>SUMIFS(СВЦЭМ!$D$33:$D$776,СВЦЭМ!$A$33:$A$776,$A111,СВЦЭМ!$B$33:$B$776,M$83)+'СЕТ СН'!$G$14+СВЦЭМ!$D$10+'СЕТ СН'!$G$6-'СЕТ СН'!$G$26</f>
        <v>726.14840436000009</v>
      </c>
      <c r="N111" s="36">
        <f>SUMIFS(СВЦЭМ!$D$33:$D$776,СВЦЭМ!$A$33:$A$776,$A111,СВЦЭМ!$B$33:$B$776,N$83)+'СЕТ СН'!$G$14+СВЦЭМ!$D$10+'СЕТ СН'!$G$6-'СЕТ СН'!$G$26</f>
        <v>726.76350623000008</v>
      </c>
      <c r="O111" s="36">
        <f>SUMIFS(СВЦЭМ!$D$33:$D$776,СВЦЭМ!$A$33:$A$776,$A111,СВЦЭМ!$B$33:$B$776,O$83)+'СЕТ СН'!$G$14+СВЦЭМ!$D$10+'СЕТ СН'!$G$6-'СЕТ СН'!$G$26</f>
        <v>721.88856816999987</v>
      </c>
      <c r="P111" s="36">
        <f>SUMIFS(СВЦЭМ!$D$33:$D$776,СВЦЭМ!$A$33:$A$776,$A111,СВЦЭМ!$B$33:$B$776,P$83)+'СЕТ СН'!$G$14+СВЦЭМ!$D$10+'СЕТ СН'!$G$6-'СЕТ СН'!$G$26</f>
        <v>724.23163270000009</v>
      </c>
      <c r="Q111" s="36">
        <f>SUMIFS(СВЦЭМ!$D$33:$D$776,СВЦЭМ!$A$33:$A$776,$A111,СВЦЭМ!$B$33:$B$776,Q$83)+'СЕТ СН'!$G$14+СВЦЭМ!$D$10+'СЕТ СН'!$G$6-'СЕТ СН'!$G$26</f>
        <v>723.93890906999991</v>
      </c>
      <c r="R111" s="36">
        <f>SUMIFS(СВЦЭМ!$D$33:$D$776,СВЦЭМ!$A$33:$A$776,$A111,СВЦЭМ!$B$33:$B$776,R$83)+'СЕТ СН'!$G$14+СВЦЭМ!$D$10+'СЕТ СН'!$G$6-'СЕТ СН'!$G$26</f>
        <v>731.96142527999996</v>
      </c>
      <c r="S111" s="36">
        <f>SUMIFS(СВЦЭМ!$D$33:$D$776,СВЦЭМ!$A$33:$A$776,$A111,СВЦЭМ!$B$33:$B$776,S$83)+'СЕТ СН'!$G$14+СВЦЭМ!$D$10+'СЕТ СН'!$G$6-'СЕТ СН'!$G$26</f>
        <v>738.7004205400001</v>
      </c>
      <c r="T111" s="36">
        <f>SUMIFS(СВЦЭМ!$D$33:$D$776,СВЦЭМ!$A$33:$A$776,$A111,СВЦЭМ!$B$33:$B$776,T$83)+'СЕТ СН'!$G$14+СВЦЭМ!$D$10+'СЕТ СН'!$G$6-'СЕТ СН'!$G$26</f>
        <v>740.33624443000008</v>
      </c>
      <c r="U111" s="36">
        <f>SUMIFS(СВЦЭМ!$D$33:$D$776,СВЦЭМ!$A$33:$A$776,$A111,СВЦЭМ!$B$33:$B$776,U$83)+'СЕТ СН'!$G$14+СВЦЭМ!$D$10+'СЕТ СН'!$G$6-'СЕТ СН'!$G$26</f>
        <v>756.00844157999995</v>
      </c>
      <c r="V111" s="36">
        <f>SUMIFS(СВЦЭМ!$D$33:$D$776,СВЦЭМ!$A$33:$A$776,$A111,СВЦЭМ!$B$33:$B$776,V$83)+'СЕТ СН'!$G$14+СВЦЭМ!$D$10+'СЕТ СН'!$G$6-'СЕТ СН'!$G$26</f>
        <v>762.00924346000011</v>
      </c>
      <c r="W111" s="36">
        <f>SUMIFS(СВЦЭМ!$D$33:$D$776,СВЦЭМ!$A$33:$A$776,$A111,СВЦЭМ!$B$33:$B$776,W$83)+'СЕТ СН'!$G$14+СВЦЭМ!$D$10+'СЕТ СН'!$G$6-'СЕТ СН'!$G$26</f>
        <v>746.36605536999991</v>
      </c>
      <c r="X111" s="36">
        <f>SUMIFS(СВЦЭМ!$D$33:$D$776,СВЦЭМ!$A$33:$A$776,$A111,СВЦЭМ!$B$33:$B$776,X$83)+'СЕТ СН'!$G$14+СВЦЭМ!$D$10+'СЕТ СН'!$G$6-'СЕТ СН'!$G$26</f>
        <v>782.32512294999992</v>
      </c>
      <c r="Y111" s="36">
        <f>SUMIFS(СВЦЭМ!$D$33:$D$776,СВЦЭМ!$A$33:$A$776,$A111,СВЦЭМ!$B$33:$B$776,Y$83)+'СЕТ СН'!$G$14+СВЦЭМ!$D$10+'СЕТ СН'!$G$6-'СЕТ СН'!$G$26</f>
        <v>849.76226468999994</v>
      </c>
    </row>
    <row r="112" spans="1:25" ht="15.75" x14ac:dyDescent="0.2">
      <c r="A112" s="35">
        <f t="shared" si="2"/>
        <v>43614</v>
      </c>
      <c r="B112" s="36">
        <f>SUMIFS(СВЦЭМ!$D$33:$D$776,СВЦЭМ!$A$33:$A$776,$A112,СВЦЭМ!$B$33:$B$776,B$83)+'СЕТ СН'!$G$14+СВЦЭМ!$D$10+'СЕТ СН'!$G$6-'СЕТ СН'!$G$26</f>
        <v>997.51739302999999</v>
      </c>
      <c r="C112" s="36">
        <f>SUMIFS(СВЦЭМ!$D$33:$D$776,СВЦЭМ!$A$33:$A$776,$A112,СВЦЭМ!$B$33:$B$776,C$83)+'СЕТ СН'!$G$14+СВЦЭМ!$D$10+'СЕТ СН'!$G$6-'СЕТ СН'!$G$26</f>
        <v>1088.7850979299999</v>
      </c>
      <c r="D112" s="36">
        <f>SUMIFS(СВЦЭМ!$D$33:$D$776,СВЦЭМ!$A$33:$A$776,$A112,СВЦЭМ!$B$33:$B$776,D$83)+'СЕТ СН'!$G$14+СВЦЭМ!$D$10+'СЕТ СН'!$G$6-'СЕТ СН'!$G$26</f>
        <v>1116.99723735</v>
      </c>
      <c r="E112" s="36">
        <f>SUMIFS(СВЦЭМ!$D$33:$D$776,СВЦЭМ!$A$33:$A$776,$A112,СВЦЭМ!$B$33:$B$776,E$83)+'СЕТ СН'!$G$14+СВЦЭМ!$D$10+'СЕТ СН'!$G$6-'СЕТ СН'!$G$26</f>
        <v>1108.31938633</v>
      </c>
      <c r="F112" s="36">
        <f>SUMIFS(СВЦЭМ!$D$33:$D$776,СВЦЭМ!$A$33:$A$776,$A112,СВЦЭМ!$B$33:$B$776,F$83)+'СЕТ СН'!$G$14+СВЦЭМ!$D$10+'СЕТ СН'!$G$6-'СЕТ СН'!$G$26</f>
        <v>1104.9084690899999</v>
      </c>
      <c r="G112" s="36">
        <f>SUMIFS(СВЦЭМ!$D$33:$D$776,СВЦЭМ!$A$33:$A$776,$A112,СВЦЭМ!$B$33:$B$776,G$83)+'СЕТ СН'!$G$14+СВЦЭМ!$D$10+'СЕТ СН'!$G$6-'СЕТ СН'!$G$26</f>
        <v>1110.1337804300001</v>
      </c>
      <c r="H112" s="36">
        <f>SUMIFS(СВЦЭМ!$D$33:$D$776,СВЦЭМ!$A$33:$A$776,$A112,СВЦЭМ!$B$33:$B$776,H$83)+'СЕТ СН'!$G$14+СВЦЭМ!$D$10+'СЕТ СН'!$G$6-'СЕТ СН'!$G$26</f>
        <v>1099.6776571600001</v>
      </c>
      <c r="I112" s="36">
        <f>SUMIFS(СВЦЭМ!$D$33:$D$776,СВЦЭМ!$A$33:$A$776,$A112,СВЦЭМ!$B$33:$B$776,I$83)+'СЕТ СН'!$G$14+СВЦЭМ!$D$10+'СЕТ СН'!$G$6-'СЕТ СН'!$G$26</f>
        <v>996.76916447000008</v>
      </c>
      <c r="J112" s="36">
        <f>SUMIFS(СВЦЭМ!$D$33:$D$776,СВЦЭМ!$A$33:$A$776,$A112,СВЦЭМ!$B$33:$B$776,J$83)+'СЕТ СН'!$G$14+СВЦЭМ!$D$10+'СЕТ СН'!$G$6-'СЕТ СН'!$G$26</f>
        <v>900.60483554999996</v>
      </c>
      <c r="K112" s="36">
        <f>SUMIFS(СВЦЭМ!$D$33:$D$776,СВЦЭМ!$A$33:$A$776,$A112,СВЦЭМ!$B$33:$B$776,K$83)+'СЕТ СН'!$G$14+СВЦЭМ!$D$10+'СЕТ СН'!$G$6-'СЕТ СН'!$G$26</f>
        <v>835.90413544000012</v>
      </c>
      <c r="L112" s="36">
        <f>SUMIFS(СВЦЭМ!$D$33:$D$776,СВЦЭМ!$A$33:$A$776,$A112,СВЦЭМ!$B$33:$B$776,L$83)+'СЕТ СН'!$G$14+СВЦЭМ!$D$10+'СЕТ СН'!$G$6-'СЕТ СН'!$G$26</f>
        <v>823.9650524000001</v>
      </c>
      <c r="M112" s="36">
        <f>SUMIFS(СВЦЭМ!$D$33:$D$776,СВЦЭМ!$A$33:$A$776,$A112,СВЦЭМ!$B$33:$B$776,M$83)+'СЕТ СН'!$G$14+СВЦЭМ!$D$10+'СЕТ СН'!$G$6-'СЕТ СН'!$G$26</f>
        <v>831.26011796000012</v>
      </c>
      <c r="N112" s="36">
        <f>SUMIFS(СВЦЭМ!$D$33:$D$776,СВЦЭМ!$A$33:$A$776,$A112,СВЦЭМ!$B$33:$B$776,N$83)+'СЕТ СН'!$G$14+СВЦЭМ!$D$10+'СЕТ СН'!$G$6-'СЕТ СН'!$G$26</f>
        <v>831.17091787000004</v>
      </c>
      <c r="O112" s="36">
        <f>SUMIFS(СВЦЭМ!$D$33:$D$776,СВЦЭМ!$A$33:$A$776,$A112,СВЦЭМ!$B$33:$B$776,O$83)+'СЕТ СН'!$G$14+СВЦЭМ!$D$10+'СЕТ СН'!$G$6-'СЕТ СН'!$G$26</f>
        <v>826.64384943000005</v>
      </c>
      <c r="P112" s="36">
        <f>SUMIFS(СВЦЭМ!$D$33:$D$776,СВЦЭМ!$A$33:$A$776,$A112,СВЦЭМ!$B$33:$B$776,P$83)+'СЕТ СН'!$G$14+СВЦЭМ!$D$10+'СЕТ СН'!$G$6-'СЕТ СН'!$G$26</f>
        <v>840.87113247999991</v>
      </c>
      <c r="Q112" s="36">
        <f>SUMIFS(СВЦЭМ!$D$33:$D$776,СВЦЭМ!$A$33:$A$776,$A112,СВЦЭМ!$B$33:$B$776,Q$83)+'СЕТ СН'!$G$14+СВЦЭМ!$D$10+'СЕТ СН'!$G$6-'СЕТ СН'!$G$26</f>
        <v>833.98192429000005</v>
      </c>
      <c r="R112" s="36">
        <f>SUMIFS(СВЦЭМ!$D$33:$D$776,СВЦЭМ!$A$33:$A$776,$A112,СВЦЭМ!$B$33:$B$776,R$83)+'СЕТ СН'!$G$14+СВЦЭМ!$D$10+'СЕТ СН'!$G$6-'СЕТ СН'!$G$26</f>
        <v>830.14673227000003</v>
      </c>
      <c r="S112" s="36">
        <f>SUMIFS(СВЦЭМ!$D$33:$D$776,СВЦЭМ!$A$33:$A$776,$A112,СВЦЭМ!$B$33:$B$776,S$83)+'СЕТ СН'!$G$14+СВЦЭМ!$D$10+'СЕТ СН'!$G$6-'СЕТ СН'!$G$26</f>
        <v>837.41869178000002</v>
      </c>
      <c r="T112" s="36">
        <f>SUMIFS(СВЦЭМ!$D$33:$D$776,СВЦЭМ!$A$33:$A$776,$A112,СВЦЭМ!$B$33:$B$776,T$83)+'СЕТ СН'!$G$14+СВЦЭМ!$D$10+'СЕТ СН'!$G$6-'СЕТ СН'!$G$26</f>
        <v>829.65773727999999</v>
      </c>
      <c r="U112" s="36">
        <f>SUMIFS(СВЦЭМ!$D$33:$D$776,СВЦЭМ!$A$33:$A$776,$A112,СВЦЭМ!$B$33:$B$776,U$83)+'СЕТ СН'!$G$14+СВЦЭМ!$D$10+'СЕТ СН'!$G$6-'СЕТ СН'!$G$26</f>
        <v>810.44056272000012</v>
      </c>
      <c r="V112" s="36">
        <f>SUMIFS(СВЦЭМ!$D$33:$D$776,СВЦЭМ!$A$33:$A$776,$A112,СВЦЭМ!$B$33:$B$776,V$83)+'СЕТ СН'!$G$14+СВЦЭМ!$D$10+'СЕТ СН'!$G$6-'СЕТ СН'!$G$26</f>
        <v>801.97095018999994</v>
      </c>
      <c r="W112" s="36">
        <f>SUMIFS(СВЦЭМ!$D$33:$D$776,СВЦЭМ!$A$33:$A$776,$A112,СВЦЭМ!$B$33:$B$776,W$83)+'СЕТ СН'!$G$14+СВЦЭМ!$D$10+'СЕТ СН'!$G$6-'СЕТ СН'!$G$26</f>
        <v>804.38432102000002</v>
      </c>
      <c r="X112" s="36">
        <f>SUMIFS(СВЦЭМ!$D$33:$D$776,СВЦЭМ!$A$33:$A$776,$A112,СВЦЭМ!$B$33:$B$776,X$83)+'СЕТ СН'!$G$14+СВЦЭМ!$D$10+'СЕТ СН'!$G$6-'СЕТ СН'!$G$26</f>
        <v>841.8360161999999</v>
      </c>
      <c r="Y112" s="36">
        <f>SUMIFS(СВЦЭМ!$D$33:$D$776,СВЦЭМ!$A$33:$A$776,$A112,СВЦЭМ!$B$33:$B$776,Y$83)+'СЕТ СН'!$G$14+СВЦЭМ!$D$10+'СЕТ СН'!$G$6-'СЕТ СН'!$G$26</f>
        <v>928.20546792999994</v>
      </c>
    </row>
    <row r="113" spans="1:27" ht="15.75" x14ac:dyDescent="0.2">
      <c r="A113" s="35">
        <f t="shared" si="2"/>
        <v>43615</v>
      </c>
      <c r="B113" s="36">
        <f>SUMIFS(СВЦЭМ!$D$33:$D$776,СВЦЭМ!$A$33:$A$776,$A113,СВЦЭМ!$B$33:$B$776,B$83)+'СЕТ СН'!$G$14+СВЦЭМ!$D$10+'СЕТ СН'!$G$6-'СЕТ СН'!$G$26</f>
        <v>1035.61223946</v>
      </c>
      <c r="C113" s="36">
        <f>SUMIFS(СВЦЭМ!$D$33:$D$776,СВЦЭМ!$A$33:$A$776,$A113,СВЦЭМ!$B$33:$B$776,C$83)+'СЕТ СН'!$G$14+СВЦЭМ!$D$10+'СЕТ СН'!$G$6-'СЕТ СН'!$G$26</f>
        <v>1071.90015868</v>
      </c>
      <c r="D113" s="36">
        <f>SUMIFS(СВЦЭМ!$D$33:$D$776,СВЦЭМ!$A$33:$A$776,$A113,СВЦЭМ!$B$33:$B$776,D$83)+'СЕТ СН'!$G$14+СВЦЭМ!$D$10+'СЕТ СН'!$G$6-'СЕТ СН'!$G$26</f>
        <v>1126.9213552000001</v>
      </c>
      <c r="E113" s="36">
        <f>SUMIFS(СВЦЭМ!$D$33:$D$776,СВЦЭМ!$A$33:$A$776,$A113,СВЦЭМ!$B$33:$B$776,E$83)+'СЕТ СН'!$G$14+СВЦЭМ!$D$10+'СЕТ СН'!$G$6-'СЕТ СН'!$G$26</f>
        <v>1116.2904023000001</v>
      </c>
      <c r="F113" s="36">
        <f>SUMIFS(СВЦЭМ!$D$33:$D$776,СВЦЭМ!$A$33:$A$776,$A113,СВЦЭМ!$B$33:$B$776,F$83)+'СЕТ СН'!$G$14+СВЦЭМ!$D$10+'СЕТ СН'!$G$6-'СЕТ СН'!$G$26</f>
        <v>1115.2035822099999</v>
      </c>
      <c r="G113" s="36">
        <f>SUMIFS(СВЦЭМ!$D$33:$D$776,СВЦЭМ!$A$33:$A$776,$A113,СВЦЭМ!$B$33:$B$776,G$83)+'СЕТ СН'!$G$14+СВЦЭМ!$D$10+'СЕТ СН'!$G$6-'СЕТ СН'!$G$26</f>
        <v>1129.12219028</v>
      </c>
      <c r="H113" s="36">
        <f>SUMIFS(СВЦЭМ!$D$33:$D$776,СВЦЭМ!$A$33:$A$776,$A113,СВЦЭМ!$B$33:$B$776,H$83)+'СЕТ СН'!$G$14+СВЦЭМ!$D$10+'СЕТ СН'!$G$6-'СЕТ СН'!$G$26</f>
        <v>1130.6301438</v>
      </c>
      <c r="I113" s="36">
        <f>SUMIFS(СВЦЭМ!$D$33:$D$776,СВЦЭМ!$A$33:$A$776,$A113,СВЦЭМ!$B$33:$B$776,I$83)+'СЕТ СН'!$G$14+СВЦЭМ!$D$10+'СЕТ СН'!$G$6-'СЕТ СН'!$G$26</f>
        <v>1033.59390452</v>
      </c>
      <c r="J113" s="36">
        <f>SUMIFS(СВЦЭМ!$D$33:$D$776,СВЦЭМ!$A$33:$A$776,$A113,СВЦЭМ!$B$33:$B$776,J$83)+'СЕТ СН'!$G$14+СВЦЭМ!$D$10+'СЕТ СН'!$G$6-'СЕТ СН'!$G$26</f>
        <v>946.04111398000009</v>
      </c>
      <c r="K113" s="36">
        <f>SUMIFS(СВЦЭМ!$D$33:$D$776,СВЦЭМ!$A$33:$A$776,$A113,СВЦЭМ!$B$33:$B$776,K$83)+'СЕТ СН'!$G$14+СВЦЭМ!$D$10+'СЕТ СН'!$G$6-'СЕТ СН'!$G$26</f>
        <v>868.78650999000001</v>
      </c>
      <c r="L113" s="36">
        <f>SUMIFS(СВЦЭМ!$D$33:$D$776,СВЦЭМ!$A$33:$A$776,$A113,СВЦЭМ!$B$33:$B$776,L$83)+'СЕТ СН'!$G$14+СВЦЭМ!$D$10+'СЕТ СН'!$G$6-'СЕТ СН'!$G$26</f>
        <v>857.99101818999998</v>
      </c>
      <c r="M113" s="36">
        <f>SUMIFS(СВЦЭМ!$D$33:$D$776,СВЦЭМ!$A$33:$A$776,$A113,СВЦЭМ!$B$33:$B$776,M$83)+'СЕТ СН'!$G$14+СВЦЭМ!$D$10+'СЕТ СН'!$G$6-'СЕТ СН'!$G$26</f>
        <v>871.60660441999994</v>
      </c>
      <c r="N113" s="36">
        <f>SUMIFS(СВЦЭМ!$D$33:$D$776,СВЦЭМ!$A$33:$A$776,$A113,СВЦЭМ!$B$33:$B$776,N$83)+'СЕТ СН'!$G$14+СВЦЭМ!$D$10+'СЕТ СН'!$G$6-'СЕТ СН'!$G$26</f>
        <v>861.06883941000001</v>
      </c>
      <c r="O113" s="36">
        <f>SUMIFS(СВЦЭМ!$D$33:$D$776,СВЦЭМ!$A$33:$A$776,$A113,СВЦЭМ!$B$33:$B$776,O$83)+'СЕТ СН'!$G$14+СВЦЭМ!$D$10+'СЕТ СН'!$G$6-'СЕТ СН'!$G$26</f>
        <v>850.39099093000004</v>
      </c>
      <c r="P113" s="36">
        <f>SUMIFS(СВЦЭМ!$D$33:$D$776,СВЦЭМ!$A$33:$A$776,$A113,СВЦЭМ!$B$33:$B$776,P$83)+'СЕТ СН'!$G$14+СВЦЭМ!$D$10+'СЕТ СН'!$G$6-'СЕТ СН'!$G$26</f>
        <v>852.03461558999993</v>
      </c>
      <c r="Q113" s="36">
        <f>SUMIFS(СВЦЭМ!$D$33:$D$776,СВЦЭМ!$A$33:$A$776,$A113,СВЦЭМ!$B$33:$B$776,Q$83)+'СЕТ СН'!$G$14+СВЦЭМ!$D$10+'СЕТ СН'!$G$6-'СЕТ СН'!$G$26</f>
        <v>872.67508795999993</v>
      </c>
      <c r="R113" s="36">
        <f>SUMIFS(СВЦЭМ!$D$33:$D$776,СВЦЭМ!$A$33:$A$776,$A113,СВЦЭМ!$B$33:$B$776,R$83)+'СЕТ СН'!$G$14+СВЦЭМ!$D$10+'СЕТ СН'!$G$6-'СЕТ СН'!$G$26</f>
        <v>865.65927245000012</v>
      </c>
      <c r="S113" s="36">
        <f>SUMIFS(СВЦЭМ!$D$33:$D$776,СВЦЭМ!$A$33:$A$776,$A113,СВЦЭМ!$B$33:$B$776,S$83)+'СЕТ СН'!$G$14+СВЦЭМ!$D$10+'СЕТ СН'!$G$6-'СЕТ СН'!$G$26</f>
        <v>868.35578736000002</v>
      </c>
      <c r="T113" s="36">
        <f>SUMIFS(СВЦЭМ!$D$33:$D$776,СВЦЭМ!$A$33:$A$776,$A113,СВЦЭМ!$B$33:$B$776,T$83)+'СЕТ СН'!$G$14+СВЦЭМ!$D$10+'СЕТ СН'!$G$6-'СЕТ СН'!$G$26</f>
        <v>876.52534919999994</v>
      </c>
      <c r="U113" s="36">
        <f>SUMIFS(СВЦЭМ!$D$33:$D$776,СВЦЭМ!$A$33:$A$776,$A113,СВЦЭМ!$B$33:$B$776,U$83)+'СЕТ СН'!$G$14+СВЦЭМ!$D$10+'СЕТ СН'!$G$6-'СЕТ СН'!$G$26</f>
        <v>860.92959855000004</v>
      </c>
      <c r="V113" s="36">
        <f>SUMIFS(СВЦЭМ!$D$33:$D$776,СВЦЭМ!$A$33:$A$776,$A113,СВЦЭМ!$B$33:$B$776,V$83)+'СЕТ СН'!$G$14+СВЦЭМ!$D$10+'СЕТ СН'!$G$6-'СЕТ СН'!$G$26</f>
        <v>843.34197203000008</v>
      </c>
      <c r="W113" s="36">
        <f>SUMIFS(СВЦЭМ!$D$33:$D$776,СВЦЭМ!$A$33:$A$776,$A113,СВЦЭМ!$B$33:$B$776,W$83)+'СЕТ СН'!$G$14+СВЦЭМ!$D$10+'СЕТ СН'!$G$6-'СЕТ СН'!$G$26</f>
        <v>814.76426119000007</v>
      </c>
      <c r="X113" s="36">
        <f>SUMIFS(СВЦЭМ!$D$33:$D$776,СВЦЭМ!$A$33:$A$776,$A113,СВЦЭМ!$B$33:$B$776,X$83)+'СЕТ СН'!$G$14+СВЦЭМ!$D$10+'СЕТ СН'!$G$6-'СЕТ СН'!$G$26</f>
        <v>809.05152412999996</v>
      </c>
      <c r="Y113" s="36">
        <f>SUMIFS(СВЦЭМ!$D$33:$D$776,СВЦЭМ!$A$33:$A$776,$A113,СВЦЭМ!$B$33:$B$776,Y$83)+'СЕТ СН'!$G$14+СВЦЭМ!$D$10+'СЕТ СН'!$G$6-'СЕТ СН'!$G$26</f>
        <v>878.34875321999994</v>
      </c>
    </row>
    <row r="114" spans="1:27" ht="15.75" x14ac:dyDescent="0.2">
      <c r="A114" s="35">
        <f t="shared" si="2"/>
        <v>43616</v>
      </c>
      <c r="B114" s="36">
        <f>SUMIFS(СВЦЭМ!$D$33:$D$776,СВЦЭМ!$A$33:$A$776,$A114,СВЦЭМ!$B$33:$B$776,B$83)+'СЕТ СН'!$G$14+СВЦЭМ!$D$10+'СЕТ СН'!$G$6-'СЕТ СН'!$G$26</f>
        <v>1006.0947070300001</v>
      </c>
      <c r="C114" s="36">
        <f>SUMIFS(СВЦЭМ!$D$33:$D$776,СВЦЭМ!$A$33:$A$776,$A114,СВЦЭМ!$B$33:$B$776,C$83)+'СЕТ СН'!$G$14+СВЦЭМ!$D$10+'СЕТ СН'!$G$6-'СЕТ СН'!$G$26</f>
        <v>1058.6422088700001</v>
      </c>
      <c r="D114" s="36">
        <f>SUMIFS(СВЦЭМ!$D$33:$D$776,СВЦЭМ!$A$33:$A$776,$A114,СВЦЭМ!$B$33:$B$776,D$83)+'СЕТ СН'!$G$14+СВЦЭМ!$D$10+'СЕТ СН'!$G$6-'СЕТ СН'!$G$26</f>
        <v>1126.8469566399999</v>
      </c>
      <c r="E114" s="36">
        <f>SUMIFS(СВЦЭМ!$D$33:$D$776,СВЦЭМ!$A$33:$A$776,$A114,СВЦЭМ!$B$33:$B$776,E$83)+'СЕТ СН'!$G$14+СВЦЭМ!$D$10+'СЕТ СН'!$G$6-'СЕТ СН'!$G$26</f>
        <v>1119.54873843</v>
      </c>
      <c r="F114" s="36">
        <f>SUMIFS(СВЦЭМ!$D$33:$D$776,СВЦЭМ!$A$33:$A$776,$A114,СВЦЭМ!$B$33:$B$776,F$83)+'СЕТ СН'!$G$14+СВЦЭМ!$D$10+'СЕТ СН'!$G$6-'СЕТ СН'!$G$26</f>
        <v>1112.9744521699999</v>
      </c>
      <c r="G114" s="36">
        <f>SUMIFS(СВЦЭМ!$D$33:$D$776,СВЦЭМ!$A$33:$A$776,$A114,СВЦЭМ!$B$33:$B$776,G$83)+'СЕТ СН'!$G$14+СВЦЭМ!$D$10+'СЕТ СН'!$G$6-'СЕТ СН'!$G$26</f>
        <v>1122.1518212400001</v>
      </c>
      <c r="H114" s="36">
        <f>SUMIFS(СВЦЭМ!$D$33:$D$776,СВЦЭМ!$A$33:$A$776,$A114,СВЦЭМ!$B$33:$B$776,H$83)+'СЕТ СН'!$G$14+СВЦЭМ!$D$10+'СЕТ СН'!$G$6-'СЕТ СН'!$G$26</f>
        <v>1123.64662157</v>
      </c>
      <c r="I114" s="36">
        <f>SUMIFS(СВЦЭМ!$D$33:$D$776,СВЦЭМ!$A$33:$A$776,$A114,СВЦЭМ!$B$33:$B$776,I$83)+'СЕТ СН'!$G$14+СВЦЭМ!$D$10+'СЕТ СН'!$G$6-'СЕТ СН'!$G$26</f>
        <v>1031.9453919800001</v>
      </c>
      <c r="J114" s="36">
        <f>SUMIFS(СВЦЭМ!$D$33:$D$776,СВЦЭМ!$A$33:$A$776,$A114,СВЦЭМ!$B$33:$B$776,J$83)+'СЕТ СН'!$G$14+СВЦЭМ!$D$10+'СЕТ СН'!$G$6-'СЕТ СН'!$G$26</f>
        <v>936.27241632000005</v>
      </c>
      <c r="K114" s="36">
        <f>SUMIFS(СВЦЭМ!$D$33:$D$776,СВЦЭМ!$A$33:$A$776,$A114,СВЦЭМ!$B$33:$B$776,K$83)+'СЕТ СН'!$G$14+СВЦЭМ!$D$10+'СЕТ СН'!$G$6-'СЕТ СН'!$G$26</f>
        <v>883.11276139000006</v>
      </c>
      <c r="L114" s="36">
        <f>SUMIFS(СВЦЭМ!$D$33:$D$776,СВЦЭМ!$A$33:$A$776,$A114,СВЦЭМ!$B$33:$B$776,L$83)+'СЕТ СН'!$G$14+СВЦЭМ!$D$10+'СЕТ СН'!$G$6-'СЕТ СН'!$G$26</f>
        <v>852.87024049000001</v>
      </c>
      <c r="M114" s="36">
        <f>SUMIFS(СВЦЭМ!$D$33:$D$776,СВЦЭМ!$A$33:$A$776,$A114,СВЦЭМ!$B$33:$B$776,M$83)+'СЕТ СН'!$G$14+СВЦЭМ!$D$10+'СЕТ СН'!$G$6-'СЕТ СН'!$G$26</f>
        <v>851.52067411000007</v>
      </c>
      <c r="N114" s="36">
        <f>SUMIFS(СВЦЭМ!$D$33:$D$776,СВЦЭМ!$A$33:$A$776,$A114,СВЦЭМ!$B$33:$B$776,N$83)+'СЕТ СН'!$G$14+СВЦЭМ!$D$10+'СЕТ СН'!$G$6-'СЕТ СН'!$G$26</f>
        <v>846.73009578999995</v>
      </c>
      <c r="O114" s="36">
        <f>SUMIFS(СВЦЭМ!$D$33:$D$776,СВЦЭМ!$A$33:$A$776,$A114,СВЦЭМ!$B$33:$B$776,O$83)+'СЕТ СН'!$G$14+СВЦЭМ!$D$10+'СЕТ СН'!$G$6-'СЕТ СН'!$G$26</f>
        <v>846.08647296000004</v>
      </c>
      <c r="P114" s="36">
        <f>SUMIFS(СВЦЭМ!$D$33:$D$776,СВЦЭМ!$A$33:$A$776,$A114,СВЦЭМ!$B$33:$B$776,P$83)+'СЕТ СН'!$G$14+СВЦЭМ!$D$10+'СЕТ СН'!$G$6-'СЕТ СН'!$G$26</f>
        <v>846.96319900999993</v>
      </c>
      <c r="Q114" s="36">
        <f>SUMIFS(СВЦЭМ!$D$33:$D$776,СВЦЭМ!$A$33:$A$776,$A114,СВЦЭМ!$B$33:$B$776,Q$83)+'СЕТ СН'!$G$14+СВЦЭМ!$D$10+'СЕТ СН'!$G$6-'СЕТ СН'!$G$26</f>
        <v>855.29608368999993</v>
      </c>
      <c r="R114" s="36">
        <f>SUMIFS(СВЦЭМ!$D$33:$D$776,СВЦЭМ!$A$33:$A$776,$A114,СВЦЭМ!$B$33:$B$776,R$83)+'СЕТ СН'!$G$14+СВЦЭМ!$D$10+'СЕТ СН'!$G$6-'СЕТ СН'!$G$26</f>
        <v>844.86333635999995</v>
      </c>
      <c r="S114" s="36">
        <f>SUMIFS(СВЦЭМ!$D$33:$D$776,СВЦЭМ!$A$33:$A$776,$A114,СВЦЭМ!$B$33:$B$776,S$83)+'СЕТ СН'!$G$14+СВЦЭМ!$D$10+'СЕТ СН'!$G$6-'СЕТ СН'!$G$26</f>
        <v>845.94984703</v>
      </c>
      <c r="T114" s="36">
        <f>SUMIFS(СВЦЭМ!$D$33:$D$776,СВЦЭМ!$A$33:$A$776,$A114,СВЦЭМ!$B$33:$B$776,T$83)+'СЕТ СН'!$G$14+СВЦЭМ!$D$10+'СЕТ СН'!$G$6-'СЕТ СН'!$G$26</f>
        <v>848.77785734999998</v>
      </c>
      <c r="U114" s="36">
        <f>SUMIFS(СВЦЭМ!$D$33:$D$776,СВЦЭМ!$A$33:$A$776,$A114,СВЦЭМ!$B$33:$B$776,U$83)+'СЕТ СН'!$G$14+СВЦЭМ!$D$10+'СЕТ СН'!$G$6-'СЕТ СН'!$G$26</f>
        <v>843.37012783</v>
      </c>
      <c r="V114" s="36">
        <f>SUMIFS(СВЦЭМ!$D$33:$D$776,СВЦЭМ!$A$33:$A$776,$A114,СВЦЭМ!$B$33:$B$776,V$83)+'СЕТ СН'!$G$14+СВЦЭМ!$D$10+'СЕТ СН'!$G$6-'СЕТ СН'!$G$26</f>
        <v>825.91750883999998</v>
      </c>
      <c r="W114" s="36">
        <f>SUMIFS(СВЦЭМ!$D$33:$D$776,СВЦЭМ!$A$33:$A$776,$A114,СВЦЭМ!$B$33:$B$776,W$83)+'СЕТ СН'!$G$14+СВЦЭМ!$D$10+'СЕТ СН'!$G$6-'СЕТ СН'!$G$26</f>
        <v>812.89709949000007</v>
      </c>
      <c r="X114" s="36">
        <f>SUMIFS(СВЦЭМ!$D$33:$D$776,СВЦЭМ!$A$33:$A$776,$A114,СВЦЭМ!$B$33:$B$776,X$83)+'СЕТ СН'!$G$14+СВЦЭМ!$D$10+'СЕТ СН'!$G$6-'СЕТ СН'!$G$26</f>
        <v>846.94571401999997</v>
      </c>
      <c r="Y114" s="36">
        <f>SUMIFS(СВЦЭМ!$D$33:$D$776,СВЦЭМ!$A$33:$A$776,$A114,СВЦЭМ!$B$33:$B$776,Y$83)+'СЕТ СН'!$G$14+СВЦЭМ!$D$10+'СЕТ СН'!$G$6-'СЕТ СН'!$G$26</f>
        <v>908.40446902999997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СН'!$H$14+СВЦЭМ!$D$10+'СЕТ СН'!$H$6-'СЕТ СН'!$H$26</f>
        <v>1152.3884272499999</v>
      </c>
      <c r="C120" s="36">
        <f>SUMIFS(СВЦЭМ!$D$33:$D$776,СВЦЭМ!$A$33:$A$776,$A120,СВЦЭМ!$B$33:$B$776,C$119)+'СЕТ СН'!$H$14+СВЦЭМ!$D$10+'СЕТ СН'!$H$6-'СЕТ СН'!$H$26</f>
        <v>1164.9484507</v>
      </c>
      <c r="D120" s="36">
        <f>SUMIFS(СВЦЭМ!$D$33:$D$776,СВЦЭМ!$A$33:$A$776,$A120,СВЦЭМ!$B$33:$B$776,D$119)+'СЕТ СН'!$H$14+СВЦЭМ!$D$10+'СЕТ СН'!$H$6-'СЕТ СН'!$H$26</f>
        <v>1183.2594837000001</v>
      </c>
      <c r="E120" s="36">
        <f>SUMIFS(СВЦЭМ!$D$33:$D$776,СВЦЭМ!$A$33:$A$776,$A120,СВЦЭМ!$B$33:$B$776,E$119)+'СЕТ СН'!$H$14+СВЦЭМ!$D$10+'СЕТ СН'!$H$6-'СЕТ СН'!$H$26</f>
        <v>1190.4868384699998</v>
      </c>
      <c r="F120" s="36">
        <f>SUMIFS(СВЦЭМ!$D$33:$D$776,СВЦЭМ!$A$33:$A$776,$A120,СВЦЭМ!$B$33:$B$776,F$119)+'СЕТ СН'!$H$14+СВЦЭМ!$D$10+'СЕТ СН'!$H$6-'СЕТ СН'!$H$26</f>
        <v>1187.4211909599999</v>
      </c>
      <c r="G120" s="36">
        <f>SUMIFS(СВЦЭМ!$D$33:$D$776,СВЦЭМ!$A$33:$A$776,$A120,СВЦЭМ!$B$33:$B$776,G$119)+'СЕТ СН'!$H$14+СВЦЭМ!$D$10+'СЕТ СН'!$H$6-'СЕТ СН'!$H$26</f>
        <v>1179.7027286</v>
      </c>
      <c r="H120" s="36">
        <f>SUMIFS(СВЦЭМ!$D$33:$D$776,СВЦЭМ!$A$33:$A$776,$A120,СВЦЭМ!$B$33:$B$776,H$119)+'СЕТ СН'!$H$14+СВЦЭМ!$D$10+'СЕТ СН'!$H$6-'СЕТ СН'!$H$26</f>
        <v>1155.17454456</v>
      </c>
      <c r="I120" s="36">
        <f>SUMIFS(СВЦЭМ!$D$33:$D$776,СВЦЭМ!$A$33:$A$776,$A120,СВЦЭМ!$B$33:$B$776,I$119)+'СЕТ СН'!$H$14+СВЦЭМ!$D$10+'СЕТ СН'!$H$6-'СЕТ СН'!$H$26</f>
        <v>1125.66245946</v>
      </c>
      <c r="J120" s="36">
        <f>SUMIFS(СВЦЭМ!$D$33:$D$776,СВЦЭМ!$A$33:$A$776,$A120,СВЦЭМ!$B$33:$B$776,J$119)+'СЕТ СН'!$H$14+СВЦЭМ!$D$10+'СЕТ СН'!$H$6-'СЕТ СН'!$H$26</f>
        <v>1093.1190765400002</v>
      </c>
      <c r="K120" s="36">
        <f>SUMIFS(СВЦЭМ!$D$33:$D$776,СВЦЭМ!$A$33:$A$776,$A120,СВЦЭМ!$B$33:$B$776,K$119)+'СЕТ СН'!$H$14+СВЦЭМ!$D$10+'СЕТ СН'!$H$6-'СЕТ СН'!$H$26</f>
        <v>1061.96783734</v>
      </c>
      <c r="L120" s="36">
        <f>SUMIFS(СВЦЭМ!$D$33:$D$776,СВЦЭМ!$A$33:$A$776,$A120,СВЦЭМ!$B$33:$B$776,L$119)+'СЕТ СН'!$H$14+СВЦЭМ!$D$10+'СЕТ СН'!$H$6-'СЕТ СН'!$H$26</f>
        <v>1055.0449198699998</v>
      </c>
      <c r="M120" s="36">
        <f>SUMIFS(СВЦЭМ!$D$33:$D$776,СВЦЭМ!$A$33:$A$776,$A120,СВЦЭМ!$B$33:$B$776,M$119)+'СЕТ СН'!$H$14+СВЦЭМ!$D$10+'СЕТ СН'!$H$6-'СЕТ СН'!$H$26</f>
        <v>1066.7642788399999</v>
      </c>
      <c r="N120" s="36">
        <f>SUMIFS(СВЦЭМ!$D$33:$D$776,СВЦЭМ!$A$33:$A$776,$A120,СВЦЭМ!$B$33:$B$776,N$119)+'СЕТ СН'!$H$14+СВЦЭМ!$D$10+'СЕТ СН'!$H$6-'СЕТ СН'!$H$26</f>
        <v>1078.53018017</v>
      </c>
      <c r="O120" s="36">
        <f>SUMIFS(СВЦЭМ!$D$33:$D$776,СВЦЭМ!$A$33:$A$776,$A120,СВЦЭМ!$B$33:$B$776,O$119)+'СЕТ СН'!$H$14+СВЦЭМ!$D$10+'СЕТ СН'!$H$6-'СЕТ СН'!$H$26</f>
        <v>1078.9295404300001</v>
      </c>
      <c r="P120" s="36">
        <f>SUMIFS(СВЦЭМ!$D$33:$D$776,СВЦЭМ!$A$33:$A$776,$A120,СВЦЭМ!$B$33:$B$776,P$119)+'СЕТ СН'!$H$14+СВЦЭМ!$D$10+'СЕТ СН'!$H$6-'СЕТ СН'!$H$26</f>
        <v>1084.2030328599999</v>
      </c>
      <c r="Q120" s="36">
        <f>SUMIFS(СВЦЭМ!$D$33:$D$776,СВЦЭМ!$A$33:$A$776,$A120,СВЦЭМ!$B$33:$B$776,Q$119)+'СЕТ СН'!$H$14+СВЦЭМ!$D$10+'СЕТ СН'!$H$6-'СЕТ СН'!$H$26</f>
        <v>1091.9010372100001</v>
      </c>
      <c r="R120" s="36">
        <f>SUMIFS(СВЦЭМ!$D$33:$D$776,СВЦЭМ!$A$33:$A$776,$A120,СВЦЭМ!$B$33:$B$776,R$119)+'СЕТ СН'!$H$14+СВЦЭМ!$D$10+'СЕТ СН'!$H$6-'СЕТ СН'!$H$26</f>
        <v>1090.3875403500001</v>
      </c>
      <c r="S120" s="36">
        <f>SUMIFS(СВЦЭМ!$D$33:$D$776,СВЦЭМ!$A$33:$A$776,$A120,СВЦЭМ!$B$33:$B$776,S$119)+'СЕТ СН'!$H$14+СВЦЭМ!$D$10+'СЕТ СН'!$H$6-'СЕТ СН'!$H$26</f>
        <v>1082.14306758</v>
      </c>
      <c r="T120" s="36">
        <f>SUMIFS(СВЦЭМ!$D$33:$D$776,СВЦЭМ!$A$33:$A$776,$A120,СВЦЭМ!$B$33:$B$776,T$119)+'СЕТ СН'!$H$14+СВЦЭМ!$D$10+'СЕТ СН'!$H$6-'СЕТ СН'!$H$26</f>
        <v>1060.90743954</v>
      </c>
      <c r="U120" s="36">
        <f>SUMIFS(СВЦЭМ!$D$33:$D$776,СВЦЭМ!$A$33:$A$776,$A120,СВЦЭМ!$B$33:$B$776,U$119)+'СЕТ СН'!$H$14+СВЦЭМ!$D$10+'СЕТ СН'!$H$6-'СЕТ СН'!$H$26</f>
        <v>1047.2439665699999</v>
      </c>
      <c r="V120" s="36">
        <f>SUMIFS(СВЦЭМ!$D$33:$D$776,СВЦЭМ!$A$33:$A$776,$A120,СВЦЭМ!$B$33:$B$776,V$119)+'СЕТ СН'!$H$14+СВЦЭМ!$D$10+'СЕТ СН'!$H$6-'СЕТ СН'!$H$26</f>
        <v>1024.0378054600001</v>
      </c>
      <c r="W120" s="36">
        <f>SUMIFS(СВЦЭМ!$D$33:$D$776,СВЦЭМ!$A$33:$A$776,$A120,СВЦЭМ!$B$33:$B$776,W$119)+'СЕТ СН'!$H$14+СВЦЭМ!$D$10+'СЕТ СН'!$H$6-'СЕТ СН'!$H$26</f>
        <v>1030.73884127</v>
      </c>
      <c r="X120" s="36">
        <f>SUMIFS(СВЦЭМ!$D$33:$D$776,СВЦЭМ!$A$33:$A$776,$A120,СВЦЭМ!$B$33:$B$776,X$119)+'СЕТ СН'!$H$14+СВЦЭМ!$D$10+'СЕТ СН'!$H$6-'СЕТ СН'!$H$26</f>
        <v>1048.8998642900001</v>
      </c>
      <c r="Y120" s="36">
        <f>SUMIFS(СВЦЭМ!$D$33:$D$776,СВЦЭМ!$A$33:$A$776,$A120,СВЦЭМ!$B$33:$B$776,Y$119)+'СЕТ СН'!$H$14+СВЦЭМ!$D$10+'СЕТ СН'!$H$6-'СЕТ СН'!$H$26</f>
        <v>1043.8541161200001</v>
      </c>
      <c r="AA120" s="45"/>
    </row>
    <row r="121" spans="1:27" ht="15.75" x14ac:dyDescent="0.2">
      <c r="A121" s="35">
        <f>A120+1</f>
        <v>43587</v>
      </c>
      <c r="B121" s="36">
        <f>SUMIFS(СВЦЭМ!$D$33:$D$776,СВЦЭМ!$A$33:$A$776,$A121,СВЦЭМ!$B$33:$B$776,B$119)+'СЕТ СН'!$H$14+СВЦЭМ!$D$10+'СЕТ СН'!$H$6-'СЕТ СН'!$H$26</f>
        <v>1061.1655486</v>
      </c>
      <c r="C121" s="36">
        <f>SUMIFS(СВЦЭМ!$D$33:$D$776,СВЦЭМ!$A$33:$A$776,$A121,СВЦЭМ!$B$33:$B$776,C$119)+'СЕТ СН'!$H$14+СВЦЭМ!$D$10+'СЕТ СН'!$H$6-'СЕТ СН'!$H$26</f>
        <v>1098.7421486200001</v>
      </c>
      <c r="D121" s="36">
        <f>SUMIFS(СВЦЭМ!$D$33:$D$776,СВЦЭМ!$A$33:$A$776,$A121,СВЦЭМ!$B$33:$B$776,D$119)+'СЕТ СН'!$H$14+СВЦЭМ!$D$10+'СЕТ СН'!$H$6-'СЕТ СН'!$H$26</f>
        <v>1119.7463936899999</v>
      </c>
      <c r="E121" s="36">
        <f>SUMIFS(СВЦЭМ!$D$33:$D$776,СВЦЭМ!$A$33:$A$776,$A121,СВЦЭМ!$B$33:$B$776,E$119)+'СЕТ СН'!$H$14+СВЦЭМ!$D$10+'СЕТ СН'!$H$6-'СЕТ СН'!$H$26</f>
        <v>1133.1035621000001</v>
      </c>
      <c r="F121" s="36">
        <f>SUMIFS(СВЦЭМ!$D$33:$D$776,СВЦЭМ!$A$33:$A$776,$A121,СВЦЭМ!$B$33:$B$776,F$119)+'СЕТ СН'!$H$14+СВЦЭМ!$D$10+'СЕТ СН'!$H$6-'СЕТ СН'!$H$26</f>
        <v>1147.60654916</v>
      </c>
      <c r="G121" s="36">
        <f>SUMIFS(СВЦЭМ!$D$33:$D$776,СВЦЭМ!$A$33:$A$776,$A121,СВЦЭМ!$B$33:$B$776,G$119)+'СЕТ СН'!$H$14+СВЦЭМ!$D$10+'СЕТ СН'!$H$6-'СЕТ СН'!$H$26</f>
        <v>1141.9251953</v>
      </c>
      <c r="H121" s="36">
        <f>SUMIFS(СВЦЭМ!$D$33:$D$776,СВЦЭМ!$A$33:$A$776,$A121,СВЦЭМ!$B$33:$B$776,H$119)+'СЕТ СН'!$H$14+СВЦЭМ!$D$10+'СЕТ СН'!$H$6-'СЕТ СН'!$H$26</f>
        <v>1166.33377462</v>
      </c>
      <c r="I121" s="36">
        <f>SUMIFS(СВЦЭМ!$D$33:$D$776,СВЦЭМ!$A$33:$A$776,$A121,СВЦЭМ!$B$33:$B$776,I$119)+'СЕТ СН'!$H$14+СВЦЭМ!$D$10+'СЕТ СН'!$H$6-'СЕТ СН'!$H$26</f>
        <v>1132.7465057700001</v>
      </c>
      <c r="J121" s="36">
        <f>SUMIFS(СВЦЭМ!$D$33:$D$776,СВЦЭМ!$A$33:$A$776,$A121,СВЦЭМ!$B$33:$B$776,J$119)+'СЕТ СН'!$H$14+СВЦЭМ!$D$10+'СЕТ СН'!$H$6-'СЕТ СН'!$H$26</f>
        <v>1081.56301932</v>
      </c>
      <c r="K121" s="36">
        <f>SUMIFS(СВЦЭМ!$D$33:$D$776,СВЦЭМ!$A$33:$A$776,$A121,СВЦЭМ!$B$33:$B$776,K$119)+'СЕТ СН'!$H$14+СВЦЭМ!$D$10+'СЕТ СН'!$H$6-'СЕТ СН'!$H$26</f>
        <v>1032.8377978200001</v>
      </c>
      <c r="L121" s="36">
        <f>SUMIFS(СВЦЭМ!$D$33:$D$776,СВЦЭМ!$A$33:$A$776,$A121,СВЦЭМ!$B$33:$B$776,L$119)+'СЕТ СН'!$H$14+СВЦЭМ!$D$10+'СЕТ СН'!$H$6-'СЕТ СН'!$H$26</f>
        <v>1022.89240347</v>
      </c>
      <c r="M121" s="36">
        <f>SUMIFS(СВЦЭМ!$D$33:$D$776,СВЦЭМ!$A$33:$A$776,$A121,СВЦЭМ!$B$33:$B$776,M$119)+'СЕТ СН'!$H$14+СВЦЭМ!$D$10+'СЕТ СН'!$H$6-'СЕТ СН'!$H$26</f>
        <v>1031.1209681099999</v>
      </c>
      <c r="N121" s="36">
        <f>SUMIFS(СВЦЭМ!$D$33:$D$776,СВЦЭМ!$A$33:$A$776,$A121,СВЦЭМ!$B$33:$B$776,N$119)+'СЕТ СН'!$H$14+СВЦЭМ!$D$10+'СЕТ СН'!$H$6-'СЕТ СН'!$H$26</f>
        <v>1050.09428686</v>
      </c>
      <c r="O121" s="36">
        <f>SUMIFS(СВЦЭМ!$D$33:$D$776,СВЦЭМ!$A$33:$A$776,$A121,СВЦЭМ!$B$33:$B$776,O$119)+'СЕТ СН'!$H$14+СВЦЭМ!$D$10+'СЕТ СН'!$H$6-'СЕТ СН'!$H$26</f>
        <v>1059.86062451</v>
      </c>
      <c r="P121" s="36">
        <f>SUMIFS(СВЦЭМ!$D$33:$D$776,СВЦЭМ!$A$33:$A$776,$A121,СВЦЭМ!$B$33:$B$776,P$119)+'СЕТ СН'!$H$14+СВЦЭМ!$D$10+'СЕТ СН'!$H$6-'СЕТ СН'!$H$26</f>
        <v>1066.7467478899998</v>
      </c>
      <c r="Q121" s="36">
        <f>SUMIFS(СВЦЭМ!$D$33:$D$776,СВЦЭМ!$A$33:$A$776,$A121,СВЦЭМ!$B$33:$B$776,Q$119)+'СЕТ СН'!$H$14+СВЦЭМ!$D$10+'СЕТ СН'!$H$6-'СЕТ СН'!$H$26</f>
        <v>1073.36756934</v>
      </c>
      <c r="R121" s="36">
        <f>SUMIFS(СВЦЭМ!$D$33:$D$776,СВЦЭМ!$A$33:$A$776,$A121,СВЦЭМ!$B$33:$B$776,R$119)+'СЕТ СН'!$H$14+СВЦЭМ!$D$10+'СЕТ СН'!$H$6-'СЕТ СН'!$H$26</f>
        <v>1084.8901983999999</v>
      </c>
      <c r="S121" s="36">
        <f>SUMIFS(СВЦЭМ!$D$33:$D$776,СВЦЭМ!$A$33:$A$776,$A121,СВЦЭМ!$B$33:$B$776,S$119)+'СЕТ СН'!$H$14+СВЦЭМ!$D$10+'СЕТ СН'!$H$6-'СЕТ СН'!$H$26</f>
        <v>1087.9541858299999</v>
      </c>
      <c r="T121" s="36">
        <f>SUMIFS(СВЦЭМ!$D$33:$D$776,СВЦЭМ!$A$33:$A$776,$A121,СВЦЭМ!$B$33:$B$776,T$119)+'СЕТ СН'!$H$14+СВЦЭМ!$D$10+'СЕТ СН'!$H$6-'СЕТ СН'!$H$26</f>
        <v>1083.84438118</v>
      </c>
      <c r="U121" s="36">
        <f>SUMIFS(СВЦЭМ!$D$33:$D$776,СВЦЭМ!$A$33:$A$776,$A121,СВЦЭМ!$B$33:$B$776,U$119)+'СЕТ СН'!$H$14+СВЦЭМ!$D$10+'СЕТ СН'!$H$6-'СЕТ СН'!$H$26</f>
        <v>1082.78920535</v>
      </c>
      <c r="V121" s="36">
        <f>SUMIFS(СВЦЭМ!$D$33:$D$776,СВЦЭМ!$A$33:$A$776,$A121,СВЦЭМ!$B$33:$B$776,V$119)+'СЕТ СН'!$H$14+СВЦЭМ!$D$10+'СЕТ СН'!$H$6-'СЕТ СН'!$H$26</f>
        <v>1079.2132574</v>
      </c>
      <c r="W121" s="36">
        <f>SUMIFS(СВЦЭМ!$D$33:$D$776,СВЦЭМ!$A$33:$A$776,$A121,СВЦЭМ!$B$33:$B$776,W$119)+'СЕТ СН'!$H$14+СВЦЭМ!$D$10+'СЕТ СН'!$H$6-'СЕТ СН'!$H$26</f>
        <v>1068.8444942799999</v>
      </c>
      <c r="X121" s="36">
        <f>SUMIFS(СВЦЭМ!$D$33:$D$776,СВЦЭМ!$A$33:$A$776,$A121,СВЦЭМ!$B$33:$B$776,X$119)+'СЕТ СН'!$H$14+СВЦЭМ!$D$10+'СЕТ СН'!$H$6-'СЕТ СН'!$H$26</f>
        <v>1084.00555667</v>
      </c>
      <c r="Y121" s="36">
        <f>SUMIFS(СВЦЭМ!$D$33:$D$776,СВЦЭМ!$A$33:$A$776,$A121,СВЦЭМ!$B$33:$B$776,Y$119)+'СЕТ СН'!$H$14+СВЦЭМ!$D$10+'СЕТ СН'!$H$6-'СЕТ СН'!$H$26</f>
        <v>1113.70707083</v>
      </c>
    </row>
    <row r="122" spans="1:27" ht="15.75" x14ac:dyDescent="0.2">
      <c r="A122" s="35">
        <f t="shared" ref="A122:A150" si="3">A121+1</f>
        <v>43588</v>
      </c>
      <c r="B122" s="36">
        <f>SUMIFS(СВЦЭМ!$D$33:$D$776,СВЦЭМ!$A$33:$A$776,$A122,СВЦЭМ!$B$33:$B$776,B$119)+'СЕТ СН'!$H$14+СВЦЭМ!$D$10+'СЕТ СН'!$H$6-'СЕТ СН'!$H$26</f>
        <v>1062.3021171400001</v>
      </c>
      <c r="C122" s="36">
        <f>SUMIFS(СВЦЭМ!$D$33:$D$776,СВЦЭМ!$A$33:$A$776,$A122,СВЦЭМ!$B$33:$B$776,C$119)+'СЕТ СН'!$H$14+СВЦЭМ!$D$10+'СЕТ СН'!$H$6-'СЕТ СН'!$H$26</f>
        <v>1088.45768202</v>
      </c>
      <c r="D122" s="36">
        <f>SUMIFS(СВЦЭМ!$D$33:$D$776,СВЦЭМ!$A$33:$A$776,$A122,СВЦЭМ!$B$33:$B$776,D$119)+'СЕТ СН'!$H$14+СВЦЭМ!$D$10+'СЕТ СН'!$H$6-'СЕТ СН'!$H$26</f>
        <v>1112.20443507</v>
      </c>
      <c r="E122" s="36">
        <f>SUMIFS(СВЦЭМ!$D$33:$D$776,СВЦЭМ!$A$33:$A$776,$A122,СВЦЭМ!$B$33:$B$776,E$119)+'СЕТ СН'!$H$14+СВЦЭМ!$D$10+'СЕТ СН'!$H$6-'СЕТ СН'!$H$26</f>
        <v>1128.2480206099999</v>
      </c>
      <c r="F122" s="36">
        <f>SUMIFS(СВЦЭМ!$D$33:$D$776,СВЦЭМ!$A$33:$A$776,$A122,СВЦЭМ!$B$33:$B$776,F$119)+'СЕТ СН'!$H$14+СВЦЭМ!$D$10+'СЕТ СН'!$H$6-'СЕТ СН'!$H$26</f>
        <v>1129.35275009</v>
      </c>
      <c r="G122" s="36">
        <f>SUMIFS(СВЦЭМ!$D$33:$D$776,СВЦЭМ!$A$33:$A$776,$A122,СВЦЭМ!$B$33:$B$776,G$119)+'СЕТ СН'!$H$14+СВЦЭМ!$D$10+'СЕТ СН'!$H$6-'СЕТ СН'!$H$26</f>
        <v>1137.1665177499999</v>
      </c>
      <c r="H122" s="36">
        <f>SUMIFS(СВЦЭМ!$D$33:$D$776,СВЦЭМ!$A$33:$A$776,$A122,СВЦЭМ!$B$33:$B$776,H$119)+'СЕТ СН'!$H$14+СВЦЭМ!$D$10+'СЕТ СН'!$H$6-'СЕТ СН'!$H$26</f>
        <v>1131.6897902800001</v>
      </c>
      <c r="I122" s="36">
        <f>SUMIFS(СВЦЭМ!$D$33:$D$776,СВЦЭМ!$A$33:$A$776,$A122,СВЦЭМ!$B$33:$B$776,I$119)+'СЕТ СН'!$H$14+СВЦЭМ!$D$10+'СЕТ СН'!$H$6-'СЕТ СН'!$H$26</f>
        <v>1085.21362813</v>
      </c>
      <c r="J122" s="36">
        <f>SUMIFS(СВЦЭМ!$D$33:$D$776,СВЦЭМ!$A$33:$A$776,$A122,СВЦЭМ!$B$33:$B$776,J$119)+'СЕТ СН'!$H$14+СВЦЭМ!$D$10+'СЕТ СН'!$H$6-'СЕТ СН'!$H$26</f>
        <v>1052.6611972999999</v>
      </c>
      <c r="K122" s="36">
        <f>SUMIFS(СВЦЭМ!$D$33:$D$776,СВЦЭМ!$A$33:$A$776,$A122,СВЦЭМ!$B$33:$B$776,K$119)+'СЕТ СН'!$H$14+СВЦЭМ!$D$10+'СЕТ СН'!$H$6-'СЕТ СН'!$H$26</f>
        <v>1024.96714995</v>
      </c>
      <c r="L122" s="36">
        <f>SUMIFS(СВЦЭМ!$D$33:$D$776,СВЦЭМ!$A$33:$A$776,$A122,СВЦЭМ!$B$33:$B$776,L$119)+'СЕТ СН'!$H$14+СВЦЭМ!$D$10+'СЕТ СН'!$H$6-'СЕТ СН'!$H$26</f>
        <v>1027.3417143900001</v>
      </c>
      <c r="M122" s="36">
        <f>SUMIFS(СВЦЭМ!$D$33:$D$776,СВЦЭМ!$A$33:$A$776,$A122,СВЦЭМ!$B$33:$B$776,M$119)+'СЕТ СН'!$H$14+СВЦЭМ!$D$10+'СЕТ СН'!$H$6-'СЕТ СН'!$H$26</f>
        <v>1029.1793748800001</v>
      </c>
      <c r="N122" s="36">
        <f>SUMIFS(СВЦЭМ!$D$33:$D$776,СВЦЭМ!$A$33:$A$776,$A122,СВЦЭМ!$B$33:$B$776,N$119)+'СЕТ СН'!$H$14+СВЦЭМ!$D$10+'СЕТ СН'!$H$6-'СЕТ СН'!$H$26</f>
        <v>1039.8048429400001</v>
      </c>
      <c r="O122" s="36">
        <f>SUMIFS(СВЦЭМ!$D$33:$D$776,СВЦЭМ!$A$33:$A$776,$A122,СВЦЭМ!$B$33:$B$776,O$119)+'СЕТ СН'!$H$14+СВЦЭМ!$D$10+'СЕТ СН'!$H$6-'СЕТ СН'!$H$26</f>
        <v>1061.4443135900001</v>
      </c>
      <c r="P122" s="36">
        <f>SUMIFS(СВЦЭМ!$D$33:$D$776,СВЦЭМ!$A$33:$A$776,$A122,СВЦЭМ!$B$33:$B$776,P$119)+'СЕТ СН'!$H$14+СВЦЭМ!$D$10+'СЕТ СН'!$H$6-'СЕТ СН'!$H$26</f>
        <v>1093.4530442099999</v>
      </c>
      <c r="Q122" s="36">
        <f>SUMIFS(СВЦЭМ!$D$33:$D$776,СВЦЭМ!$A$33:$A$776,$A122,СВЦЭМ!$B$33:$B$776,Q$119)+'СЕТ СН'!$H$14+СВЦЭМ!$D$10+'СЕТ СН'!$H$6-'СЕТ СН'!$H$26</f>
        <v>1112.5703469099999</v>
      </c>
      <c r="R122" s="36">
        <f>SUMIFS(СВЦЭМ!$D$33:$D$776,СВЦЭМ!$A$33:$A$776,$A122,СВЦЭМ!$B$33:$B$776,R$119)+'СЕТ СН'!$H$14+СВЦЭМ!$D$10+'СЕТ СН'!$H$6-'СЕТ СН'!$H$26</f>
        <v>1091.62441702</v>
      </c>
      <c r="S122" s="36">
        <f>SUMIFS(СВЦЭМ!$D$33:$D$776,СВЦЭМ!$A$33:$A$776,$A122,СВЦЭМ!$B$33:$B$776,S$119)+'СЕТ СН'!$H$14+СВЦЭМ!$D$10+'СЕТ СН'!$H$6-'СЕТ СН'!$H$26</f>
        <v>1093.62187761</v>
      </c>
      <c r="T122" s="36">
        <f>SUMIFS(СВЦЭМ!$D$33:$D$776,СВЦЭМ!$A$33:$A$776,$A122,СВЦЭМ!$B$33:$B$776,T$119)+'СЕТ СН'!$H$14+СВЦЭМ!$D$10+'СЕТ СН'!$H$6-'СЕТ СН'!$H$26</f>
        <v>1088.1496483599999</v>
      </c>
      <c r="U122" s="36">
        <f>SUMIFS(СВЦЭМ!$D$33:$D$776,СВЦЭМ!$A$33:$A$776,$A122,СВЦЭМ!$B$33:$B$776,U$119)+'СЕТ СН'!$H$14+СВЦЭМ!$D$10+'СЕТ СН'!$H$6-'СЕТ СН'!$H$26</f>
        <v>1073.8474324700001</v>
      </c>
      <c r="V122" s="36">
        <f>SUMIFS(СВЦЭМ!$D$33:$D$776,СВЦЭМ!$A$33:$A$776,$A122,СВЦЭМ!$B$33:$B$776,V$119)+'СЕТ СН'!$H$14+СВЦЭМ!$D$10+'СЕТ СН'!$H$6-'СЕТ СН'!$H$26</f>
        <v>1052.2018916699999</v>
      </c>
      <c r="W122" s="36">
        <f>SUMIFS(СВЦЭМ!$D$33:$D$776,СВЦЭМ!$A$33:$A$776,$A122,СВЦЭМ!$B$33:$B$776,W$119)+'СЕТ СН'!$H$14+СВЦЭМ!$D$10+'СЕТ СН'!$H$6-'СЕТ СН'!$H$26</f>
        <v>1035.51635354</v>
      </c>
      <c r="X122" s="36">
        <f>SUMIFS(СВЦЭМ!$D$33:$D$776,СВЦЭМ!$A$33:$A$776,$A122,СВЦЭМ!$B$33:$B$776,X$119)+'СЕТ СН'!$H$14+СВЦЭМ!$D$10+'СЕТ СН'!$H$6-'СЕТ СН'!$H$26</f>
        <v>1059.56875689</v>
      </c>
      <c r="Y122" s="36">
        <f>SUMIFS(СВЦЭМ!$D$33:$D$776,СВЦЭМ!$A$33:$A$776,$A122,СВЦЭМ!$B$33:$B$776,Y$119)+'СЕТ СН'!$H$14+СВЦЭМ!$D$10+'СЕТ СН'!$H$6-'СЕТ СН'!$H$26</f>
        <v>1061.00763785</v>
      </c>
    </row>
    <row r="123" spans="1:27" ht="15.75" x14ac:dyDescent="0.2">
      <c r="A123" s="35">
        <f t="shared" si="3"/>
        <v>43589</v>
      </c>
      <c r="B123" s="36">
        <f>SUMIFS(СВЦЭМ!$D$33:$D$776,СВЦЭМ!$A$33:$A$776,$A123,СВЦЭМ!$B$33:$B$776,B$119)+'СЕТ СН'!$H$14+СВЦЭМ!$D$10+'СЕТ СН'!$H$6-'СЕТ СН'!$H$26</f>
        <v>1091.6546760400001</v>
      </c>
      <c r="C123" s="36">
        <f>SUMIFS(СВЦЭМ!$D$33:$D$776,СВЦЭМ!$A$33:$A$776,$A123,СВЦЭМ!$B$33:$B$776,C$119)+'СЕТ СН'!$H$14+СВЦЭМ!$D$10+'СЕТ СН'!$H$6-'СЕТ СН'!$H$26</f>
        <v>1123.90347344</v>
      </c>
      <c r="D123" s="36">
        <f>SUMIFS(СВЦЭМ!$D$33:$D$776,СВЦЭМ!$A$33:$A$776,$A123,СВЦЭМ!$B$33:$B$776,D$119)+'СЕТ СН'!$H$14+СВЦЭМ!$D$10+'СЕТ СН'!$H$6-'СЕТ СН'!$H$26</f>
        <v>1157.1826339499999</v>
      </c>
      <c r="E123" s="36">
        <f>SUMIFS(СВЦЭМ!$D$33:$D$776,СВЦЭМ!$A$33:$A$776,$A123,СВЦЭМ!$B$33:$B$776,E$119)+'СЕТ СН'!$H$14+СВЦЭМ!$D$10+'СЕТ СН'!$H$6-'СЕТ СН'!$H$26</f>
        <v>1166.9128021900001</v>
      </c>
      <c r="F123" s="36">
        <f>SUMIFS(СВЦЭМ!$D$33:$D$776,СВЦЭМ!$A$33:$A$776,$A123,СВЦЭМ!$B$33:$B$776,F$119)+'СЕТ СН'!$H$14+СВЦЭМ!$D$10+'СЕТ СН'!$H$6-'СЕТ СН'!$H$26</f>
        <v>1173.91928117</v>
      </c>
      <c r="G123" s="36">
        <f>SUMIFS(СВЦЭМ!$D$33:$D$776,СВЦЭМ!$A$33:$A$776,$A123,СВЦЭМ!$B$33:$B$776,G$119)+'СЕТ СН'!$H$14+СВЦЭМ!$D$10+'СЕТ СН'!$H$6-'СЕТ СН'!$H$26</f>
        <v>1171.6019455199998</v>
      </c>
      <c r="H123" s="36">
        <f>SUMIFS(СВЦЭМ!$D$33:$D$776,СВЦЭМ!$A$33:$A$776,$A123,СВЦЭМ!$B$33:$B$776,H$119)+'СЕТ СН'!$H$14+СВЦЭМ!$D$10+'СЕТ СН'!$H$6-'СЕТ СН'!$H$26</f>
        <v>1143.2823742099999</v>
      </c>
      <c r="I123" s="36">
        <f>SUMIFS(СВЦЭМ!$D$33:$D$776,СВЦЭМ!$A$33:$A$776,$A123,СВЦЭМ!$B$33:$B$776,I$119)+'СЕТ СН'!$H$14+СВЦЭМ!$D$10+'СЕТ СН'!$H$6-'СЕТ СН'!$H$26</f>
        <v>1110.5004331499999</v>
      </c>
      <c r="J123" s="36">
        <f>SUMIFS(СВЦЭМ!$D$33:$D$776,СВЦЭМ!$A$33:$A$776,$A123,СВЦЭМ!$B$33:$B$776,J$119)+'СЕТ СН'!$H$14+СВЦЭМ!$D$10+'СЕТ СН'!$H$6-'СЕТ СН'!$H$26</f>
        <v>1073.10649027</v>
      </c>
      <c r="K123" s="36">
        <f>SUMIFS(СВЦЭМ!$D$33:$D$776,СВЦЭМ!$A$33:$A$776,$A123,СВЦЭМ!$B$33:$B$776,K$119)+'СЕТ СН'!$H$14+СВЦЭМ!$D$10+'СЕТ СН'!$H$6-'СЕТ СН'!$H$26</f>
        <v>1041.7218280100001</v>
      </c>
      <c r="L123" s="36">
        <f>SUMIFS(СВЦЭМ!$D$33:$D$776,СВЦЭМ!$A$33:$A$776,$A123,СВЦЭМ!$B$33:$B$776,L$119)+'СЕТ СН'!$H$14+СВЦЭМ!$D$10+'СЕТ СН'!$H$6-'СЕТ СН'!$H$26</f>
        <v>1038.22833732</v>
      </c>
      <c r="M123" s="36">
        <f>SUMIFS(СВЦЭМ!$D$33:$D$776,СВЦЭМ!$A$33:$A$776,$A123,СВЦЭМ!$B$33:$B$776,M$119)+'СЕТ СН'!$H$14+СВЦЭМ!$D$10+'СЕТ СН'!$H$6-'СЕТ СН'!$H$26</f>
        <v>1048.0962585699999</v>
      </c>
      <c r="N123" s="36">
        <f>SUMIFS(СВЦЭМ!$D$33:$D$776,СВЦЭМ!$A$33:$A$776,$A123,СВЦЭМ!$B$33:$B$776,N$119)+'СЕТ СН'!$H$14+СВЦЭМ!$D$10+'СЕТ СН'!$H$6-'СЕТ СН'!$H$26</f>
        <v>1061.0757082999999</v>
      </c>
      <c r="O123" s="36">
        <f>SUMIFS(СВЦЭМ!$D$33:$D$776,СВЦЭМ!$A$33:$A$776,$A123,СВЦЭМ!$B$33:$B$776,O$119)+'СЕТ СН'!$H$14+СВЦЭМ!$D$10+'СЕТ СН'!$H$6-'СЕТ СН'!$H$26</f>
        <v>1072.68635621</v>
      </c>
      <c r="P123" s="36">
        <f>SUMIFS(СВЦЭМ!$D$33:$D$776,СВЦЭМ!$A$33:$A$776,$A123,СВЦЭМ!$B$33:$B$776,P$119)+'СЕТ СН'!$H$14+СВЦЭМ!$D$10+'СЕТ СН'!$H$6-'СЕТ СН'!$H$26</f>
        <v>1079.2845040500001</v>
      </c>
      <c r="Q123" s="36">
        <f>SUMIFS(СВЦЭМ!$D$33:$D$776,СВЦЭМ!$A$33:$A$776,$A123,СВЦЭМ!$B$33:$B$776,Q$119)+'СЕТ СН'!$H$14+СВЦЭМ!$D$10+'СЕТ СН'!$H$6-'СЕТ СН'!$H$26</f>
        <v>1088.4773236400001</v>
      </c>
      <c r="R123" s="36">
        <f>SUMIFS(СВЦЭМ!$D$33:$D$776,СВЦЭМ!$A$33:$A$776,$A123,СВЦЭМ!$B$33:$B$776,R$119)+'СЕТ СН'!$H$14+СВЦЭМ!$D$10+'СЕТ СН'!$H$6-'СЕТ СН'!$H$26</f>
        <v>1095.2470783399999</v>
      </c>
      <c r="S123" s="36">
        <f>SUMIFS(СВЦЭМ!$D$33:$D$776,СВЦЭМ!$A$33:$A$776,$A123,СВЦЭМ!$B$33:$B$776,S$119)+'СЕТ СН'!$H$14+СВЦЭМ!$D$10+'СЕТ СН'!$H$6-'СЕТ СН'!$H$26</f>
        <v>1102.0166236599998</v>
      </c>
      <c r="T123" s="36">
        <f>SUMIFS(СВЦЭМ!$D$33:$D$776,СВЦЭМ!$A$33:$A$776,$A123,СВЦЭМ!$B$33:$B$776,T$119)+'СЕТ СН'!$H$14+СВЦЭМ!$D$10+'СЕТ СН'!$H$6-'СЕТ СН'!$H$26</f>
        <v>1081.65244734</v>
      </c>
      <c r="U123" s="36">
        <f>SUMIFS(СВЦЭМ!$D$33:$D$776,СВЦЭМ!$A$33:$A$776,$A123,СВЦЭМ!$B$33:$B$776,U$119)+'СЕТ СН'!$H$14+СВЦЭМ!$D$10+'СЕТ СН'!$H$6-'СЕТ СН'!$H$26</f>
        <v>1040.99595215</v>
      </c>
      <c r="V123" s="36">
        <f>SUMIFS(СВЦЭМ!$D$33:$D$776,СВЦЭМ!$A$33:$A$776,$A123,СВЦЭМ!$B$33:$B$776,V$119)+'СЕТ СН'!$H$14+СВЦЭМ!$D$10+'СЕТ СН'!$H$6-'СЕТ СН'!$H$26</f>
        <v>1014.51890967</v>
      </c>
      <c r="W123" s="36">
        <f>SUMIFS(СВЦЭМ!$D$33:$D$776,СВЦЭМ!$A$33:$A$776,$A123,СВЦЭМ!$B$33:$B$776,W$119)+'СЕТ СН'!$H$14+СВЦЭМ!$D$10+'СЕТ СН'!$H$6-'СЕТ СН'!$H$26</f>
        <v>1027.0053784699999</v>
      </c>
      <c r="X123" s="36">
        <f>SUMIFS(СВЦЭМ!$D$33:$D$776,СВЦЭМ!$A$33:$A$776,$A123,СВЦЭМ!$B$33:$B$776,X$119)+'СЕТ СН'!$H$14+СВЦЭМ!$D$10+'СЕТ СН'!$H$6-'СЕТ СН'!$H$26</f>
        <v>1028.32360997</v>
      </c>
      <c r="Y123" s="36">
        <f>SUMIFS(СВЦЭМ!$D$33:$D$776,СВЦЭМ!$A$33:$A$776,$A123,СВЦЭМ!$B$33:$B$776,Y$119)+'СЕТ СН'!$H$14+СВЦЭМ!$D$10+'СЕТ СН'!$H$6-'СЕТ СН'!$H$26</f>
        <v>1037.5568916900002</v>
      </c>
    </row>
    <row r="124" spans="1:27" ht="15.75" x14ac:dyDescent="0.2">
      <c r="A124" s="35">
        <f t="shared" si="3"/>
        <v>43590</v>
      </c>
      <c r="B124" s="36">
        <f>SUMIFS(СВЦЭМ!$D$33:$D$776,СВЦЭМ!$A$33:$A$776,$A124,СВЦЭМ!$B$33:$B$776,B$119)+'СЕТ СН'!$H$14+СВЦЭМ!$D$10+'СЕТ СН'!$H$6-'СЕТ СН'!$H$26</f>
        <v>1092.8351916399999</v>
      </c>
      <c r="C124" s="36">
        <f>SUMIFS(СВЦЭМ!$D$33:$D$776,СВЦЭМ!$A$33:$A$776,$A124,СВЦЭМ!$B$33:$B$776,C$119)+'СЕТ СН'!$H$14+СВЦЭМ!$D$10+'СЕТ СН'!$H$6-'СЕТ СН'!$H$26</f>
        <v>1136.81639455</v>
      </c>
      <c r="D124" s="36">
        <f>SUMIFS(СВЦЭМ!$D$33:$D$776,СВЦЭМ!$A$33:$A$776,$A124,СВЦЭМ!$B$33:$B$776,D$119)+'СЕТ СН'!$H$14+СВЦЭМ!$D$10+'СЕТ СН'!$H$6-'СЕТ СН'!$H$26</f>
        <v>1170.8740967399999</v>
      </c>
      <c r="E124" s="36">
        <f>SUMIFS(СВЦЭМ!$D$33:$D$776,СВЦЭМ!$A$33:$A$776,$A124,СВЦЭМ!$B$33:$B$776,E$119)+'СЕТ СН'!$H$14+СВЦЭМ!$D$10+'СЕТ СН'!$H$6-'СЕТ СН'!$H$26</f>
        <v>1186.5372849400001</v>
      </c>
      <c r="F124" s="36">
        <f>SUMIFS(СВЦЭМ!$D$33:$D$776,СВЦЭМ!$A$33:$A$776,$A124,СВЦЭМ!$B$33:$B$776,F$119)+'СЕТ СН'!$H$14+СВЦЭМ!$D$10+'СЕТ СН'!$H$6-'СЕТ СН'!$H$26</f>
        <v>1200.18982495</v>
      </c>
      <c r="G124" s="36">
        <f>SUMIFS(СВЦЭМ!$D$33:$D$776,СВЦЭМ!$A$33:$A$776,$A124,СВЦЭМ!$B$33:$B$776,G$119)+'СЕТ СН'!$H$14+СВЦЭМ!$D$10+'СЕТ СН'!$H$6-'СЕТ СН'!$H$26</f>
        <v>1191.28113429</v>
      </c>
      <c r="H124" s="36">
        <f>SUMIFS(СВЦЭМ!$D$33:$D$776,СВЦЭМ!$A$33:$A$776,$A124,СВЦЭМ!$B$33:$B$776,H$119)+'СЕТ СН'!$H$14+СВЦЭМ!$D$10+'СЕТ СН'!$H$6-'СЕТ СН'!$H$26</f>
        <v>1165.10223761</v>
      </c>
      <c r="I124" s="36">
        <f>SUMIFS(СВЦЭМ!$D$33:$D$776,СВЦЭМ!$A$33:$A$776,$A124,СВЦЭМ!$B$33:$B$776,I$119)+'СЕТ СН'!$H$14+СВЦЭМ!$D$10+'СЕТ СН'!$H$6-'СЕТ СН'!$H$26</f>
        <v>1118.01836256</v>
      </c>
      <c r="J124" s="36">
        <f>SUMIFS(СВЦЭМ!$D$33:$D$776,СВЦЭМ!$A$33:$A$776,$A124,СВЦЭМ!$B$33:$B$776,J$119)+'СЕТ СН'!$H$14+СВЦЭМ!$D$10+'СЕТ СН'!$H$6-'СЕТ СН'!$H$26</f>
        <v>1075.8583824299999</v>
      </c>
      <c r="K124" s="36">
        <f>SUMIFS(СВЦЭМ!$D$33:$D$776,СВЦЭМ!$A$33:$A$776,$A124,СВЦЭМ!$B$33:$B$776,K$119)+'СЕТ СН'!$H$14+СВЦЭМ!$D$10+'СЕТ СН'!$H$6-'СЕТ СН'!$H$26</f>
        <v>1074.41398637</v>
      </c>
      <c r="L124" s="36">
        <f>SUMIFS(СВЦЭМ!$D$33:$D$776,СВЦЭМ!$A$33:$A$776,$A124,СВЦЭМ!$B$33:$B$776,L$119)+'СЕТ СН'!$H$14+СВЦЭМ!$D$10+'СЕТ СН'!$H$6-'СЕТ СН'!$H$26</f>
        <v>1074.0382158699999</v>
      </c>
      <c r="M124" s="36">
        <f>SUMIFS(СВЦЭМ!$D$33:$D$776,СВЦЭМ!$A$33:$A$776,$A124,СВЦЭМ!$B$33:$B$776,M$119)+'СЕТ СН'!$H$14+СВЦЭМ!$D$10+'СЕТ СН'!$H$6-'СЕТ СН'!$H$26</f>
        <v>1067.6710282499998</v>
      </c>
      <c r="N124" s="36">
        <f>SUMIFS(СВЦЭМ!$D$33:$D$776,СВЦЭМ!$A$33:$A$776,$A124,СВЦЭМ!$B$33:$B$776,N$119)+'СЕТ СН'!$H$14+СВЦЭМ!$D$10+'СЕТ СН'!$H$6-'СЕТ СН'!$H$26</f>
        <v>1071.85758569</v>
      </c>
      <c r="O124" s="36">
        <f>SUMIFS(СВЦЭМ!$D$33:$D$776,СВЦЭМ!$A$33:$A$776,$A124,СВЦЭМ!$B$33:$B$776,O$119)+'СЕТ СН'!$H$14+СВЦЭМ!$D$10+'СЕТ СН'!$H$6-'СЕТ СН'!$H$26</f>
        <v>1067.10264674</v>
      </c>
      <c r="P124" s="36">
        <f>SUMIFS(СВЦЭМ!$D$33:$D$776,СВЦЭМ!$A$33:$A$776,$A124,СВЦЭМ!$B$33:$B$776,P$119)+'СЕТ СН'!$H$14+СВЦЭМ!$D$10+'СЕТ СН'!$H$6-'СЕТ СН'!$H$26</f>
        <v>1074.7722481199999</v>
      </c>
      <c r="Q124" s="36">
        <f>SUMIFS(СВЦЭМ!$D$33:$D$776,СВЦЭМ!$A$33:$A$776,$A124,СВЦЭМ!$B$33:$B$776,Q$119)+'СЕТ СН'!$H$14+СВЦЭМ!$D$10+'СЕТ СН'!$H$6-'СЕТ СН'!$H$26</f>
        <v>1076.0094781100001</v>
      </c>
      <c r="R124" s="36">
        <f>SUMIFS(СВЦЭМ!$D$33:$D$776,СВЦЭМ!$A$33:$A$776,$A124,СВЦЭМ!$B$33:$B$776,R$119)+'СЕТ СН'!$H$14+СВЦЭМ!$D$10+'СЕТ СН'!$H$6-'СЕТ СН'!$H$26</f>
        <v>1063.4639286699999</v>
      </c>
      <c r="S124" s="36">
        <f>SUMIFS(СВЦЭМ!$D$33:$D$776,СВЦЭМ!$A$33:$A$776,$A124,СВЦЭМ!$B$33:$B$776,S$119)+'СЕТ СН'!$H$14+СВЦЭМ!$D$10+'СЕТ СН'!$H$6-'СЕТ СН'!$H$26</f>
        <v>1061.79503292</v>
      </c>
      <c r="T124" s="36">
        <f>SUMIFS(СВЦЭМ!$D$33:$D$776,СВЦЭМ!$A$33:$A$776,$A124,СВЦЭМ!$B$33:$B$776,T$119)+'СЕТ СН'!$H$14+СВЦЭМ!$D$10+'СЕТ СН'!$H$6-'СЕТ СН'!$H$26</f>
        <v>1067.57240437</v>
      </c>
      <c r="U124" s="36">
        <f>SUMIFS(СВЦЭМ!$D$33:$D$776,СВЦЭМ!$A$33:$A$776,$A124,СВЦЭМ!$B$33:$B$776,U$119)+'СЕТ СН'!$H$14+СВЦЭМ!$D$10+'СЕТ СН'!$H$6-'СЕТ СН'!$H$26</f>
        <v>1058.23015837</v>
      </c>
      <c r="V124" s="36">
        <f>SUMIFS(СВЦЭМ!$D$33:$D$776,СВЦЭМ!$A$33:$A$776,$A124,СВЦЭМ!$B$33:$B$776,V$119)+'СЕТ СН'!$H$14+СВЦЭМ!$D$10+'СЕТ СН'!$H$6-'СЕТ СН'!$H$26</f>
        <v>1022.9657711999999</v>
      </c>
      <c r="W124" s="36">
        <f>SUMIFS(СВЦЭМ!$D$33:$D$776,СВЦЭМ!$A$33:$A$776,$A124,СВЦЭМ!$B$33:$B$776,W$119)+'СЕТ СН'!$H$14+СВЦЭМ!$D$10+'СЕТ СН'!$H$6-'СЕТ СН'!$H$26</f>
        <v>1016.17818277</v>
      </c>
      <c r="X124" s="36">
        <f>SUMIFS(СВЦЭМ!$D$33:$D$776,СВЦЭМ!$A$33:$A$776,$A124,СВЦЭМ!$B$33:$B$776,X$119)+'СЕТ СН'!$H$14+СВЦЭМ!$D$10+'СЕТ СН'!$H$6-'СЕТ СН'!$H$26</f>
        <v>1034.95448435</v>
      </c>
      <c r="Y124" s="36">
        <f>SUMIFS(СВЦЭМ!$D$33:$D$776,СВЦЭМ!$A$33:$A$776,$A124,СВЦЭМ!$B$33:$B$776,Y$119)+'СЕТ СН'!$H$14+СВЦЭМ!$D$10+'СЕТ СН'!$H$6-'СЕТ СН'!$H$26</f>
        <v>1074.1419821099998</v>
      </c>
    </row>
    <row r="125" spans="1:27" ht="15.75" x14ac:dyDescent="0.2">
      <c r="A125" s="35">
        <f t="shared" si="3"/>
        <v>43591</v>
      </c>
      <c r="B125" s="36">
        <f>SUMIFS(СВЦЭМ!$D$33:$D$776,СВЦЭМ!$A$33:$A$776,$A125,СВЦЭМ!$B$33:$B$776,B$119)+'СЕТ СН'!$H$14+СВЦЭМ!$D$10+'СЕТ СН'!$H$6-'СЕТ СН'!$H$26</f>
        <v>1162.81538299</v>
      </c>
      <c r="C125" s="36">
        <f>SUMIFS(СВЦЭМ!$D$33:$D$776,СВЦЭМ!$A$33:$A$776,$A125,СВЦЭМ!$B$33:$B$776,C$119)+'СЕТ СН'!$H$14+СВЦЭМ!$D$10+'СЕТ СН'!$H$6-'СЕТ СН'!$H$26</f>
        <v>1220.2767782800001</v>
      </c>
      <c r="D125" s="36">
        <f>SUMIFS(СВЦЭМ!$D$33:$D$776,СВЦЭМ!$A$33:$A$776,$A125,СВЦЭМ!$B$33:$B$776,D$119)+'СЕТ СН'!$H$14+СВЦЭМ!$D$10+'СЕТ СН'!$H$6-'СЕТ СН'!$H$26</f>
        <v>1247.9269438199999</v>
      </c>
      <c r="E125" s="36">
        <f>SUMIFS(СВЦЭМ!$D$33:$D$776,СВЦЭМ!$A$33:$A$776,$A125,СВЦЭМ!$B$33:$B$776,E$119)+'СЕТ СН'!$H$14+СВЦЭМ!$D$10+'СЕТ СН'!$H$6-'СЕТ СН'!$H$26</f>
        <v>1261.6188340899998</v>
      </c>
      <c r="F125" s="36">
        <f>SUMIFS(СВЦЭМ!$D$33:$D$776,СВЦЭМ!$A$33:$A$776,$A125,СВЦЭМ!$B$33:$B$776,F$119)+'СЕТ СН'!$H$14+СВЦЭМ!$D$10+'СЕТ СН'!$H$6-'СЕТ СН'!$H$26</f>
        <v>1250.9727915600001</v>
      </c>
      <c r="G125" s="36">
        <f>SUMIFS(СВЦЭМ!$D$33:$D$776,СВЦЭМ!$A$33:$A$776,$A125,СВЦЭМ!$B$33:$B$776,G$119)+'СЕТ СН'!$H$14+СВЦЭМ!$D$10+'СЕТ СН'!$H$6-'СЕТ СН'!$H$26</f>
        <v>1222.41631261</v>
      </c>
      <c r="H125" s="36">
        <f>SUMIFS(СВЦЭМ!$D$33:$D$776,СВЦЭМ!$A$33:$A$776,$A125,СВЦЭМ!$B$33:$B$776,H$119)+'СЕТ СН'!$H$14+СВЦЭМ!$D$10+'СЕТ СН'!$H$6-'СЕТ СН'!$H$26</f>
        <v>1161.8593647399998</v>
      </c>
      <c r="I125" s="36">
        <f>SUMIFS(СВЦЭМ!$D$33:$D$776,СВЦЭМ!$A$33:$A$776,$A125,СВЦЭМ!$B$33:$B$776,I$119)+'СЕТ СН'!$H$14+СВЦЭМ!$D$10+'СЕТ СН'!$H$6-'СЕТ СН'!$H$26</f>
        <v>1108.7202013000001</v>
      </c>
      <c r="J125" s="36">
        <f>SUMIFS(СВЦЭМ!$D$33:$D$776,СВЦЭМ!$A$33:$A$776,$A125,СВЦЭМ!$B$33:$B$776,J$119)+'СЕТ СН'!$H$14+СВЦЭМ!$D$10+'СЕТ СН'!$H$6-'СЕТ СН'!$H$26</f>
        <v>1081.83983225</v>
      </c>
      <c r="K125" s="36">
        <f>SUMIFS(СВЦЭМ!$D$33:$D$776,СВЦЭМ!$A$33:$A$776,$A125,СВЦЭМ!$B$33:$B$776,K$119)+'СЕТ СН'!$H$14+СВЦЭМ!$D$10+'СЕТ СН'!$H$6-'СЕТ СН'!$H$26</f>
        <v>1069.7426070500001</v>
      </c>
      <c r="L125" s="36">
        <f>SUMIFS(СВЦЭМ!$D$33:$D$776,СВЦЭМ!$A$33:$A$776,$A125,СВЦЭМ!$B$33:$B$776,L$119)+'СЕТ СН'!$H$14+СВЦЭМ!$D$10+'СЕТ СН'!$H$6-'СЕТ СН'!$H$26</f>
        <v>1060.3387580399999</v>
      </c>
      <c r="M125" s="36">
        <f>SUMIFS(СВЦЭМ!$D$33:$D$776,СВЦЭМ!$A$33:$A$776,$A125,СВЦЭМ!$B$33:$B$776,M$119)+'СЕТ СН'!$H$14+СВЦЭМ!$D$10+'СЕТ СН'!$H$6-'СЕТ СН'!$H$26</f>
        <v>1055.4075160500001</v>
      </c>
      <c r="N125" s="36">
        <f>SUMIFS(СВЦЭМ!$D$33:$D$776,СВЦЭМ!$A$33:$A$776,$A125,СВЦЭМ!$B$33:$B$776,N$119)+'СЕТ СН'!$H$14+СВЦЭМ!$D$10+'СЕТ СН'!$H$6-'СЕТ СН'!$H$26</f>
        <v>1064.0021293</v>
      </c>
      <c r="O125" s="36">
        <f>SUMIFS(СВЦЭМ!$D$33:$D$776,СВЦЭМ!$A$33:$A$776,$A125,СВЦЭМ!$B$33:$B$776,O$119)+'СЕТ СН'!$H$14+СВЦЭМ!$D$10+'СЕТ СН'!$H$6-'СЕТ СН'!$H$26</f>
        <v>1061.10180113</v>
      </c>
      <c r="P125" s="36">
        <f>SUMIFS(СВЦЭМ!$D$33:$D$776,СВЦЭМ!$A$33:$A$776,$A125,СВЦЭМ!$B$33:$B$776,P$119)+'СЕТ СН'!$H$14+СВЦЭМ!$D$10+'СЕТ СН'!$H$6-'СЕТ СН'!$H$26</f>
        <v>1079.3895645</v>
      </c>
      <c r="Q125" s="36">
        <f>SUMIFS(СВЦЭМ!$D$33:$D$776,СВЦЭМ!$A$33:$A$776,$A125,СВЦЭМ!$B$33:$B$776,Q$119)+'СЕТ СН'!$H$14+СВЦЭМ!$D$10+'СЕТ СН'!$H$6-'СЕТ СН'!$H$26</f>
        <v>1090.9099699399999</v>
      </c>
      <c r="R125" s="36">
        <f>SUMIFS(СВЦЭМ!$D$33:$D$776,СВЦЭМ!$A$33:$A$776,$A125,СВЦЭМ!$B$33:$B$776,R$119)+'СЕТ СН'!$H$14+СВЦЭМ!$D$10+'СЕТ СН'!$H$6-'СЕТ СН'!$H$26</f>
        <v>1085.2854274199999</v>
      </c>
      <c r="S125" s="36">
        <f>SUMIFS(СВЦЭМ!$D$33:$D$776,СВЦЭМ!$A$33:$A$776,$A125,СВЦЭМ!$B$33:$B$776,S$119)+'СЕТ СН'!$H$14+СВЦЭМ!$D$10+'СЕТ СН'!$H$6-'СЕТ СН'!$H$26</f>
        <v>1076.3320075299998</v>
      </c>
      <c r="T125" s="36">
        <f>SUMIFS(СВЦЭМ!$D$33:$D$776,СВЦЭМ!$A$33:$A$776,$A125,СВЦЭМ!$B$33:$B$776,T$119)+'СЕТ СН'!$H$14+СВЦЭМ!$D$10+'СЕТ СН'!$H$6-'СЕТ СН'!$H$26</f>
        <v>1069.7825803800001</v>
      </c>
      <c r="U125" s="36">
        <f>SUMIFS(СВЦЭМ!$D$33:$D$776,СВЦЭМ!$A$33:$A$776,$A125,СВЦЭМ!$B$33:$B$776,U$119)+'СЕТ СН'!$H$14+СВЦЭМ!$D$10+'СЕТ СН'!$H$6-'СЕТ СН'!$H$26</f>
        <v>1044.8301424799999</v>
      </c>
      <c r="V125" s="36">
        <f>SUMIFS(СВЦЭМ!$D$33:$D$776,СВЦЭМ!$A$33:$A$776,$A125,СВЦЭМ!$B$33:$B$776,V$119)+'СЕТ СН'!$H$14+СВЦЭМ!$D$10+'СЕТ СН'!$H$6-'СЕТ СН'!$H$26</f>
        <v>1039.2990995099999</v>
      </c>
      <c r="W125" s="36">
        <f>SUMIFS(СВЦЭМ!$D$33:$D$776,СВЦЭМ!$A$33:$A$776,$A125,СВЦЭМ!$B$33:$B$776,W$119)+'СЕТ СН'!$H$14+СВЦЭМ!$D$10+'СЕТ СН'!$H$6-'СЕТ СН'!$H$26</f>
        <v>1034.02358766</v>
      </c>
      <c r="X125" s="36">
        <f>SUMIFS(СВЦЭМ!$D$33:$D$776,СВЦЭМ!$A$33:$A$776,$A125,СВЦЭМ!$B$33:$B$776,X$119)+'СЕТ СН'!$H$14+СВЦЭМ!$D$10+'СЕТ СН'!$H$6-'СЕТ СН'!$H$26</f>
        <v>1049.9200858199999</v>
      </c>
      <c r="Y125" s="36">
        <f>SUMIFS(СВЦЭМ!$D$33:$D$776,СВЦЭМ!$A$33:$A$776,$A125,СВЦЭМ!$B$33:$B$776,Y$119)+'СЕТ СН'!$H$14+СВЦЭМ!$D$10+'СЕТ СН'!$H$6-'СЕТ СН'!$H$26</f>
        <v>1112.4800733</v>
      </c>
    </row>
    <row r="126" spans="1:27" ht="15.75" x14ac:dyDescent="0.2">
      <c r="A126" s="35">
        <f t="shared" si="3"/>
        <v>43592</v>
      </c>
      <c r="B126" s="36">
        <f>SUMIFS(СВЦЭМ!$D$33:$D$776,СВЦЭМ!$A$33:$A$776,$A126,СВЦЭМ!$B$33:$B$776,B$119)+'СЕТ СН'!$H$14+СВЦЭМ!$D$10+'СЕТ СН'!$H$6-'СЕТ СН'!$H$26</f>
        <v>1143.76117548</v>
      </c>
      <c r="C126" s="36">
        <f>SUMIFS(СВЦЭМ!$D$33:$D$776,СВЦЭМ!$A$33:$A$776,$A126,СВЦЭМ!$B$33:$B$776,C$119)+'СЕТ СН'!$H$14+СВЦЭМ!$D$10+'СЕТ СН'!$H$6-'СЕТ СН'!$H$26</f>
        <v>1169.85309613</v>
      </c>
      <c r="D126" s="36">
        <f>SUMIFS(СВЦЭМ!$D$33:$D$776,СВЦЭМ!$A$33:$A$776,$A126,СВЦЭМ!$B$33:$B$776,D$119)+'СЕТ СН'!$H$14+СВЦЭМ!$D$10+'СЕТ СН'!$H$6-'СЕТ СН'!$H$26</f>
        <v>1179.9685762700001</v>
      </c>
      <c r="E126" s="36">
        <f>SUMIFS(СВЦЭМ!$D$33:$D$776,СВЦЭМ!$A$33:$A$776,$A126,СВЦЭМ!$B$33:$B$776,E$119)+'СЕТ СН'!$H$14+СВЦЭМ!$D$10+'СЕТ СН'!$H$6-'СЕТ СН'!$H$26</f>
        <v>1186.47622987</v>
      </c>
      <c r="F126" s="36">
        <f>SUMIFS(СВЦЭМ!$D$33:$D$776,СВЦЭМ!$A$33:$A$776,$A126,СВЦЭМ!$B$33:$B$776,F$119)+'СЕТ СН'!$H$14+СВЦЭМ!$D$10+'СЕТ СН'!$H$6-'СЕТ СН'!$H$26</f>
        <v>1185.3847703699998</v>
      </c>
      <c r="G126" s="36">
        <f>SUMIFS(СВЦЭМ!$D$33:$D$776,СВЦЭМ!$A$33:$A$776,$A126,СВЦЭМ!$B$33:$B$776,G$119)+'СЕТ СН'!$H$14+СВЦЭМ!$D$10+'СЕТ СН'!$H$6-'СЕТ СН'!$H$26</f>
        <v>1167.5982618600001</v>
      </c>
      <c r="H126" s="36">
        <f>SUMIFS(СВЦЭМ!$D$33:$D$776,СВЦЭМ!$A$33:$A$776,$A126,СВЦЭМ!$B$33:$B$776,H$119)+'СЕТ СН'!$H$14+СВЦЭМ!$D$10+'СЕТ СН'!$H$6-'СЕТ СН'!$H$26</f>
        <v>1128.30307128</v>
      </c>
      <c r="I126" s="36">
        <f>SUMIFS(СВЦЭМ!$D$33:$D$776,СВЦЭМ!$A$33:$A$776,$A126,СВЦЭМ!$B$33:$B$776,I$119)+'СЕТ СН'!$H$14+СВЦЭМ!$D$10+'СЕТ СН'!$H$6-'СЕТ СН'!$H$26</f>
        <v>1076.4080265</v>
      </c>
      <c r="J126" s="36">
        <f>SUMIFS(СВЦЭМ!$D$33:$D$776,СВЦЭМ!$A$33:$A$776,$A126,СВЦЭМ!$B$33:$B$776,J$119)+'СЕТ СН'!$H$14+СВЦЭМ!$D$10+'СЕТ СН'!$H$6-'СЕТ СН'!$H$26</f>
        <v>1056.8572383599999</v>
      </c>
      <c r="K126" s="36">
        <f>SUMIFS(СВЦЭМ!$D$33:$D$776,СВЦЭМ!$A$33:$A$776,$A126,СВЦЭМ!$B$33:$B$776,K$119)+'СЕТ СН'!$H$14+СВЦЭМ!$D$10+'СЕТ СН'!$H$6-'СЕТ СН'!$H$26</f>
        <v>1064.73552982</v>
      </c>
      <c r="L126" s="36">
        <f>SUMIFS(СВЦЭМ!$D$33:$D$776,СВЦЭМ!$A$33:$A$776,$A126,СВЦЭМ!$B$33:$B$776,L$119)+'СЕТ СН'!$H$14+СВЦЭМ!$D$10+'СЕТ СН'!$H$6-'СЕТ СН'!$H$26</f>
        <v>1056.60995366</v>
      </c>
      <c r="M126" s="36">
        <f>SUMIFS(СВЦЭМ!$D$33:$D$776,СВЦЭМ!$A$33:$A$776,$A126,СВЦЭМ!$B$33:$B$776,M$119)+'СЕТ СН'!$H$14+СВЦЭМ!$D$10+'СЕТ СН'!$H$6-'СЕТ СН'!$H$26</f>
        <v>1064.3384684100001</v>
      </c>
      <c r="N126" s="36">
        <f>SUMIFS(СВЦЭМ!$D$33:$D$776,СВЦЭМ!$A$33:$A$776,$A126,СВЦЭМ!$B$33:$B$776,N$119)+'СЕТ СН'!$H$14+СВЦЭМ!$D$10+'СЕТ СН'!$H$6-'СЕТ СН'!$H$26</f>
        <v>1071.99501762</v>
      </c>
      <c r="O126" s="36">
        <f>SUMIFS(СВЦЭМ!$D$33:$D$776,СВЦЭМ!$A$33:$A$776,$A126,СВЦЭМ!$B$33:$B$776,O$119)+'СЕТ СН'!$H$14+СВЦЭМ!$D$10+'СЕТ СН'!$H$6-'СЕТ СН'!$H$26</f>
        <v>1051.64226884</v>
      </c>
      <c r="P126" s="36">
        <f>SUMIFS(СВЦЭМ!$D$33:$D$776,СВЦЭМ!$A$33:$A$776,$A126,СВЦЭМ!$B$33:$B$776,P$119)+'СЕТ СН'!$H$14+СВЦЭМ!$D$10+'СЕТ СН'!$H$6-'СЕТ СН'!$H$26</f>
        <v>1058.2127207899998</v>
      </c>
      <c r="Q126" s="36">
        <f>SUMIFS(СВЦЭМ!$D$33:$D$776,СВЦЭМ!$A$33:$A$776,$A126,СВЦЭМ!$B$33:$B$776,Q$119)+'СЕТ СН'!$H$14+СВЦЭМ!$D$10+'СЕТ СН'!$H$6-'СЕТ СН'!$H$26</f>
        <v>1068.9580656099999</v>
      </c>
      <c r="R126" s="36">
        <f>SUMIFS(СВЦЭМ!$D$33:$D$776,СВЦЭМ!$A$33:$A$776,$A126,СВЦЭМ!$B$33:$B$776,R$119)+'СЕТ СН'!$H$14+СВЦЭМ!$D$10+'СЕТ СН'!$H$6-'СЕТ СН'!$H$26</f>
        <v>1071.97091624</v>
      </c>
      <c r="S126" s="36">
        <f>SUMIFS(СВЦЭМ!$D$33:$D$776,СВЦЭМ!$A$33:$A$776,$A126,СВЦЭМ!$B$33:$B$776,S$119)+'СЕТ СН'!$H$14+СВЦЭМ!$D$10+'СЕТ СН'!$H$6-'СЕТ СН'!$H$26</f>
        <v>1071.6833769700002</v>
      </c>
      <c r="T126" s="36">
        <f>SUMIFS(СВЦЭМ!$D$33:$D$776,СВЦЭМ!$A$33:$A$776,$A126,СВЦЭМ!$B$33:$B$776,T$119)+'СЕТ СН'!$H$14+СВЦЭМ!$D$10+'СЕТ СН'!$H$6-'СЕТ СН'!$H$26</f>
        <v>1056.2530590000001</v>
      </c>
      <c r="U126" s="36">
        <f>SUMIFS(СВЦЭМ!$D$33:$D$776,СВЦЭМ!$A$33:$A$776,$A126,СВЦЭМ!$B$33:$B$776,U$119)+'СЕТ СН'!$H$14+СВЦЭМ!$D$10+'СЕТ СН'!$H$6-'СЕТ СН'!$H$26</f>
        <v>1064.56498928</v>
      </c>
      <c r="V126" s="36">
        <f>SUMIFS(СВЦЭМ!$D$33:$D$776,СВЦЭМ!$A$33:$A$776,$A126,СВЦЭМ!$B$33:$B$776,V$119)+'СЕТ СН'!$H$14+СВЦЭМ!$D$10+'СЕТ СН'!$H$6-'СЕТ СН'!$H$26</f>
        <v>1057.0215404199998</v>
      </c>
      <c r="W126" s="36">
        <f>SUMIFS(СВЦЭМ!$D$33:$D$776,СВЦЭМ!$A$33:$A$776,$A126,СВЦЭМ!$B$33:$B$776,W$119)+'СЕТ СН'!$H$14+СВЦЭМ!$D$10+'СЕТ СН'!$H$6-'СЕТ СН'!$H$26</f>
        <v>1037.23687825</v>
      </c>
      <c r="X126" s="36">
        <f>SUMIFS(СВЦЭМ!$D$33:$D$776,СВЦЭМ!$A$33:$A$776,$A126,СВЦЭМ!$B$33:$B$776,X$119)+'СЕТ СН'!$H$14+СВЦЭМ!$D$10+'СЕТ СН'!$H$6-'СЕТ СН'!$H$26</f>
        <v>1067.1036451699999</v>
      </c>
      <c r="Y126" s="36">
        <f>SUMIFS(СВЦЭМ!$D$33:$D$776,СВЦЭМ!$A$33:$A$776,$A126,СВЦЭМ!$B$33:$B$776,Y$119)+'СЕТ СН'!$H$14+СВЦЭМ!$D$10+'СЕТ СН'!$H$6-'СЕТ СН'!$H$26</f>
        <v>1075.81978396</v>
      </c>
    </row>
    <row r="127" spans="1:27" ht="15.75" x14ac:dyDescent="0.2">
      <c r="A127" s="35">
        <f t="shared" si="3"/>
        <v>43593</v>
      </c>
      <c r="B127" s="36">
        <f>SUMIFS(СВЦЭМ!$D$33:$D$776,СВЦЭМ!$A$33:$A$776,$A127,СВЦЭМ!$B$33:$B$776,B$119)+'СЕТ СН'!$H$14+СВЦЭМ!$D$10+'СЕТ СН'!$H$6-'СЕТ СН'!$H$26</f>
        <v>1110.68517621</v>
      </c>
      <c r="C127" s="36">
        <f>SUMIFS(СВЦЭМ!$D$33:$D$776,СВЦЭМ!$A$33:$A$776,$A127,СВЦЭМ!$B$33:$B$776,C$119)+'СЕТ СН'!$H$14+СВЦЭМ!$D$10+'СЕТ СН'!$H$6-'СЕТ СН'!$H$26</f>
        <v>1129.84290543</v>
      </c>
      <c r="D127" s="36">
        <f>SUMIFS(СВЦЭМ!$D$33:$D$776,СВЦЭМ!$A$33:$A$776,$A127,СВЦЭМ!$B$33:$B$776,D$119)+'СЕТ СН'!$H$14+СВЦЭМ!$D$10+'СЕТ СН'!$H$6-'СЕТ СН'!$H$26</f>
        <v>1130.2667522299998</v>
      </c>
      <c r="E127" s="36">
        <f>SUMIFS(СВЦЭМ!$D$33:$D$776,СВЦЭМ!$A$33:$A$776,$A127,СВЦЭМ!$B$33:$B$776,E$119)+'СЕТ СН'!$H$14+СВЦЭМ!$D$10+'СЕТ СН'!$H$6-'СЕТ СН'!$H$26</f>
        <v>1137.2880109499999</v>
      </c>
      <c r="F127" s="36">
        <f>SUMIFS(СВЦЭМ!$D$33:$D$776,СВЦЭМ!$A$33:$A$776,$A127,СВЦЭМ!$B$33:$B$776,F$119)+'СЕТ СН'!$H$14+СВЦЭМ!$D$10+'СЕТ СН'!$H$6-'СЕТ СН'!$H$26</f>
        <v>1134.97087829</v>
      </c>
      <c r="G127" s="36">
        <f>SUMIFS(СВЦЭМ!$D$33:$D$776,СВЦЭМ!$A$33:$A$776,$A127,СВЦЭМ!$B$33:$B$776,G$119)+'СЕТ СН'!$H$14+СВЦЭМ!$D$10+'СЕТ СН'!$H$6-'СЕТ СН'!$H$26</f>
        <v>1114.9231023100001</v>
      </c>
      <c r="H127" s="36">
        <f>SUMIFS(СВЦЭМ!$D$33:$D$776,СВЦЭМ!$A$33:$A$776,$A127,СВЦЭМ!$B$33:$B$776,H$119)+'СЕТ СН'!$H$14+СВЦЭМ!$D$10+'СЕТ СН'!$H$6-'СЕТ СН'!$H$26</f>
        <v>1096.5627182200001</v>
      </c>
      <c r="I127" s="36">
        <f>SUMIFS(СВЦЭМ!$D$33:$D$776,СВЦЭМ!$A$33:$A$776,$A127,СВЦЭМ!$B$33:$B$776,I$119)+'СЕТ СН'!$H$14+СВЦЭМ!$D$10+'СЕТ СН'!$H$6-'СЕТ СН'!$H$26</f>
        <v>1072.7858169599999</v>
      </c>
      <c r="J127" s="36">
        <f>SUMIFS(СВЦЭМ!$D$33:$D$776,СВЦЭМ!$A$33:$A$776,$A127,СВЦЭМ!$B$33:$B$776,J$119)+'СЕТ СН'!$H$14+СВЦЭМ!$D$10+'СЕТ СН'!$H$6-'СЕТ СН'!$H$26</f>
        <v>1060.13647924</v>
      </c>
      <c r="K127" s="36">
        <f>SUMIFS(СВЦЭМ!$D$33:$D$776,СВЦЭМ!$A$33:$A$776,$A127,СВЦЭМ!$B$33:$B$776,K$119)+'СЕТ СН'!$H$14+СВЦЭМ!$D$10+'СЕТ СН'!$H$6-'СЕТ СН'!$H$26</f>
        <v>1065.98476684</v>
      </c>
      <c r="L127" s="36">
        <f>SUMIFS(СВЦЭМ!$D$33:$D$776,СВЦЭМ!$A$33:$A$776,$A127,СВЦЭМ!$B$33:$B$776,L$119)+'СЕТ СН'!$H$14+СВЦЭМ!$D$10+'СЕТ СН'!$H$6-'СЕТ СН'!$H$26</f>
        <v>1073.26572276</v>
      </c>
      <c r="M127" s="36">
        <f>SUMIFS(СВЦЭМ!$D$33:$D$776,СВЦЭМ!$A$33:$A$776,$A127,СВЦЭМ!$B$33:$B$776,M$119)+'СЕТ СН'!$H$14+СВЦЭМ!$D$10+'СЕТ СН'!$H$6-'СЕТ СН'!$H$26</f>
        <v>1075.3415548799999</v>
      </c>
      <c r="N127" s="36">
        <f>SUMIFS(СВЦЭМ!$D$33:$D$776,СВЦЭМ!$A$33:$A$776,$A127,СВЦЭМ!$B$33:$B$776,N$119)+'СЕТ СН'!$H$14+СВЦЭМ!$D$10+'СЕТ СН'!$H$6-'СЕТ СН'!$H$26</f>
        <v>1076.1548818599999</v>
      </c>
      <c r="O127" s="36">
        <f>SUMIFS(СВЦЭМ!$D$33:$D$776,СВЦЭМ!$A$33:$A$776,$A127,СВЦЭМ!$B$33:$B$776,O$119)+'СЕТ СН'!$H$14+СВЦЭМ!$D$10+'СЕТ СН'!$H$6-'СЕТ СН'!$H$26</f>
        <v>1070.07305647</v>
      </c>
      <c r="P127" s="36">
        <f>SUMIFS(СВЦЭМ!$D$33:$D$776,СВЦЭМ!$A$33:$A$776,$A127,СВЦЭМ!$B$33:$B$776,P$119)+'СЕТ СН'!$H$14+СВЦЭМ!$D$10+'СЕТ СН'!$H$6-'СЕТ СН'!$H$26</f>
        <v>1080.54785621</v>
      </c>
      <c r="Q127" s="36">
        <f>SUMIFS(СВЦЭМ!$D$33:$D$776,СВЦЭМ!$A$33:$A$776,$A127,СВЦЭМ!$B$33:$B$776,Q$119)+'СЕТ СН'!$H$14+СВЦЭМ!$D$10+'СЕТ СН'!$H$6-'СЕТ СН'!$H$26</f>
        <v>1082.9772027399999</v>
      </c>
      <c r="R127" s="36">
        <f>SUMIFS(СВЦЭМ!$D$33:$D$776,СВЦЭМ!$A$33:$A$776,$A127,СВЦЭМ!$B$33:$B$776,R$119)+'СЕТ СН'!$H$14+СВЦЭМ!$D$10+'СЕТ СН'!$H$6-'СЕТ СН'!$H$26</f>
        <v>1081.5056441299998</v>
      </c>
      <c r="S127" s="36">
        <f>SUMIFS(СВЦЭМ!$D$33:$D$776,СВЦЭМ!$A$33:$A$776,$A127,СВЦЭМ!$B$33:$B$776,S$119)+'СЕТ СН'!$H$14+СВЦЭМ!$D$10+'СЕТ СН'!$H$6-'СЕТ СН'!$H$26</f>
        <v>1085.9828361700002</v>
      </c>
      <c r="T127" s="36">
        <f>SUMIFS(СВЦЭМ!$D$33:$D$776,СВЦЭМ!$A$33:$A$776,$A127,СВЦЭМ!$B$33:$B$776,T$119)+'СЕТ СН'!$H$14+СВЦЭМ!$D$10+'СЕТ СН'!$H$6-'СЕТ СН'!$H$26</f>
        <v>1077.8001222</v>
      </c>
      <c r="U127" s="36">
        <f>SUMIFS(СВЦЭМ!$D$33:$D$776,СВЦЭМ!$A$33:$A$776,$A127,СВЦЭМ!$B$33:$B$776,U$119)+'СЕТ СН'!$H$14+СВЦЭМ!$D$10+'СЕТ СН'!$H$6-'СЕТ СН'!$H$26</f>
        <v>1068.1512040100001</v>
      </c>
      <c r="V127" s="36">
        <f>SUMIFS(СВЦЭМ!$D$33:$D$776,СВЦЭМ!$A$33:$A$776,$A127,СВЦЭМ!$B$33:$B$776,V$119)+'СЕТ СН'!$H$14+СВЦЭМ!$D$10+'СЕТ СН'!$H$6-'СЕТ СН'!$H$26</f>
        <v>1063.04719363</v>
      </c>
      <c r="W127" s="36">
        <f>SUMIFS(СВЦЭМ!$D$33:$D$776,СВЦЭМ!$A$33:$A$776,$A127,СВЦЭМ!$B$33:$B$776,W$119)+'СЕТ СН'!$H$14+СВЦЭМ!$D$10+'СЕТ СН'!$H$6-'СЕТ СН'!$H$26</f>
        <v>1053.48980514</v>
      </c>
      <c r="X127" s="36">
        <f>SUMIFS(СВЦЭМ!$D$33:$D$776,СВЦЭМ!$A$33:$A$776,$A127,СВЦЭМ!$B$33:$B$776,X$119)+'СЕТ СН'!$H$14+СВЦЭМ!$D$10+'СЕТ СН'!$H$6-'СЕТ СН'!$H$26</f>
        <v>1065.5283967999999</v>
      </c>
      <c r="Y127" s="36">
        <f>SUMIFS(СВЦЭМ!$D$33:$D$776,СВЦЭМ!$A$33:$A$776,$A127,СВЦЭМ!$B$33:$B$776,Y$119)+'СЕТ СН'!$H$14+СВЦЭМ!$D$10+'СЕТ СН'!$H$6-'СЕТ СН'!$H$26</f>
        <v>1088.56342335</v>
      </c>
    </row>
    <row r="128" spans="1:27" ht="15.75" x14ac:dyDescent="0.2">
      <c r="A128" s="35">
        <f t="shared" si="3"/>
        <v>43594</v>
      </c>
      <c r="B128" s="36">
        <f>SUMIFS(СВЦЭМ!$D$33:$D$776,СВЦЭМ!$A$33:$A$776,$A128,СВЦЭМ!$B$33:$B$776,B$119)+'СЕТ СН'!$H$14+СВЦЭМ!$D$10+'СЕТ СН'!$H$6-'СЕТ СН'!$H$26</f>
        <v>1069.4715109899998</v>
      </c>
      <c r="C128" s="36">
        <f>SUMIFS(СВЦЭМ!$D$33:$D$776,СВЦЭМ!$A$33:$A$776,$A128,СВЦЭМ!$B$33:$B$776,C$119)+'СЕТ СН'!$H$14+СВЦЭМ!$D$10+'СЕТ СН'!$H$6-'СЕТ СН'!$H$26</f>
        <v>1083.2743507099999</v>
      </c>
      <c r="D128" s="36">
        <f>SUMIFS(СВЦЭМ!$D$33:$D$776,СВЦЭМ!$A$33:$A$776,$A128,СВЦЭМ!$B$33:$B$776,D$119)+'СЕТ СН'!$H$14+СВЦЭМ!$D$10+'СЕТ СН'!$H$6-'СЕТ СН'!$H$26</f>
        <v>1085.8854457500001</v>
      </c>
      <c r="E128" s="36">
        <f>SUMIFS(СВЦЭМ!$D$33:$D$776,СВЦЭМ!$A$33:$A$776,$A128,СВЦЭМ!$B$33:$B$776,E$119)+'СЕТ СН'!$H$14+СВЦЭМ!$D$10+'СЕТ СН'!$H$6-'СЕТ СН'!$H$26</f>
        <v>1091.5507586200001</v>
      </c>
      <c r="F128" s="36">
        <f>SUMIFS(СВЦЭМ!$D$33:$D$776,СВЦЭМ!$A$33:$A$776,$A128,СВЦЭМ!$B$33:$B$776,F$119)+'СЕТ СН'!$H$14+СВЦЭМ!$D$10+'СЕТ СН'!$H$6-'СЕТ СН'!$H$26</f>
        <v>1093.0657609300001</v>
      </c>
      <c r="G128" s="36">
        <f>SUMIFS(СВЦЭМ!$D$33:$D$776,СВЦЭМ!$A$33:$A$776,$A128,СВЦЭМ!$B$33:$B$776,G$119)+'СЕТ СН'!$H$14+СВЦЭМ!$D$10+'СЕТ СН'!$H$6-'СЕТ СН'!$H$26</f>
        <v>1094.87512915</v>
      </c>
      <c r="H128" s="36">
        <f>SUMIFS(СВЦЭМ!$D$33:$D$776,СВЦЭМ!$A$33:$A$776,$A128,СВЦЭМ!$B$33:$B$776,H$119)+'СЕТ СН'!$H$14+СВЦЭМ!$D$10+'СЕТ СН'!$H$6-'СЕТ СН'!$H$26</f>
        <v>1082.70281712</v>
      </c>
      <c r="I128" s="36">
        <f>SUMIFS(СВЦЭМ!$D$33:$D$776,СВЦЭМ!$A$33:$A$776,$A128,СВЦЭМ!$B$33:$B$776,I$119)+'СЕТ СН'!$H$14+СВЦЭМ!$D$10+'СЕТ СН'!$H$6-'СЕТ СН'!$H$26</f>
        <v>1051.718562</v>
      </c>
      <c r="J128" s="36">
        <f>SUMIFS(СВЦЭМ!$D$33:$D$776,СВЦЭМ!$A$33:$A$776,$A128,СВЦЭМ!$B$33:$B$776,J$119)+'СЕТ СН'!$H$14+СВЦЭМ!$D$10+'СЕТ СН'!$H$6-'СЕТ СН'!$H$26</f>
        <v>1023.56739161</v>
      </c>
      <c r="K128" s="36">
        <f>SUMIFS(СВЦЭМ!$D$33:$D$776,СВЦЭМ!$A$33:$A$776,$A128,СВЦЭМ!$B$33:$B$776,K$119)+'СЕТ СН'!$H$14+СВЦЭМ!$D$10+'СЕТ СН'!$H$6-'СЕТ СН'!$H$26</f>
        <v>1012.96656444</v>
      </c>
      <c r="L128" s="36">
        <f>SUMIFS(СВЦЭМ!$D$33:$D$776,СВЦЭМ!$A$33:$A$776,$A128,СВЦЭМ!$B$33:$B$776,L$119)+'СЕТ СН'!$H$14+СВЦЭМ!$D$10+'СЕТ СН'!$H$6-'СЕТ СН'!$H$26</f>
        <v>1033.6308212899999</v>
      </c>
      <c r="M128" s="36">
        <f>SUMIFS(СВЦЭМ!$D$33:$D$776,СВЦЭМ!$A$33:$A$776,$A128,СВЦЭМ!$B$33:$B$776,M$119)+'СЕТ СН'!$H$14+СВЦЭМ!$D$10+'СЕТ СН'!$H$6-'СЕТ СН'!$H$26</f>
        <v>1061.73010069</v>
      </c>
      <c r="N128" s="36">
        <f>SUMIFS(СВЦЭМ!$D$33:$D$776,СВЦЭМ!$A$33:$A$776,$A128,СВЦЭМ!$B$33:$B$776,N$119)+'СЕТ СН'!$H$14+СВЦЭМ!$D$10+'СЕТ СН'!$H$6-'СЕТ СН'!$H$26</f>
        <v>1101.0031818500001</v>
      </c>
      <c r="O128" s="36">
        <f>SUMIFS(СВЦЭМ!$D$33:$D$776,СВЦЭМ!$A$33:$A$776,$A128,СВЦЭМ!$B$33:$B$776,O$119)+'СЕТ СН'!$H$14+СВЦЭМ!$D$10+'СЕТ СН'!$H$6-'СЕТ СН'!$H$26</f>
        <v>1107.0722702399999</v>
      </c>
      <c r="P128" s="36">
        <f>SUMIFS(СВЦЭМ!$D$33:$D$776,СВЦЭМ!$A$33:$A$776,$A128,СВЦЭМ!$B$33:$B$776,P$119)+'СЕТ СН'!$H$14+СВЦЭМ!$D$10+'СЕТ СН'!$H$6-'СЕТ СН'!$H$26</f>
        <v>1115.6412897999999</v>
      </c>
      <c r="Q128" s="36">
        <f>SUMIFS(СВЦЭМ!$D$33:$D$776,СВЦЭМ!$A$33:$A$776,$A128,СВЦЭМ!$B$33:$B$776,Q$119)+'СЕТ СН'!$H$14+СВЦЭМ!$D$10+'СЕТ СН'!$H$6-'СЕТ СН'!$H$26</f>
        <v>1121.0437687899998</v>
      </c>
      <c r="R128" s="36">
        <f>SUMIFS(СВЦЭМ!$D$33:$D$776,СВЦЭМ!$A$33:$A$776,$A128,СВЦЭМ!$B$33:$B$776,R$119)+'СЕТ СН'!$H$14+СВЦЭМ!$D$10+'СЕТ СН'!$H$6-'СЕТ СН'!$H$26</f>
        <v>1121.9283947899999</v>
      </c>
      <c r="S128" s="36">
        <f>SUMIFS(СВЦЭМ!$D$33:$D$776,СВЦЭМ!$A$33:$A$776,$A128,СВЦЭМ!$B$33:$B$776,S$119)+'СЕТ СН'!$H$14+СВЦЭМ!$D$10+'СЕТ СН'!$H$6-'СЕТ СН'!$H$26</f>
        <v>1122.7980224600001</v>
      </c>
      <c r="T128" s="36">
        <f>SUMIFS(СВЦЭМ!$D$33:$D$776,СВЦЭМ!$A$33:$A$776,$A128,СВЦЭМ!$B$33:$B$776,T$119)+'СЕТ СН'!$H$14+СВЦЭМ!$D$10+'СЕТ СН'!$H$6-'СЕТ СН'!$H$26</f>
        <v>1119.4991697800001</v>
      </c>
      <c r="U128" s="36">
        <f>SUMIFS(СВЦЭМ!$D$33:$D$776,СВЦЭМ!$A$33:$A$776,$A128,СВЦЭМ!$B$33:$B$776,U$119)+'СЕТ СН'!$H$14+СВЦЭМ!$D$10+'СЕТ СН'!$H$6-'СЕТ СН'!$H$26</f>
        <v>1101.8992754199999</v>
      </c>
      <c r="V128" s="36">
        <f>SUMIFS(СВЦЭМ!$D$33:$D$776,СВЦЭМ!$A$33:$A$776,$A128,СВЦЭМ!$B$33:$B$776,V$119)+'СЕТ СН'!$H$14+СВЦЭМ!$D$10+'СЕТ СН'!$H$6-'СЕТ СН'!$H$26</f>
        <v>1058.4842534499999</v>
      </c>
      <c r="W128" s="36">
        <f>SUMIFS(СВЦЭМ!$D$33:$D$776,СВЦЭМ!$A$33:$A$776,$A128,СВЦЭМ!$B$33:$B$776,W$119)+'СЕТ СН'!$H$14+СВЦЭМ!$D$10+'СЕТ СН'!$H$6-'СЕТ СН'!$H$26</f>
        <v>1038.02831517</v>
      </c>
      <c r="X128" s="36">
        <f>SUMIFS(СВЦЭМ!$D$33:$D$776,СВЦЭМ!$A$33:$A$776,$A128,СВЦЭМ!$B$33:$B$776,X$119)+'СЕТ СН'!$H$14+СВЦЭМ!$D$10+'СЕТ СН'!$H$6-'СЕТ СН'!$H$26</f>
        <v>1067.3975324200001</v>
      </c>
      <c r="Y128" s="36">
        <f>SUMIFS(СВЦЭМ!$D$33:$D$776,СВЦЭМ!$A$33:$A$776,$A128,СВЦЭМ!$B$33:$B$776,Y$119)+'СЕТ СН'!$H$14+СВЦЭМ!$D$10+'СЕТ СН'!$H$6-'СЕТ СН'!$H$26</f>
        <v>1055.5001640800001</v>
      </c>
    </row>
    <row r="129" spans="1:25" ht="15.75" x14ac:dyDescent="0.2">
      <c r="A129" s="35">
        <f t="shared" si="3"/>
        <v>43595</v>
      </c>
      <c r="B129" s="36">
        <f>SUMIFS(СВЦЭМ!$D$33:$D$776,СВЦЭМ!$A$33:$A$776,$A129,СВЦЭМ!$B$33:$B$776,B$119)+'СЕТ СН'!$H$14+СВЦЭМ!$D$10+'СЕТ СН'!$H$6-'СЕТ СН'!$H$26</f>
        <v>1076.10846739</v>
      </c>
      <c r="C129" s="36">
        <f>SUMIFS(СВЦЭМ!$D$33:$D$776,СВЦЭМ!$A$33:$A$776,$A129,СВЦЭМ!$B$33:$B$776,C$119)+'СЕТ СН'!$H$14+СВЦЭМ!$D$10+'СЕТ СН'!$H$6-'СЕТ СН'!$H$26</f>
        <v>1126.1533897099998</v>
      </c>
      <c r="D129" s="36">
        <f>SUMIFS(СВЦЭМ!$D$33:$D$776,СВЦЭМ!$A$33:$A$776,$A129,СВЦЭМ!$B$33:$B$776,D$119)+'СЕТ СН'!$H$14+СВЦЭМ!$D$10+'СЕТ СН'!$H$6-'СЕТ СН'!$H$26</f>
        <v>1139.8472267299999</v>
      </c>
      <c r="E129" s="36">
        <f>SUMIFS(СВЦЭМ!$D$33:$D$776,СВЦЭМ!$A$33:$A$776,$A129,СВЦЭМ!$B$33:$B$776,E$119)+'СЕТ СН'!$H$14+СВЦЭМ!$D$10+'СЕТ СН'!$H$6-'СЕТ СН'!$H$26</f>
        <v>1157.8771146700001</v>
      </c>
      <c r="F129" s="36">
        <f>SUMIFS(СВЦЭМ!$D$33:$D$776,СВЦЭМ!$A$33:$A$776,$A129,СВЦЭМ!$B$33:$B$776,F$119)+'СЕТ СН'!$H$14+СВЦЭМ!$D$10+'СЕТ СН'!$H$6-'СЕТ СН'!$H$26</f>
        <v>1174.9775758199999</v>
      </c>
      <c r="G129" s="36">
        <f>SUMIFS(СВЦЭМ!$D$33:$D$776,СВЦЭМ!$A$33:$A$776,$A129,СВЦЭМ!$B$33:$B$776,G$119)+'СЕТ СН'!$H$14+СВЦЭМ!$D$10+'СЕТ СН'!$H$6-'СЕТ СН'!$H$26</f>
        <v>1173.5799002600002</v>
      </c>
      <c r="H129" s="36">
        <f>SUMIFS(СВЦЭМ!$D$33:$D$776,СВЦЭМ!$A$33:$A$776,$A129,СВЦЭМ!$B$33:$B$776,H$119)+'СЕТ СН'!$H$14+СВЦЭМ!$D$10+'СЕТ СН'!$H$6-'СЕТ СН'!$H$26</f>
        <v>1163.6589625199999</v>
      </c>
      <c r="I129" s="36">
        <f>SUMIFS(СВЦЭМ!$D$33:$D$776,СВЦЭМ!$A$33:$A$776,$A129,СВЦЭМ!$B$33:$B$776,I$119)+'СЕТ СН'!$H$14+СВЦЭМ!$D$10+'СЕТ СН'!$H$6-'СЕТ СН'!$H$26</f>
        <v>1134.2614164199999</v>
      </c>
      <c r="J129" s="36">
        <f>SUMIFS(СВЦЭМ!$D$33:$D$776,СВЦЭМ!$A$33:$A$776,$A129,СВЦЭМ!$B$33:$B$776,J$119)+'СЕТ СН'!$H$14+СВЦЭМ!$D$10+'СЕТ СН'!$H$6-'СЕТ СН'!$H$26</f>
        <v>1095.4246993299998</v>
      </c>
      <c r="K129" s="36">
        <f>SUMIFS(СВЦЭМ!$D$33:$D$776,СВЦЭМ!$A$33:$A$776,$A129,СВЦЭМ!$B$33:$B$776,K$119)+'СЕТ СН'!$H$14+СВЦЭМ!$D$10+'СЕТ СН'!$H$6-'СЕТ СН'!$H$26</f>
        <v>1067.7335772900001</v>
      </c>
      <c r="L129" s="36">
        <f>SUMIFS(СВЦЭМ!$D$33:$D$776,СВЦЭМ!$A$33:$A$776,$A129,СВЦЭМ!$B$33:$B$776,L$119)+'СЕТ СН'!$H$14+СВЦЭМ!$D$10+'СЕТ СН'!$H$6-'СЕТ СН'!$H$26</f>
        <v>1060.0717710599999</v>
      </c>
      <c r="M129" s="36">
        <f>SUMIFS(СВЦЭМ!$D$33:$D$776,СВЦЭМ!$A$33:$A$776,$A129,СВЦЭМ!$B$33:$B$776,M$119)+'СЕТ СН'!$H$14+СВЦЭМ!$D$10+'СЕТ СН'!$H$6-'СЕТ СН'!$H$26</f>
        <v>1058.38024062</v>
      </c>
      <c r="N129" s="36">
        <f>SUMIFS(СВЦЭМ!$D$33:$D$776,СВЦЭМ!$A$33:$A$776,$A129,СВЦЭМ!$B$33:$B$776,N$119)+'СЕТ СН'!$H$14+СВЦЭМ!$D$10+'СЕТ СН'!$H$6-'СЕТ СН'!$H$26</f>
        <v>1072.6233784800002</v>
      </c>
      <c r="O129" s="36">
        <f>SUMIFS(СВЦЭМ!$D$33:$D$776,СВЦЭМ!$A$33:$A$776,$A129,СВЦЭМ!$B$33:$B$776,O$119)+'СЕТ СН'!$H$14+СВЦЭМ!$D$10+'СЕТ СН'!$H$6-'СЕТ СН'!$H$26</f>
        <v>1095.5684073699999</v>
      </c>
      <c r="P129" s="36">
        <f>SUMIFS(СВЦЭМ!$D$33:$D$776,СВЦЭМ!$A$33:$A$776,$A129,СВЦЭМ!$B$33:$B$776,P$119)+'СЕТ СН'!$H$14+СВЦЭМ!$D$10+'СЕТ СН'!$H$6-'СЕТ СН'!$H$26</f>
        <v>1103.5433016100001</v>
      </c>
      <c r="Q129" s="36">
        <f>SUMIFS(СВЦЭМ!$D$33:$D$776,СВЦЭМ!$A$33:$A$776,$A129,СВЦЭМ!$B$33:$B$776,Q$119)+'СЕТ СН'!$H$14+СВЦЭМ!$D$10+'СЕТ СН'!$H$6-'СЕТ СН'!$H$26</f>
        <v>1120.27444741</v>
      </c>
      <c r="R129" s="36">
        <f>SUMIFS(СВЦЭМ!$D$33:$D$776,СВЦЭМ!$A$33:$A$776,$A129,СВЦЭМ!$B$33:$B$776,R$119)+'СЕТ СН'!$H$14+СВЦЭМ!$D$10+'СЕТ СН'!$H$6-'СЕТ СН'!$H$26</f>
        <v>1129.5508333100001</v>
      </c>
      <c r="S129" s="36">
        <f>SUMIFS(СВЦЭМ!$D$33:$D$776,СВЦЭМ!$A$33:$A$776,$A129,СВЦЭМ!$B$33:$B$776,S$119)+'СЕТ СН'!$H$14+СВЦЭМ!$D$10+'СЕТ СН'!$H$6-'СЕТ СН'!$H$26</f>
        <v>1132.07099376</v>
      </c>
      <c r="T129" s="36">
        <f>SUMIFS(СВЦЭМ!$D$33:$D$776,СВЦЭМ!$A$33:$A$776,$A129,СВЦЭМ!$B$33:$B$776,T$119)+'СЕТ СН'!$H$14+СВЦЭМ!$D$10+'СЕТ СН'!$H$6-'СЕТ СН'!$H$26</f>
        <v>1118.0223325500001</v>
      </c>
      <c r="U129" s="36">
        <f>SUMIFS(СВЦЭМ!$D$33:$D$776,СВЦЭМ!$A$33:$A$776,$A129,СВЦЭМ!$B$33:$B$776,U$119)+'СЕТ СН'!$H$14+СВЦЭМ!$D$10+'СЕТ СН'!$H$6-'СЕТ СН'!$H$26</f>
        <v>1097.9793185200001</v>
      </c>
      <c r="V129" s="36">
        <f>SUMIFS(СВЦЭМ!$D$33:$D$776,СВЦЭМ!$A$33:$A$776,$A129,СВЦЭМ!$B$33:$B$776,V$119)+'СЕТ СН'!$H$14+СВЦЭМ!$D$10+'СЕТ СН'!$H$6-'СЕТ СН'!$H$26</f>
        <v>1066.3258664099999</v>
      </c>
      <c r="W129" s="36">
        <f>SUMIFS(СВЦЭМ!$D$33:$D$776,СВЦЭМ!$A$33:$A$776,$A129,СВЦЭМ!$B$33:$B$776,W$119)+'СЕТ СН'!$H$14+СВЦЭМ!$D$10+'СЕТ СН'!$H$6-'СЕТ СН'!$H$26</f>
        <v>1047.44974811</v>
      </c>
      <c r="X129" s="36">
        <f>SUMIFS(СВЦЭМ!$D$33:$D$776,СВЦЭМ!$A$33:$A$776,$A129,СВЦЭМ!$B$33:$B$776,X$119)+'СЕТ СН'!$H$14+СВЦЭМ!$D$10+'СЕТ СН'!$H$6-'СЕТ СН'!$H$26</f>
        <v>1068.9565907599999</v>
      </c>
      <c r="Y129" s="36">
        <f>SUMIFS(СВЦЭМ!$D$33:$D$776,СВЦЭМ!$A$33:$A$776,$A129,СВЦЭМ!$B$33:$B$776,Y$119)+'СЕТ СН'!$H$14+СВЦЭМ!$D$10+'СЕТ СН'!$H$6-'СЕТ СН'!$H$26</f>
        <v>1100.2549266199999</v>
      </c>
    </row>
    <row r="130" spans="1:25" ht="15.75" x14ac:dyDescent="0.2">
      <c r="A130" s="35">
        <f t="shared" si="3"/>
        <v>43596</v>
      </c>
      <c r="B130" s="36">
        <f>SUMIFS(СВЦЭМ!$D$33:$D$776,СВЦЭМ!$A$33:$A$776,$A130,СВЦЭМ!$B$33:$B$776,B$119)+'СЕТ СН'!$H$14+СВЦЭМ!$D$10+'СЕТ СН'!$H$6-'СЕТ СН'!$H$26</f>
        <v>1141.51147238</v>
      </c>
      <c r="C130" s="36">
        <f>SUMIFS(СВЦЭМ!$D$33:$D$776,СВЦЭМ!$A$33:$A$776,$A130,СВЦЭМ!$B$33:$B$776,C$119)+'СЕТ СН'!$H$14+СВЦЭМ!$D$10+'СЕТ СН'!$H$6-'СЕТ СН'!$H$26</f>
        <v>1157.26568333</v>
      </c>
      <c r="D130" s="36">
        <f>SUMIFS(СВЦЭМ!$D$33:$D$776,СВЦЭМ!$A$33:$A$776,$A130,СВЦЭМ!$B$33:$B$776,D$119)+'СЕТ СН'!$H$14+СВЦЭМ!$D$10+'СЕТ СН'!$H$6-'СЕТ СН'!$H$26</f>
        <v>1187.5069579400001</v>
      </c>
      <c r="E130" s="36">
        <f>SUMIFS(СВЦЭМ!$D$33:$D$776,СВЦЭМ!$A$33:$A$776,$A130,СВЦЭМ!$B$33:$B$776,E$119)+'СЕТ СН'!$H$14+СВЦЭМ!$D$10+'СЕТ СН'!$H$6-'СЕТ СН'!$H$26</f>
        <v>1182.4795947600001</v>
      </c>
      <c r="F130" s="36">
        <f>SUMIFS(СВЦЭМ!$D$33:$D$776,СВЦЭМ!$A$33:$A$776,$A130,СВЦЭМ!$B$33:$B$776,F$119)+'СЕТ СН'!$H$14+СВЦЭМ!$D$10+'СЕТ СН'!$H$6-'СЕТ СН'!$H$26</f>
        <v>1204.9491001599999</v>
      </c>
      <c r="G130" s="36">
        <f>SUMIFS(СВЦЭМ!$D$33:$D$776,СВЦЭМ!$A$33:$A$776,$A130,СВЦЭМ!$B$33:$B$776,G$119)+'СЕТ СН'!$H$14+СВЦЭМ!$D$10+'СЕТ СН'!$H$6-'СЕТ СН'!$H$26</f>
        <v>1204.6898829199999</v>
      </c>
      <c r="H130" s="36">
        <f>SUMIFS(СВЦЭМ!$D$33:$D$776,СВЦЭМ!$A$33:$A$776,$A130,СВЦЭМ!$B$33:$B$776,H$119)+'СЕТ СН'!$H$14+СВЦЭМ!$D$10+'СЕТ СН'!$H$6-'СЕТ СН'!$H$26</f>
        <v>1127.65418353</v>
      </c>
      <c r="I130" s="36">
        <f>SUMIFS(СВЦЭМ!$D$33:$D$776,СВЦЭМ!$A$33:$A$776,$A130,СВЦЭМ!$B$33:$B$776,I$119)+'СЕТ СН'!$H$14+СВЦЭМ!$D$10+'СЕТ СН'!$H$6-'СЕТ СН'!$H$26</f>
        <v>1088.83407648</v>
      </c>
      <c r="J130" s="36">
        <f>SUMIFS(СВЦЭМ!$D$33:$D$776,СВЦЭМ!$A$33:$A$776,$A130,СВЦЭМ!$B$33:$B$776,J$119)+'СЕТ СН'!$H$14+СВЦЭМ!$D$10+'СЕТ СН'!$H$6-'СЕТ СН'!$H$26</f>
        <v>989.04868219000002</v>
      </c>
      <c r="K130" s="36">
        <f>SUMIFS(СВЦЭМ!$D$33:$D$776,СВЦЭМ!$A$33:$A$776,$A130,СВЦЭМ!$B$33:$B$776,K$119)+'СЕТ СН'!$H$14+СВЦЭМ!$D$10+'СЕТ СН'!$H$6-'СЕТ СН'!$H$26</f>
        <v>915.07908983999994</v>
      </c>
      <c r="L130" s="36">
        <f>SUMIFS(СВЦЭМ!$D$33:$D$776,СВЦЭМ!$A$33:$A$776,$A130,СВЦЭМ!$B$33:$B$776,L$119)+'СЕТ СН'!$H$14+СВЦЭМ!$D$10+'СЕТ СН'!$H$6-'СЕТ СН'!$H$26</f>
        <v>890.27530219999994</v>
      </c>
      <c r="M130" s="36">
        <f>SUMIFS(СВЦЭМ!$D$33:$D$776,СВЦЭМ!$A$33:$A$776,$A130,СВЦЭМ!$B$33:$B$776,M$119)+'СЕТ СН'!$H$14+СВЦЭМ!$D$10+'СЕТ СН'!$H$6-'СЕТ СН'!$H$26</f>
        <v>890.79548742999998</v>
      </c>
      <c r="N130" s="36">
        <f>SUMIFS(СВЦЭМ!$D$33:$D$776,СВЦЭМ!$A$33:$A$776,$A130,СВЦЭМ!$B$33:$B$776,N$119)+'СЕТ СН'!$H$14+СВЦЭМ!$D$10+'СЕТ СН'!$H$6-'СЕТ СН'!$H$26</f>
        <v>901.99652076999996</v>
      </c>
      <c r="O130" s="36">
        <f>SUMIFS(СВЦЭМ!$D$33:$D$776,СВЦЭМ!$A$33:$A$776,$A130,СВЦЭМ!$B$33:$B$776,O$119)+'СЕТ СН'!$H$14+СВЦЭМ!$D$10+'СЕТ СН'!$H$6-'СЕТ СН'!$H$26</f>
        <v>907.80620233000002</v>
      </c>
      <c r="P130" s="36">
        <f>SUMIFS(СВЦЭМ!$D$33:$D$776,СВЦЭМ!$A$33:$A$776,$A130,СВЦЭМ!$B$33:$B$776,P$119)+'СЕТ СН'!$H$14+СВЦЭМ!$D$10+'СЕТ СН'!$H$6-'СЕТ СН'!$H$26</f>
        <v>914.76972330000001</v>
      </c>
      <c r="Q130" s="36">
        <f>SUMIFS(СВЦЭМ!$D$33:$D$776,СВЦЭМ!$A$33:$A$776,$A130,СВЦЭМ!$B$33:$B$776,Q$119)+'СЕТ СН'!$H$14+СВЦЭМ!$D$10+'СЕТ СН'!$H$6-'СЕТ СН'!$H$26</f>
        <v>919.94228311999996</v>
      </c>
      <c r="R130" s="36">
        <f>SUMIFS(СВЦЭМ!$D$33:$D$776,СВЦЭМ!$A$33:$A$776,$A130,СВЦЭМ!$B$33:$B$776,R$119)+'СЕТ СН'!$H$14+СВЦЭМ!$D$10+'СЕТ СН'!$H$6-'СЕТ СН'!$H$26</f>
        <v>916.33403967000004</v>
      </c>
      <c r="S130" s="36">
        <f>SUMIFS(СВЦЭМ!$D$33:$D$776,СВЦЭМ!$A$33:$A$776,$A130,СВЦЭМ!$B$33:$B$776,S$119)+'СЕТ СН'!$H$14+СВЦЭМ!$D$10+'СЕТ СН'!$H$6-'СЕТ СН'!$H$26</f>
        <v>918.13415530999998</v>
      </c>
      <c r="T130" s="36">
        <f>SUMIFS(СВЦЭМ!$D$33:$D$776,СВЦЭМ!$A$33:$A$776,$A130,СВЦЭМ!$B$33:$B$776,T$119)+'СЕТ СН'!$H$14+СВЦЭМ!$D$10+'СЕТ СН'!$H$6-'СЕТ СН'!$H$26</f>
        <v>908.07559967999998</v>
      </c>
      <c r="U130" s="36">
        <f>SUMIFS(СВЦЭМ!$D$33:$D$776,СВЦЭМ!$A$33:$A$776,$A130,СВЦЭМ!$B$33:$B$776,U$119)+'СЕТ СН'!$H$14+СВЦЭМ!$D$10+'СЕТ СН'!$H$6-'СЕТ СН'!$H$26</f>
        <v>895.51585931</v>
      </c>
      <c r="V130" s="36">
        <f>SUMIFS(СВЦЭМ!$D$33:$D$776,СВЦЭМ!$A$33:$A$776,$A130,СВЦЭМ!$B$33:$B$776,V$119)+'СЕТ СН'!$H$14+СВЦЭМ!$D$10+'СЕТ СН'!$H$6-'СЕТ СН'!$H$26</f>
        <v>886.74303221000002</v>
      </c>
      <c r="W130" s="36">
        <f>SUMIFS(СВЦЭМ!$D$33:$D$776,СВЦЭМ!$A$33:$A$776,$A130,СВЦЭМ!$B$33:$B$776,W$119)+'СЕТ СН'!$H$14+СВЦЭМ!$D$10+'СЕТ СН'!$H$6-'СЕТ СН'!$H$26</f>
        <v>897.86081962000003</v>
      </c>
      <c r="X130" s="36">
        <f>SUMIFS(СВЦЭМ!$D$33:$D$776,СВЦЭМ!$A$33:$A$776,$A130,СВЦЭМ!$B$33:$B$776,X$119)+'СЕТ СН'!$H$14+СВЦЭМ!$D$10+'СЕТ СН'!$H$6-'СЕТ СН'!$H$26</f>
        <v>918.24356033000004</v>
      </c>
      <c r="Y130" s="36">
        <f>SUMIFS(СВЦЭМ!$D$33:$D$776,СВЦЭМ!$A$33:$A$776,$A130,СВЦЭМ!$B$33:$B$776,Y$119)+'СЕТ СН'!$H$14+СВЦЭМ!$D$10+'СЕТ СН'!$H$6-'СЕТ СН'!$H$26</f>
        <v>990.99397411999996</v>
      </c>
    </row>
    <row r="131" spans="1:25" ht="15.75" x14ac:dyDescent="0.2">
      <c r="A131" s="35">
        <f t="shared" si="3"/>
        <v>43597</v>
      </c>
      <c r="B131" s="36">
        <f>SUMIFS(СВЦЭМ!$D$33:$D$776,СВЦЭМ!$A$33:$A$776,$A131,СВЦЭМ!$B$33:$B$776,B$119)+'СЕТ СН'!$H$14+СВЦЭМ!$D$10+'СЕТ СН'!$H$6-'СЕТ СН'!$H$26</f>
        <v>1069.47674416</v>
      </c>
      <c r="C131" s="36">
        <f>SUMIFS(СВЦЭМ!$D$33:$D$776,СВЦЭМ!$A$33:$A$776,$A131,СВЦЭМ!$B$33:$B$776,C$119)+'СЕТ СН'!$H$14+СВЦЭМ!$D$10+'СЕТ СН'!$H$6-'СЕТ СН'!$H$26</f>
        <v>1160.7580759100001</v>
      </c>
      <c r="D131" s="36">
        <f>SUMIFS(СВЦЭМ!$D$33:$D$776,СВЦЭМ!$A$33:$A$776,$A131,СВЦЭМ!$B$33:$B$776,D$119)+'СЕТ СН'!$H$14+СВЦЭМ!$D$10+'СЕТ СН'!$H$6-'СЕТ СН'!$H$26</f>
        <v>1239.65758557</v>
      </c>
      <c r="E131" s="36">
        <f>SUMIFS(СВЦЭМ!$D$33:$D$776,СВЦЭМ!$A$33:$A$776,$A131,СВЦЭМ!$B$33:$B$776,E$119)+'СЕТ СН'!$H$14+СВЦЭМ!$D$10+'СЕТ СН'!$H$6-'СЕТ СН'!$H$26</f>
        <v>1234.5030399899999</v>
      </c>
      <c r="F131" s="36">
        <f>SUMIFS(СВЦЭМ!$D$33:$D$776,СВЦЭМ!$A$33:$A$776,$A131,СВЦЭМ!$B$33:$B$776,F$119)+'СЕТ СН'!$H$14+СВЦЭМ!$D$10+'СЕТ СН'!$H$6-'СЕТ СН'!$H$26</f>
        <v>1239.23632299</v>
      </c>
      <c r="G131" s="36">
        <f>SUMIFS(СВЦЭМ!$D$33:$D$776,СВЦЭМ!$A$33:$A$776,$A131,СВЦЭМ!$B$33:$B$776,G$119)+'СЕТ СН'!$H$14+СВЦЭМ!$D$10+'СЕТ СН'!$H$6-'СЕТ СН'!$H$26</f>
        <v>1255.01355687</v>
      </c>
      <c r="H131" s="36">
        <f>SUMIFS(СВЦЭМ!$D$33:$D$776,СВЦЭМ!$A$33:$A$776,$A131,СВЦЭМ!$B$33:$B$776,H$119)+'СЕТ СН'!$H$14+СВЦЭМ!$D$10+'СЕТ СН'!$H$6-'СЕТ СН'!$H$26</f>
        <v>1197.7958023000001</v>
      </c>
      <c r="I131" s="36">
        <f>SUMIFS(СВЦЭМ!$D$33:$D$776,СВЦЭМ!$A$33:$A$776,$A131,СВЦЭМ!$B$33:$B$776,I$119)+'СЕТ СН'!$H$14+СВЦЭМ!$D$10+'СЕТ СН'!$H$6-'СЕТ СН'!$H$26</f>
        <v>1111.0393881</v>
      </c>
      <c r="J131" s="36">
        <f>SUMIFS(СВЦЭМ!$D$33:$D$776,СВЦЭМ!$A$33:$A$776,$A131,СВЦЭМ!$B$33:$B$776,J$119)+'СЕТ СН'!$H$14+СВЦЭМ!$D$10+'СЕТ СН'!$H$6-'СЕТ СН'!$H$26</f>
        <v>1025.8303705799999</v>
      </c>
      <c r="K131" s="36">
        <f>SUMIFS(СВЦЭМ!$D$33:$D$776,СВЦЭМ!$A$33:$A$776,$A131,СВЦЭМ!$B$33:$B$776,K$119)+'СЕТ СН'!$H$14+СВЦЭМ!$D$10+'СЕТ СН'!$H$6-'СЕТ СН'!$H$26</f>
        <v>938.10017384000002</v>
      </c>
      <c r="L131" s="36">
        <f>SUMIFS(СВЦЭМ!$D$33:$D$776,СВЦЭМ!$A$33:$A$776,$A131,СВЦЭМ!$B$33:$B$776,L$119)+'СЕТ СН'!$H$14+СВЦЭМ!$D$10+'СЕТ СН'!$H$6-'СЕТ СН'!$H$26</f>
        <v>893.74327716999994</v>
      </c>
      <c r="M131" s="36">
        <f>SUMIFS(СВЦЭМ!$D$33:$D$776,СВЦЭМ!$A$33:$A$776,$A131,СВЦЭМ!$B$33:$B$776,M$119)+'СЕТ СН'!$H$14+СВЦЭМ!$D$10+'СЕТ СН'!$H$6-'СЕТ СН'!$H$26</f>
        <v>878.80396765</v>
      </c>
      <c r="N131" s="36">
        <f>SUMIFS(СВЦЭМ!$D$33:$D$776,СВЦЭМ!$A$33:$A$776,$A131,СВЦЭМ!$B$33:$B$776,N$119)+'СЕТ СН'!$H$14+СВЦЭМ!$D$10+'СЕТ СН'!$H$6-'СЕТ СН'!$H$26</f>
        <v>884.89189422000004</v>
      </c>
      <c r="O131" s="36">
        <f>SUMIFS(СВЦЭМ!$D$33:$D$776,СВЦЭМ!$A$33:$A$776,$A131,СВЦЭМ!$B$33:$B$776,O$119)+'СЕТ СН'!$H$14+СВЦЭМ!$D$10+'СЕТ СН'!$H$6-'СЕТ СН'!$H$26</f>
        <v>890.94050000000004</v>
      </c>
      <c r="P131" s="36">
        <f>SUMIFS(СВЦЭМ!$D$33:$D$776,СВЦЭМ!$A$33:$A$776,$A131,СВЦЭМ!$B$33:$B$776,P$119)+'СЕТ СН'!$H$14+СВЦЭМ!$D$10+'СЕТ СН'!$H$6-'СЕТ СН'!$H$26</f>
        <v>900.86021187999995</v>
      </c>
      <c r="Q131" s="36">
        <f>SUMIFS(СВЦЭМ!$D$33:$D$776,СВЦЭМ!$A$33:$A$776,$A131,СВЦЭМ!$B$33:$B$776,Q$119)+'СЕТ СН'!$H$14+СВЦЭМ!$D$10+'СЕТ СН'!$H$6-'СЕТ СН'!$H$26</f>
        <v>914.73564949000001</v>
      </c>
      <c r="R131" s="36">
        <f>SUMIFS(СВЦЭМ!$D$33:$D$776,СВЦЭМ!$A$33:$A$776,$A131,СВЦЭМ!$B$33:$B$776,R$119)+'СЕТ СН'!$H$14+СВЦЭМ!$D$10+'СЕТ СН'!$H$6-'СЕТ СН'!$H$26</f>
        <v>913.10699471999999</v>
      </c>
      <c r="S131" s="36">
        <f>SUMIFS(СВЦЭМ!$D$33:$D$776,СВЦЭМ!$A$33:$A$776,$A131,СВЦЭМ!$B$33:$B$776,S$119)+'СЕТ СН'!$H$14+СВЦЭМ!$D$10+'СЕТ СН'!$H$6-'СЕТ СН'!$H$26</f>
        <v>904.93764778000002</v>
      </c>
      <c r="T131" s="36">
        <f>SUMIFS(СВЦЭМ!$D$33:$D$776,СВЦЭМ!$A$33:$A$776,$A131,СВЦЭМ!$B$33:$B$776,T$119)+'СЕТ СН'!$H$14+СВЦЭМ!$D$10+'СЕТ СН'!$H$6-'СЕТ СН'!$H$26</f>
        <v>889.98147855000002</v>
      </c>
      <c r="U131" s="36">
        <f>SUMIFS(СВЦЭМ!$D$33:$D$776,СВЦЭМ!$A$33:$A$776,$A131,СВЦЭМ!$B$33:$B$776,U$119)+'СЕТ СН'!$H$14+СВЦЭМ!$D$10+'СЕТ СН'!$H$6-'СЕТ СН'!$H$26</f>
        <v>868.15059893</v>
      </c>
      <c r="V131" s="36">
        <f>SUMIFS(СВЦЭМ!$D$33:$D$776,СВЦЭМ!$A$33:$A$776,$A131,СВЦЭМ!$B$33:$B$776,V$119)+'СЕТ СН'!$H$14+СВЦЭМ!$D$10+'СЕТ СН'!$H$6-'СЕТ СН'!$H$26</f>
        <v>845.53793308000002</v>
      </c>
      <c r="W131" s="36">
        <f>SUMIFS(СВЦЭМ!$D$33:$D$776,СВЦЭМ!$A$33:$A$776,$A131,СВЦЭМ!$B$33:$B$776,W$119)+'СЕТ СН'!$H$14+СВЦЭМ!$D$10+'СЕТ СН'!$H$6-'СЕТ СН'!$H$26</f>
        <v>847.96282617999998</v>
      </c>
      <c r="X131" s="36">
        <f>SUMIFS(СВЦЭМ!$D$33:$D$776,СВЦЭМ!$A$33:$A$776,$A131,СВЦЭМ!$B$33:$B$776,X$119)+'СЕТ СН'!$H$14+СВЦЭМ!$D$10+'СЕТ СН'!$H$6-'СЕТ СН'!$H$26</f>
        <v>880.38828816</v>
      </c>
      <c r="Y131" s="36">
        <f>SUMIFS(СВЦЭМ!$D$33:$D$776,СВЦЭМ!$A$33:$A$776,$A131,СВЦЭМ!$B$33:$B$776,Y$119)+'СЕТ СН'!$H$14+СВЦЭМ!$D$10+'СЕТ СН'!$H$6-'СЕТ СН'!$H$26</f>
        <v>952.49902978</v>
      </c>
    </row>
    <row r="132" spans="1:25" ht="15.75" x14ac:dyDescent="0.2">
      <c r="A132" s="35">
        <f t="shared" si="3"/>
        <v>43598</v>
      </c>
      <c r="B132" s="36">
        <f>SUMIFS(СВЦЭМ!$D$33:$D$776,СВЦЭМ!$A$33:$A$776,$A132,СВЦЭМ!$B$33:$B$776,B$119)+'СЕТ СН'!$H$14+СВЦЭМ!$D$10+'СЕТ СН'!$H$6-'СЕТ СН'!$H$26</f>
        <v>976.72433137999997</v>
      </c>
      <c r="C132" s="36">
        <f>SUMIFS(СВЦЭМ!$D$33:$D$776,СВЦЭМ!$A$33:$A$776,$A132,СВЦЭМ!$B$33:$B$776,C$119)+'СЕТ СН'!$H$14+СВЦЭМ!$D$10+'СЕТ СН'!$H$6-'СЕТ СН'!$H$26</f>
        <v>1069.1682944199999</v>
      </c>
      <c r="D132" s="36">
        <f>SUMIFS(СВЦЭМ!$D$33:$D$776,СВЦЭМ!$A$33:$A$776,$A132,СВЦЭМ!$B$33:$B$776,D$119)+'СЕТ СН'!$H$14+СВЦЭМ!$D$10+'СЕТ СН'!$H$6-'СЕТ СН'!$H$26</f>
        <v>1163.7590222599999</v>
      </c>
      <c r="E132" s="36">
        <f>SUMIFS(СВЦЭМ!$D$33:$D$776,СВЦЭМ!$A$33:$A$776,$A132,СВЦЭМ!$B$33:$B$776,E$119)+'СЕТ СН'!$H$14+СВЦЭМ!$D$10+'СЕТ СН'!$H$6-'СЕТ СН'!$H$26</f>
        <v>1175.28429568</v>
      </c>
      <c r="F132" s="36">
        <f>SUMIFS(СВЦЭМ!$D$33:$D$776,СВЦЭМ!$A$33:$A$776,$A132,СВЦЭМ!$B$33:$B$776,F$119)+'СЕТ СН'!$H$14+СВЦЭМ!$D$10+'СЕТ СН'!$H$6-'СЕТ СН'!$H$26</f>
        <v>1185.31824663</v>
      </c>
      <c r="G132" s="36">
        <f>SUMIFS(СВЦЭМ!$D$33:$D$776,СВЦЭМ!$A$33:$A$776,$A132,СВЦЭМ!$B$33:$B$776,G$119)+'СЕТ СН'!$H$14+СВЦЭМ!$D$10+'СЕТ СН'!$H$6-'СЕТ СН'!$H$26</f>
        <v>1182.4948880900001</v>
      </c>
      <c r="H132" s="36">
        <f>SUMIFS(СВЦЭМ!$D$33:$D$776,СВЦЭМ!$A$33:$A$776,$A132,СВЦЭМ!$B$33:$B$776,H$119)+'СЕТ СН'!$H$14+СВЦЭМ!$D$10+'СЕТ СН'!$H$6-'СЕТ СН'!$H$26</f>
        <v>1119.38945094</v>
      </c>
      <c r="I132" s="36">
        <f>SUMIFS(СВЦЭМ!$D$33:$D$776,СВЦЭМ!$A$33:$A$776,$A132,СВЦЭМ!$B$33:$B$776,I$119)+'СЕТ СН'!$H$14+СВЦЭМ!$D$10+'СЕТ СН'!$H$6-'СЕТ СН'!$H$26</f>
        <v>1028.2995206099999</v>
      </c>
      <c r="J132" s="36">
        <f>SUMIFS(СВЦЭМ!$D$33:$D$776,СВЦЭМ!$A$33:$A$776,$A132,СВЦЭМ!$B$33:$B$776,J$119)+'СЕТ СН'!$H$14+СВЦЭМ!$D$10+'СЕТ СН'!$H$6-'СЕТ СН'!$H$26</f>
        <v>970.24010007999993</v>
      </c>
      <c r="K132" s="36">
        <f>SUMIFS(СВЦЭМ!$D$33:$D$776,СВЦЭМ!$A$33:$A$776,$A132,СВЦЭМ!$B$33:$B$776,K$119)+'СЕТ СН'!$H$14+СВЦЭМ!$D$10+'СЕТ СН'!$H$6-'СЕТ СН'!$H$26</f>
        <v>946.48595217000002</v>
      </c>
      <c r="L132" s="36">
        <f>SUMIFS(СВЦЭМ!$D$33:$D$776,СВЦЭМ!$A$33:$A$776,$A132,СВЦЭМ!$B$33:$B$776,L$119)+'СЕТ СН'!$H$14+СВЦЭМ!$D$10+'СЕТ СН'!$H$6-'СЕТ СН'!$H$26</f>
        <v>923.78872653999997</v>
      </c>
      <c r="M132" s="36">
        <f>SUMIFS(СВЦЭМ!$D$33:$D$776,СВЦЭМ!$A$33:$A$776,$A132,СВЦЭМ!$B$33:$B$776,M$119)+'СЕТ СН'!$H$14+СВЦЭМ!$D$10+'СЕТ СН'!$H$6-'СЕТ СН'!$H$26</f>
        <v>921.45829174999994</v>
      </c>
      <c r="N132" s="36">
        <f>SUMIFS(СВЦЭМ!$D$33:$D$776,СВЦЭМ!$A$33:$A$776,$A132,СВЦЭМ!$B$33:$B$776,N$119)+'СЕТ СН'!$H$14+СВЦЭМ!$D$10+'СЕТ СН'!$H$6-'СЕТ СН'!$H$26</f>
        <v>916.21880842999997</v>
      </c>
      <c r="O132" s="36">
        <f>SUMIFS(СВЦЭМ!$D$33:$D$776,СВЦЭМ!$A$33:$A$776,$A132,СВЦЭМ!$B$33:$B$776,O$119)+'СЕТ СН'!$H$14+СВЦЭМ!$D$10+'СЕТ СН'!$H$6-'СЕТ СН'!$H$26</f>
        <v>924.42440484999997</v>
      </c>
      <c r="P132" s="36">
        <f>SUMIFS(СВЦЭМ!$D$33:$D$776,СВЦЭМ!$A$33:$A$776,$A132,СВЦЭМ!$B$33:$B$776,P$119)+'СЕТ СН'!$H$14+СВЦЭМ!$D$10+'СЕТ СН'!$H$6-'СЕТ СН'!$H$26</f>
        <v>932.87013982999997</v>
      </c>
      <c r="Q132" s="36">
        <f>SUMIFS(СВЦЭМ!$D$33:$D$776,СВЦЭМ!$A$33:$A$776,$A132,СВЦЭМ!$B$33:$B$776,Q$119)+'СЕТ СН'!$H$14+СВЦЭМ!$D$10+'СЕТ СН'!$H$6-'СЕТ СН'!$H$26</f>
        <v>928.02315680999993</v>
      </c>
      <c r="R132" s="36">
        <f>SUMIFS(СВЦЭМ!$D$33:$D$776,СВЦЭМ!$A$33:$A$776,$A132,СВЦЭМ!$B$33:$B$776,R$119)+'СЕТ СН'!$H$14+СВЦЭМ!$D$10+'СЕТ СН'!$H$6-'СЕТ СН'!$H$26</f>
        <v>935.03489282999999</v>
      </c>
      <c r="S132" s="36">
        <f>SUMIFS(СВЦЭМ!$D$33:$D$776,СВЦЭМ!$A$33:$A$776,$A132,СВЦЭМ!$B$33:$B$776,S$119)+'СЕТ СН'!$H$14+СВЦЭМ!$D$10+'СЕТ СН'!$H$6-'СЕТ СН'!$H$26</f>
        <v>937.14534856</v>
      </c>
      <c r="T132" s="36">
        <f>SUMIFS(СВЦЭМ!$D$33:$D$776,СВЦЭМ!$A$33:$A$776,$A132,СВЦЭМ!$B$33:$B$776,T$119)+'СЕТ СН'!$H$14+СВЦЭМ!$D$10+'СЕТ СН'!$H$6-'СЕТ СН'!$H$26</f>
        <v>927.42767036999999</v>
      </c>
      <c r="U132" s="36">
        <f>SUMIFS(СВЦЭМ!$D$33:$D$776,СВЦЭМ!$A$33:$A$776,$A132,СВЦЭМ!$B$33:$B$776,U$119)+'СЕТ СН'!$H$14+СВЦЭМ!$D$10+'СЕТ СН'!$H$6-'СЕТ СН'!$H$26</f>
        <v>927.91006871000002</v>
      </c>
      <c r="V132" s="36">
        <f>SUMIFS(СВЦЭМ!$D$33:$D$776,СВЦЭМ!$A$33:$A$776,$A132,СВЦЭМ!$B$33:$B$776,V$119)+'СЕТ СН'!$H$14+СВЦЭМ!$D$10+'СЕТ СН'!$H$6-'СЕТ СН'!$H$26</f>
        <v>930.86324339999999</v>
      </c>
      <c r="W132" s="36">
        <f>SUMIFS(СВЦЭМ!$D$33:$D$776,СВЦЭМ!$A$33:$A$776,$A132,СВЦЭМ!$B$33:$B$776,W$119)+'СЕТ СН'!$H$14+СВЦЭМ!$D$10+'СЕТ СН'!$H$6-'СЕТ СН'!$H$26</f>
        <v>913.06173011999999</v>
      </c>
      <c r="X132" s="36">
        <f>SUMIFS(СВЦЭМ!$D$33:$D$776,СВЦЭМ!$A$33:$A$776,$A132,СВЦЭМ!$B$33:$B$776,X$119)+'СЕТ СН'!$H$14+СВЦЭМ!$D$10+'СЕТ СН'!$H$6-'СЕТ СН'!$H$26</f>
        <v>947.45822081999995</v>
      </c>
      <c r="Y132" s="36">
        <f>SUMIFS(СВЦЭМ!$D$33:$D$776,СВЦЭМ!$A$33:$A$776,$A132,СВЦЭМ!$B$33:$B$776,Y$119)+'СЕТ СН'!$H$14+СВЦЭМ!$D$10+'СЕТ СН'!$H$6-'СЕТ СН'!$H$26</f>
        <v>1002.65423773</v>
      </c>
    </row>
    <row r="133" spans="1:25" ht="15.75" x14ac:dyDescent="0.2">
      <c r="A133" s="35">
        <f t="shared" si="3"/>
        <v>43599</v>
      </c>
      <c r="B133" s="36">
        <f>SUMIFS(СВЦЭМ!$D$33:$D$776,СВЦЭМ!$A$33:$A$776,$A133,СВЦЭМ!$B$33:$B$776,B$119)+'СЕТ СН'!$H$14+СВЦЭМ!$D$10+'СЕТ СН'!$H$6-'СЕТ СН'!$H$26</f>
        <v>1085.6771908199999</v>
      </c>
      <c r="C133" s="36">
        <f>SUMIFS(СВЦЭМ!$D$33:$D$776,СВЦЭМ!$A$33:$A$776,$A133,СВЦЭМ!$B$33:$B$776,C$119)+'СЕТ СН'!$H$14+СВЦЭМ!$D$10+'СЕТ СН'!$H$6-'СЕТ СН'!$H$26</f>
        <v>1191.71168152</v>
      </c>
      <c r="D133" s="36">
        <f>SUMIFS(СВЦЭМ!$D$33:$D$776,СВЦЭМ!$A$33:$A$776,$A133,СВЦЭМ!$B$33:$B$776,D$119)+'СЕТ СН'!$H$14+СВЦЭМ!$D$10+'СЕТ СН'!$H$6-'СЕТ СН'!$H$26</f>
        <v>1280.17923615</v>
      </c>
      <c r="E133" s="36">
        <f>SUMIFS(СВЦЭМ!$D$33:$D$776,СВЦЭМ!$A$33:$A$776,$A133,СВЦЭМ!$B$33:$B$776,E$119)+'СЕТ СН'!$H$14+СВЦЭМ!$D$10+'СЕТ СН'!$H$6-'СЕТ СН'!$H$26</f>
        <v>1285.40062973</v>
      </c>
      <c r="F133" s="36">
        <f>SUMIFS(СВЦЭМ!$D$33:$D$776,СВЦЭМ!$A$33:$A$776,$A133,СВЦЭМ!$B$33:$B$776,F$119)+'СЕТ СН'!$H$14+СВЦЭМ!$D$10+'СЕТ СН'!$H$6-'СЕТ СН'!$H$26</f>
        <v>1285.6610655899999</v>
      </c>
      <c r="G133" s="36">
        <f>SUMIFS(СВЦЭМ!$D$33:$D$776,СВЦЭМ!$A$33:$A$776,$A133,СВЦЭМ!$B$33:$B$776,G$119)+'СЕТ СН'!$H$14+СВЦЭМ!$D$10+'СЕТ СН'!$H$6-'СЕТ СН'!$H$26</f>
        <v>1264.6894706099999</v>
      </c>
      <c r="H133" s="36">
        <f>SUMIFS(СВЦЭМ!$D$33:$D$776,СВЦЭМ!$A$33:$A$776,$A133,СВЦЭМ!$B$33:$B$776,H$119)+'СЕТ СН'!$H$14+СВЦЭМ!$D$10+'СЕТ СН'!$H$6-'СЕТ СН'!$H$26</f>
        <v>1152.25879685</v>
      </c>
      <c r="I133" s="36">
        <f>SUMIFS(СВЦЭМ!$D$33:$D$776,СВЦЭМ!$A$33:$A$776,$A133,СВЦЭМ!$B$33:$B$776,I$119)+'СЕТ СН'!$H$14+СВЦЭМ!$D$10+'СЕТ СН'!$H$6-'СЕТ СН'!$H$26</f>
        <v>1037.8014174800001</v>
      </c>
      <c r="J133" s="36">
        <f>SUMIFS(СВЦЭМ!$D$33:$D$776,СВЦЭМ!$A$33:$A$776,$A133,СВЦЭМ!$B$33:$B$776,J$119)+'СЕТ СН'!$H$14+СВЦЭМ!$D$10+'СЕТ СН'!$H$6-'СЕТ СН'!$H$26</f>
        <v>980.34034397999994</v>
      </c>
      <c r="K133" s="36">
        <f>SUMIFS(СВЦЭМ!$D$33:$D$776,СВЦЭМ!$A$33:$A$776,$A133,СВЦЭМ!$B$33:$B$776,K$119)+'СЕТ СН'!$H$14+СВЦЭМ!$D$10+'СЕТ СН'!$H$6-'СЕТ СН'!$H$26</f>
        <v>921.62325295999995</v>
      </c>
      <c r="L133" s="36">
        <f>SUMIFS(СВЦЭМ!$D$33:$D$776,СВЦЭМ!$A$33:$A$776,$A133,СВЦЭМ!$B$33:$B$776,L$119)+'СЕТ СН'!$H$14+СВЦЭМ!$D$10+'СЕТ СН'!$H$6-'СЕТ СН'!$H$26</f>
        <v>906.24629646999995</v>
      </c>
      <c r="M133" s="36">
        <f>SUMIFS(СВЦЭМ!$D$33:$D$776,СВЦЭМ!$A$33:$A$776,$A133,СВЦЭМ!$B$33:$B$776,M$119)+'СЕТ СН'!$H$14+СВЦЭМ!$D$10+'СЕТ СН'!$H$6-'СЕТ СН'!$H$26</f>
        <v>901.90551404999997</v>
      </c>
      <c r="N133" s="36">
        <f>SUMIFS(СВЦЭМ!$D$33:$D$776,СВЦЭМ!$A$33:$A$776,$A133,СВЦЭМ!$B$33:$B$776,N$119)+'СЕТ СН'!$H$14+СВЦЭМ!$D$10+'СЕТ СН'!$H$6-'СЕТ СН'!$H$26</f>
        <v>906.66345133000004</v>
      </c>
      <c r="O133" s="36">
        <f>SUMIFS(СВЦЭМ!$D$33:$D$776,СВЦЭМ!$A$33:$A$776,$A133,СВЦЭМ!$B$33:$B$776,O$119)+'СЕТ СН'!$H$14+СВЦЭМ!$D$10+'СЕТ СН'!$H$6-'СЕТ СН'!$H$26</f>
        <v>914.59090328000002</v>
      </c>
      <c r="P133" s="36">
        <f>SUMIFS(СВЦЭМ!$D$33:$D$776,СВЦЭМ!$A$33:$A$776,$A133,СВЦЭМ!$B$33:$B$776,P$119)+'СЕТ СН'!$H$14+СВЦЭМ!$D$10+'СЕТ СН'!$H$6-'СЕТ СН'!$H$26</f>
        <v>925.01959680000004</v>
      </c>
      <c r="Q133" s="36">
        <f>SUMIFS(СВЦЭМ!$D$33:$D$776,СВЦЭМ!$A$33:$A$776,$A133,СВЦЭМ!$B$33:$B$776,Q$119)+'СЕТ СН'!$H$14+СВЦЭМ!$D$10+'СЕТ СН'!$H$6-'СЕТ СН'!$H$26</f>
        <v>927.15407184000003</v>
      </c>
      <c r="R133" s="36">
        <f>SUMIFS(СВЦЭМ!$D$33:$D$776,СВЦЭМ!$A$33:$A$776,$A133,СВЦЭМ!$B$33:$B$776,R$119)+'СЕТ СН'!$H$14+СВЦЭМ!$D$10+'СЕТ СН'!$H$6-'СЕТ СН'!$H$26</f>
        <v>921.40731199999993</v>
      </c>
      <c r="S133" s="36">
        <f>SUMIFS(СВЦЭМ!$D$33:$D$776,СВЦЭМ!$A$33:$A$776,$A133,СВЦЭМ!$B$33:$B$776,S$119)+'СЕТ СН'!$H$14+СВЦЭМ!$D$10+'СЕТ СН'!$H$6-'СЕТ СН'!$H$26</f>
        <v>922.65547647999995</v>
      </c>
      <c r="T133" s="36">
        <f>SUMIFS(СВЦЭМ!$D$33:$D$776,СВЦЭМ!$A$33:$A$776,$A133,СВЦЭМ!$B$33:$B$776,T$119)+'СЕТ СН'!$H$14+СВЦЭМ!$D$10+'СЕТ СН'!$H$6-'СЕТ СН'!$H$26</f>
        <v>919.12660496000001</v>
      </c>
      <c r="U133" s="36">
        <f>SUMIFS(СВЦЭМ!$D$33:$D$776,СВЦЭМ!$A$33:$A$776,$A133,СВЦЭМ!$B$33:$B$776,U$119)+'СЕТ СН'!$H$14+СВЦЭМ!$D$10+'СЕТ СН'!$H$6-'СЕТ СН'!$H$26</f>
        <v>899.53521287000001</v>
      </c>
      <c r="V133" s="36">
        <f>SUMIFS(СВЦЭМ!$D$33:$D$776,СВЦЭМ!$A$33:$A$776,$A133,СВЦЭМ!$B$33:$B$776,V$119)+'СЕТ СН'!$H$14+СВЦЭМ!$D$10+'СЕТ СН'!$H$6-'СЕТ СН'!$H$26</f>
        <v>889.21607230999996</v>
      </c>
      <c r="W133" s="36">
        <f>SUMIFS(СВЦЭМ!$D$33:$D$776,СВЦЭМ!$A$33:$A$776,$A133,СВЦЭМ!$B$33:$B$776,W$119)+'СЕТ СН'!$H$14+СВЦЭМ!$D$10+'СЕТ СН'!$H$6-'СЕТ СН'!$H$26</f>
        <v>902.23078704</v>
      </c>
      <c r="X133" s="36">
        <f>SUMIFS(СВЦЭМ!$D$33:$D$776,СВЦЭМ!$A$33:$A$776,$A133,СВЦЭМ!$B$33:$B$776,X$119)+'СЕТ СН'!$H$14+СВЦЭМ!$D$10+'СЕТ СН'!$H$6-'СЕТ СН'!$H$26</f>
        <v>882.80723936000004</v>
      </c>
      <c r="Y133" s="36">
        <f>SUMIFS(СВЦЭМ!$D$33:$D$776,СВЦЭМ!$A$33:$A$776,$A133,СВЦЭМ!$B$33:$B$776,Y$119)+'СЕТ СН'!$H$14+СВЦЭМ!$D$10+'СЕТ СН'!$H$6-'СЕТ СН'!$H$26</f>
        <v>948.67587944000002</v>
      </c>
    </row>
    <row r="134" spans="1:25" ht="15.75" x14ac:dyDescent="0.2">
      <c r="A134" s="35">
        <f t="shared" si="3"/>
        <v>43600</v>
      </c>
      <c r="B134" s="36">
        <f>SUMIFS(СВЦЭМ!$D$33:$D$776,СВЦЭМ!$A$33:$A$776,$A134,СВЦЭМ!$B$33:$B$776,B$119)+'СЕТ СН'!$H$14+СВЦЭМ!$D$10+'СЕТ СН'!$H$6-'СЕТ СН'!$H$26</f>
        <v>1021.81060073</v>
      </c>
      <c r="C134" s="36">
        <f>SUMIFS(СВЦЭМ!$D$33:$D$776,СВЦЭМ!$A$33:$A$776,$A134,СВЦЭМ!$B$33:$B$776,C$119)+'СЕТ СН'!$H$14+СВЦЭМ!$D$10+'СЕТ СН'!$H$6-'СЕТ СН'!$H$26</f>
        <v>1097.4583956199999</v>
      </c>
      <c r="D134" s="36">
        <f>SUMIFS(СВЦЭМ!$D$33:$D$776,СВЦЭМ!$A$33:$A$776,$A134,СВЦЭМ!$B$33:$B$776,D$119)+'СЕТ СН'!$H$14+СВЦЭМ!$D$10+'СЕТ СН'!$H$6-'СЕТ СН'!$H$26</f>
        <v>1180.3689663099999</v>
      </c>
      <c r="E134" s="36">
        <f>SUMIFS(СВЦЭМ!$D$33:$D$776,СВЦЭМ!$A$33:$A$776,$A134,СВЦЭМ!$B$33:$B$776,E$119)+'СЕТ СН'!$H$14+СВЦЭМ!$D$10+'СЕТ СН'!$H$6-'СЕТ СН'!$H$26</f>
        <v>1191.6355529699999</v>
      </c>
      <c r="F134" s="36">
        <f>SUMIFS(СВЦЭМ!$D$33:$D$776,СВЦЭМ!$A$33:$A$776,$A134,СВЦЭМ!$B$33:$B$776,F$119)+'СЕТ СН'!$H$14+СВЦЭМ!$D$10+'СЕТ СН'!$H$6-'СЕТ СН'!$H$26</f>
        <v>1202.0442720199999</v>
      </c>
      <c r="G134" s="36">
        <f>SUMIFS(СВЦЭМ!$D$33:$D$776,СВЦЭМ!$A$33:$A$776,$A134,СВЦЭМ!$B$33:$B$776,G$119)+'СЕТ СН'!$H$14+СВЦЭМ!$D$10+'СЕТ СН'!$H$6-'СЕТ СН'!$H$26</f>
        <v>1192.2806283</v>
      </c>
      <c r="H134" s="36">
        <f>SUMIFS(СВЦЭМ!$D$33:$D$776,СВЦЭМ!$A$33:$A$776,$A134,СВЦЭМ!$B$33:$B$776,H$119)+'СЕТ СН'!$H$14+СВЦЭМ!$D$10+'СЕТ СН'!$H$6-'СЕТ СН'!$H$26</f>
        <v>1102.3757326499999</v>
      </c>
      <c r="I134" s="36">
        <f>SUMIFS(СВЦЭМ!$D$33:$D$776,СВЦЭМ!$A$33:$A$776,$A134,СВЦЭМ!$B$33:$B$776,I$119)+'СЕТ СН'!$H$14+СВЦЭМ!$D$10+'СЕТ СН'!$H$6-'СЕТ СН'!$H$26</f>
        <v>1018.0292868499999</v>
      </c>
      <c r="J134" s="36">
        <f>SUMIFS(СВЦЭМ!$D$33:$D$776,СВЦЭМ!$A$33:$A$776,$A134,СВЦЭМ!$B$33:$B$776,J$119)+'СЕТ СН'!$H$14+СВЦЭМ!$D$10+'СЕТ СН'!$H$6-'СЕТ СН'!$H$26</f>
        <v>962.59313918999999</v>
      </c>
      <c r="K134" s="36">
        <f>SUMIFS(СВЦЭМ!$D$33:$D$776,СВЦЭМ!$A$33:$A$776,$A134,СВЦЭМ!$B$33:$B$776,K$119)+'СЕТ СН'!$H$14+СВЦЭМ!$D$10+'СЕТ СН'!$H$6-'СЕТ СН'!$H$26</f>
        <v>912.60800107</v>
      </c>
      <c r="L134" s="36">
        <f>SUMIFS(СВЦЭМ!$D$33:$D$776,СВЦЭМ!$A$33:$A$776,$A134,СВЦЭМ!$B$33:$B$776,L$119)+'СЕТ СН'!$H$14+СВЦЭМ!$D$10+'СЕТ СН'!$H$6-'СЕТ СН'!$H$26</f>
        <v>897.23207181999999</v>
      </c>
      <c r="M134" s="36">
        <f>SUMIFS(СВЦЭМ!$D$33:$D$776,СВЦЭМ!$A$33:$A$776,$A134,СВЦЭМ!$B$33:$B$776,M$119)+'СЕТ СН'!$H$14+СВЦЭМ!$D$10+'СЕТ СН'!$H$6-'СЕТ СН'!$H$26</f>
        <v>907.19907717000001</v>
      </c>
      <c r="N134" s="36">
        <f>SUMIFS(СВЦЭМ!$D$33:$D$776,СВЦЭМ!$A$33:$A$776,$A134,СВЦЭМ!$B$33:$B$776,N$119)+'СЕТ СН'!$H$14+СВЦЭМ!$D$10+'СЕТ СН'!$H$6-'СЕТ СН'!$H$26</f>
        <v>902.27552622999997</v>
      </c>
      <c r="O134" s="36">
        <f>SUMIFS(СВЦЭМ!$D$33:$D$776,СВЦЭМ!$A$33:$A$776,$A134,СВЦЭМ!$B$33:$B$776,O$119)+'СЕТ СН'!$H$14+СВЦЭМ!$D$10+'СЕТ СН'!$H$6-'СЕТ СН'!$H$26</f>
        <v>914.86866171999998</v>
      </c>
      <c r="P134" s="36">
        <f>SUMIFS(СВЦЭМ!$D$33:$D$776,СВЦЭМ!$A$33:$A$776,$A134,СВЦЭМ!$B$33:$B$776,P$119)+'СЕТ СН'!$H$14+СВЦЭМ!$D$10+'СЕТ СН'!$H$6-'СЕТ СН'!$H$26</f>
        <v>919.99588257999994</v>
      </c>
      <c r="Q134" s="36">
        <f>SUMIFS(СВЦЭМ!$D$33:$D$776,СВЦЭМ!$A$33:$A$776,$A134,СВЦЭМ!$B$33:$B$776,Q$119)+'СЕТ СН'!$H$14+СВЦЭМ!$D$10+'СЕТ СН'!$H$6-'СЕТ СН'!$H$26</f>
        <v>916.87828617000002</v>
      </c>
      <c r="R134" s="36">
        <f>SUMIFS(СВЦЭМ!$D$33:$D$776,СВЦЭМ!$A$33:$A$776,$A134,СВЦЭМ!$B$33:$B$776,R$119)+'СЕТ СН'!$H$14+СВЦЭМ!$D$10+'СЕТ СН'!$H$6-'СЕТ СН'!$H$26</f>
        <v>919.32490704999998</v>
      </c>
      <c r="S134" s="36">
        <f>SUMIFS(СВЦЭМ!$D$33:$D$776,СВЦЭМ!$A$33:$A$776,$A134,СВЦЭМ!$B$33:$B$776,S$119)+'СЕТ СН'!$H$14+СВЦЭМ!$D$10+'СЕТ СН'!$H$6-'СЕТ СН'!$H$26</f>
        <v>937.63802602999999</v>
      </c>
      <c r="T134" s="36">
        <f>SUMIFS(СВЦЭМ!$D$33:$D$776,СВЦЭМ!$A$33:$A$776,$A134,СВЦЭМ!$B$33:$B$776,T$119)+'СЕТ СН'!$H$14+СВЦЭМ!$D$10+'СЕТ СН'!$H$6-'СЕТ СН'!$H$26</f>
        <v>936.34545025</v>
      </c>
      <c r="U134" s="36">
        <f>SUMIFS(СВЦЭМ!$D$33:$D$776,СВЦЭМ!$A$33:$A$776,$A134,СВЦЭМ!$B$33:$B$776,U$119)+'СЕТ СН'!$H$14+СВЦЭМ!$D$10+'СЕТ СН'!$H$6-'СЕТ СН'!$H$26</f>
        <v>927.13990190000004</v>
      </c>
      <c r="V134" s="36">
        <f>SUMIFS(СВЦЭМ!$D$33:$D$776,СВЦЭМ!$A$33:$A$776,$A134,СВЦЭМ!$B$33:$B$776,V$119)+'СЕТ СН'!$H$14+СВЦЭМ!$D$10+'СЕТ СН'!$H$6-'СЕТ СН'!$H$26</f>
        <v>915.95451353999999</v>
      </c>
      <c r="W134" s="36">
        <f>SUMIFS(СВЦЭМ!$D$33:$D$776,СВЦЭМ!$A$33:$A$776,$A134,СВЦЭМ!$B$33:$B$776,W$119)+'СЕТ СН'!$H$14+СВЦЭМ!$D$10+'СЕТ СН'!$H$6-'СЕТ СН'!$H$26</f>
        <v>917.45399656999996</v>
      </c>
      <c r="X134" s="36">
        <f>SUMIFS(СВЦЭМ!$D$33:$D$776,СВЦЭМ!$A$33:$A$776,$A134,СВЦЭМ!$B$33:$B$776,X$119)+'СЕТ СН'!$H$14+СВЦЭМ!$D$10+'СЕТ СН'!$H$6-'СЕТ СН'!$H$26</f>
        <v>921.11778729000002</v>
      </c>
      <c r="Y134" s="36">
        <f>SUMIFS(СВЦЭМ!$D$33:$D$776,СВЦЭМ!$A$33:$A$776,$A134,СВЦЭМ!$B$33:$B$776,Y$119)+'СЕТ СН'!$H$14+СВЦЭМ!$D$10+'СЕТ СН'!$H$6-'СЕТ СН'!$H$26</f>
        <v>994.58202875999996</v>
      </c>
    </row>
    <row r="135" spans="1:25" ht="15.75" x14ac:dyDescent="0.2">
      <c r="A135" s="35">
        <f t="shared" si="3"/>
        <v>43601</v>
      </c>
      <c r="B135" s="36">
        <f>SUMIFS(СВЦЭМ!$D$33:$D$776,СВЦЭМ!$A$33:$A$776,$A135,СВЦЭМ!$B$33:$B$776,B$119)+'СЕТ СН'!$H$14+СВЦЭМ!$D$10+'СЕТ СН'!$H$6-'СЕТ СН'!$H$26</f>
        <v>1035.3755712900002</v>
      </c>
      <c r="C135" s="36">
        <f>SUMIFS(СВЦЭМ!$D$33:$D$776,СВЦЭМ!$A$33:$A$776,$A135,СВЦЭМ!$B$33:$B$776,C$119)+'СЕТ СН'!$H$14+СВЦЭМ!$D$10+'СЕТ СН'!$H$6-'СЕТ СН'!$H$26</f>
        <v>1144.0415489</v>
      </c>
      <c r="D135" s="36">
        <f>SUMIFS(СВЦЭМ!$D$33:$D$776,СВЦЭМ!$A$33:$A$776,$A135,СВЦЭМ!$B$33:$B$776,D$119)+'СЕТ СН'!$H$14+СВЦЭМ!$D$10+'СЕТ СН'!$H$6-'СЕТ СН'!$H$26</f>
        <v>1209.26238631</v>
      </c>
      <c r="E135" s="36">
        <f>SUMIFS(СВЦЭМ!$D$33:$D$776,СВЦЭМ!$A$33:$A$776,$A135,СВЦЭМ!$B$33:$B$776,E$119)+'СЕТ СН'!$H$14+СВЦЭМ!$D$10+'СЕТ СН'!$H$6-'СЕТ СН'!$H$26</f>
        <v>1225.52808714</v>
      </c>
      <c r="F135" s="36">
        <f>SUMIFS(СВЦЭМ!$D$33:$D$776,СВЦЭМ!$A$33:$A$776,$A135,СВЦЭМ!$B$33:$B$776,F$119)+'СЕТ СН'!$H$14+СВЦЭМ!$D$10+'СЕТ СН'!$H$6-'СЕТ СН'!$H$26</f>
        <v>1229.11505693</v>
      </c>
      <c r="G135" s="36">
        <f>SUMIFS(СВЦЭМ!$D$33:$D$776,СВЦЭМ!$A$33:$A$776,$A135,СВЦЭМ!$B$33:$B$776,G$119)+'СЕТ СН'!$H$14+СВЦЭМ!$D$10+'СЕТ СН'!$H$6-'СЕТ СН'!$H$26</f>
        <v>1210.8488703200001</v>
      </c>
      <c r="H135" s="36">
        <f>SUMIFS(СВЦЭМ!$D$33:$D$776,СВЦЭМ!$A$33:$A$776,$A135,СВЦЭМ!$B$33:$B$776,H$119)+'СЕТ СН'!$H$14+СВЦЭМ!$D$10+'СЕТ СН'!$H$6-'СЕТ СН'!$H$26</f>
        <v>1133.73045409</v>
      </c>
      <c r="I135" s="36">
        <f>SUMIFS(СВЦЭМ!$D$33:$D$776,СВЦЭМ!$A$33:$A$776,$A135,СВЦЭМ!$B$33:$B$776,I$119)+'СЕТ СН'!$H$14+СВЦЭМ!$D$10+'СЕТ СН'!$H$6-'СЕТ СН'!$H$26</f>
        <v>1009.3762612099999</v>
      </c>
      <c r="J135" s="36">
        <f>SUMIFS(СВЦЭМ!$D$33:$D$776,СВЦЭМ!$A$33:$A$776,$A135,СВЦЭМ!$B$33:$B$776,J$119)+'СЕТ СН'!$H$14+СВЦЭМ!$D$10+'СЕТ СН'!$H$6-'СЕТ СН'!$H$26</f>
        <v>959.27977413999997</v>
      </c>
      <c r="K135" s="36">
        <f>SUMIFS(СВЦЭМ!$D$33:$D$776,СВЦЭМ!$A$33:$A$776,$A135,СВЦЭМ!$B$33:$B$776,K$119)+'СЕТ СН'!$H$14+СВЦЭМ!$D$10+'СЕТ СН'!$H$6-'СЕТ СН'!$H$26</f>
        <v>904.11951531</v>
      </c>
      <c r="L135" s="36">
        <f>SUMIFS(СВЦЭМ!$D$33:$D$776,СВЦЭМ!$A$33:$A$776,$A135,СВЦЭМ!$B$33:$B$776,L$119)+'СЕТ СН'!$H$14+СВЦЭМ!$D$10+'СЕТ СН'!$H$6-'СЕТ СН'!$H$26</f>
        <v>883.69333074999997</v>
      </c>
      <c r="M135" s="36">
        <f>SUMIFS(СВЦЭМ!$D$33:$D$776,СВЦЭМ!$A$33:$A$776,$A135,СВЦЭМ!$B$33:$B$776,M$119)+'СЕТ СН'!$H$14+СВЦЭМ!$D$10+'СЕТ СН'!$H$6-'СЕТ СН'!$H$26</f>
        <v>889.04045397999994</v>
      </c>
      <c r="N135" s="36">
        <f>SUMIFS(СВЦЭМ!$D$33:$D$776,СВЦЭМ!$A$33:$A$776,$A135,СВЦЭМ!$B$33:$B$776,N$119)+'СЕТ СН'!$H$14+СВЦЭМ!$D$10+'СЕТ СН'!$H$6-'СЕТ СН'!$H$26</f>
        <v>888.63185752000004</v>
      </c>
      <c r="O135" s="36">
        <f>SUMIFS(СВЦЭМ!$D$33:$D$776,СВЦЭМ!$A$33:$A$776,$A135,СВЦЭМ!$B$33:$B$776,O$119)+'СЕТ СН'!$H$14+СВЦЭМ!$D$10+'СЕТ СН'!$H$6-'СЕТ СН'!$H$26</f>
        <v>890.38314952999997</v>
      </c>
      <c r="P135" s="36">
        <f>SUMIFS(СВЦЭМ!$D$33:$D$776,СВЦЭМ!$A$33:$A$776,$A135,СВЦЭМ!$B$33:$B$776,P$119)+'СЕТ СН'!$H$14+СВЦЭМ!$D$10+'СЕТ СН'!$H$6-'СЕТ СН'!$H$26</f>
        <v>889.53028914000004</v>
      </c>
      <c r="Q135" s="36">
        <f>SUMIFS(СВЦЭМ!$D$33:$D$776,СВЦЭМ!$A$33:$A$776,$A135,СВЦЭМ!$B$33:$B$776,Q$119)+'СЕТ СН'!$H$14+СВЦЭМ!$D$10+'СЕТ СН'!$H$6-'СЕТ СН'!$H$26</f>
        <v>890.85866412999997</v>
      </c>
      <c r="R135" s="36">
        <f>SUMIFS(СВЦЭМ!$D$33:$D$776,СВЦЭМ!$A$33:$A$776,$A135,СВЦЭМ!$B$33:$B$776,R$119)+'СЕТ СН'!$H$14+СВЦЭМ!$D$10+'СЕТ СН'!$H$6-'СЕТ СН'!$H$26</f>
        <v>890.96513978999997</v>
      </c>
      <c r="S135" s="36">
        <f>SUMIFS(СВЦЭМ!$D$33:$D$776,СВЦЭМ!$A$33:$A$776,$A135,СВЦЭМ!$B$33:$B$776,S$119)+'СЕТ СН'!$H$14+СВЦЭМ!$D$10+'СЕТ СН'!$H$6-'СЕТ СН'!$H$26</f>
        <v>892.10006242999998</v>
      </c>
      <c r="T135" s="36">
        <f>SUMIFS(СВЦЭМ!$D$33:$D$776,СВЦЭМ!$A$33:$A$776,$A135,СВЦЭМ!$B$33:$B$776,T$119)+'СЕТ СН'!$H$14+СВЦЭМ!$D$10+'СЕТ СН'!$H$6-'СЕТ СН'!$H$26</f>
        <v>887.35183831999996</v>
      </c>
      <c r="U135" s="36">
        <f>SUMIFS(СВЦЭМ!$D$33:$D$776,СВЦЭМ!$A$33:$A$776,$A135,СВЦЭМ!$B$33:$B$776,U$119)+'СЕТ СН'!$H$14+СВЦЭМ!$D$10+'СЕТ СН'!$H$6-'СЕТ СН'!$H$26</f>
        <v>880.54945745999999</v>
      </c>
      <c r="V135" s="36">
        <f>SUMIFS(СВЦЭМ!$D$33:$D$776,СВЦЭМ!$A$33:$A$776,$A135,СВЦЭМ!$B$33:$B$776,V$119)+'СЕТ СН'!$H$14+СВЦЭМ!$D$10+'СЕТ СН'!$H$6-'СЕТ СН'!$H$26</f>
        <v>871.27284323000003</v>
      </c>
      <c r="W135" s="36">
        <f>SUMIFS(СВЦЭМ!$D$33:$D$776,СВЦЭМ!$A$33:$A$776,$A135,СВЦЭМ!$B$33:$B$776,W$119)+'СЕТ СН'!$H$14+СВЦЭМ!$D$10+'СЕТ СН'!$H$6-'СЕТ СН'!$H$26</f>
        <v>858.20037397999999</v>
      </c>
      <c r="X135" s="36">
        <f>SUMIFS(СВЦЭМ!$D$33:$D$776,СВЦЭМ!$A$33:$A$776,$A135,СВЦЭМ!$B$33:$B$776,X$119)+'СЕТ СН'!$H$14+СВЦЭМ!$D$10+'СЕТ СН'!$H$6-'СЕТ СН'!$H$26</f>
        <v>883.11499134999997</v>
      </c>
      <c r="Y135" s="36">
        <f>SUMIFS(СВЦЭМ!$D$33:$D$776,СВЦЭМ!$A$33:$A$776,$A135,СВЦЭМ!$B$33:$B$776,Y$119)+'СЕТ СН'!$H$14+СВЦЭМ!$D$10+'СЕТ СН'!$H$6-'СЕТ СН'!$H$26</f>
        <v>970.75677111000005</v>
      </c>
    </row>
    <row r="136" spans="1:25" ht="15.75" x14ac:dyDescent="0.2">
      <c r="A136" s="35">
        <f t="shared" si="3"/>
        <v>43602</v>
      </c>
      <c r="B136" s="36">
        <f>SUMIFS(СВЦЭМ!$D$33:$D$776,СВЦЭМ!$A$33:$A$776,$A136,СВЦЭМ!$B$33:$B$776,B$119)+'СЕТ СН'!$H$14+СВЦЭМ!$D$10+'СЕТ СН'!$H$6-'СЕТ СН'!$H$26</f>
        <v>1078.77512035</v>
      </c>
      <c r="C136" s="36">
        <f>SUMIFS(СВЦЭМ!$D$33:$D$776,СВЦЭМ!$A$33:$A$776,$A136,СВЦЭМ!$B$33:$B$776,C$119)+'СЕТ СН'!$H$14+СВЦЭМ!$D$10+'СЕТ СН'!$H$6-'СЕТ СН'!$H$26</f>
        <v>1172.02947709</v>
      </c>
      <c r="D136" s="36">
        <f>SUMIFS(СВЦЭМ!$D$33:$D$776,СВЦЭМ!$A$33:$A$776,$A136,СВЦЭМ!$B$33:$B$776,D$119)+'СЕТ СН'!$H$14+СВЦЭМ!$D$10+'СЕТ СН'!$H$6-'СЕТ СН'!$H$26</f>
        <v>1236.49402356</v>
      </c>
      <c r="E136" s="36">
        <f>SUMIFS(СВЦЭМ!$D$33:$D$776,СВЦЭМ!$A$33:$A$776,$A136,СВЦЭМ!$B$33:$B$776,E$119)+'СЕТ СН'!$H$14+СВЦЭМ!$D$10+'СЕТ СН'!$H$6-'СЕТ СН'!$H$26</f>
        <v>1252.5616411000001</v>
      </c>
      <c r="F136" s="36">
        <f>SUMIFS(СВЦЭМ!$D$33:$D$776,СВЦЭМ!$A$33:$A$776,$A136,СВЦЭМ!$B$33:$B$776,F$119)+'СЕТ СН'!$H$14+СВЦЭМ!$D$10+'СЕТ СН'!$H$6-'СЕТ СН'!$H$26</f>
        <v>1255.6534371399998</v>
      </c>
      <c r="G136" s="36">
        <f>SUMIFS(СВЦЭМ!$D$33:$D$776,СВЦЭМ!$A$33:$A$776,$A136,СВЦЭМ!$B$33:$B$776,G$119)+'СЕТ СН'!$H$14+СВЦЭМ!$D$10+'СЕТ СН'!$H$6-'СЕТ СН'!$H$26</f>
        <v>1237.96126413</v>
      </c>
      <c r="H136" s="36">
        <f>SUMIFS(СВЦЭМ!$D$33:$D$776,СВЦЭМ!$A$33:$A$776,$A136,СВЦЭМ!$B$33:$B$776,H$119)+'СЕТ СН'!$H$14+СВЦЭМ!$D$10+'СЕТ СН'!$H$6-'СЕТ СН'!$H$26</f>
        <v>1162.3267771199999</v>
      </c>
      <c r="I136" s="36">
        <f>SUMIFS(СВЦЭМ!$D$33:$D$776,СВЦЭМ!$A$33:$A$776,$A136,СВЦЭМ!$B$33:$B$776,I$119)+'СЕТ СН'!$H$14+СВЦЭМ!$D$10+'СЕТ СН'!$H$6-'СЕТ СН'!$H$26</f>
        <v>1042.0905796299999</v>
      </c>
      <c r="J136" s="36">
        <f>SUMIFS(СВЦЭМ!$D$33:$D$776,СВЦЭМ!$A$33:$A$776,$A136,СВЦЭМ!$B$33:$B$776,J$119)+'СЕТ СН'!$H$14+СВЦЭМ!$D$10+'СЕТ СН'!$H$6-'СЕТ СН'!$H$26</f>
        <v>951.95193370999993</v>
      </c>
      <c r="K136" s="36">
        <f>SUMIFS(СВЦЭМ!$D$33:$D$776,СВЦЭМ!$A$33:$A$776,$A136,СВЦЭМ!$B$33:$B$776,K$119)+'СЕТ СН'!$H$14+СВЦЭМ!$D$10+'СЕТ СН'!$H$6-'СЕТ СН'!$H$26</f>
        <v>880.35190953999995</v>
      </c>
      <c r="L136" s="36">
        <f>SUMIFS(СВЦЭМ!$D$33:$D$776,СВЦЭМ!$A$33:$A$776,$A136,СВЦЭМ!$B$33:$B$776,L$119)+'СЕТ СН'!$H$14+СВЦЭМ!$D$10+'СЕТ СН'!$H$6-'СЕТ СН'!$H$26</f>
        <v>869.53388507</v>
      </c>
      <c r="M136" s="36">
        <f>SUMIFS(СВЦЭМ!$D$33:$D$776,СВЦЭМ!$A$33:$A$776,$A136,СВЦЭМ!$B$33:$B$776,M$119)+'СЕТ СН'!$H$14+СВЦЭМ!$D$10+'СЕТ СН'!$H$6-'СЕТ СН'!$H$26</f>
        <v>874.99344889999998</v>
      </c>
      <c r="N136" s="36">
        <f>SUMIFS(СВЦЭМ!$D$33:$D$776,СВЦЭМ!$A$33:$A$776,$A136,СВЦЭМ!$B$33:$B$776,N$119)+'СЕТ СН'!$H$14+СВЦЭМ!$D$10+'СЕТ СН'!$H$6-'СЕТ СН'!$H$26</f>
        <v>874.74745698999993</v>
      </c>
      <c r="O136" s="36">
        <f>SUMIFS(СВЦЭМ!$D$33:$D$776,СВЦЭМ!$A$33:$A$776,$A136,СВЦЭМ!$B$33:$B$776,O$119)+'СЕТ СН'!$H$14+СВЦЭМ!$D$10+'СЕТ СН'!$H$6-'СЕТ СН'!$H$26</f>
        <v>877.58542146000002</v>
      </c>
      <c r="P136" s="36">
        <f>SUMIFS(СВЦЭМ!$D$33:$D$776,СВЦЭМ!$A$33:$A$776,$A136,СВЦЭМ!$B$33:$B$776,P$119)+'СЕТ СН'!$H$14+СВЦЭМ!$D$10+'СЕТ СН'!$H$6-'СЕТ СН'!$H$26</f>
        <v>885.26668302999997</v>
      </c>
      <c r="Q136" s="36">
        <f>SUMIFS(СВЦЭМ!$D$33:$D$776,СВЦЭМ!$A$33:$A$776,$A136,СВЦЭМ!$B$33:$B$776,Q$119)+'СЕТ СН'!$H$14+СВЦЭМ!$D$10+'СЕТ СН'!$H$6-'СЕТ СН'!$H$26</f>
        <v>885.06614594999996</v>
      </c>
      <c r="R136" s="36">
        <f>SUMIFS(СВЦЭМ!$D$33:$D$776,СВЦЭМ!$A$33:$A$776,$A136,СВЦЭМ!$B$33:$B$776,R$119)+'СЕТ СН'!$H$14+СВЦЭМ!$D$10+'СЕТ СН'!$H$6-'СЕТ СН'!$H$26</f>
        <v>885.49581404000003</v>
      </c>
      <c r="S136" s="36">
        <f>SUMIFS(СВЦЭМ!$D$33:$D$776,СВЦЭМ!$A$33:$A$776,$A136,СВЦЭМ!$B$33:$B$776,S$119)+'СЕТ СН'!$H$14+СВЦЭМ!$D$10+'СЕТ СН'!$H$6-'СЕТ СН'!$H$26</f>
        <v>888.47265901000003</v>
      </c>
      <c r="T136" s="36">
        <f>SUMIFS(СВЦЭМ!$D$33:$D$776,СВЦЭМ!$A$33:$A$776,$A136,СВЦЭМ!$B$33:$B$776,T$119)+'СЕТ СН'!$H$14+СВЦЭМ!$D$10+'СЕТ СН'!$H$6-'СЕТ СН'!$H$26</f>
        <v>888.46132028</v>
      </c>
      <c r="U136" s="36">
        <f>SUMIFS(СВЦЭМ!$D$33:$D$776,СВЦЭМ!$A$33:$A$776,$A136,СВЦЭМ!$B$33:$B$776,U$119)+'СЕТ СН'!$H$14+СВЦЭМ!$D$10+'СЕТ СН'!$H$6-'СЕТ СН'!$H$26</f>
        <v>884.79626469999994</v>
      </c>
      <c r="V136" s="36">
        <f>SUMIFS(СВЦЭМ!$D$33:$D$776,СВЦЭМ!$A$33:$A$776,$A136,СВЦЭМ!$B$33:$B$776,V$119)+'СЕТ СН'!$H$14+СВЦЭМ!$D$10+'СЕТ СН'!$H$6-'СЕТ СН'!$H$26</f>
        <v>873.57984498999997</v>
      </c>
      <c r="W136" s="36">
        <f>SUMIFS(СВЦЭМ!$D$33:$D$776,СВЦЭМ!$A$33:$A$776,$A136,СВЦЭМ!$B$33:$B$776,W$119)+'СЕТ СН'!$H$14+СВЦЭМ!$D$10+'СЕТ СН'!$H$6-'СЕТ СН'!$H$26</f>
        <v>865.22089576999997</v>
      </c>
      <c r="X136" s="36">
        <f>SUMIFS(СВЦЭМ!$D$33:$D$776,СВЦЭМ!$A$33:$A$776,$A136,СВЦЭМ!$B$33:$B$776,X$119)+'СЕТ СН'!$H$14+СВЦЭМ!$D$10+'СЕТ СН'!$H$6-'СЕТ СН'!$H$26</f>
        <v>885.85959888000002</v>
      </c>
      <c r="Y136" s="36">
        <f>SUMIFS(СВЦЭМ!$D$33:$D$776,СВЦЭМ!$A$33:$A$776,$A136,СВЦЭМ!$B$33:$B$776,Y$119)+'СЕТ СН'!$H$14+СВЦЭМ!$D$10+'СЕТ СН'!$H$6-'СЕТ СН'!$H$26</f>
        <v>965.90731013999994</v>
      </c>
    </row>
    <row r="137" spans="1:25" ht="15.75" x14ac:dyDescent="0.2">
      <c r="A137" s="35">
        <f t="shared" si="3"/>
        <v>43603</v>
      </c>
      <c r="B137" s="36">
        <f>SUMIFS(СВЦЭМ!$D$33:$D$776,СВЦЭМ!$A$33:$A$776,$A137,СВЦЭМ!$B$33:$B$776,B$119)+'СЕТ СН'!$H$14+СВЦЭМ!$D$10+'СЕТ СН'!$H$6-'СЕТ СН'!$H$26</f>
        <v>1015.6024434999999</v>
      </c>
      <c r="C137" s="36">
        <f>SUMIFS(СВЦЭМ!$D$33:$D$776,СВЦЭМ!$A$33:$A$776,$A137,СВЦЭМ!$B$33:$B$776,C$119)+'СЕТ СН'!$H$14+СВЦЭМ!$D$10+'СЕТ СН'!$H$6-'СЕТ СН'!$H$26</f>
        <v>1079.95009127</v>
      </c>
      <c r="D137" s="36">
        <f>SUMIFS(СВЦЭМ!$D$33:$D$776,СВЦЭМ!$A$33:$A$776,$A137,СВЦЭМ!$B$33:$B$776,D$119)+'СЕТ СН'!$H$14+СВЦЭМ!$D$10+'СЕТ СН'!$H$6-'СЕТ СН'!$H$26</f>
        <v>1154.56269688</v>
      </c>
      <c r="E137" s="36">
        <f>SUMIFS(СВЦЭМ!$D$33:$D$776,СВЦЭМ!$A$33:$A$776,$A137,СВЦЭМ!$B$33:$B$776,E$119)+'СЕТ СН'!$H$14+СВЦЭМ!$D$10+'СЕТ СН'!$H$6-'СЕТ СН'!$H$26</f>
        <v>1171.93773347</v>
      </c>
      <c r="F137" s="36">
        <f>SUMIFS(СВЦЭМ!$D$33:$D$776,СВЦЭМ!$A$33:$A$776,$A137,СВЦЭМ!$B$33:$B$776,F$119)+'СЕТ СН'!$H$14+СВЦЭМ!$D$10+'СЕТ СН'!$H$6-'СЕТ СН'!$H$26</f>
        <v>1180.1110403299999</v>
      </c>
      <c r="G137" s="36">
        <f>SUMIFS(СВЦЭМ!$D$33:$D$776,СВЦЭМ!$A$33:$A$776,$A137,СВЦЭМ!$B$33:$B$776,G$119)+'СЕТ СН'!$H$14+СВЦЭМ!$D$10+'СЕТ СН'!$H$6-'СЕТ СН'!$H$26</f>
        <v>1160.74767587</v>
      </c>
      <c r="H137" s="36">
        <f>SUMIFS(СВЦЭМ!$D$33:$D$776,СВЦЭМ!$A$33:$A$776,$A137,СВЦЭМ!$B$33:$B$776,H$119)+'СЕТ СН'!$H$14+СВЦЭМ!$D$10+'СЕТ СН'!$H$6-'СЕТ СН'!$H$26</f>
        <v>1081.30582796</v>
      </c>
      <c r="I137" s="36">
        <f>SUMIFS(СВЦЭМ!$D$33:$D$776,СВЦЭМ!$A$33:$A$776,$A137,СВЦЭМ!$B$33:$B$776,I$119)+'СЕТ СН'!$H$14+СВЦЭМ!$D$10+'СЕТ СН'!$H$6-'СЕТ СН'!$H$26</f>
        <v>992.85821351000004</v>
      </c>
      <c r="J137" s="36">
        <f>SUMIFS(СВЦЭМ!$D$33:$D$776,СВЦЭМ!$A$33:$A$776,$A137,СВЦЭМ!$B$33:$B$776,J$119)+'СЕТ СН'!$H$14+СВЦЭМ!$D$10+'СЕТ СН'!$H$6-'СЕТ СН'!$H$26</f>
        <v>921.56429538999998</v>
      </c>
      <c r="K137" s="36">
        <f>SUMIFS(СВЦЭМ!$D$33:$D$776,СВЦЭМ!$A$33:$A$776,$A137,СВЦЭМ!$B$33:$B$776,K$119)+'СЕТ СН'!$H$14+СВЦЭМ!$D$10+'СЕТ СН'!$H$6-'СЕТ СН'!$H$26</f>
        <v>857.95530021000002</v>
      </c>
      <c r="L137" s="36">
        <f>SUMIFS(СВЦЭМ!$D$33:$D$776,СВЦЭМ!$A$33:$A$776,$A137,СВЦЭМ!$B$33:$B$776,L$119)+'СЕТ СН'!$H$14+СВЦЭМ!$D$10+'СЕТ СН'!$H$6-'СЕТ СН'!$H$26</f>
        <v>829.70983954999997</v>
      </c>
      <c r="M137" s="36">
        <f>SUMIFS(СВЦЭМ!$D$33:$D$776,СВЦЭМ!$A$33:$A$776,$A137,СВЦЭМ!$B$33:$B$776,M$119)+'СЕТ СН'!$H$14+СВЦЭМ!$D$10+'СЕТ СН'!$H$6-'СЕТ СН'!$H$26</f>
        <v>829.25411367999993</v>
      </c>
      <c r="N137" s="36">
        <f>SUMIFS(СВЦЭМ!$D$33:$D$776,СВЦЭМ!$A$33:$A$776,$A137,СВЦЭМ!$B$33:$B$776,N$119)+'СЕТ СН'!$H$14+СВЦЭМ!$D$10+'СЕТ СН'!$H$6-'СЕТ СН'!$H$26</f>
        <v>827.38659239000003</v>
      </c>
      <c r="O137" s="36">
        <f>SUMIFS(СВЦЭМ!$D$33:$D$776,СВЦЭМ!$A$33:$A$776,$A137,СВЦЭМ!$B$33:$B$776,O$119)+'СЕТ СН'!$H$14+СВЦЭМ!$D$10+'СЕТ СН'!$H$6-'СЕТ СН'!$H$26</f>
        <v>833.60559094999996</v>
      </c>
      <c r="P137" s="36">
        <f>SUMIFS(СВЦЭМ!$D$33:$D$776,СВЦЭМ!$A$33:$A$776,$A137,СВЦЭМ!$B$33:$B$776,P$119)+'СЕТ СН'!$H$14+СВЦЭМ!$D$10+'СЕТ СН'!$H$6-'СЕТ СН'!$H$26</f>
        <v>837.14332701000001</v>
      </c>
      <c r="Q137" s="36">
        <f>SUMIFS(СВЦЭМ!$D$33:$D$776,СВЦЭМ!$A$33:$A$776,$A137,СВЦЭМ!$B$33:$B$776,Q$119)+'СЕТ СН'!$H$14+СВЦЭМ!$D$10+'СЕТ СН'!$H$6-'СЕТ СН'!$H$26</f>
        <v>833.30548185999999</v>
      </c>
      <c r="R137" s="36">
        <f>SUMIFS(СВЦЭМ!$D$33:$D$776,СВЦЭМ!$A$33:$A$776,$A137,СВЦЭМ!$B$33:$B$776,R$119)+'СЕТ СН'!$H$14+СВЦЭМ!$D$10+'СЕТ СН'!$H$6-'СЕТ СН'!$H$26</f>
        <v>835.19572409</v>
      </c>
      <c r="S137" s="36">
        <f>SUMIFS(СВЦЭМ!$D$33:$D$776,СВЦЭМ!$A$33:$A$776,$A137,СВЦЭМ!$B$33:$B$776,S$119)+'СЕТ СН'!$H$14+СВЦЭМ!$D$10+'СЕТ СН'!$H$6-'СЕТ СН'!$H$26</f>
        <v>835.20107896000002</v>
      </c>
      <c r="T137" s="36">
        <f>SUMIFS(СВЦЭМ!$D$33:$D$776,СВЦЭМ!$A$33:$A$776,$A137,СВЦЭМ!$B$33:$B$776,T$119)+'СЕТ СН'!$H$14+СВЦЭМ!$D$10+'СЕТ СН'!$H$6-'СЕТ СН'!$H$26</f>
        <v>822.56172336999998</v>
      </c>
      <c r="U137" s="36">
        <f>SUMIFS(СВЦЭМ!$D$33:$D$776,СВЦЭМ!$A$33:$A$776,$A137,СВЦЭМ!$B$33:$B$776,U$119)+'СЕТ СН'!$H$14+СВЦЭМ!$D$10+'СЕТ СН'!$H$6-'СЕТ СН'!$H$26</f>
        <v>806.31040956000004</v>
      </c>
      <c r="V137" s="36">
        <f>SUMIFS(СВЦЭМ!$D$33:$D$776,СВЦЭМ!$A$33:$A$776,$A137,СВЦЭМ!$B$33:$B$776,V$119)+'СЕТ СН'!$H$14+СВЦЭМ!$D$10+'СЕТ СН'!$H$6-'СЕТ СН'!$H$26</f>
        <v>792.76732737999998</v>
      </c>
      <c r="W137" s="36">
        <f>SUMIFS(СВЦЭМ!$D$33:$D$776,СВЦЭМ!$A$33:$A$776,$A137,СВЦЭМ!$B$33:$B$776,W$119)+'СЕТ СН'!$H$14+СВЦЭМ!$D$10+'СЕТ СН'!$H$6-'СЕТ СН'!$H$26</f>
        <v>805.50557024</v>
      </c>
      <c r="X137" s="36">
        <f>SUMIFS(СВЦЭМ!$D$33:$D$776,СВЦЭМ!$A$33:$A$776,$A137,СВЦЭМ!$B$33:$B$776,X$119)+'СЕТ СН'!$H$14+СВЦЭМ!$D$10+'СЕТ СН'!$H$6-'СЕТ СН'!$H$26</f>
        <v>817.85837775999994</v>
      </c>
      <c r="Y137" s="36">
        <f>SUMIFS(СВЦЭМ!$D$33:$D$776,СВЦЭМ!$A$33:$A$776,$A137,СВЦЭМ!$B$33:$B$776,Y$119)+'СЕТ СН'!$H$14+СВЦЭМ!$D$10+'СЕТ СН'!$H$6-'СЕТ СН'!$H$26</f>
        <v>894.25464423999995</v>
      </c>
    </row>
    <row r="138" spans="1:25" ht="15.75" x14ac:dyDescent="0.2">
      <c r="A138" s="35">
        <f t="shared" si="3"/>
        <v>43604</v>
      </c>
      <c r="B138" s="36">
        <f>SUMIFS(СВЦЭМ!$D$33:$D$776,СВЦЭМ!$A$33:$A$776,$A138,СВЦЭМ!$B$33:$B$776,B$119)+'СЕТ СН'!$H$14+СВЦЭМ!$D$10+'СЕТ СН'!$H$6-'СЕТ СН'!$H$26</f>
        <v>996.39483318999999</v>
      </c>
      <c r="C138" s="36">
        <f>SUMIFS(СВЦЭМ!$D$33:$D$776,СВЦЭМ!$A$33:$A$776,$A138,СВЦЭМ!$B$33:$B$776,C$119)+'СЕТ СН'!$H$14+СВЦЭМ!$D$10+'СЕТ СН'!$H$6-'СЕТ СН'!$H$26</f>
        <v>1105.19085309</v>
      </c>
      <c r="D138" s="36">
        <f>SUMIFS(СВЦЭМ!$D$33:$D$776,СВЦЭМ!$A$33:$A$776,$A138,СВЦЭМ!$B$33:$B$776,D$119)+'СЕТ СН'!$H$14+СВЦЭМ!$D$10+'СЕТ СН'!$H$6-'СЕТ СН'!$H$26</f>
        <v>1172.02092902</v>
      </c>
      <c r="E138" s="36">
        <f>SUMIFS(СВЦЭМ!$D$33:$D$776,СВЦЭМ!$A$33:$A$776,$A138,СВЦЭМ!$B$33:$B$776,E$119)+'СЕТ СН'!$H$14+СВЦЭМ!$D$10+'СЕТ СН'!$H$6-'СЕТ СН'!$H$26</f>
        <v>1192.5874248999999</v>
      </c>
      <c r="F138" s="36">
        <f>SUMIFS(СВЦЭМ!$D$33:$D$776,СВЦЭМ!$A$33:$A$776,$A138,СВЦЭМ!$B$33:$B$776,F$119)+'СЕТ СН'!$H$14+СВЦЭМ!$D$10+'СЕТ СН'!$H$6-'СЕТ СН'!$H$26</f>
        <v>1213.93179885</v>
      </c>
      <c r="G138" s="36">
        <f>SUMIFS(СВЦЭМ!$D$33:$D$776,СВЦЭМ!$A$33:$A$776,$A138,СВЦЭМ!$B$33:$B$776,G$119)+'СЕТ СН'!$H$14+СВЦЭМ!$D$10+'СЕТ СН'!$H$6-'СЕТ СН'!$H$26</f>
        <v>1188.93844446</v>
      </c>
      <c r="H138" s="36">
        <f>SUMIFS(СВЦЭМ!$D$33:$D$776,СВЦЭМ!$A$33:$A$776,$A138,СВЦЭМ!$B$33:$B$776,H$119)+'СЕТ СН'!$H$14+СВЦЭМ!$D$10+'СЕТ СН'!$H$6-'СЕТ СН'!$H$26</f>
        <v>1131.4867311399998</v>
      </c>
      <c r="I138" s="36">
        <f>SUMIFS(СВЦЭМ!$D$33:$D$776,СВЦЭМ!$A$33:$A$776,$A138,СВЦЭМ!$B$33:$B$776,I$119)+'СЕТ СН'!$H$14+СВЦЭМ!$D$10+'СЕТ СН'!$H$6-'СЕТ СН'!$H$26</f>
        <v>1035.9728371000001</v>
      </c>
      <c r="J138" s="36">
        <f>SUMIFS(СВЦЭМ!$D$33:$D$776,СВЦЭМ!$A$33:$A$776,$A138,СВЦЭМ!$B$33:$B$776,J$119)+'СЕТ СН'!$H$14+СВЦЭМ!$D$10+'СЕТ СН'!$H$6-'СЕТ СН'!$H$26</f>
        <v>924.93900130999998</v>
      </c>
      <c r="K138" s="36">
        <f>SUMIFS(СВЦЭМ!$D$33:$D$776,СВЦЭМ!$A$33:$A$776,$A138,СВЦЭМ!$B$33:$B$776,K$119)+'СЕТ СН'!$H$14+СВЦЭМ!$D$10+'СЕТ СН'!$H$6-'СЕТ СН'!$H$26</f>
        <v>845.65049357999999</v>
      </c>
      <c r="L138" s="36">
        <f>SUMIFS(СВЦЭМ!$D$33:$D$776,СВЦЭМ!$A$33:$A$776,$A138,СВЦЭМ!$B$33:$B$776,L$119)+'СЕТ СН'!$H$14+СВЦЭМ!$D$10+'СЕТ СН'!$H$6-'СЕТ СН'!$H$26</f>
        <v>823.78861055999994</v>
      </c>
      <c r="M138" s="36">
        <f>SUMIFS(СВЦЭМ!$D$33:$D$776,СВЦЭМ!$A$33:$A$776,$A138,СВЦЭМ!$B$33:$B$776,M$119)+'СЕТ СН'!$H$14+СВЦЭМ!$D$10+'СЕТ СН'!$H$6-'СЕТ СН'!$H$26</f>
        <v>826.10219911000002</v>
      </c>
      <c r="N138" s="36">
        <f>SUMIFS(СВЦЭМ!$D$33:$D$776,СВЦЭМ!$A$33:$A$776,$A138,СВЦЭМ!$B$33:$B$776,N$119)+'СЕТ СН'!$H$14+СВЦЭМ!$D$10+'СЕТ СН'!$H$6-'СЕТ СН'!$H$26</f>
        <v>835.40896328999997</v>
      </c>
      <c r="O138" s="36">
        <f>SUMIFS(СВЦЭМ!$D$33:$D$776,СВЦЭМ!$A$33:$A$776,$A138,СВЦЭМ!$B$33:$B$776,O$119)+'СЕТ СН'!$H$14+СВЦЭМ!$D$10+'СЕТ СН'!$H$6-'СЕТ СН'!$H$26</f>
        <v>848.50266402</v>
      </c>
      <c r="P138" s="36">
        <f>SUMIFS(СВЦЭМ!$D$33:$D$776,СВЦЭМ!$A$33:$A$776,$A138,СВЦЭМ!$B$33:$B$776,P$119)+'СЕТ СН'!$H$14+СВЦЭМ!$D$10+'СЕТ СН'!$H$6-'СЕТ СН'!$H$26</f>
        <v>868.89728824999997</v>
      </c>
      <c r="Q138" s="36">
        <f>SUMIFS(СВЦЭМ!$D$33:$D$776,СВЦЭМ!$A$33:$A$776,$A138,СВЦЭМ!$B$33:$B$776,Q$119)+'СЕТ СН'!$H$14+СВЦЭМ!$D$10+'СЕТ СН'!$H$6-'СЕТ СН'!$H$26</f>
        <v>862.84600134000004</v>
      </c>
      <c r="R138" s="36">
        <f>SUMIFS(СВЦЭМ!$D$33:$D$776,СВЦЭМ!$A$33:$A$776,$A138,СВЦЭМ!$B$33:$B$776,R$119)+'СЕТ СН'!$H$14+СВЦЭМ!$D$10+'СЕТ СН'!$H$6-'СЕТ СН'!$H$26</f>
        <v>859.22865898999999</v>
      </c>
      <c r="S138" s="36">
        <f>SUMIFS(СВЦЭМ!$D$33:$D$776,СВЦЭМ!$A$33:$A$776,$A138,СВЦЭМ!$B$33:$B$776,S$119)+'СЕТ СН'!$H$14+СВЦЭМ!$D$10+'СЕТ СН'!$H$6-'СЕТ СН'!$H$26</f>
        <v>853.27288841999996</v>
      </c>
      <c r="T138" s="36">
        <f>SUMIFS(СВЦЭМ!$D$33:$D$776,СВЦЭМ!$A$33:$A$776,$A138,СВЦЭМ!$B$33:$B$776,T$119)+'СЕТ СН'!$H$14+СВЦЭМ!$D$10+'СЕТ СН'!$H$6-'СЕТ СН'!$H$26</f>
        <v>847.06886839000003</v>
      </c>
      <c r="U138" s="36">
        <f>SUMIFS(СВЦЭМ!$D$33:$D$776,СВЦЭМ!$A$33:$A$776,$A138,СВЦЭМ!$B$33:$B$776,U$119)+'СЕТ СН'!$H$14+СВЦЭМ!$D$10+'СЕТ СН'!$H$6-'СЕТ СН'!$H$26</f>
        <v>817.49191240999994</v>
      </c>
      <c r="V138" s="36">
        <f>SUMIFS(СВЦЭМ!$D$33:$D$776,СВЦЭМ!$A$33:$A$776,$A138,СВЦЭМ!$B$33:$B$776,V$119)+'СЕТ СН'!$H$14+СВЦЭМ!$D$10+'СЕТ СН'!$H$6-'СЕТ СН'!$H$26</f>
        <v>793.88775892000001</v>
      </c>
      <c r="W138" s="36">
        <f>SUMIFS(СВЦЭМ!$D$33:$D$776,СВЦЭМ!$A$33:$A$776,$A138,СВЦЭМ!$B$33:$B$776,W$119)+'СЕТ СН'!$H$14+СВЦЭМ!$D$10+'СЕТ СН'!$H$6-'СЕТ СН'!$H$26</f>
        <v>799.26705308999999</v>
      </c>
      <c r="X138" s="36">
        <f>SUMIFS(СВЦЭМ!$D$33:$D$776,СВЦЭМ!$A$33:$A$776,$A138,СВЦЭМ!$B$33:$B$776,X$119)+'СЕТ СН'!$H$14+СВЦЭМ!$D$10+'СЕТ СН'!$H$6-'СЕТ СН'!$H$26</f>
        <v>823.91662640000004</v>
      </c>
      <c r="Y138" s="36">
        <f>SUMIFS(СВЦЭМ!$D$33:$D$776,СВЦЭМ!$A$33:$A$776,$A138,СВЦЭМ!$B$33:$B$776,Y$119)+'СЕТ СН'!$H$14+СВЦЭМ!$D$10+'СЕТ СН'!$H$6-'СЕТ СН'!$H$26</f>
        <v>892.29430103999994</v>
      </c>
    </row>
    <row r="139" spans="1:25" ht="15.75" x14ac:dyDescent="0.2">
      <c r="A139" s="35">
        <f t="shared" si="3"/>
        <v>43605</v>
      </c>
      <c r="B139" s="36">
        <f>SUMIFS(СВЦЭМ!$D$33:$D$776,СВЦЭМ!$A$33:$A$776,$A139,СВЦЭМ!$B$33:$B$776,B$119)+'СЕТ СН'!$H$14+СВЦЭМ!$D$10+'СЕТ СН'!$H$6-'СЕТ СН'!$H$26</f>
        <v>992.81625496000004</v>
      </c>
      <c r="C139" s="36">
        <f>SUMIFS(СВЦЭМ!$D$33:$D$776,СВЦЭМ!$A$33:$A$776,$A139,СВЦЭМ!$B$33:$B$776,C$119)+'СЕТ СН'!$H$14+СВЦЭМ!$D$10+'СЕТ СН'!$H$6-'СЕТ СН'!$H$26</f>
        <v>1085.23129814</v>
      </c>
      <c r="D139" s="36">
        <f>SUMIFS(СВЦЭМ!$D$33:$D$776,СВЦЭМ!$A$33:$A$776,$A139,СВЦЭМ!$B$33:$B$776,D$119)+'СЕТ СН'!$H$14+СВЦЭМ!$D$10+'СЕТ СН'!$H$6-'СЕТ СН'!$H$26</f>
        <v>1154.8744801</v>
      </c>
      <c r="E139" s="36">
        <f>SUMIFS(СВЦЭМ!$D$33:$D$776,СВЦЭМ!$A$33:$A$776,$A139,СВЦЭМ!$B$33:$B$776,E$119)+'СЕТ СН'!$H$14+СВЦЭМ!$D$10+'СЕТ СН'!$H$6-'СЕТ СН'!$H$26</f>
        <v>1157.4996136300001</v>
      </c>
      <c r="F139" s="36">
        <f>SUMIFS(СВЦЭМ!$D$33:$D$776,СВЦЭМ!$A$33:$A$776,$A139,СВЦЭМ!$B$33:$B$776,F$119)+'СЕТ СН'!$H$14+СВЦЭМ!$D$10+'СЕТ СН'!$H$6-'СЕТ СН'!$H$26</f>
        <v>1149.7165872599999</v>
      </c>
      <c r="G139" s="36">
        <f>SUMIFS(СВЦЭМ!$D$33:$D$776,СВЦЭМ!$A$33:$A$776,$A139,СВЦЭМ!$B$33:$B$776,G$119)+'СЕТ СН'!$H$14+СВЦЭМ!$D$10+'СЕТ СН'!$H$6-'СЕТ СН'!$H$26</f>
        <v>1150.65283673</v>
      </c>
      <c r="H139" s="36">
        <f>SUMIFS(СВЦЭМ!$D$33:$D$776,СВЦЭМ!$A$33:$A$776,$A139,СВЦЭМ!$B$33:$B$776,H$119)+'СЕТ СН'!$H$14+СВЦЭМ!$D$10+'СЕТ СН'!$H$6-'СЕТ СН'!$H$26</f>
        <v>1072.79142551</v>
      </c>
      <c r="I139" s="36">
        <f>SUMIFS(СВЦЭМ!$D$33:$D$776,СВЦЭМ!$A$33:$A$776,$A139,СВЦЭМ!$B$33:$B$776,I$119)+'СЕТ СН'!$H$14+СВЦЭМ!$D$10+'СЕТ СН'!$H$6-'СЕТ СН'!$H$26</f>
        <v>982.62543457000004</v>
      </c>
      <c r="J139" s="36">
        <f>SUMIFS(СВЦЭМ!$D$33:$D$776,СВЦЭМ!$A$33:$A$776,$A139,СВЦЭМ!$B$33:$B$776,J$119)+'СЕТ СН'!$H$14+СВЦЭМ!$D$10+'СЕТ СН'!$H$6-'СЕТ СН'!$H$26</f>
        <v>927.64641385000004</v>
      </c>
      <c r="K139" s="36">
        <f>SUMIFS(СВЦЭМ!$D$33:$D$776,СВЦЭМ!$A$33:$A$776,$A139,СВЦЭМ!$B$33:$B$776,K$119)+'СЕТ СН'!$H$14+СВЦЭМ!$D$10+'СЕТ СН'!$H$6-'СЕТ СН'!$H$26</f>
        <v>884.85625805999996</v>
      </c>
      <c r="L139" s="36">
        <f>SUMIFS(СВЦЭМ!$D$33:$D$776,СВЦЭМ!$A$33:$A$776,$A139,СВЦЭМ!$B$33:$B$776,L$119)+'СЕТ СН'!$H$14+СВЦЭМ!$D$10+'СЕТ СН'!$H$6-'СЕТ СН'!$H$26</f>
        <v>867.58263984999996</v>
      </c>
      <c r="M139" s="36">
        <f>SUMIFS(СВЦЭМ!$D$33:$D$776,СВЦЭМ!$A$33:$A$776,$A139,СВЦЭМ!$B$33:$B$776,M$119)+'СЕТ СН'!$H$14+СВЦЭМ!$D$10+'СЕТ СН'!$H$6-'СЕТ СН'!$H$26</f>
        <v>859.87718911000002</v>
      </c>
      <c r="N139" s="36">
        <f>SUMIFS(СВЦЭМ!$D$33:$D$776,СВЦЭМ!$A$33:$A$776,$A139,СВЦЭМ!$B$33:$B$776,N$119)+'СЕТ СН'!$H$14+СВЦЭМ!$D$10+'СЕТ СН'!$H$6-'СЕТ СН'!$H$26</f>
        <v>861.99058031000004</v>
      </c>
      <c r="O139" s="36">
        <f>SUMIFS(СВЦЭМ!$D$33:$D$776,СВЦЭМ!$A$33:$A$776,$A139,СВЦЭМ!$B$33:$B$776,O$119)+'СЕТ СН'!$H$14+СВЦЭМ!$D$10+'СЕТ СН'!$H$6-'СЕТ СН'!$H$26</f>
        <v>863.04765680000003</v>
      </c>
      <c r="P139" s="36">
        <f>SUMIFS(СВЦЭМ!$D$33:$D$776,СВЦЭМ!$A$33:$A$776,$A139,СВЦЭМ!$B$33:$B$776,P$119)+'СЕТ СН'!$H$14+СВЦЭМ!$D$10+'СЕТ СН'!$H$6-'СЕТ СН'!$H$26</f>
        <v>869.38464314999999</v>
      </c>
      <c r="Q139" s="36">
        <f>SUMIFS(СВЦЭМ!$D$33:$D$776,СВЦЭМ!$A$33:$A$776,$A139,СВЦЭМ!$B$33:$B$776,Q$119)+'СЕТ СН'!$H$14+СВЦЭМ!$D$10+'СЕТ СН'!$H$6-'СЕТ СН'!$H$26</f>
        <v>872.62558382999998</v>
      </c>
      <c r="R139" s="36">
        <f>SUMIFS(СВЦЭМ!$D$33:$D$776,СВЦЭМ!$A$33:$A$776,$A139,СВЦЭМ!$B$33:$B$776,R$119)+'СЕТ СН'!$H$14+СВЦЭМ!$D$10+'СЕТ СН'!$H$6-'СЕТ СН'!$H$26</f>
        <v>875.3803752</v>
      </c>
      <c r="S139" s="36">
        <f>SUMIFS(СВЦЭМ!$D$33:$D$776,СВЦЭМ!$A$33:$A$776,$A139,СВЦЭМ!$B$33:$B$776,S$119)+'СЕТ СН'!$H$14+СВЦЭМ!$D$10+'СЕТ СН'!$H$6-'СЕТ СН'!$H$26</f>
        <v>877.77141015999996</v>
      </c>
      <c r="T139" s="36">
        <f>SUMIFS(СВЦЭМ!$D$33:$D$776,СВЦЭМ!$A$33:$A$776,$A139,СВЦЭМ!$B$33:$B$776,T$119)+'СЕТ СН'!$H$14+СВЦЭМ!$D$10+'СЕТ СН'!$H$6-'СЕТ СН'!$H$26</f>
        <v>877.71138698999994</v>
      </c>
      <c r="U139" s="36">
        <f>SUMIFS(СВЦЭМ!$D$33:$D$776,СВЦЭМ!$A$33:$A$776,$A139,СВЦЭМ!$B$33:$B$776,U$119)+'СЕТ СН'!$H$14+СВЦЭМ!$D$10+'СЕТ СН'!$H$6-'СЕТ СН'!$H$26</f>
        <v>877.51764431000004</v>
      </c>
      <c r="V139" s="36">
        <f>SUMIFS(СВЦЭМ!$D$33:$D$776,СВЦЭМ!$A$33:$A$776,$A139,СВЦЭМ!$B$33:$B$776,V$119)+'СЕТ СН'!$H$14+СВЦЭМ!$D$10+'СЕТ СН'!$H$6-'СЕТ СН'!$H$26</f>
        <v>882.65819942999997</v>
      </c>
      <c r="W139" s="36">
        <f>SUMIFS(СВЦЭМ!$D$33:$D$776,СВЦЭМ!$A$33:$A$776,$A139,СВЦЭМ!$B$33:$B$776,W$119)+'СЕТ СН'!$H$14+СВЦЭМ!$D$10+'СЕТ СН'!$H$6-'СЕТ СН'!$H$26</f>
        <v>887.26344047999999</v>
      </c>
      <c r="X139" s="36">
        <f>SUMIFS(СВЦЭМ!$D$33:$D$776,СВЦЭМ!$A$33:$A$776,$A139,СВЦЭМ!$B$33:$B$776,X$119)+'СЕТ СН'!$H$14+СВЦЭМ!$D$10+'СЕТ СН'!$H$6-'СЕТ СН'!$H$26</f>
        <v>895.35621730000003</v>
      </c>
      <c r="Y139" s="36">
        <f>SUMIFS(СВЦЭМ!$D$33:$D$776,СВЦЭМ!$A$33:$A$776,$A139,СВЦЭМ!$B$33:$B$776,Y$119)+'СЕТ СН'!$H$14+СВЦЭМ!$D$10+'СЕТ СН'!$H$6-'СЕТ СН'!$H$26</f>
        <v>955.14179104000004</v>
      </c>
    </row>
    <row r="140" spans="1:25" ht="15.75" x14ac:dyDescent="0.2">
      <c r="A140" s="35">
        <f t="shared" si="3"/>
        <v>43606</v>
      </c>
      <c r="B140" s="36">
        <f>SUMIFS(СВЦЭМ!$D$33:$D$776,СВЦЭМ!$A$33:$A$776,$A140,СВЦЭМ!$B$33:$B$776,B$119)+'СЕТ СН'!$H$14+СВЦЭМ!$D$10+'СЕТ СН'!$H$6-'СЕТ СН'!$H$26</f>
        <v>1035.8013130700001</v>
      </c>
      <c r="C140" s="36">
        <f>SUMIFS(СВЦЭМ!$D$33:$D$776,СВЦЭМ!$A$33:$A$776,$A140,СВЦЭМ!$B$33:$B$776,C$119)+'СЕТ СН'!$H$14+СВЦЭМ!$D$10+'СЕТ СН'!$H$6-'СЕТ СН'!$H$26</f>
        <v>1114.4265217299999</v>
      </c>
      <c r="D140" s="36">
        <f>SUMIFS(СВЦЭМ!$D$33:$D$776,СВЦЭМ!$A$33:$A$776,$A140,СВЦЭМ!$B$33:$B$776,D$119)+'СЕТ СН'!$H$14+СВЦЭМ!$D$10+'СЕТ СН'!$H$6-'СЕТ СН'!$H$26</f>
        <v>1188.6046937900001</v>
      </c>
      <c r="E140" s="36">
        <f>SUMIFS(СВЦЭМ!$D$33:$D$776,СВЦЭМ!$A$33:$A$776,$A140,СВЦЭМ!$B$33:$B$776,E$119)+'СЕТ СН'!$H$14+СВЦЭМ!$D$10+'СЕТ СН'!$H$6-'СЕТ СН'!$H$26</f>
        <v>1199.61642987</v>
      </c>
      <c r="F140" s="36">
        <f>SUMIFS(СВЦЭМ!$D$33:$D$776,СВЦЭМ!$A$33:$A$776,$A140,СВЦЭМ!$B$33:$B$776,F$119)+'СЕТ СН'!$H$14+СВЦЭМ!$D$10+'СЕТ СН'!$H$6-'СЕТ СН'!$H$26</f>
        <v>1187.0546198299999</v>
      </c>
      <c r="G140" s="36">
        <f>SUMIFS(СВЦЭМ!$D$33:$D$776,СВЦЭМ!$A$33:$A$776,$A140,СВЦЭМ!$B$33:$B$776,G$119)+'СЕТ СН'!$H$14+СВЦЭМ!$D$10+'СЕТ СН'!$H$6-'СЕТ СН'!$H$26</f>
        <v>1170.17099678</v>
      </c>
      <c r="H140" s="36">
        <f>SUMIFS(СВЦЭМ!$D$33:$D$776,СВЦЭМ!$A$33:$A$776,$A140,СВЦЭМ!$B$33:$B$776,H$119)+'СЕТ СН'!$H$14+СВЦЭМ!$D$10+'СЕТ СН'!$H$6-'СЕТ СН'!$H$26</f>
        <v>1094.40842789</v>
      </c>
      <c r="I140" s="36">
        <f>SUMIFS(СВЦЭМ!$D$33:$D$776,СВЦЭМ!$A$33:$A$776,$A140,СВЦЭМ!$B$33:$B$776,I$119)+'СЕТ СН'!$H$14+СВЦЭМ!$D$10+'СЕТ СН'!$H$6-'СЕТ СН'!$H$26</f>
        <v>1004.462038</v>
      </c>
      <c r="J140" s="36">
        <f>SUMIFS(СВЦЭМ!$D$33:$D$776,СВЦЭМ!$A$33:$A$776,$A140,СВЦЭМ!$B$33:$B$776,J$119)+'СЕТ СН'!$H$14+СВЦЭМ!$D$10+'СЕТ СН'!$H$6-'СЕТ СН'!$H$26</f>
        <v>914.59577392999995</v>
      </c>
      <c r="K140" s="36">
        <f>SUMIFS(СВЦЭМ!$D$33:$D$776,СВЦЭМ!$A$33:$A$776,$A140,СВЦЭМ!$B$33:$B$776,K$119)+'СЕТ СН'!$H$14+СВЦЭМ!$D$10+'СЕТ СН'!$H$6-'СЕТ СН'!$H$26</f>
        <v>875.56466389000002</v>
      </c>
      <c r="L140" s="36">
        <f>SUMIFS(СВЦЭМ!$D$33:$D$776,СВЦЭМ!$A$33:$A$776,$A140,СВЦЭМ!$B$33:$B$776,L$119)+'СЕТ СН'!$H$14+СВЦЭМ!$D$10+'СЕТ СН'!$H$6-'СЕТ СН'!$H$26</f>
        <v>856.99465831999998</v>
      </c>
      <c r="M140" s="36">
        <f>SUMIFS(СВЦЭМ!$D$33:$D$776,СВЦЭМ!$A$33:$A$776,$A140,СВЦЭМ!$B$33:$B$776,M$119)+'СЕТ СН'!$H$14+СВЦЭМ!$D$10+'СЕТ СН'!$H$6-'СЕТ СН'!$H$26</f>
        <v>854.40740310000001</v>
      </c>
      <c r="N140" s="36">
        <f>SUMIFS(СВЦЭМ!$D$33:$D$776,СВЦЭМ!$A$33:$A$776,$A140,СВЦЭМ!$B$33:$B$776,N$119)+'СЕТ СН'!$H$14+СВЦЭМ!$D$10+'СЕТ СН'!$H$6-'СЕТ СН'!$H$26</f>
        <v>852.13759803999994</v>
      </c>
      <c r="O140" s="36">
        <f>SUMIFS(СВЦЭМ!$D$33:$D$776,СВЦЭМ!$A$33:$A$776,$A140,СВЦЭМ!$B$33:$B$776,O$119)+'СЕТ СН'!$H$14+СВЦЭМ!$D$10+'СЕТ СН'!$H$6-'СЕТ СН'!$H$26</f>
        <v>855.06350077000002</v>
      </c>
      <c r="P140" s="36">
        <f>SUMIFS(СВЦЭМ!$D$33:$D$776,СВЦЭМ!$A$33:$A$776,$A140,СВЦЭМ!$B$33:$B$776,P$119)+'СЕТ СН'!$H$14+СВЦЭМ!$D$10+'СЕТ СН'!$H$6-'СЕТ СН'!$H$26</f>
        <v>863.30401938</v>
      </c>
      <c r="Q140" s="36">
        <f>SUMIFS(СВЦЭМ!$D$33:$D$776,СВЦЭМ!$A$33:$A$776,$A140,СВЦЭМ!$B$33:$B$776,Q$119)+'СЕТ СН'!$H$14+СВЦЭМ!$D$10+'СЕТ СН'!$H$6-'СЕТ СН'!$H$26</f>
        <v>866.88190901999997</v>
      </c>
      <c r="R140" s="36">
        <f>SUMIFS(СВЦЭМ!$D$33:$D$776,СВЦЭМ!$A$33:$A$776,$A140,СВЦЭМ!$B$33:$B$776,R$119)+'СЕТ СН'!$H$14+СВЦЭМ!$D$10+'СЕТ СН'!$H$6-'СЕТ СН'!$H$26</f>
        <v>868.47024480999994</v>
      </c>
      <c r="S140" s="36">
        <f>SUMIFS(СВЦЭМ!$D$33:$D$776,СВЦЭМ!$A$33:$A$776,$A140,СВЦЭМ!$B$33:$B$776,S$119)+'СЕТ СН'!$H$14+СВЦЭМ!$D$10+'СЕТ СН'!$H$6-'СЕТ СН'!$H$26</f>
        <v>868.55120696999995</v>
      </c>
      <c r="T140" s="36">
        <f>SUMIFS(СВЦЭМ!$D$33:$D$776,СВЦЭМ!$A$33:$A$776,$A140,СВЦЭМ!$B$33:$B$776,T$119)+'СЕТ СН'!$H$14+СВЦЭМ!$D$10+'СЕТ СН'!$H$6-'СЕТ СН'!$H$26</f>
        <v>862.58444674999998</v>
      </c>
      <c r="U140" s="36">
        <f>SUMIFS(СВЦЭМ!$D$33:$D$776,СВЦЭМ!$A$33:$A$776,$A140,СВЦЭМ!$B$33:$B$776,U$119)+'СЕТ СН'!$H$14+СВЦЭМ!$D$10+'СЕТ СН'!$H$6-'СЕТ СН'!$H$26</f>
        <v>858.80522561999999</v>
      </c>
      <c r="V140" s="36">
        <f>SUMIFS(СВЦЭМ!$D$33:$D$776,СВЦЭМ!$A$33:$A$776,$A140,СВЦЭМ!$B$33:$B$776,V$119)+'СЕТ СН'!$H$14+СВЦЭМ!$D$10+'СЕТ СН'!$H$6-'СЕТ СН'!$H$26</f>
        <v>870.07023746999994</v>
      </c>
      <c r="W140" s="36">
        <f>SUMIFS(СВЦЭМ!$D$33:$D$776,СВЦЭМ!$A$33:$A$776,$A140,СВЦЭМ!$B$33:$B$776,W$119)+'СЕТ СН'!$H$14+СВЦЭМ!$D$10+'СЕТ СН'!$H$6-'СЕТ СН'!$H$26</f>
        <v>877.09539698000003</v>
      </c>
      <c r="X140" s="36">
        <f>SUMIFS(СВЦЭМ!$D$33:$D$776,СВЦЭМ!$A$33:$A$776,$A140,СВЦЭМ!$B$33:$B$776,X$119)+'СЕТ СН'!$H$14+СВЦЭМ!$D$10+'СЕТ СН'!$H$6-'СЕТ СН'!$H$26</f>
        <v>881.77175627999998</v>
      </c>
      <c r="Y140" s="36">
        <f>SUMIFS(СВЦЭМ!$D$33:$D$776,СВЦЭМ!$A$33:$A$776,$A140,СВЦЭМ!$B$33:$B$776,Y$119)+'СЕТ СН'!$H$14+СВЦЭМ!$D$10+'СЕТ СН'!$H$6-'СЕТ СН'!$H$26</f>
        <v>949.88410693000003</v>
      </c>
    </row>
    <row r="141" spans="1:25" ht="15.75" x14ac:dyDescent="0.2">
      <c r="A141" s="35">
        <f t="shared" si="3"/>
        <v>43607</v>
      </c>
      <c r="B141" s="36">
        <f>SUMIFS(СВЦЭМ!$D$33:$D$776,СВЦЭМ!$A$33:$A$776,$A141,СВЦЭМ!$B$33:$B$776,B$119)+'СЕТ СН'!$H$14+СВЦЭМ!$D$10+'СЕТ СН'!$H$6-'СЕТ СН'!$H$26</f>
        <v>1034.8703501499999</v>
      </c>
      <c r="C141" s="36">
        <f>SUMIFS(СВЦЭМ!$D$33:$D$776,СВЦЭМ!$A$33:$A$776,$A141,СВЦЭМ!$B$33:$B$776,C$119)+'СЕТ СН'!$H$14+СВЦЭМ!$D$10+'СЕТ СН'!$H$6-'СЕТ СН'!$H$26</f>
        <v>1129.75755149</v>
      </c>
      <c r="D141" s="36">
        <f>SUMIFS(СВЦЭМ!$D$33:$D$776,СВЦЭМ!$A$33:$A$776,$A141,СВЦЭМ!$B$33:$B$776,D$119)+'СЕТ СН'!$H$14+СВЦЭМ!$D$10+'СЕТ СН'!$H$6-'СЕТ СН'!$H$26</f>
        <v>1178.48383969</v>
      </c>
      <c r="E141" s="36">
        <f>SUMIFS(СВЦЭМ!$D$33:$D$776,СВЦЭМ!$A$33:$A$776,$A141,СВЦЭМ!$B$33:$B$776,E$119)+'СЕТ СН'!$H$14+СВЦЭМ!$D$10+'СЕТ СН'!$H$6-'СЕТ СН'!$H$26</f>
        <v>1178.3562278099998</v>
      </c>
      <c r="F141" s="36">
        <f>SUMIFS(СВЦЭМ!$D$33:$D$776,СВЦЭМ!$A$33:$A$776,$A141,СВЦЭМ!$B$33:$B$776,F$119)+'СЕТ СН'!$H$14+СВЦЭМ!$D$10+'СЕТ СН'!$H$6-'СЕТ СН'!$H$26</f>
        <v>1173.06521307</v>
      </c>
      <c r="G141" s="36">
        <f>SUMIFS(СВЦЭМ!$D$33:$D$776,СВЦЭМ!$A$33:$A$776,$A141,СВЦЭМ!$B$33:$B$776,G$119)+'СЕТ СН'!$H$14+СВЦЭМ!$D$10+'СЕТ СН'!$H$6-'СЕТ СН'!$H$26</f>
        <v>1168.7956418200001</v>
      </c>
      <c r="H141" s="36">
        <f>SUMIFS(СВЦЭМ!$D$33:$D$776,СВЦЭМ!$A$33:$A$776,$A141,СВЦЭМ!$B$33:$B$776,H$119)+'СЕТ СН'!$H$14+СВЦЭМ!$D$10+'СЕТ СН'!$H$6-'СЕТ СН'!$H$26</f>
        <v>1080.99960975</v>
      </c>
      <c r="I141" s="36">
        <f>SUMIFS(СВЦЭМ!$D$33:$D$776,СВЦЭМ!$A$33:$A$776,$A141,СВЦЭМ!$B$33:$B$776,I$119)+'СЕТ СН'!$H$14+СВЦЭМ!$D$10+'СЕТ СН'!$H$6-'СЕТ СН'!$H$26</f>
        <v>997.01914204000002</v>
      </c>
      <c r="J141" s="36">
        <f>SUMIFS(СВЦЭМ!$D$33:$D$776,СВЦЭМ!$A$33:$A$776,$A141,СВЦЭМ!$B$33:$B$776,J$119)+'СЕТ СН'!$H$14+СВЦЭМ!$D$10+'СЕТ СН'!$H$6-'СЕТ СН'!$H$26</f>
        <v>922.59599960000003</v>
      </c>
      <c r="K141" s="36">
        <f>SUMIFS(СВЦЭМ!$D$33:$D$776,СВЦЭМ!$A$33:$A$776,$A141,СВЦЭМ!$B$33:$B$776,K$119)+'СЕТ СН'!$H$14+СВЦЭМ!$D$10+'СЕТ СН'!$H$6-'СЕТ СН'!$H$26</f>
        <v>882.97919619000004</v>
      </c>
      <c r="L141" s="36">
        <f>SUMIFS(СВЦЭМ!$D$33:$D$776,СВЦЭМ!$A$33:$A$776,$A141,СВЦЭМ!$B$33:$B$776,L$119)+'СЕТ СН'!$H$14+СВЦЭМ!$D$10+'СЕТ СН'!$H$6-'СЕТ СН'!$H$26</f>
        <v>864.90898455000001</v>
      </c>
      <c r="M141" s="36">
        <f>SUMIFS(СВЦЭМ!$D$33:$D$776,СВЦЭМ!$A$33:$A$776,$A141,СВЦЭМ!$B$33:$B$776,M$119)+'СЕТ СН'!$H$14+СВЦЭМ!$D$10+'СЕТ СН'!$H$6-'СЕТ СН'!$H$26</f>
        <v>858.54129765999994</v>
      </c>
      <c r="N141" s="36">
        <f>SUMIFS(СВЦЭМ!$D$33:$D$776,СВЦЭМ!$A$33:$A$776,$A141,СВЦЭМ!$B$33:$B$776,N$119)+'СЕТ СН'!$H$14+СВЦЭМ!$D$10+'СЕТ СН'!$H$6-'СЕТ СН'!$H$26</f>
        <v>857.92577671000004</v>
      </c>
      <c r="O141" s="36">
        <f>SUMIFS(СВЦЭМ!$D$33:$D$776,СВЦЭМ!$A$33:$A$776,$A141,СВЦЭМ!$B$33:$B$776,O$119)+'СЕТ СН'!$H$14+СВЦЭМ!$D$10+'СЕТ СН'!$H$6-'СЕТ СН'!$H$26</f>
        <v>855.21685705999994</v>
      </c>
      <c r="P141" s="36">
        <f>SUMIFS(СВЦЭМ!$D$33:$D$776,СВЦЭМ!$A$33:$A$776,$A141,СВЦЭМ!$B$33:$B$776,P$119)+'СЕТ СН'!$H$14+СВЦЭМ!$D$10+'СЕТ СН'!$H$6-'СЕТ СН'!$H$26</f>
        <v>858.94036807999998</v>
      </c>
      <c r="Q141" s="36">
        <f>SUMIFS(СВЦЭМ!$D$33:$D$776,СВЦЭМ!$A$33:$A$776,$A141,СВЦЭМ!$B$33:$B$776,Q$119)+'СЕТ СН'!$H$14+СВЦЭМ!$D$10+'СЕТ СН'!$H$6-'СЕТ СН'!$H$26</f>
        <v>857.77655401000004</v>
      </c>
      <c r="R141" s="36">
        <f>SUMIFS(СВЦЭМ!$D$33:$D$776,СВЦЭМ!$A$33:$A$776,$A141,СВЦЭМ!$B$33:$B$776,R$119)+'СЕТ СН'!$H$14+СВЦЭМ!$D$10+'СЕТ СН'!$H$6-'СЕТ СН'!$H$26</f>
        <v>856.9669543</v>
      </c>
      <c r="S141" s="36">
        <f>SUMIFS(СВЦЭМ!$D$33:$D$776,СВЦЭМ!$A$33:$A$776,$A141,СВЦЭМ!$B$33:$B$776,S$119)+'СЕТ СН'!$H$14+СВЦЭМ!$D$10+'СЕТ СН'!$H$6-'СЕТ СН'!$H$26</f>
        <v>857.49834940999995</v>
      </c>
      <c r="T141" s="36">
        <f>SUMIFS(СВЦЭМ!$D$33:$D$776,СВЦЭМ!$A$33:$A$776,$A141,СВЦЭМ!$B$33:$B$776,T$119)+'СЕТ СН'!$H$14+СВЦЭМ!$D$10+'СЕТ СН'!$H$6-'СЕТ СН'!$H$26</f>
        <v>859.20852444000002</v>
      </c>
      <c r="U141" s="36">
        <f>SUMIFS(СВЦЭМ!$D$33:$D$776,СВЦЭМ!$A$33:$A$776,$A141,СВЦЭМ!$B$33:$B$776,U$119)+'СЕТ СН'!$H$14+СВЦЭМ!$D$10+'СЕТ СН'!$H$6-'СЕТ СН'!$H$26</f>
        <v>860.34327515999996</v>
      </c>
      <c r="V141" s="36">
        <f>SUMIFS(СВЦЭМ!$D$33:$D$776,СВЦЭМ!$A$33:$A$776,$A141,СВЦЭМ!$B$33:$B$776,V$119)+'СЕТ СН'!$H$14+СВЦЭМ!$D$10+'СЕТ СН'!$H$6-'СЕТ СН'!$H$26</f>
        <v>870.11096625999994</v>
      </c>
      <c r="W141" s="36">
        <f>SUMIFS(СВЦЭМ!$D$33:$D$776,СВЦЭМ!$A$33:$A$776,$A141,СВЦЭМ!$B$33:$B$776,W$119)+'СЕТ СН'!$H$14+СВЦЭМ!$D$10+'СЕТ СН'!$H$6-'СЕТ СН'!$H$26</f>
        <v>874.93514764999998</v>
      </c>
      <c r="X141" s="36">
        <f>SUMIFS(СВЦЭМ!$D$33:$D$776,СВЦЭМ!$A$33:$A$776,$A141,СВЦЭМ!$B$33:$B$776,X$119)+'СЕТ СН'!$H$14+СВЦЭМ!$D$10+'СЕТ СН'!$H$6-'СЕТ СН'!$H$26</f>
        <v>880.01522849000003</v>
      </c>
      <c r="Y141" s="36">
        <f>SUMIFS(СВЦЭМ!$D$33:$D$776,СВЦЭМ!$A$33:$A$776,$A141,СВЦЭМ!$B$33:$B$776,Y$119)+'СЕТ СН'!$H$14+СВЦЭМ!$D$10+'СЕТ СН'!$H$6-'СЕТ СН'!$H$26</f>
        <v>933.45888045000004</v>
      </c>
    </row>
    <row r="142" spans="1:25" ht="15.75" x14ac:dyDescent="0.2">
      <c r="A142" s="35">
        <f t="shared" si="3"/>
        <v>43608</v>
      </c>
      <c r="B142" s="36">
        <f>SUMIFS(СВЦЭМ!$D$33:$D$776,СВЦЭМ!$A$33:$A$776,$A142,СВЦЭМ!$B$33:$B$776,B$119)+'СЕТ СН'!$H$14+СВЦЭМ!$D$10+'СЕТ СН'!$H$6-'СЕТ СН'!$H$26</f>
        <v>1041.7527668799999</v>
      </c>
      <c r="C142" s="36">
        <f>SUMIFS(СВЦЭМ!$D$33:$D$776,СВЦЭМ!$A$33:$A$776,$A142,СВЦЭМ!$B$33:$B$776,C$119)+'СЕТ СН'!$H$14+СВЦЭМ!$D$10+'СЕТ СН'!$H$6-'СЕТ СН'!$H$26</f>
        <v>1125.9429838000001</v>
      </c>
      <c r="D142" s="36">
        <f>SUMIFS(СВЦЭМ!$D$33:$D$776,СВЦЭМ!$A$33:$A$776,$A142,СВЦЭМ!$B$33:$B$776,D$119)+'СЕТ СН'!$H$14+СВЦЭМ!$D$10+'СЕТ СН'!$H$6-'СЕТ СН'!$H$26</f>
        <v>1177.7276295000001</v>
      </c>
      <c r="E142" s="36">
        <f>SUMIFS(СВЦЭМ!$D$33:$D$776,СВЦЭМ!$A$33:$A$776,$A142,СВЦЭМ!$B$33:$B$776,E$119)+'СЕТ СН'!$H$14+СВЦЭМ!$D$10+'СЕТ СН'!$H$6-'СЕТ СН'!$H$26</f>
        <v>1184.23425206</v>
      </c>
      <c r="F142" s="36">
        <f>SUMIFS(СВЦЭМ!$D$33:$D$776,СВЦЭМ!$A$33:$A$776,$A142,СВЦЭМ!$B$33:$B$776,F$119)+'СЕТ СН'!$H$14+СВЦЭМ!$D$10+'СЕТ СН'!$H$6-'СЕТ СН'!$H$26</f>
        <v>1171.5456808399999</v>
      </c>
      <c r="G142" s="36">
        <f>SUMIFS(СВЦЭМ!$D$33:$D$776,СВЦЭМ!$A$33:$A$776,$A142,СВЦЭМ!$B$33:$B$776,G$119)+'СЕТ СН'!$H$14+СВЦЭМ!$D$10+'СЕТ СН'!$H$6-'СЕТ СН'!$H$26</f>
        <v>1174.2470312299999</v>
      </c>
      <c r="H142" s="36">
        <f>SUMIFS(СВЦЭМ!$D$33:$D$776,СВЦЭМ!$A$33:$A$776,$A142,СВЦЭМ!$B$33:$B$776,H$119)+'СЕТ СН'!$H$14+СВЦЭМ!$D$10+'СЕТ СН'!$H$6-'СЕТ СН'!$H$26</f>
        <v>1092.88044236</v>
      </c>
      <c r="I142" s="36">
        <f>SUMIFS(СВЦЭМ!$D$33:$D$776,СВЦЭМ!$A$33:$A$776,$A142,СВЦЭМ!$B$33:$B$776,I$119)+'СЕТ СН'!$H$14+СВЦЭМ!$D$10+'СЕТ СН'!$H$6-'СЕТ СН'!$H$26</f>
        <v>989.01326553000001</v>
      </c>
      <c r="J142" s="36">
        <f>SUMIFS(СВЦЭМ!$D$33:$D$776,СВЦЭМ!$A$33:$A$776,$A142,СВЦЭМ!$B$33:$B$776,J$119)+'СЕТ СН'!$H$14+СВЦЭМ!$D$10+'СЕТ СН'!$H$6-'СЕТ СН'!$H$26</f>
        <v>915.08248651999997</v>
      </c>
      <c r="K142" s="36">
        <f>SUMIFS(СВЦЭМ!$D$33:$D$776,СВЦЭМ!$A$33:$A$776,$A142,СВЦЭМ!$B$33:$B$776,K$119)+'СЕТ СН'!$H$14+СВЦЭМ!$D$10+'СЕТ СН'!$H$6-'СЕТ СН'!$H$26</f>
        <v>875.20283852</v>
      </c>
      <c r="L142" s="36">
        <f>SUMIFS(СВЦЭМ!$D$33:$D$776,СВЦЭМ!$A$33:$A$776,$A142,СВЦЭМ!$B$33:$B$776,L$119)+'СЕТ СН'!$H$14+СВЦЭМ!$D$10+'СЕТ СН'!$H$6-'СЕТ СН'!$H$26</f>
        <v>855.94236649000004</v>
      </c>
      <c r="M142" s="36">
        <f>SUMIFS(СВЦЭМ!$D$33:$D$776,СВЦЭМ!$A$33:$A$776,$A142,СВЦЭМ!$B$33:$B$776,M$119)+'СЕТ СН'!$H$14+СВЦЭМ!$D$10+'СЕТ СН'!$H$6-'СЕТ СН'!$H$26</f>
        <v>848.41762260999997</v>
      </c>
      <c r="N142" s="36">
        <f>SUMIFS(СВЦЭМ!$D$33:$D$776,СВЦЭМ!$A$33:$A$776,$A142,СВЦЭМ!$B$33:$B$776,N$119)+'СЕТ СН'!$H$14+СВЦЭМ!$D$10+'СЕТ СН'!$H$6-'СЕТ СН'!$H$26</f>
        <v>844.41634012999998</v>
      </c>
      <c r="O142" s="36">
        <f>SUMIFS(СВЦЭМ!$D$33:$D$776,СВЦЭМ!$A$33:$A$776,$A142,СВЦЭМ!$B$33:$B$776,O$119)+'СЕТ СН'!$H$14+СВЦЭМ!$D$10+'СЕТ СН'!$H$6-'СЕТ СН'!$H$26</f>
        <v>836.63503334999996</v>
      </c>
      <c r="P142" s="36">
        <f>SUMIFS(СВЦЭМ!$D$33:$D$776,СВЦЭМ!$A$33:$A$776,$A142,СВЦЭМ!$B$33:$B$776,P$119)+'СЕТ СН'!$H$14+СВЦЭМ!$D$10+'СЕТ СН'!$H$6-'СЕТ СН'!$H$26</f>
        <v>844.18565075000004</v>
      </c>
      <c r="Q142" s="36">
        <f>SUMIFS(СВЦЭМ!$D$33:$D$776,СВЦЭМ!$A$33:$A$776,$A142,СВЦЭМ!$B$33:$B$776,Q$119)+'СЕТ СН'!$H$14+СВЦЭМ!$D$10+'СЕТ СН'!$H$6-'СЕТ СН'!$H$26</f>
        <v>849.30239344999995</v>
      </c>
      <c r="R142" s="36">
        <f>SUMIFS(СВЦЭМ!$D$33:$D$776,СВЦЭМ!$A$33:$A$776,$A142,СВЦЭМ!$B$33:$B$776,R$119)+'СЕТ СН'!$H$14+СВЦЭМ!$D$10+'СЕТ СН'!$H$6-'СЕТ СН'!$H$26</f>
        <v>848.26368018999995</v>
      </c>
      <c r="S142" s="36">
        <f>SUMIFS(СВЦЭМ!$D$33:$D$776,СВЦЭМ!$A$33:$A$776,$A142,СВЦЭМ!$B$33:$B$776,S$119)+'СЕТ СН'!$H$14+СВЦЭМ!$D$10+'СЕТ СН'!$H$6-'СЕТ СН'!$H$26</f>
        <v>844.83042138999997</v>
      </c>
      <c r="T142" s="36">
        <f>SUMIFS(СВЦЭМ!$D$33:$D$776,СВЦЭМ!$A$33:$A$776,$A142,СВЦЭМ!$B$33:$B$776,T$119)+'СЕТ СН'!$H$14+СВЦЭМ!$D$10+'СЕТ СН'!$H$6-'СЕТ СН'!$H$26</f>
        <v>848.55824055999994</v>
      </c>
      <c r="U142" s="36">
        <f>SUMIFS(СВЦЭМ!$D$33:$D$776,СВЦЭМ!$A$33:$A$776,$A142,СВЦЭМ!$B$33:$B$776,U$119)+'СЕТ СН'!$H$14+СВЦЭМ!$D$10+'СЕТ СН'!$H$6-'СЕТ СН'!$H$26</f>
        <v>847.77611591999994</v>
      </c>
      <c r="V142" s="36">
        <f>SUMIFS(СВЦЭМ!$D$33:$D$776,СВЦЭМ!$A$33:$A$776,$A142,СВЦЭМ!$B$33:$B$776,V$119)+'СЕТ СН'!$H$14+СВЦЭМ!$D$10+'СЕТ СН'!$H$6-'СЕТ СН'!$H$26</f>
        <v>853.77542063999999</v>
      </c>
      <c r="W142" s="36">
        <f>SUMIFS(СВЦЭМ!$D$33:$D$776,СВЦЭМ!$A$33:$A$776,$A142,СВЦЭМ!$B$33:$B$776,W$119)+'СЕТ СН'!$H$14+СВЦЭМ!$D$10+'СЕТ СН'!$H$6-'СЕТ СН'!$H$26</f>
        <v>857.73390043999996</v>
      </c>
      <c r="X142" s="36">
        <f>SUMIFS(СВЦЭМ!$D$33:$D$776,СВЦЭМ!$A$33:$A$776,$A142,СВЦЭМ!$B$33:$B$776,X$119)+'СЕТ СН'!$H$14+СВЦЭМ!$D$10+'СЕТ СН'!$H$6-'СЕТ СН'!$H$26</f>
        <v>869.39405794999993</v>
      </c>
      <c r="Y142" s="36">
        <f>SUMIFS(СВЦЭМ!$D$33:$D$776,СВЦЭМ!$A$33:$A$776,$A142,СВЦЭМ!$B$33:$B$776,Y$119)+'СЕТ СН'!$H$14+СВЦЭМ!$D$10+'СЕТ СН'!$H$6-'СЕТ СН'!$H$26</f>
        <v>909.19010386000002</v>
      </c>
    </row>
    <row r="143" spans="1:25" ht="15.75" x14ac:dyDescent="0.2">
      <c r="A143" s="35">
        <f t="shared" si="3"/>
        <v>43609</v>
      </c>
      <c r="B143" s="36">
        <f>SUMIFS(СВЦЭМ!$D$33:$D$776,СВЦЭМ!$A$33:$A$776,$A143,СВЦЭМ!$B$33:$B$776,B$119)+'СЕТ СН'!$H$14+СВЦЭМ!$D$10+'СЕТ СН'!$H$6-'СЕТ СН'!$H$26</f>
        <v>1017.46485172</v>
      </c>
      <c r="C143" s="36">
        <f>SUMIFS(СВЦЭМ!$D$33:$D$776,СВЦЭМ!$A$33:$A$776,$A143,СВЦЭМ!$B$33:$B$776,C$119)+'СЕТ СН'!$H$14+СВЦЭМ!$D$10+'СЕТ СН'!$H$6-'СЕТ СН'!$H$26</f>
        <v>1105.2595131399999</v>
      </c>
      <c r="D143" s="36">
        <f>SUMIFS(СВЦЭМ!$D$33:$D$776,СВЦЭМ!$A$33:$A$776,$A143,СВЦЭМ!$B$33:$B$776,D$119)+'СЕТ СН'!$H$14+СВЦЭМ!$D$10+'СЕТ СН'!$H$6-'СЕТ СН'!$H$26</f>
        <v>1200.5014214299999</v>
      </c>
      <c r="E143" s="36">
        <f>SUMIFS(СВЦЭМ!$D$33:$D$776,СВЦЭМ!$A$33:$A$776,$A143,СВЦЭМ!$B$33:$B$776,E$119)+'СЕТ СН'!$H$14+СВЦЭМ!$D$10+'СЕТ СН'!$H$6-'СЕТ СН'!$H$26</f>
        <v>1217.66041462</v>
      </c>
      <c r="F143" s="36">
        <f>SUMIFS(СВЦЭМ!$D$33:$D$776,СВЦЭМ!$A$33:$A$776,$A143,СВЦЭМ!$B$33:$B$776,F$119)+'СЕТ СН'!$H$14+СВЦЭМ!$D$10+'СЕТ СН'!$H$6-'СЕТ СН'!$H$26</f>
        <v>1216.5640911800001</v>
      </c>
      <c r="G143" s="36">
        <f>SUMIFS(СВЦЭМ!$D$33:$D$776,СВЦЭМ!$A$33:$A$776,$A143,СВЦЭМ!$B$33:$B$776,G$119)+'СЕТ СН'!$H$14+СВЦЭМ!$D$10+'СЕТ СН'!$H$6-'СЕТ СН'!$H$26</f>
        <v>1201.54442881</v>
      </c>
      <c r="H143" s="36">
        <f>SUMIFS(СВЦЭМ!$D$33:$D$776,СВЦЭМ!$A$33:$A$776,$A143,СВЦЭМ!$B$33:$B$776,H$119)+'СЕТ СН'!$H$14+СВЦЭМ!$D$10+'СЕТ СН'!$H$6-'СЕТ СН'!$H$26</f>
        <v>1086.3948717399999</v>
      </c>
      <c r="I143" s="36">
        <f>SUMIFS(СВЦЭМ!$D$33:$D$776,СВЦЭМ!$A$33:$A$776,$A143,СВЦЭМ!$B$33:$B$776,I$119)+'СЕТ СН'!$H$14+СВЦЭМ!$D$10+'СЕТ СН'!$H$6-'СЕТ СН'!$H$26</f>
        <v>988.65642919999993</v>
      </c>
      <c r="J143" s="36">
        <f>SUMIFS(СВЦЭМ!$D$33:$D$776,СВЦЭМ!$A$33:$A$776,$A143,СВЦЭМ!$B$33:$B$776,J$119)+'СЕТ СН'!$H$14+СВЦЭМ!$D$10+'СЕТ СН'!$H$6-'СЕТ СН'!$H$26</f>
        <v>928.71885038999994</v>
      </c>
      <c r="K143" s="36">
        <f>SUMIFS(СВЦЭМ!$D$33:$D$776,СВЦЭМ!$A$33:$A$776,$A143,СВЦЭМ!$B$33:$B$776,K$119)+'СЕТ СН'!$H$14+СВЦЭМ!$D$10+'СЕТ СН'!$H$6-'СЕТ СН'!$H$26</f>
        <v>887.57517389999998</v>
      </c>
      <c r="L143" s="36">
        <f>SUMIFS(СВЦЭМ!$D$33:$D$776,СВЦЭМ!$A$33:$A$776,$A143,СВЦЭМ!$B$33:$B$776,L$119)+'СЕТ СН'!$H$14+СВЦЭМ!$D$10+'СЕТ СН'!$H$6-'СЕТ СН'!$H$26</f>
        <v>863.20501891000004</v>
      </c>
      <c r="M143" s="36">
        <f>SUMIFS(СВЦЭМ!$D$33:$D$776,СВЦЭМ!$A$33:$A$776,$A143,СВЦЭМ!$B$33:$B$776,M$119)+'СЕТ СН'!$H$14+СВЦЭМ!$D$10+'СЕТ СН'!$H$6-'СЕТ СН'!$H$26</f>
        <v>855.14150977999998</v>
      </c>
      <c r="N143" s="36">
        <f>SUMIFS(СВЦЭМ!$D$33:$D$776,СВЦЭМ!$A$33:$A$776,$A143,СВЦЭМ!$B$33:$B$776,N$119)+'СЕТ СН'!$H$14+СВЦЭМ!$D$10+'СЕТ СН'!$H$6-'СЕТ СН'!$H$26</f>
        <v>852.94551903000001</v>
      </c>
      <c r="O143" s="36">
        <f>SUMIFS(СВЦЭМ!$D$33:$D$776,СВЦЭМ!$A$33:$A$776,$A143,СВЦЭМ!$B$33:$B$776,O$119)+'СЕТ СН'!$H$14+СВЦЭМ!$D$10+'СЕТ СН'!$H$6-'СЕТ СН'!$H$26</f>
        <v>846.71461363000003</v>
      </c>
      <c r="P143" s="36">
        <f>SUMIFS(СВЦЭМ!$D$33:$D$776,СВЦЭМ!$A$33:$A$776,$A143,СВЦЭМ!$B$33:$B$776,P$119)+'СЕТ СН'!$H$14+СВЦЭМ!$D$10+'СЕТ СН'!$H$6-'СЕТ СН'!$H$26</f>
        <v>845.65136099999995</v>
      </c>
      <c r="Q143" s="36">
        <f>SUMIFS(СВЦЭМ!$D$33:$D$776,СВЦЭМ!$A$33:$A$776,$A143,СВЦЭМ!$B$33:$B$776,Q$119)+'СЕТ СН'!$H$14+СВЦЭМ!$D$10+'СЕТ СН'!$H$6-'СЕТ СН'!$H$26</f>
        <v>842.56733298999995</v>
      </c>
      <c r="R143" s="36">
        <f>SUMIFS(СВЦЭМ!$D$33:$D$776,СВЦЭМ!$A$33:$A$776,$A143,СВЦЭМ!$B$33:$B$776,R$119)+'СЕТ СН'!$H$14+СВЦЭМ!$D$10+'СЕТ СН'!$H$6-'СЕТ СН'!$H$26</f>
        <v>842.65865353000004</v>
      </c>
      <c r="S143" s="36">
        <f>SUMIFS(СВЦЭМ!$D$33:$D$776,СВЦЭМ!$A$33:$A$776,$A143,СВЦЭМ!$B$33:$B$776,S$119)+'СЕТ СН'!$H$14+СВЦЭМ!$D$10+'СЕТ СН'!$H$6-'СЕТ СН'!$H$26</f>
        <v>846.31297771999994</v>
      </c>
      <c r="T143" s="36">
        <f>SUMIFS(СВЦЭМ!$D$33:$D$776,СВЦЭМ!$A$33:$A$776,$A143,СВЦЭМ!$B$33:$B$776,T$119)+'СЕТ СН'!$H$14+СВЦЭМ!$D$10+'СЕТ СН'!$H$6-'СЕТ СН'!$H$26</f>
        <v>853.32201164000003</v>
      </c>
      <c r="U143" s="36">
        <f>SUMIFS(СВЦЭМ!$D$33:$D$776,СВЦЭМ!$A$33:$A$776,$A143,СВЦЭМ!$B$33:$B$776,U$119)+'СЕТ СН'!$H$14+СВЦЭМ!$D$10+'СЕТ СН'!$H$6-'СЕТ СН'!$H$26</f>
        <v>849.97800247999999</v>
      </c>
      <c r="V143" s="36">
        <f>SUMIFS(СВЦЭМ!$D$33:$D$776,СВЦЭМ!$A$33:$A$776,$A143,СВЦЭМ!$B$33:$B$776,V$119)+'СЕТ СН'!$H$14+СВЦЭМ!$D$10+'СЕТ СН'!$H$6-'СЕТ СН'!$H$26</f>
        <v>855.28046627000003</v>
      </c>
      <c r="W143" s="36">
        <f>SUMIFS(СВЦЭМ!$D$33:$D$776,СВЦЭМ!$A$33:$A$776,$A143,СВЦЭМ!$B$33:$B$776,W$119)+'СЕТ СН'!$H$14+СВЦЭМ!$D$10+'СЕТ СН'!$H$6-'СЕТ СН'!$H$26</f>
        <v>865.55419604999997</v>
      </c>
      <c r="X143" s="36">
        <f>SUMIFS(СВЦЭМ!$D$33:$D$776,СВЦЭМ!$A$33:$A$776,$A143,СВЦЭМ!$B$33:$B$776,X$119)+'СЕТ СН'!$H$14+СВЦЭМ!$D$10+'СЕТ СН'!$H$6-'СЕТ СН'!$H$26</f>
        <v>871.40606715000001</v>
      </c>
      <c r="Y143" s="36">
        <f>SUMIFS(СВЦЭМ!$D$33:$D$776,СВЦЭМ!$A$33:$A$776,$A143,СВЦЭМ!$B$33:$B$776,Y$119)+'СЕТ СН'!$H$14+СВЦЭМ!$D$10+'СЕТ СН'!$H$6-'СЕТ СН'!$H$26</f>
        <v>905.73390301999996</v>
      </c>
    </row>
    <row r="144" spans="1:25" ht="15.75" x14ac:dyDescent="0.2">
      <c r="A144" s="35">
        <f t="shared" si="3"/>
        <v>43610</v>
      </c>
      <c r="B144" s="36">
        <f>SUMIFS(СВЦЭМ!$D$33:$D$776,СВЦЭМ!$A$33:$A$776,$A144,СВЦЭМ!$B$33:$B$776,B$119)+'СЕТ СН'!$H$14+СВЦЭМ!$D$10+'СЕТ СН'!$H$6-'СЕТ СН'!$H$26</f>
        <v>985.97932412</v>
      </c>
      <c r="C144" s="36">
        <f>SUMIFS(СВЦЭМ!$D$33:$D$776,СВЦЭМ!$A$33:$A$776,$A144,СВЦЭМ!$B$33:$B$776,C$119)+'СЕТ СН'!$H$14+СВЦЭМ!$D$10+'СЕТ СН'!$H$6-'СЕТ СН'!$H$26</f>
        <v>1039.9674318</v>
      </c>
      <c r="D144" s="36">
        <f>SUMIFS(СВЦЭМ!$D$33:$D$776,СВЦЭМ!$A$33:$A$776,$A144,СВЦЭМ!$B$33:$B$776,D$119)+'СЕТ СН'!$H$14+СВЦЭМ!$D$10+'СЕТ СН'!$H$6-'СЕТ СН'!$H$26</f>
        <v>1109.6768513900001</v>
      </c>
      <c r="E144" s="36">
        <f>SUMIFS(СВЦЭМ!$D$33:$D$776,СВЦЭМ!$A$33:$A$776,$A144,СВЦЭМ!$B$33:$B$776,E$119)+'СЕТ СН'!$H$14+СВЦЭМ!$D$10+'СЕТ СН'!$H$6-'СЕТ СН'!$H$26</f>
        <v>1131.3108991200002</v>
      </c>
      <c r="F144" s="36">
        <f>SUMIFS(СВЦЭМ!$D$33:$D$776,СВЦЭМ!$A$33:$A$776,$A144,СВЦЭМ!$B$33:$B$776,F$119)+'СЕТ СН'!$H$14+СВЦЭМ!$D$10+'СЕТ СН'!$H$6-'СЕТ СН'!$H$26</f>
        <v>1133.39870047</v>
      </c>
      <c r="G144" s="36">
        <f>SUMIFS(СВЦЭМ!$D$33:$D$776,СВЦЭМ!$A$33:$A$776,$A144,СВЦЭМ!$B$33:$B$776,G$119)+'СЕТ СН'!$H$14+СВЦЭМ!$D$10+'СЕТ СН'!$H$6-'СЕТ СН'!$H$26</f>
        <v>1140.6889482699999</v>
      </c>
      <c r="H144" s="36">
        <f>SUMIFS(СВЦЭМ!$D$33:$D$776,СВЦЭМ!$A$33:$A$776,$A144,СВЦЭМ!$B$33:$B$776,H$119)+'СЕТ СН'!$H$14+СВЦЭМ!$D$10+'СЕТ СН'!$H$6-'СЕТ СН'!$H$26</f>
        <v>1058.8216620600001</v>
      </c>
      <c r="I144" s="36">
        <f>SUMIFS(СВЦЭМ!$D$33:$D$776,СВЦЭМ!$A$33:$A$776,$A144,СВЦЭМ!$B$33:$B$776,I$119)+'СЕТ СН'!$H$14+СВЦЭМ!$D$10+'СЕТ СН'!$H$6-'СЕТ СН'!$H$26</f>
        <v>979.57025164000004</v>
      </c>
      <c r="J144" s="36">
        <f>SUMIFS(СВЦЭМ!$D$33:$D$776,СВЦЭМ!$A$33:$A$776,$A144,СВЦЭМ!$B$33:$B$776,J$119)+'СЕТ СН'!$H$14+СВЦЭМ!$D$10+'СЕТ СН'!$H$6-'СЕТ СН'!$H$26</f>
        <v>916.82936446999997</v>
      </c>
      <c r="K144" s="36">
        <f>SUMIFS(СВЦЭМ!$D$33:$D$776,СВЦЭМ!$A$33:$A$776,$A144,СВЦЭМ!$B$33:$B$776,K$119)+'СЕТ СН'!$H$14+СВЦЭМ!$D$10+'СЕТ СН'!$H$6-'СЕТ СН'!$H$26</f>
        <v>872.08501960000001</v>
      </c>
      <c r="L144" s="36">
        <f>SUMIFS(СВЦЭМ!$D$33:$D$776,СВЦЭМ!$A$33:$A$776,$A144,СВЦЭМ!$B$33:$B$776,L$119)+'СЕТ СН'!$H$14+СВЦЭМ!$D$10+'СЕТ СН'!$H$6-'СЕТ СН'!$H$26</f>
        <v>859.94917487999999</v>
      </c>
      <c r="M144" s="36">
        <f>SUMIFS(СВЦЭМ!$D$33:$D$776,СВЦЭМ!$A$33:$A$776,$A144,СВЦЭМ!$B$33:$B$776,M$119)+'СЕТ СН'!$H$14+СВЦЭМ!$D$10+'СЕТ СН'!$H$6-'СЕТ СН'!$H$26</f>
        <v>847.04111288000001</v>
      </c>
      <c r="N144" s="36">
        <f>SUMIFS(СВЦЭМ!$D$33:$D$776,СВЦЭМ!$A$33:$A$776,$A144,СВЦЭМ!$B$33:$B$776,N$119)+'СЕТ СН'!$H$14+СВЦЭМ!$D$10+'СЕТ СН'!$H$6-'СЕТ СН'!$H$26</f>
        <v>846.25630360000002</v>
      </c>
      <c r="O144" s="36">
        <f>SUMIFS(СВЦЭМ!$D$33:$D$776,СВЦЭМ!$A$33:$A$776,$A144,СВЦЭМ!$B$33:$B$776,O$119)+'СЕТ СН'!$H$14+СВЦЭМ!$D$10+'СЕТ СН'!$H$6-'СЕТ СН'!$H$26</f>
        <v>840.96736099999998</v>
      </c>
      <c r="P144" s="36">
        <f>SUMIFS(СВЦЭМ!$D$33:$D$776,СВЦЭМ!$A$33:$A$776,$A144,СВЦЭМ!$B$33:$B$776,P$119)+'СЕТ СН'!$H$14+СВЦЭМ!$D$10+'СЕТ СН'!$H$6-'СЕТ СН'!$H$26</f>
        <v>839.69501833999993</v>
      </c>
      <c r="Q144" s="36">
        <f>SUMIFS(СВЦЭМ!$D$33:$D$776,СВЦЭМ!$A$33:$A$776,$A144,СВЦЭМ!$B$33:$B$776,Q$119)+'СЕТ СН'!$H$14+СВЦЭМ!$D$10+'СЕТ СН'!$H$6-'СЕТ СН'!$H$26</f>
        <v>837.85066238000002</v>
      </c>
      <c r="R144" s="36">
        <f>SUMIFS(СВЦЭМ!$D$33:$D$776,СВЦЭМ!$A$33:$A$776,$A144,СВЦЭМ!$B$33:$B$776,R$119)+'СЕТ СН'!$H$14+СВЦЭМ!$D$10+'СЕТ СН'!$H$6-'СЕТ СН'!$H$26</f>
        <v>833.16452306999997</v>
      </c>
      <c r="S144" s="36">
        <f>SUMIFS(СВЦЭМ!$D$33:$D$776,СВЦЭМ!$A$33:$A$776,$A144,СВЦЭМ!$B$33:$B$776,S$119)+'СЕТ СН'!$H$14+СВЦЭМ!$D$10+'СЕТ СН'!$H$6-'СЕТ СН'!$H$26</f>
        <v>819.16889943000001</v>
      </c>
      <c r="T144" s="36">
        <f>SUMIFS(СВЦЭМ!$D$33:$D$776,СВЦЭМ!$A$33:$A$776,$A144,СВЦЭМ!$B$33:$B$776,T$119)+'СЕТ СН'!$H$14+СВЦЭМ!$D$10+'СЕТ СН'!$H$6-'СЕТ СН'!$H$26</f>
        <v>820.85557878999998</v>
      </c>
      <c r="U144" s="36">
        <f>SUMIFS(СВЦЭМ!$D$33:$D$776,СВЦЭМ!$A$33:$A$776,$A144,СВЦЭМ!$B$33:$B$776,U$119)+'СЕТ СН'!$H$14+СВЦЭМ!$D$10+'СЕТ СН'!$H$6-'СЕТ СН'!$H$26</f>
        <v>816.52214993999996</v>
      </c>
      <c r="V144" s="36">
        <f>SUMIFS(СВЦЭМ!$D$33:$D$776,СВЦЭМ!$A$33:$A$776,$A144,СВЦЭМ!$B$33:$B$776,V$119)+'СЕТ СН'!$H$14+СВЦЭМ!$D$10+'СЕТ СН'!$H$6-'СЕТ СН'!$H$26</f>
        <v>809.77772431999995</v>
      </c>
      <c r="W144" s="36">
        <f>SUMIFS(СВЦЭМ!$D$33:$D$776,СВЦЭМ!$A$33:$A$776,$A144,СВЦЭМ!$B$33:$B$776,W$119)+'СЕТ СН'!$H$14+СВЦЭМ!$D$10+'СЕТ СН'!$H$6-'СЕТ СН'!$H$26</f>
        <v>825.49171973</v>
      </c>
      <c r="X144" s="36">
        <f>SUMIFS(СВЦЭМ!$D$33:$D$776,СВЦЭМ!$A$33:$A$776,$A144,СВЦЭМ!$B$33:$B$776,X$119)+'СЕТ СН'!$H$14+СВЦЭМ!$D$10+'СЕТ СН'!$H$6-'СЕТ СН'!$H$26</f>
        <v>838.35119741999995</v>
      </c>
      <c r="Y144" s="36">
        <f>SUMIFS(СВЦЭМ!$D$33:$D$776,СВЦЭМ!$A$33:$A$776,$A144,СВЦЭМ!$B$33:$B$776,Y$119)+'СЕТ СН'!$H$14+СВЦЭМ!$D$10+'СЕТ СН'!$H$6-'СЕТ СН'!$H$26</f>
        <v>877.67676015999996</v>
      </c>
    </row>
    <row r="145" spans="1:27" ht="15.75" x14ac:dyDescent="0.2">
      <c r="A145" s="35">
        <f t="shared" si="3"/>
        <v>43611</v>
      </c>
      <c r="B145" s="36">
        <f>SUMIFS(СВЦЭМ!$D$33:$D$776,СВЦЭМ!$A$33:$A$776,$A145,СВЦЭМ!$B$33:$B$776,B$119)+'СЕТ СН'!$H$14+СВЦЭМ!$D$10+'СЕТ СН'!$H$6-'СЕТ СН'!$H$26</f>
        <v>961.46950427000002</v>
      </c>
      <c r="C145" s="36">
        <f>SUMIFS(СВЦЭМ!$D$33:$D$776,СВЦЭМ!$A$33:$A$776,$A145,СВЦЭМ!$B$33:$B$776,C$119)+'СЕТ СН'!$H$14+СВЦЭМ!$D$10+'СЕТ СН'!$H$6-'СЕТ СН'!$H$26</f>
        <v>1068.01869556</v>
      </c>
      <c r="D145" s="36">
        <f>SUMIFS(СВЦЭМ!$D$33:$D$776,СВЦЭМ!$A$33:$A$776,$A145,СВЦЭМ!$B$33:$B$776,D$119)+'СЕТ СН'!$H$14+СВЦЭМ!$D$10+'СЕТ СН'!$H$6-'СЕТ СН'!$H$26</f>
        <v>1158.6798672</v>
      </c>
      <c r="E145" s="36">
        <f>SUMIFS(СВЦЭМ!$D$33:$D$776,СВЦЭМ!$A$33:$A$776,$A145,СВЦЭМ!$B$33:$B$776,E$119)+'СЕТ СН'!$H$14+СВЦЭМ!$D$10+'СЕТ СН'!$H$6-'СЕТ СН'!$H$26</f>
        <v>1172.5364734</v>
      </c>
      <c r="F145" s="36">
        <f>SUMIFS(СВЦЭМ!$D$33:$D$776,СВЦЭМ!$A$33:$A$776,$A145,СВЦЭМ!$B$33:$B$776,F$119)+'СЕТ СН'!$H$14+СВЦЭМ!$D$10+'СЕТ СН'!$H$6-'СЕТ СН'!$H$26</f>
        <v>1171.25221642</v>
      </c>
      <c r="G145" s="36">
        <f>SUMIFS(СВЦЭМ!$D$33:$D$776,СВЦЭМ!$A$33:$A$776,$A145,СВЦЭМ!$B$33:$B$776,G$119)+'СЕТ СН'!$H$14+СВЦЭМ!$D$10+'СЕТ СН'!$H$6-'СЕТ СН'!$H$26</f>
        <v>1163.96752853</v>
      </c>
      <c r="H145" s="36">
        <f>SUMIFS(СВЦЭМ!$D$33:$D$776,СВЦЭМ!$A$33:$A$776,$A145,СВЦЭМ!$B$33:$B$776,H$119)+'СЕТ СН'!$H$14+СВЦЭМ!$D$10+'СЕТ СН'!$H$6-'СЕТ СН'!$H$26</f>
        <v>1086.7862227599999</v>
      </c>
      <c r="I145" s="36">
        <f>SUMIFS(СВЦЭМ!$D$33:$D$776,СВЦЭМ!$A$33:$A$776,$A145,СВЦЭМ!$B$33:$B$776,I$119)+'СЕТ СН'!$H$14+СВЦЭМ!$D$10+'СЕТ СН'!$H$6-'СЕТ СН'!$H$26</f>
        <v>987.73779503000003</v>
      </c>
      <c r="J145" s="36">
        <f>SUMIFS(СВЦЭМ!$D$33:$D$776,СВЦЭМ!$A$33:$A$776,$A145,СВЦЭМ!$B$33:$B$776,J$119)+'СЕТ СН'!$H$14+СВЦЭМ!$D$10+'СЕТ СН'!$H$6-'СЕТ СН'!$H$26</f>
        <v>881.00262364000002</v>
      </c>
      <c r="K145" s="36">
        <f>SUMIFS(СВЦЭМ!$D$33:$D$776,СВЦЭМ!$A$33:$A$776,$A145,СВЦЭМ!$B$33:$B$776,K$119)+'СЕТ СН'!$H$14+СВЦЭМ!$D$10+'СЕТ СН'!$H$6-'СЕТ СН'!$H$26</f>
        <v>855.60698083</v>
      </c>
      <c r="L145" s="36">
        <f>SUMIFS(СВЦЭМ!$D$33:$D$776,СВЦЭМ!$A$33:$A$776,$A145,СВЦЭМ!$B$33:$B$776,L$119)+'СЕТ СН'!$H$14+СВЦЭМ!$D$10+'СЕТ СН'!$H$6-'СЕТ СН'!$H$26</f>
        <v>857.97576173000004</v>
      </c>
      <c r="M145" s="36">
        <f>SUMIFS(СВЦЭМ!$D$33:$D$776,СВЦЭМ!$A$33:$A$776,$A145,СВЦЭМ!$B$33:$B$776,M$119)+'СЕТ СН'!$H$14+СВЦЭМ!$D$10+'СЕТ СН'!$H$6-'СЕТ СН'!$H$26</f>
        <v>847.56705563000003</v>
      </c>
      <c r="N145" s="36">
        <f>SUMIFS(СВЦЭМ!$D$33:$D$776,СВЦЭМ!$A$33:$A$776,$A145,СВЦЭМ!$B$33:$B$776,N$119)+'СЕТ СН'!$H$14+СВЦЭМ!$D$10+'СЕТ СН'!$H$6-'СЕТ СН'!$H$26</f>
        <v>848.54240238</v>
      </c>
      <c r="O145" s="36">
        <f>SUMIFS(СВЦЭМ!$D$33:$D$776,СВЦЭМ!$A$33:$A$776,$A145,СВЦЭМ!$B$33:$B$776,O$119)+'СЕТ СН'!$H$14+СВЦЭМ!$D$10+'СЕТ СН'!$H$6-'СЕТ СН'!$H$26</f>
        <v>845.87084570000002</v>
      </c>
      <c r="P145" s="36">
        <f>SUMIFS(СВЦЭМ!$D$33:$D$776,СВЦЭМ!$A$33:$A$776,$A145,СВЦЭМ!$B$33:$B$776,P$119)+'СЕТ СН'!$H$14+СВЦЭМ!$D$10+'СЕТ СН'!$H$6-'СЕТ СН'!$H$26</f>
        <v>846.52244829999995</v>
      </c>
      <c r="Q145" s="36">
        <f>SUMIFS(СВЦЭМ!$D$33:$D$776,СВЦЭМ!$A$33:$A$776,$A145,СВЦЭМ!$B$33:$B$776,Q$119)+'СЕТ СН'!$H$14+СВЦЭМ!$D$10+'СЕТ СН'!$H$6-'СЕТ СН'!$H$26</f>
        <v>850.06235945000003</v>
      </c>
      <c r="R145" s="36">
        <f>SUMIFS(СВЦЭМ!$D$33:$D$776,СВЦЭМ!$A$33:$A$776,$A145,СВЦЭМ!$B$33:$B$776,R$119)+'СЕТ СН'!$H$14+СВЦЭМ!$D$10+'СЕТ СН'!$H$6-'СЕТ СН'!$H$26</f>
        <v>850.84456092999994</v>
      </c>
      <c r="S145" s="36">
        <f>SUMIFS(СВЦЭМ!$D$33:$D$776,СВЦЭМ!$A$33:$A$776,$A145,СВЦЭМ!$B$33:$B$776,S$119)+'СЕТ СН'!$H$14+СВЦЭМ!$D$10+'СЕТ СН'!$H$6-'СЕТ СН'!$H$26</f>
        <v>795.41841397999997</v>
      </c>
      <c r="T145" s="36">
        <f>SUMIFS(СВЦЭМ!$D$33:$D$776,СВЦЭМ!$A$33:$A$776,$A145,СВЦЭМ!$B$33:$B$776,T$119)+'СЕТ СН'!$H$14+СВЦЭМ!$D$10+'СЕТ СН'!$H$6-'СЕТ СН'!$H$26</f>
        <v>792.57961561000002</v>
      </c>
      <c r="U145" s="36">
        <f>SUMIFS(СВЦЭМ!$D$33:$D$776,СВЦЭМ!$A$33:$A$776,$A145,СВЦЭМ!$B$33:$B$776,U$119)+'СЕТ СН'!$H$14+СВЦЭМ!$D$10+'СЕТ СН'!$H$6-'СЕТ СН'!$H$26</f>
        <v>780.96826125999996</v>
      </c>
      <c r="V145" s="36">
        <f>SUMIFS(СВЦЭМ!$D$33:$D$776,СВЦЭМ!$A$33:$A$776,$A145,СВЦЭМ!$B$33:$B$776,V$119)+'СЕТ СН'!$H$14+СВЦЭМ!$D$10+'СЕТ СН'!$H$6-'СЕТ СН'!$H$26</f>
        <v>786.1528317499999</v>
      </c>
      <c r="W145" s="36">
        <f>SUMIFS(СВЦЭМ!$D$33:$D$776,СВЦЭМ!$A$33:$A$776,$A145,СВЦЭМ!$B$33:$B$776,W$119)+'СЕТ СН'!$H$14+СВЦЭМ!$D$10+'СЕТ СН'!$H$6-'СЕТ СН'!$H$26</f>
        <v>812.49787996999999</v>
      </c>
      <c r="X145" s="36">
        <f>SUMIFS(СВЦЭМ!$D$33:$D$776,СВЦЭМ!$A$33:$A$776,$A145,СВЦЭМ!$B$33:$B$776,X$119)+'СЕТ СН'!$H$14+СВЦЭМ!$D$10+'СЕТ СН'!$H$6-'СЕТ СН'!$H$26</f>
        <v>807.20960275000004</v>
      </c>
      <c r="Y145" s="36">
        <f>SUMIFS(СВЦЭМ!$D$33:$D$776,СВЦЭМ!$A$33:$A$776,$A145,СВЦЭМ!$B$33:$B$776,Y$119)+'СЕТ СН'!$H$14+СВЦЭМ!$D$10+'СЕТ СН'!$H$6-'СЕТ СН'!$H$26</f>
        <v>835.46368593</v>
      </c>
    </row>
    <row r="146" spans="1:27" ht="15.75" x14ac:dyDescent="0.2">
      <c r="A146" s="35">
        <f t="shared" si="3"/>
        <v>43612</v>
      </c>
      <c r="B146" s="36">
        <f>SUMIFS(СВЦЭМ!$D$33:$D$776,СВЦЭМ!$A$33:$A$776,$A146,СВЦЭМ!$B$33:$B$776,B$119)+'СЕТ СН'!$H$14+СВЦЭМ!$D$10+'СЕТ СН'!$H$6-'СЕТ СН'!$H$26</f>
        <v>972.22812756999997</v>
      </c>
      <c r="C146" s="36">
        <f>SUMIFS(СВЦЭМ!$D$33:$D$776,СВЦЭМ!$A$33:$A$776,$A146,СВЦЭМ!$B$33:$B$776,C$119)+'СЕТ СН'!$H$14+СВЦЭМ!$D$10+'СЕТ СН'!$H$6-'СЕТ СН'!$H$26</f>
        <v>1030.26965296</v>
      </c>
      <c r="D146" s="36">
        <f>SUMIFS(СВЦЭМ!$D$33:$D$776,СВЦЭМ!$A$33:$A$776,$A146,СВЦЭМ!$B$33:$B$776,D$119)+'СЕТ СН'!$H$14+СВЦЭМ!$D$10+'СЕТ СН'!$H$6-'СЕТ СН'!$H$26</f>
        <v>1098.6338583699999</v>
      </c>
      <c r="E146" s="36">
        <f>SUMIFS(СВЦЭМ!$D$33:$D$776,СВЦЭМ!$A$33:$A$776,$A146,СВЦЭМ!$B$33:$B$776,E$119)+'СЕТ СН'!$H$14+СВЦЭМ!$D$10+'СЕТ СН'!$H$6-'СЕТ СН'!$H$26</f>
        <v>1115.91877348</v>
      </c>
      <c r="F146" s="36">
        <f>SUMIFS(СВЦЭМ!$D$33:$D$776,СВЦЭМ!$A$33:$A$776,$A146,СВЦЭМ!$B$33:$B$776,F$119)+'СЕТ СН'!$H$14+СВЦЭМ!$D$10+'СЕТ СН'!$H$6-'СЕТ СН'!$H$26</f>
        <v>1126.5779761599999</v>
      </c>
      <c r="G146" s="36">
        <f>SUMIFS(СВЦЭМ!$D$33:$D$776,СВЦЭМ!$A$33:$A$776,$A146,СВЦЭМ!$B$33:$B$776,G$119)+'СЕТ СН'!$H$14+СВЦЭМ!$D$10+'СЕТ СН'!$H$6-'СЕТ СН'!$H$26</f>
        <v>1118.6895925599999</v>
      </c>
      <c r="H146" s="36">
        <f>SUMIFS(СВЦЭМ!$D$33:$D$776,СВЦЭМ!$A$33:$A$776,$A146,СВЦЭМ!$B$33:$B$776,H$119)+'СЕТ СН'!$H$14+СВЦЭМ!$D$10+'СЕТ СН'!$H$6-'СЕТ СН'!$H$26</f>
        <v>1028.6125198099999</v>
      </c>
      <c r="I146" s="36">
        <f>SUMIFS(СВЦЭМ!$D$33:$D$776,СВЦЭМ!$A$33:$A$776,$A146,СВЦЭМ!$B$33:$B$776,I$119)+'СЕТ СН'!$H$14+СВЦЭМ!$D$10+'СЕТ СН'!$H$6-'СЕТ СН'!$H$26</f>
        <v>979.06967579000002</v>
      </c>
      <c r="J146" s="36">
        <f>SUMIFS(СВЦЭМ!$D$33:$D$776,СВЦЭМ!$A$33:$A$776,$A146,СВЦЭМ!$B$33:$B$776,J$119)+'СЕТ СН'!$H$14+СВЦЭМ!$D$10+'СЕТ СН'!$H$6-'СЕТ СН'!$H$26</f>
        <v>935.95873282000002</v>
      </c>
      <c r="K146" s="36">
        <f>SUMIFS(СВЦЭМ!$D$33:$D$776,СВЦЭМ!$A$33:$A$776,$A146,СВЦЭМ!$B$33:$B$776,K$119)+'СЕТ СН'!$H$14+СВЦЭМ!$D$10+'СЕТ СН'!$H$6-'СЕТ СН'!$H$26</f>
        <v>873.88417214000003</v>
      </c>
      <c r="L146" s="36">
        <f>SUMIFS(СВЦЭМ!$D$33:$D$776,СВЦЭМ!$A$33:$A$776,$A146,СВЦЭМ!$B$33:$B$776,L$119)+'СЕТ СН'!$H$14+СВЦЭМ!$D$10+'СЕТ СН'!$H$6-'СЕТ СН'!$H$26</f>
        <v>863.84026043999995</v>
      </c>
      <c r="M146" s="36">
        <f>SUMIFS(СВЦЭМ!$D$33:$D$776,СВЦЭМ!$A$33:$A$776,$A146,СВЦЭМ!$B$33:$B$776,M$119)+'СЕТ СН'!$H$14+СВЦЭМ!$D$10+'СЕТ СН'!$H$6-'СЕТ СН'!$H$26</f>
        <v>853.74226374</v>
      </c>
      <c r="N146" s="36">
        <f>SUMIFS(СВЦЭМ!$D$33:$D$776,СВЦЭМ!$A$33:$A$776,$A146,СВЦЭМ!$B$33:$B$776,N$119)+'СЕТ СН'!$H$14+СВЦЭМ!$D$10+'СЕТ СН'!$H$6-'СЕТ СН'!$H$26</f>
        <v>842.59884283999997</v>
      </c>
      <c r="O146" s="36">
        <f>SUMIFS(СВЦЭМ!$D$33:$D$776,СВЦЭМ!$A$33:$A$776,$A146,СВЦЭМ!$B$33:$B$776,O$119)+'СЕТ СН'!$H$14+СВЦЭМ!$D$10+'СЕТ СН'!$H$6-'СЕТ СН'!$H$26</f>
        <v>855.82029865999993</v>
      </c>
      <c r="P146" s="36">
        <f>SUMIFS(СВЦЭМ!$D$33:$D$776,СВЦЭМ!$A$33:$A$776,$A146,СВЦЭМ!$B$33:$B$776,P$119)+'СЕТ СН'!$H$14+СВЦЭМ!$D$10+'СЕТ СН'!$H$6-'СЕТ СН'!$H$26</f>
        <v>855.01854947999993</v>
      </c>
      <c r="Q146" s="36">
        <f>SUMIFS(СВЦЭМ!$D$33:$D$776,СВЦЭМ!$A$33:$A$776,$A146,СВЦЭМ!$B$33:$B$776,Q$119)+'СЕТ СН'!$H$14+СВЦЭМ!$D$10+'СЕТ СН'!$H$6-'СЕТ СН'!$H$26</f>
        <v>848.82616032999999</v>
      </c>
      <c r="R146" s="36">
        <f>SUMIFS(СВЦЭМ!$D$33:$D$776,СВЦЭМ!$A$33:$A$776,$A146,СВЦЭМ!$B$33:$B$776,R$119)+'СЕТ СН'!$H$14+СВЦЭМ!$D$10+'СЕТ СН'!$H$6-'СЕТ СН'!$H$26</f>
        <v>847.55092103999993</v>
      </c>
      <c r="S146" s="36">
        <f>SUMIFS(СВЦЭМ!$D$33:$D$776,СВЦЭМ!$A$33:$A$776,$A146,СВЦЭМ!$B$33:$B$776,S$119)+'СЕТ СН'!$H$14+СВЦЭМ!$D$10+'СЕТ СН'!$H$6-'СЕТ СН'!$H$26</f>
        <v>854.70574034000003</v>
      </c>
      <c r="T146" s="36">
        <f>SUMIFS(СВЦЭМ!$D$33:$D$776,СВЦЭМ!$A$33:$A$776,$A146,СВЦЭМ!$B$33:$B$776,T$119)+'СЕТ СН'!$H$14+СВЦЭМ!$D$10+'СЕТ СН'!$H$6-'СЕТ СН'!$H$26</f>
        <v>852.43456932000004</v>
      </c>
      <c r="U146" s="36">
        <f>SUMIFS(СВЦЭМ!$D$33:$D$776,СВЦЭМ!$A$33:$A$776,$A146,СВЦЭМ!$B$33:$B$776,U$119)+'СЕТ СН'!$H$14+СВЦЭМ!$D$10+'СЕТ СН'!$H$6-'СЕТ СН'!$H$26</f>
        <v>845.26322786000003</v>
      </c>
      <c r="V146" s="36">
        <f>SUMIFS(СВЦЭМ!$D$33:$D$776,СВЦЭМ!$A$33:$A$776,$A146,СВЦЭМ!$B$33:$B$776,V$119)+'СЕТ СН'!$H$14+СВЦЭМ!$D$10+'СЕТ СН'!$H$6-'СЕТ СН'!$H$26</f>
        <v>836.35758524999994</v>
      </c>
      <c r="W146" s="36">
        <f>SUMIFS(СВЦЭМ!$D$33:$D$776,СВЦЭМ!$A$33:$A$776,$A146,СВЦЭМ!$B$33:$B$776,W$119)+'СЕТ СН'!$H$14+СВЦЭМ!$D$10+'СЕТ СН'!$H$6-'СЕТ СН'!$H$26</f>
        <v>801.89773294999998</v>
      </c>
      <c r="X146" s="36">
        <f>SUMIFS(СВЦЭМ!$D$33:$D$776,СВЦЭМ!$A$33:$A$776,$A146,СВЦЭМ!$B$33:$B$776,X$119)+'СЕТ СН'!$H$14+СВЦЭМ!$D$10+'СЕТ СН'!$H$6-'СЕТ СН'!$H$26</f>
        <v>819.31610714999999</v>
      </c>
      <c r="Y146" s="36">
        <f>SUMIFS(СВЦЭМ!$D$33:$D$776,СВЦЭМ!$A$33:$A$776,$A146,СВЦЭМ!$B$33:$B$776,Y$119)+'СЕТ СН'!$H$14+СВЦЭМ!$D$10+'СЕТ СН'!$H$6-'СЕТ СН'!$H$26</f>
        <v>897.91615906999994</v>
      </c>
    </row>
    <row r="147" spans="1:27" ht="15.75" x14ac:dyDescent="0.2">
      <c r="A147" s="35">
        <f t="shared" si="3"/>
        <v>43613</v>
      </c>
      <c r="B147" s="36">
        <f>SUMIFS(СВЦЭМ!$D$33:$D$776,СВЦЭМ!$A$33:$A$776,$A147,СВЦЭМ!$B$33:$B$776,B$119)+'СЕТ СН'!$H$14+СВЦЭМ!$D$10+'СЕТ СН'!$H$6-'СЕТ СН'!$H$26</f>
        <v>1017.15125544</v>
      </c>
      <c r="C147" s="36">
        <f>SUMIFS(СВЦЭМ!$D$33:$D$776,СВЦЭМ!$A$33:$A$776,$A147,СВЦЭМ!$B$33:$B$776,C$119)+'СЕТ СН'!$H$14+СВЦЭМ!$D$10+'СЕТ СН'!$H$6-'СЕТ СН'!$H$26</f>
        <v>1098.7750204499998</v>
      </c>
      <c r="D147" s="36">
        <f>SUMIFS(СВЦЭМ!$D$33:$D$776,СВЦЭМ!$A$33:$A$776,$A147,СВЦЭМ!$B$33:$B$776,D$119)+'СЕТ СН'!$H$14+СВЦЭМ!$D$10+'СЕТ СН'!$H$6-'СЕТ СН'!$H$26</f>
        <v>1191.1647128499999</v>
      </c>
      <c r="E147" s="36">
        <f>SUMIFS(СВЦЭМ!$D$33:$D$776,СВЦЭМ!$A$33:$A$776,$A147,СВЦЭМ!$B$33:$B$776,E$119)+'СЕТ СН'!$H$14+СВЦЭМ!$D$10+'СЕТ СН'!$H$6-'СЕТ СН'!$H$26</f>
        <v>1206.0215337099999</v>
      </c>
      <c r="F147" s="36">
        <f>SUMIFS(СВЦЭМ!$D$33:$D$776,СВЦЭМ!$A$33:$A$776,$A147,СВЦЭМ!$B$33:$B$776,F$119)+'СЕТ СН'!$H$14+СВЦЭМ!$D$10+'СЕТ СН'!$H$6-'СЕТ СН'!$H$26</f>
        <v>1206.1292843799999</v>
      </c>
      <c r="G147" s="36">
        <f>SUMIFS(СВЦЭМ!$D$33:$D$776,СВЦЭМ!$A$33:$A$776,$A147,СВЦЭМ!$B$33:$B$776,G$119)+'СЕТ СН'!$H$14+СВЦЭМ!$D$10+'СЕТ СН'!$H$6-'СЕТ СН'!$H$26</f>
        <v>1213.5269272099999</v>
      </c>
      <c r="H147" s="36">
        <f>SUMIFS(СВЦЭМ!$D$33:$D$776,СВЦЭМ!$A$33:$A$776,$A147,СВЦЭМ!$B$33:$B$776,H$119)+'СЕТ СН'!$H$14+СВЦЭМ!$D$10+'СЕТ СН'!$H$6-'СЕТ СН'!$H$26</f>
        <v>1132.2472445799999</v>
      </c>
      <c r="I147" s="36">
        <f>SUMIFS(СВЦЭМ!$D$33:$D$776,СВЦЭМ!$A$33:$A$776,$A147,СВЦЭМ!$B$33:$B$776,I$119)+'СЕТ СН'!$H$14+СВЦЭМ!$D$10+'СЕТ СН'!$H$6-'СЕТ СН'!$H$26</f>
        <v>1010.29421654</v>
      </c>
      <c r="J147" s="36">
        <f>SUMIFS(СВЦЭМ!$D$33:$D$776,СВЦЭМ!$A$33:$A$776,$A147,СВЦЭМ!$B$33:$B$776,J$119)+'СЕТ СН'!$H$14+СВЦЭМ!$D$10+'СЕТ СН'!$H$6-'СЕТ СН'!$H$26</f>
        <v>911.58046499</v>
      </c>
      <c r="K147" s="36">
        <f>SUMIFS(СВЦЭМ!$D$33:$D$776,СВЦЭМ!$A$33:$A$776,$A147,СВЦЭМ!$B$33:$B$776,K$119)+'СЕТ СН'!$H$14+СВЦЭМ!$D$10+'СЕТ СН'!$H$6-'СЕТ СН'!$H$26</f>
        <v>845.28748783000003</v>
      </c>
      <c r="L147" s="36">
        <f>SUMIFS(СВЦЭМ!$D$33:$D$776,СВЦЭМ!$A$33:$A$776,$A147,СВЦЭМ!$B$33:$B$776,L$119)+'СЕТ СН'!$H$14+СВЦЭМ!$D$10+'СЕТ СН'!$H$6-'СЕТ СН'!$H$26</f>
        <v>817.02886150999996</v>
      </c>
      <c r="M147" s="36">
        <f>SUMIFS(СВЦЭМ!$D$33:$D$776,СВЦЭМ!$A$33:$A$776,$A147,СВЦЭМ!$B$33:$B$776,M$119)+'СЕТ СН'!$H$14+СВЦЭМ!$D$10+'СЕТ СН'!$H$6-'СЕТ СН'!$H$26</f>
        <v>810.22840436000001</v>
      </c>
      <c r="N147" s="36">
        <f>SUMIFS(СВЦЭМ!$D$33:$D$776,СВЦЭМ!$A$33:$A$776,$A147,СВЦЭМ!$B$33:$B$776,N$119)+'СЕТ СН'!$H$14+СВЦЭМ!$D$10+'СЕТ СН'!$H$6-'СЕТ СН'!$H$26</f>
        <v>810.84350623</v>
      </c>
      <c r="O147" s="36">
        <f>SUMIFS(СВЦЭМ!$D$33:$D$776,СВЦЭМ!$A$33:$A$776,$A147,СВЦЭМ!$B$33:$B$776,O$119)+'СЕТ СН'!$H$14+СВЦЭМ!$D$10+'СЕТ СН'!$H$6-'СЕТ СН'!$H$26</f>
        <v>805.96856816999991</v>
      </c>
      <c r="P147" s="36">
        <f>SUMIFS(СВЦЭМ!$D$33:$D$776,СВЦЭМ!$A$33:$A$776,$A147,СВЦЭМ!$B$33:$B$776,P$119)+'СЕТ СН'!$H$14+СВЦЭМ!$D$10+'СЕТ СН'!$H$6-'СЕТ СН'!$H$26</f>
        <v>808.31163270000002</v>
      </c>
      <c r="Q147" s="36">
        <f>SUMIFS(СВЦЭМ!$D$33:$D$776,СВЦЭМ!$A$33:$A$776,$A147,СВЦЭМ!$B$33:$B$776,Q$119)+'СЕТ СН'!$H$14+СВЦЭМ!$D$10+'СЕТ СН'!$H$6-'СЕТ СН'!$H$26</f>
        <v>808.01890906999995</v>
      </c>
      <c r="R147" s="36">
        <f>SUMIFS(СВЦЭМ!$D$33:$D$776,СВЦЭМ!$A$33:$A$776,$A147,СВЦЭМ!$B$33:$B$776,R$119)+'СЕТ СН'!$H$14+СВЦЭМ!$D$10+'СЕТ СН'!$H$6-'СЕТ СН'!$H$26</f>
        <v>816.04142528</v>
      </c>
      <c r="S147" s="36">
        <f>SUMIFS(СВЦЭМ!$D$33:$D$776,СВЦЭМ!$A$33:$A$776,$A147,СВЦЭМ!$B$33:$B$776,S$119)+'СЕТ СН'!$H$14+СВЦЭМ!$D$10+'СЕТ СН'!$H$6-'СЕТ СН'!$H$26</f>
        <v>822.78042054000002</v>
      </c>
      <c r="T147" s="36">
        <f>SUMIFS(СВЦЭМ!$D$33:$D$776,СВЦЭМ!$A$33:$A$776,$A147,СВЦЭМ!$B$33:$B$776,T$119)+'СЕТ СН'!$H$14+СВЦЭМ!$D$10+'СЕТ СН'!$H$6-'СЕТ СН'!$H$26</f>
        <v>824.41624443000001</v>
      </c>
      <c r="U147" s="36">
        <f>SUMIFS(СВЦЭМ!$D$33:$D$776,СВЦЭМ!$A$33:$A$776,$A147,СВЦЭМ!$B$33:$B$776,U$119)+'СЕТ СН'!$H$14+СВЦЭМ!$D$10+'СЕТ СН'!$H$6-'СЕТ СН'!$H$26</f>
        <v>840.08844157999999</v>
      </c>
      <c r="V147" s="36">
        <f>SUMIFS(СВЦЭМ!$D$33:$D$776,СВЦЭМ!$A$33:$A$776,$A147,СВЦЭМ!$B$33:$B$776,V$119)+'СЕТ СН'!$H$14+СВЦЭМ!$D$10+'СЕТ СН'!$H$6-'СЕТ СН'!$H$26</f>
        <v>846.08924346000003</v>
      </c>
      <c r="W147" s="36">
        <f>SUMIFS(СВЦЭМ!$D$33:$D$776,СВЦЭМ!$A$33:$A$776,$A147,СВЦЭМ!$B$33:$B$776,W$119)+'СЕТ СН'!$H$14+СВЦЭМ!$D$10+'СЕТ СН'!$H$6-'СЕТ СН'!$H$26</f>
        <v>830.44605536999995</v>
      </c>
      <c r="X147" s="36">
        <f>SUMIFS(СВЦЭМ!$D$33:$D$776,СВЦЭМ!$A$33:$A$776,$A147,СВЦЭМ!$B$33:$B$776,X$119)+'СЕТ СН'!$H$14+СВЦЭМ!$D$10+'СЕТ СН'!$H$6-'СЕТ СН'!$H$26</f>
        <v>866.40512294999996</v>
      </c>
      <c r="Y147" s="36">
        <f>SUMIFS(СВЦЭМ!$D$33:$D$776,СВЦЭМ!$A$33:$A$776,$A147,СВЦЭМ!$B$33:$B$776,Y$119)+'СЕТ СН'!$H$14+СВЦЭМ!$D$10+'СЕТ СН'!$H$6-'СЕТ СН'!$H$26</f>
        <v>933.84226468999998</v>
      </c>
    </row>
    <row r="148" spans="1:27" ht="15.75" x14ac:dyDescent="0.2">
      <c r="A148" s="35">
        <f t="shared" si="3"/>
        <v>43614</v>
      </c>
      <c r="B148" s="36">
        <f>SUMIFS(СВЦЭМ!$D$33:$D$776,СВЦЭМ!$A$33:$A$776,$A148,СВЦЭМ!$B$33:$B$776,B$119)+'СЕТ СН'!$H$14+СВЦЭМ!$D$10+'СЕТ СН'!$H$6-'СЕТ СН'!$H$26</f>
        <v>1081.5973930300001</v>
      </c>
      <c r="C148" s="36">
        <f>SUMIFS(СВЦЭМ!$D$33:$D$776,СВЦЭМ!$A$33:$A$776,$A148,СВЦЭМ!$B$33:$B$776,C$119)+'СЕТ СН'!$H$14+СВЦЭМ!$D$10+'СЕТ СН'!$H$6-'СЕТ СН'!$H$26</f>
        <v>1172.86509793</v>
      </c>
      <c r="D148" s="36">
        <f>SUMIFS(СВЦЭМ!$D$33:$D$776,СВЦЭМ!$A$33:$A$776,$A148,СВЦЭМ!$B$33:$B$776,D$119)+'СЕТ СН'!$H$14+СВЦЭМ!$D$10+'СЕТ СН'!$H$6-'СЕТ СН'!$H$26</f>
        <v>1201.0772373499999</v>
      </c>
      <c r="E148" s="36">
        <f>SUMIFS(СВЦЭМ!$D$33:$D$776,СВЦЭМ!$A$33:$A$776,$A148,СВЦЭМ!$B$33:$B$776,E$119)+'СЕТ СН'!$H$14+СВЦЭМ!$D$10+'СЕТ СН'!$H$6-'СЕТ СН'!$H$26</f>
        <v>1192.39938633</v>
      </c>
      <c r="F148" s="36">
        <f>SUMIFS(СВЦЭМ!$D$33:$D$776,СВЦЭМ!$A$33:$A$776,$A148,СВЦЭМ!$B$33:$B$776,F$119)+'СЕТ СН'!$H$14+СВЦЭМ!$D$10+'СЕТ СН'!$H$6-'СЕТ СН'!$H$26</f>
        <v>1188.9884690899999</v>
      </c>
      <c r="G148" s="36">
        <f>SUMIFS(СВЦЭМ!$D$33:$D$776,СВЦЭМ!$A$33:$A$776,$A148,СВЦЭМ!$B$33:$B$776,G$119)+'СЕТ СН'!$H$14+СВЦЭМ!$D$10+'СЕТ СН'!$H$6-'СЕТ СН'!$H$26</f>
        <v>1194.21378043</v>
      </c>
      <c r="H148" s="36">
        <f>SUMIFS(СВЦЭМ!$D$33:$D$776,СВЦЭМ!$A$33:$A$776,$A148,СВЦЭМ!$B$33:$B$776,H$119)+'СЕТ СН'!$H$14+СВЦЭМ!$D$10+'СЕТ СН'!$H$6-'СЕТ СН'!$H$26</f>
        <v>1183.75765716</v>
      </c>
      <c r="I148" s="36">
        <f>SUMIFS(СВЦЭМ!$D$33:$D$776,СВЦЭМ!$A$33:$A$776,$A148,СВЦЭМ!$B$33:$B$776,I$119)+'СЕТ СН'!$H$14+СВЦЭМ!$D$10+'СЕТ СН'!$H$6-'СЕТ СН'!$H$26</f>
        <v>1080.84916447</v>
      </c>
      <c r="J148" s="36">
        <f>SUMIFS(СВЦЭМ!$D$33:$D$776,СВЦЭМ!$A$33:$A$776,$A148,СВЦЭМ!$B$33:$B$776,J$119)+'СЕТ СН'!$H$14+СВЦЭМ!$D$10+'СЕТ СН'!$H$6-'СЕТ СН'!$H$26</f>
        <v>984.68483555</v>
      </c>
      <c r="K148" s="36">
        <f>SUMIFS(СВЦЭМ!$D$33:$D$776,СВЦЭМ!$A$33:$A$776,$A148,СВЦЭМ!$B$33:$B$776,K$119)+'СЕТ СН'!$H$14+СВЦЭМ!$D$10+'СЕТ СН'!$H$6-'СЕТ СН'!$H$26</f>
        <v>919.98413544000005</v>
      </c>
      <c r="L148" s="36">
        <f>SUMIFS(СВЦЭМ!$D$33:$D$776,СВЦЭМ!$A$33:$A$776,$A148,СВЦЭМ!$B$33:$B$776,L$119)+'СЕТ СН'!$H$14+СВЦЭМ!$D$10+'СЕТ СН'!$H$6-'СЕТ СН'!$H$26</f>
        <v>908.04505240000003</v>
      </c>
      <c r="M148" s="36">
        <f>SUMIFS(СВЦЭМ!$D$33:$D$776,СВЦЭМ!$A$33:$A$776,$A148,СВЦЭМ!$B$33:$B$776,M$119)+'СЕТ СН'!$H$14+СВЦЭМ!$D$10+'СЕТ СН'!$H$6-'СЕТ СН'!$H$26</f>
        <v>915.34011796000004</v>
      </c>
      <c r="N148" s="36">
        <f>SUMIFS(СВЦЭМ!$D$33:$D$776,СВЦЭМ!$A$33:$A$776,$A148,СВЦЭМ!$B$33:$B$776,N$119)+'СЕТ СН'!$H$14+СВЦЭМ!$D$10+'СЕТ СН'!$H$6-'СЕТ СН'!$H$26</f>
        <v>915.25091786999997</v>
      </c>
      <c r="O148" s="36">
        <f>SUMIFS(СВЦЭМ!$D$33:$D$776,СВЦЭМ!$A$33:$A$776,$A148,СВЦЭМ!$B$33:$B$776,O$119)+'СЕТ СН'!$H$14+СВЦЭМ!$D$10+'СЕТ СН'!$H$6-'СЕТ СН'!$H$26</f>
        <v>910.72384942999997</v>
      </c>
      <c r="P148" s="36">
        <f>SUMIFS(СВЦЭМ!$D$33:$D$776,СВЦЭМ!$A$33:$A$776,$A148,СВЦЭМ!$B$33:$B$776,P$119)+'СЕТ СН'!$H$14+СВЦЭМ!$D$10+'СЕТ СН'!$H$6-'СЕТ СН'!$H$26</f>
        <v>924.95113247999996</v>
      </c>
      <c r="Q148" s="36">
        <f>SUMIFS(СВЦЭМ!$D$33:$D$776,СВЦЭМ!$A$33:$A$776,$A148,СВЦЭМ!$B$33:$B$776,Q$119)+'СЕТ СН'!$H$14+СВЦЭМ!$D$10+'СЕТ СН'!$H$6-'СЕТ СН'!$H$26</f>
        <v>918.06192428999998</v>
      </c>
      <c r="R148" s="36">
        <f>SUMIFS(СВЦЭМ!$D$33:$D$776,СВЦЭМ!$A$33:$A$776,$A148,СВЦЭМ!$B$33:$B$776,R$119)+'СЕТ СН'!$H$14+СВЦЭМ!$D$10+'СЕТ СН'!$H$6-'СЕТ СН'!$H$26</f>
        <v>914.22673226999996</v>
      </c>
      <c r="S148" s="36">
        <f>SUMIFS(СВЦЭМ!$D$33:$D$776,СВЦЭМ!$A$33:$A$776,$A148,СВЦЭМ!$B$33:$B$776,S$119)+'СЕТ СН'!$H$14+СВЦЭМ!$D$10+'СЕТ СН'!$H$6-'СЕТ СН'!$H$26</f>
        <v>921.49869177999994</v>
      </c>
      <c r="T148" s="36">
        <f>SUMIFS(СВЦЭМ!$D$33:$D$776,СВЦЭМ!$A$33:$A$776,$A148,СВЦЭМ!$B$33:$B$776,T$119)+'СЕТ СН'!$H$14+СВЦЭМ!$D$10+'СЕТ СН'!$H$6-'СЕТ СН'!$H$26</f>
        <v>913.73773728000003</v>
      </c>
      <c r="U148" s="36">
        <f>SUMIFS(СВЦЭМ!$D$33:$D$776,СВЦЭМ!$A$33:$A$776,$A148,СВЦЭМ!$B$33:$B$776,U$119)+'СЕТ СН'!$H$14+СВЦЭМ!$D$10+'СЕТ СН'!$H$6-'СЕТ СН'!$H$26</f>
        <v>894.52056272000004</v>
      </c>
      <c r="V148" s="36">
        <f>SUMIFS(СВЦЭМ!$D$33:$D$776,СВЦЭМ!$A$33:$A$776,$A148,СВЦЭМ!$B$33:$B$776,V$119)+'СЕТ СН'!$H$14+СВЦЭМ!$D$10+'СЕТ СН'!$H$6-'СЕТ СН'!$H$26</f>
        <v>886.05095018999998</v>
      </c>
      <c r="W148" s="36">
        <f>SUMIFS(СВЦЭМ!$D$33:$D$776,СВЦЭМ!$A$33:$A$776,$A148,СВЦЭМ!$B$33:$B$776,W$119)+'СЕТ СН'!$H$14+СВЦЭМ!$D$10+'СЕТ СН'!$H$6-'СЕТ СН'!$H$26</f>
        <v>888.46432101999994</v>
      </c>
      <c r="X148" s="36">
        <f>SUMIFS(СВЦЭМ!$D$33:$D$776,СВЦЭМ!$A$33:$A$776,$A148,СВЦЭМ!$B$33:$B$776,X$119)+'СЕТ СН'!$H$14+СВЦЭМ!$D$10+'СЕТ СН'!$H$6-'СЕТ СН'!$H$26</f>
        <v>925.91601619999994</v>
      </c>
      <c r="Y148" s="36">
        <f>SUMIFS(СВЦЭМ!$D$33:$D$776,СВЦЭМ!$A$33:$A$776,$A148,СВЦЭМ!$B$33:$B$776,Y$119)+'СЕТ СН'!$H$14+СВЦЭМ!$D$10+'СЕТ СН'!$H$6-'СЕТ СН'!$H$26</f>
        <v>1012.28546793</v>
      </c>
    </row>
    <row r="149" spans="1:27" ht="15.75" x14ac:dyDescent="0.2">
      <c r="A149" s="35">
        <f t="shared" si="3"/>
        <v>43615</v>
      </c>
      <c r="B149" s="36">
        <f>SUMIFS(СВЦЭМ!$D$33:$D$776,СВЦЭМ!$A$33:$A$776,$A149,СВЦЭМ!$B$33:$B$776,B$119)+'СЕТ СН'!$H$14+СВЦЭМ!$D$10+'СЕТ СН'!$H$6-'СЕТ СН'!$H$26</f>
        <v>1119.6922394600001</v>
      </c>
      <c r="C149" s="36">
        <f>SUMIFS(СВЦЭМ!$D$33:$D$776,СВЦЭМ!$A$33:$A$776,$A149,СВЦЭМ!$B$33:$B$776,C$119)+'СЕТ СН'!$H$14+СВЦЭМ!$D$10+'СЕТ СН'!$H$6-'СЕТ СН'!$H$26</f>
        <v>1155.9801586799999</v>
      </c>
      <c r="D149" s="36">
        <f>SUMIFS(СВЦЭМ!$D$33:$D$776,СВЦЭМ!$A$33:$A$776,$A149,СВЦЭМ!$B$33:$B$776,D$119)+'СЕТ СН'!$H$14+СВЦЭМ!$D$10+'СЕТ СН'!$H$6-'СЕТ СН'!$H$26</f>
        <v>1211.0013552</v>
      </c>
      <c r="E149" s="36">
        <f>SUMIFS(СВЦЭМ!$D$33:$D$776,СВЦЭМ!$A$33:$A$776,$A149,СВЦЭМ!$B$33:$B$776,E$119)+'СЕТ СН'!$H$14+СВЦЭМ!$D$10+'СЕТ СН'!$H$6-'СЕТ СН'!$H$26</f>
        <v>1200.3704023</v>
      </c>
      <c r="F149" s="36">
        <f>SUMIFS(СВЦЭМ!$D$33:$D$776,СВЦЭМ!$A$33:$A$776,$A149,СВЦЭМ!$B$33:$B$776,F$119)+'СЕТ СН'!$H$14+СВЦЭМ!$D$10+'СЕТ СН'!$H$6-'СЕТ СН'!$H$26</f>
        <v>1199.2835822100001</v>
      </c>
      <c r="G149" s="36">
        <f>SUMIFS(СВЦЭМ!$D$33:$D$776,СВЦЭМ!$A$33:$A$776,$A149,СВЦЭМ!$B$33:$B$776,G$119)+'СЕТ СН'!$H$14+СВЦЭМ!$D$10+'СЕТ СН'!$H$6-'СЕТ СН'!$H$26</f>
        <v>1213.20219028</v>
      </c>
      <c r="H149" s="36">
        <f>SUMIFS(СВЦЭМ!$D$33:$D$776,СВЦЭМ!$A$33:$A$776,$A149,СВЦЭМ!$B$33:$B$776,H$119)+'СЕТ СН'!$H$14+СВЦЭМ!$D$10+'СЕТ СН'!$H$6-'СЕТ СН'!$H$26</f>
        <v>1214.7101438</v>
      </c>
      <c r="I149" s="36">
        <f>SUMIFS(СВЦЭМ!$D$33:$D$776,СВЦЭМ!$A$33:$A$776,$A149,СВЦЭМ!$B$33:$B$776,I$119)+'СЕТ СН'!$H$14+СВЦЭМ!$D$10+'СЕТ СН'!$H$6-'СЕТ СН'!$H$26</f>
        <v>1117.67390452</v>
      </c>
      <c r="J149" s="36">
        <f>SUMIFS(СВЦЭМ!$D$33:$D$776,СВЦЭМ!$A$33:$A$776,$A149,СВЦЭМ!$B$33:$B$776,J$119)+'СЕТ СН'!$H$14+СВЦЭМ!$D$10+'СЕТ СН'!$H$6-'СЕТ СН'!$H$26</f>
        <v>1030.12111398</v>
      </c>
      <c r="K149" s="36">
        <f>SUMIFS(СВЦЭМ!$D$33:$D$776,СВЦЭМ!$A$33:$A$776,$A149,СВЦЭМ!$B$33:$B$776,K$119)+'СЕТ СН'!$H$14+СВЦЭМ!$D$10+'СЕТ СН'!$H$6-'СЕТ СН'!$H$26</f>
        <v>952.86650998999994</v>
      </c>
      <c r="L149" s="36">
        <f>SUMIFS(СВЦЭМ!$D$33:$D$776,СВЦЭМ!$A$33:$A$776,$A149,СВЦЭМ!$B$33:$B$776,L$119)+'СЕТ СН'!$H$14+СВЦЭМ!$D$10+'СЕТ СН'!$H$6-'СЕТ СН'!$H$26</f>
        <v>942.07101819000002</v>
      </c>
      <c r="M149" s="36">
        <f>SUMIFS(СВЦЭМ!$D$33:$D$776,СВЦЭМ!$A$33:$A$776,$A149,СВЦЭМ!$B$33:$B$776,M$119)+'СЕТ СН'!$H$14+СВЦЭМ!$D$10+'СЕТ СН'!$H$6-'СЕТ СН'!$H$26</f>
        <v>955.68660441999998</v>
      </c>
      <c r="N149" s="36">
        <f>SUMIFS(СВЦЭМ!$D$33:$D$776,СВЦЭМ!$A$33:$A$776,$A149,СВЦЭМ!$B$33:$B$776,N$119)+'СЕТ СН'!$H$14+СВЦЭМ!$D$10+'СЕТ СН'!$H$6-'СЕТ СН'!$H$26</f>
        <v>945.14883940999994</v>
      </c>
      <c r="O149" s="36">
        <f>SUMIFS(СВЦЭМ!$D$33:$D$776,СВЦЭМ!$A$33:$A$776,$A149,СВЦЭМ!$B$33:$B$776,O$119)+'СЕТ СН'!$H$14+СВЦЭМ!$D$10+'СЕТ СН'!$H$6-'СЕТ СН'!$H$26</f>
        <v>934.47099092999997</v>
      </c>
      <c r="P149" s="36">
        <f>SUMIFS(СВЦЭМ!$D$33:$D$776,СВЦЭМ!$A$33:$A$776,$A149,СВЦЭМ!$B$33:$B$776,P$119)+'СЕТ СН'!$H$14+СВЦЭМ!$D$10+'СЕТ СН'!$H$6-'СЕТ СН'!$H$26</f>
        <v>936.11461558999997</v>
      </c>
      <c r="Q149" s="36">
        <f>SUMIFS(СВЦЭМ!$D$33:$D$776,СВЦЭМ!$A$33:$A$776,$A149,СВЦЭМ!$B$33:$B$776,Q$119)+'СЕТ СН'!$H$14+СВЦЭМ!$D$10+'СЕТ СН'!$H$6-'СЕТ СН'!$H$26</f>
        <v>956.75508795999997</v>
      </c>
      <c r="R149" s="36">
        <f>SUMIFS(СВЦЭМ!$D$33:$D$776,СВЦЭМ!$A$33:$A$776,$A149,СВЦЭМ!$B$33:$B$776,R$119)+'СЕТ СН'!$H$14+СВЦЭМ!$D$10+'СЕТ СН'!$H$6-'СЕТ СН'!$H$26</f>
        <v>949.73927245000004</v>
      </c>
      <c r="S149" s="36">
        <f>SUMIFS(СВЦЭМ!$D$33:$D$776,СВЦЭМ!$A$33:$A$776,$A149,СВЦЭМ!$B$33:$B$776,S$119)+'СЕТ СН'!$H$14+СВЦЭМ!$D$10+'СЕТ СН'!$H$6-'СЕТ СН'!$H$26</f>
        <v>952.43578735999995</v>
      </c>
      <c r="T149" s="36">
        <f>SUMIFS(СВЦЭМ!$D$33:$D$776,СВЦЭМ!$A$33:$A$776,$A149,СВЦЭМ!$B$33:$B$776,T$119)+'СЕТ СН'!$H$14+СВЦЭМ!$D$10+'СЕТ СН'!$H$6-'СЕТ СН'!$H$26</f>
        <v>960.60534919999998</v>
      </c>
      <c r="U149" s="36">
        <f>SUMIFS(СВЦЭМ!$D$33:$D$776,СВЦЭМ!$A$33:$A$776,$A149,СВЦЭМ!$B$33:$B$776,U$119)+'СЕТ СН'!$H$14+СВЦЭМ!$D$10+'СЕТ СН'!$H$6-'СЕТ СН'!$H$26</f>
        <v>945.00959854999996</v>
      </c>
      <c r="V149" s="36">
        <f>SUMIFS(СВЦЭМ!$D$33:$D$776,СВЦЭМ!$A$33:$A$776,$A149,СВЦЭМ!$B$33:$B$776,V$119)+'СЕТ СН'!$H$14+СВЦЭМ!$D$10+'СЕТ СН'!$H$6-'СЕТ СН'!$H$26</f>
        <v>927.42197203000001</v>
      </c>
      <c r="W149" s="36">
        <f>SUMIFS(СВЦЭМ!$D$33:$D$776,СВЦЭМ!$A$33:$A$776,$A149,СВЦЭМ!$B$33:$B$776,W$119)+'СЕТ СН'!$H$14+СВЦЭМ!$D$10+'СЕТ СН'!$H$6-'СЕТ СН'!$H$26</f>
        <v>898.84426119</v>
      </c>
      <c r="X149" s="36">
        <f>SUMIFS(СВЦЭМ!$D$33:$D$776,СВЦЭМ!$A$33:$A$776,$A149,СВЦЭМ!$B$33:$B$776,X$119)+'СЕТ СН'!$H$14+СВЦЭМ!$D$10+'СЕТ СН'!$H$6-'СЕТ СН'!$H$26</f>
        <v>893.13152413</v>
      </c>
      <c r="Y149" s="36">
        <f>SUMIFS(СВЦЭМ!$D$33:$D$776,СВЦЭМ!$A$33:$A$776,$A149,СВЦЭМ!$B$33:$B$776,Y$119)+'СЕТ СН'!$H$14+СВЦЭМ!$D$10+'СЕТ СН'!$H$6-'СЕТ СН'!$H$26</f>
        <v>962.42875321999998</v>
      </c>
    </row>
    <row r="150" spans="1:27" ht="15.75" x14ac:dyDescent="0.2">
      <c r="A150" s="35">
        <f t="shared" si="3"/>
        <v>43616</v>
      </c>
      <c r="B150" s="36">
        <f>SUMIFS(СВЦЭМ!$D$33:$D$776,СВЦЭМ!$A$33:$A$776,$A150,СВЦЭМ!$B$33:$B$776,B$119)+'СЕТ СН'!$H$14+СВЦЭМ!$D$10+'СЕТ СН'!$H$6-'СЕТ СН'!$H$26</f>
        <v>1090.17470703</v>
      </c>
      <c r="C150" s="36">
        <f>SUMIFS(СВЦЭМ!$D$33:$D$776,СВЦЭМ!$A$33:$A$776,$A150,СВЦЭМ!$B$33:$B$776,C$119)+'СЕТ СН'!$H$14+СВЦЭМ!$D$10+'СЕТ СН'!$H$6-'СЕТ СН'!$H$26</f>
        <v>1142.72220887</v>
      </c>
      <c r="D150" s="36">
        <f>SUMIFS(СВЦЭМ!$D$33:$D$776,СВЦЭМ!$A$33:$A$776,$A150,СВЦЭМ!$B$33:$B$776,D$119)+'СЕТ СН'!$H$14+СВЦЭМ!$D$10+'СЕТ СН'!$H$6-'СЕТ СН'!$H$26</f>
        <v>1210.9269566399998</v>
      </c>
      <c r="E150" s="36">
        <f>SUMIFS(СВЦЭМ!$D$33:$D$776,СВЦЭМ!$A$33:$A$776,$A150,СВЦЭМ!$B$33:$B$776,E$119)+'СЕТ СН'!$H$14+СВЦЭМ!$D$10+'СЕТ СН'!$H$6-'СЕТ СН'!$H$26</f>
        <v>1203.6287384299999</v>
      </c>
      <c r="F150" s="36">
        <f>SUMIFS(СВЦЭМ!$D$33:$D$776,СВЦЭМ!$A$33:$A$776,$A150,СВЦЭМ!$B$33:$B$776,F$119)+'СЕТ СН'!$H$14+СВЦЭМ!$D$10+'СЕТ СН'!$H$6-'СЕТ СН'!$H$26</f>
        <v>1197.0544521699999</v>
      </c>
      <c r="G150" s="36">
        <f>SUMIFS(СВЦЭМ!$D$33:$D$776,СВЦЭМ!$A$33:$A$776,$A150,СВЦЭМ!$B$33:$B$776,G$119)+'СЕТ СН'!$H$14+СВЦЭМ!$D$10+'СЕТ СН'!$H$6-'СЕТ СН'!$H$26</f>
        <v>1206.23182124</v>
      </c>
      <c r="H150" s="36">
        <f>SUMIFS(СВЦЭМ!$D$33:$D$776,СВЦЭМ!$A$33:$A$776,$A150,СВЦЭМ!$B$33:$B$776,H$119)+'СЕТ СН'!$H$14+СВЦЭМ!$D$10+'СЕТ СН'!$H$6-'СЕТ СН'!$H$26</f>
        <v>1207.7266215700001</v>
      </c>
      <c r="I150" s="36">
        <f>SUMIFS(СВЦЭМ!$D$33:$D$776,СВЦЭМ!$A$33:$A$776,$A150,СВЦЭМ!$B$33:$B$776,I$119)+'СЕТ СН'!$H$14+СВЦЭМ!$D$10+'СЕТ СН'!$H$6-'СЕТ СН'!$H$26</f>
        <v>1116.02539198</v>
      </c>
      <c r="J150" s="36">
        <f>SUMIFS(СВЦЭМ!$D$33:$D$776,СВЦЭМ!$A$33:$A$776,$A150,СВЦЭМ!$B$33:$B$776,J$119)+'СЕТ СН'!$H$14+СВЦЭМ!$D$10+'СЕТ СН'!$H$6-'СЕТ СН'!$H$26</f>
        <v>1020.35241632</v>
      </c>
      <c r="K150" s="36">
        <f>SUMIFS(СВЦЭМ!$D$33:$D$776,СВЦЭМ!$A$33:$A$776,$A150,СВЦЭМ!$B$33:$B$776,K$119)+'СЕТ СН'!$H$14+СВЦЭМ!$D$10+'СЕТ СН'!$H$6-'СЕТ СН'!$H$26</f>
        <v>967.19276138999999</v>
      </c>
      <c r="L150" s="36">
        <f>SUMIFS(СВЦЭМ!$D$33:$D$776,СВЦЭМ!$A$33:$A$776,$A150,СВЦЭМ!$B$33:$B$776,L$119)+'СЕТ СН'!$H$14+СВЦЭМ!$D$10+'СЕТ СН'!$H$6-'СЕТ СН'!$H$26</f>
        <v>936.95024048999994</v>
      </c>
      <c r="M150" s="36">
        <f>SUMIFS(СВЦЭМ!$D$33:$D$776,СВЦЭМ!$A$33:$A$776,$A150,СВЦЭМ!$B$33:$B$776,M$119)+'СЕТ СН'!$H$14+СВЦЭМ!$D$10+'СЕТ СН'!$H$6-'СЕТ СН'!$H$26</f>
        <v>935.60067411</v>
      </c>
      <c r="N150" s="36">
        <f>SUMIFS(СВЦЭМ!$D$33:$D$776,СВЦЭМ!$A$33:$A$776,$A150,СВЦЭМ!$B$33:$B$776,N$119)+'СЕТ СН'!$H$14+СВЦЭМ!$D$10+'СЕТ СН'!$H$6-'СЕТ СН'!$H$26</f>
        <v>930.81009578999999</v>
      </c>
      <c r="O150" s="36">
        <f>SUMIFS(СВЦЭМ!$D$33:$D$776,СВЦЭМ!$A$33:$A$776,$A150,СВЦЭМ!$B$33:$B$776,O$119)+'СЕТ СН'!$H$14+СВЦЭМ!$D$10+'СЕТ СН'!$H$6-'СЕТ СН'!$H$26</f>
        <v>930.16647295999996</v>
      </c>
      <c r="P150" s="36">
        <f>SUMIFS(СВЦЭМ!$D$33:$D$776,СВЦЭМ!$A$33:$A$776,$A150,СВЦЭМ!$B$33:$B$776,P$119)+'СЕТ СН'!$H$14+СВЦЭМ!$D$10+'СЕТ СН'!$H$6-'СЕТ СН'!$H$26</f>
        <v>931.04319900999997</v>
      </c>
      <c r="Q150" s="36">
        <f>SUMIFS(СВЦЭМ!$D$33:$D$776,СВЦЭМ!$A$33:$A$776,$A150,СВЦЭМ!$B$33:$B$776,Q$119)+'СЕТ СН'!$H$14+СВЦЭМ!$D$10+'СЕТ СН'!$H$6-'СЕТ СН'!$H$26</f>
        <v>939.37608368999997</v>
      </c>
      <c r="R150" s="36">
        <f>SUMIFS(СВЦЭМ!$D$33:$D$776,СВЦЭМ!$A$33:$A$776,$A150,СВЦЭМ!$B$33:$B$776,R$119)+'СЕТ СН'!$H$14+СВЦЭМ!$D$10+'СЕТ СН'!$H$6-'СЕТ СН'!$H$26</f>
        <v>928.94333635999999</v>
      </c>
      <c r="S150" s="36">
        <f>SUMIFS(СВЦЭМ!$D$33:$D$776,СВЦЭМ!$A$33:$A$776,$A150,СВЦЭМ!$B$33:$B$776,S$119)+'СЕТ СН'!$H$14+СВЦЭМ!$D$10+'СЕТ СН'!$H$6-'СЕТ СН'!$H$26</f>
        <v>930.02984703000004</v>
      </c>
      <c r="T150" s="36">
        <f>SUMIFS(СВЦЭМ!$D$33:$D$776,СВЦЭМ!$A$33:$A$776,$A150,СВЦЭМ!$B$33:$B$776,T$119)+'СЕТ СН'!$H$14+СВЦЭМ!$D$10+'СЕТ СН'!$H$6-'СЕТ СН'!$H$26</f>
        <v>932.85785735000002</v>
      </c>
      <c r="U150" s="36">
        <f>SUMIFS(СВЦЭМ!$D$33:$D$776,СВЦЭМ!$A$33:$A$776,$A150,СВЦЭМ!$B$33:$B$776,U$119)+'СЕТ СН'!$H$14+СВЦЭМ!$D$10+'СЕТ СН'!$H$6-'СЕТ СН'!$H$26</f>
        <v>927.45012783000004</v>
      </c>
      <c r="V150" s="36">
        <f>SUMIFS(СВЦЭМ!$D$33:$D$776,СВЦЭМ!$A$33:$A$776,$A150,СВЦЭМ!$B$33:$B$776,V$119)+'СЕТ СН'!$H$14+СВЦЭМ!$D$10+'СЕТ СН'!$H$6-'СЕТ СН'!$H$26</f>
        <v>909.99750884000002</v>
      </c>
      <c r="W150" s="36">
        <f>SUMIFS(СВЦЭМ!$D$33:$D$776,СВЦЭМ!$A$33:$A$776,$A150,СВЦЭМ!$B$33:$B$776,W$119)+'СЕТ СН'!$H$14+СВЦЭМ!$D$10+'СЕТ СН'!$H$6-'СЕТ СН'!$H$26</f>
        <v>896.97709949</v>
      </c>
      <c r="X150" s="36">
        <f>SUMIFS(СВЦЭМ!$D$33:$D$776,СВЦЭМ!$A$33:$A$776,$A150,СВЦЭМ!$B$33:$B$776,X$119)+'СЕТ СН'!$H$14+СВЦЭМ!$D$10+'СЕТ СН'!$H$6-'СЕТ СН'!$H$26</f>
        <v>931.02571402000001</v>
      </c>
      <c r="Y150" s="36">
        <f>SUMIFS(СВЦЭМ!$D$33:$D$776,СВЦЭМ!$A$33:$A$776,$A150,СВЦЭМ!$B$33:$B$776,Y$119)+'СЕТ СН'!$H$14+СВЦЭМ!$D$10+'СЕТ СН'!$H$6-'СЕТ СН'!$H$26</f>
        <v>992.48446903000001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SUMIFS(СВЦЭМ!$D$33:$D$776,СВЦЭМ!$A$33:$A$776,$A156,СВЦЭМ!$B$33:$B$776,B$155)+'СЕТ СН'!$I$14+СВЦЭМ!$D$10+'СЕТ СН'!$I$6-'СЕТ СН'!$I$26</f>
        <v>1390.09842725</v>
      </c>
      <c r="C156" s="36">
        <f>SUMIFS(СВЦЭМ!$D$33:$D$776,СВЦЭМ!$A$33:$A$776,$A156,СВЦЭМ!$B$33:$B$776,C$155)+'СЕТ СН'!$I$14+СВЦЭМ!$D$10+'СЕТ СН'!$I$6-'СЕТ СН'!$I$26</f>
        <v>1402.6584507</v>
      </c>
      <c r="D156" s="36">
        <f>SUMIFS(СВЦЭМ!$D$33:$D$776,СВЦЭМ!$A$33:$A$776,$A156,СВЦЭМ!$B$33:$B$776,D$155)+'СЕТ СН'!$I$14+СВЦЭМ!$D$10+'СЕТ СН'!$I$6-'СЕТ СН'!$I$26</f>
        <v>1420.9694837000002</v>
      </c>
      <c r="E156" s="36">
        <f>SUMIFS(СВЦЭМ!$D$33:$D$776,СВЦЭМ!$A$33:$A$776,$A156,СВЦЭМ!$B$33:$B$776,E$155)+'СЕТ СН'!$I$14+СВЦЭМ!$D$10+'СЕТ СН'!$I$6-'СЕТ СН'!$I$26</f>
        <v>1428.1968384699999</v>
      </c>
      <c r="F156" s="36">
        <f>SUMIFS(СВЦЭМ!$D$33:$D$776,СВЦЭМ!$A$33:$A$776,$A156,СВЦЭМ!$B$33:$B$776,F$155)+'СЕТ СН'!$I$14+СВЦЭМ!$D$10+'СЕТ СН'!$I$6-'СЕТ СН'!$I$26</f>
        <v>1425.1311909599999</v>
      </c>
      <c r="G156" s="36">
        <f>SUMIFS(СВЦЭМ!$D$33:$D$776,СВЦЭМ!$A$33:$A$776,$A156,СВЦЭМ!$B$33:$B$776,G$155)+'СЕТ СН'!$I$14+СВЦЭМ!$D$10+'СЕТ СН'!$I$6-'СЕТ СН'!$I$26</f>
        <v>1417.4127286</v>
      </c>
      <c r="H156" s="36">
        <f>SUMIFS(СВЦЭМ!$D$33:$D$776,СВЦЭМ!$A$33:$A$776,$A156,СВЦЭМ!$B$33:$B$776,H$155)+'СЕТ СН'!$I$14+СВЦЭМ!$D$10+'СЕТ СН'!$I$6-'СЕТ СН'!$I$26</f>
        <v>1392.88454456</v>
      </c>
      <c r="I156" s="36">
        <f>SUMIFS(СВЦЭМ!$D$33:$D$776,СВЦЭМ!$A$33:$A$776,$A156,СВЦЭМ!$B$33:$B$776,I$155)+'СЕТ СН'!$I$14+СВЦЭМ!$D$10+'СЕТ СН'!$I$6-'СЕТ СН'!$I$26</f>
        <v>1363.3724594600001</v>
      </c>
      <c r="J156" s="36">
        <f>SUMIFS(СВЦЭМ!$D$33:$D$776,СВЦЭМ!$A$33:$A$776,$A156,СВЦЭМ!$B$33:$B$776,J$155)+'СЕТ СН'!$I$14+СВЦЭМ!$D$10+'СЕТ СН'!$I$6-'СЕТ СН'!$I$26</f>
        <v>1330.8290765400002</v>
      </c>
      <c r="K156" s="36">
        <f>SUMIFS(СВЦЭМ!$D$33:$D$776,СВЦЭМ!$A$33:$A$776,$A156,СВЦЭМ!$B$33:$B$776,K$155)+'СЕТ СН'!$I$14+СВЦЭМ!$D$10+'СЕТ СН'!$I$6-'СЕТ СН'!$I$26</f>
        <v>1299.67783734</v>
      </c>
      <c r="L156" s="36">
        <f>SUMIFS(СВЦЭМ!$D$33:$D$776,СВЦЭМ!$A$33:$A$776,$A156,СВЦЭМ!$B$33:$B$776,L$155)+'СЕТ СН'!$I$14+СВЦЭМ!$D$10+'СЕТ СН'!$I$6-'СЕТ СН'!$I$26</f>
        <v>1292.7549198699999</v>
      </c>
      <c r="M156" s="36">
        <f>SUMIFS(СВЦЭМ!$D$33:$D$776,СВЦЭМ!$A$33:$A$776,$A156,СВЦЭМ!$B$33:$B$776,M$155)+'СЕТ СН'!$I$14+СВЦЭМ!$D$10+'СЕТ СН'!$I$6-'СЕТ СН'!$I$26</f>
        <v>1304.4742788399999</v>
      </c>
      <c r="N156" s="36">
        <f>SUMIFS(СВЦЭМ!$D$33:$D$776,СВЦЭМ!$A$33:$A$776,$A156,СВЦЭМ!$B$33:$B$776,N$155)+'СЕТ СН'!$I$14+СВЦЭМ!$D$10+'СЕТ СН'!$I$6-'СЕТ СН'!$I$26</f>
        <v>1316.24018017</v>
      </c>
      <c r="O156" s="36">
        <f>SUMIFS(СВЦЭМ!$D$33:$D$776,СВЦЭМ!$A$33:$A$776,$A156,СВЦЭМ!$B$33:$B$776,O$155)+'СЕТ СН'!$I$14+СВЦЭМ!$D$10+'СЕТ СН'!$I$6-'СЕТ СН'!$I$26</f>
        <v>1316.6395404300001</v>
      </c>
      <c r="P156" s="36">
        <f>SUMIFS(СВЦЭМ!$D$33:$D$776,СВЦЭМ!$A$33:$A$776,$A156,СВЦЭМ!$B$33:$B$776,P$155)+'СЕТ СН'!$I$14+СВЦЭМ!$D$10+'СЕТ СН'!$I$6-'СЕТ СН'!$I$26</f>
        <v>1321.9130328599999</v>
      </c>
      <c r="Q156" s="36">
        <f>SUMIFS(СВЦЭМ!$D$33:$D$776,СВЦЭМ!$A$33:$A$776,$A156,СВЦЭМ!$B$33:$B$776,Q$155)+'СЕТ СН'!$I$14+СВЦЭМ!$D$10+'СЕТ СН'!$I$6-'СЕТ СН'!$I$26</f>
        <v>1329.6110372100002</v>
      </c>
      <c r="R156" s="36">
        <f>SUMIFS(СВЦЭМ!$D$33:$D$776,СВЦЭМ!$A$33:$A$776,$A156,СВЦЭМ!$B$33:$B$776,R$155)+'СЕТ СН'!$I$14+СВЦЭМ!$D$10+'СЕТ СН'!$I$6-'СЕТ СН'!$I$26</f>
        <v>1328.0975403500001</v>
      </c>
      <c r="S156" s="36">
        <f>SUMIFS(СВЦЭМ!$D$33:$D$776,СВЦЭМ!$A$33:$A$776,$A156,СВЦЭМ!$B$33:$B$776,S$155)+'СЕТ СН'!$I$14+СВЦЭМ!$D$10+'СЕТ СН'!$I$6-'СЕТ СН'!$I$26</f>
        <v>1319.85306758</v>
      </c>
      <c r="T156" s="36">
        <f>SUMIFS(СВЦЭМ!$D$33:$D$776,СВЦЭМ!$A$33:$A$776,$A156,СВЦЭМ!$B$33:$B$776,T$155)+'СЕТ СН'!$I$14+СВЦЭМ!$D$10+'СЕТ СН'!$I$6-'СЕТ СН'!$I$26</f>
        <v>1298.6174395400001</v>
      </c>
      <c r="U156" s="36">
        <f>SUMIFS(СВЦЭМ!$D$33:$D$776,СВЦЭМ!$A$33:$A$776,$A156,СВЦЭМ!$B$33:$B$776,U$155)+'СЕТ СН'!$I$14+СВЦЭМ!$D$10+'СЕТ СН'!$I$6-'СЕТ СН'!$I$26</f>
        <v>1284.9539665699999</v>
      </c>
      <c r="V156" s="36">
        <f>SUMIFS(СВЦЭМ!$D$33:$D$776,СВЦЭМ!$A$33:$A$776,$A156,СВЦЭМ!$B$33:$B$776,V$155)+'СЕТ СН'!$I$14+СВЦЭМ!$D$10+'СЕТ СН'!$I$6-'СЕТ СН'!$I$26</f>
        <v>1261.7478054600001</v>
      </c>
      <c r="W156" s="36">
        <f>SUMIFS(СВЦЭМ!$D$33:$D$776,СВЦЭМ!$A$33:$A$776,$A156,СВЦЭМ!$B$33:$B$776,W$155)+'СЕТ СН'!$I$14+СВЦЭМ!$D$10+'СЕТ СН'!$I$6-'СЕТ СН'!$I$26</f>
        <v>1268.44884127</v>
      </c>
      <c r="X156" s="36">
        <f>SUMIFS(СВЦЭМ!$D$33:$D$776,СВЦЭМ!$A$33:$A$776,$A156,СВЦЭМ!$B$33:$B$776,X$155)+'СЕТ СН'!$I$14+СВЦЭМ!$D$10+'СЕТ СН'!$I$6-'СЕТ СН'!$I$26</f>
        <v>1286.6098642900001</v>
      </c>
      <c r="Y156" s="36">
        <f>SUMIFS(СВЦЭМ!$D$33:$D$776,СВЦЭМ!$A$33:$A$776,$A156,СВЦЭМ!$B$33:$B$776,Y$155)+'СЕТ СН'!$I$14+СВЦЭМ!$D$10+'СЕТ СН'!$I$6-'СЕТ СН'!$I$26</f>
        <v>1281.5641161200001</v>
      </c>
      <c r="AA156" s="45"/>
    </row>
    <row r="157" spans="1:27" ht="15.75" x14ac:dyDescent="0.2">
      <c r="A157" s="35">
        <f>A156+1</f>
        <v>43587</v>
      </c>
      <c r="B157" s="36">
        <f>SUMIFS(СВЦЭМ!$D$33:$D$776,СВЦЭМ!$A$33:$A$776,$A157,СВЦЭМ!$B$33:$B$776,B$155)+'СЕТ СН'!$I$14+СВЦЭМ!$D$10+'СЕТ СН'!$I$6-'СЕТ СН'!$I$26</f>
        <v>1298.8755486</v>
      </c>
      <c r="C157" s="36">
        <f>SUMIFS(СВЦЭМ!$D$33:$D$776,СВЦЭМ!$A$33:$A$776,$A157,СВЦЭМ!$B$33:$B$776,C$155)+'СЕТ СН'!$I$14+СВЦЭМ!$D$10+'СЕТ СН'!$I$6-'СЕТ СН'!$I$26</f>
        <v>1336.4521486200001</v>
      </c>
      <c r="D157" s="36">
        <f>SUMIFS(СВЦЭМ!$D$33:$D$776,СВЦЭМ!$A$33:$A$776,$A157,СВЦЭМ!$B$33:$B$776,D$155)+'СЕТ СН'!$I$14+СВЦЭМ!$D$10+'СЕТ СН'!$I$6-'СЕТ СН'!$I$26</f>
        <v>1357.4563936899999</v>
      </c>
      <c r="E157" s="36">
        <f>SUMIFS(СВЦЭМ!$D$33:$D$776,СВЦЭМ!$A$33:$A$776,$A157,СВЦЭМ!$B$33:$B$776,E$155)+'СЕТ СН'!$I$14+СВЦЭМ!$D$10+'СЕТ СН'!$I$6-'СЕТ СН'!$I$26</f>
        <v>1370.8135621000001</v>
      </c>
      <c r="F157" s="36">
        <f>SUMIFS(СВЦЭМ!$D$33:$D$776,СВЦЭМ!$A$33:$A$776,$A157,СВЦЭМ!$B$33:$B$776,F$155)+'СЕТ СН'!$I$14+СВЦЭМ!$D$10+'СЕТ СН'!$I$6-'СЕТ СН'!$I$26</f>
        <v>1385.31654916</v>
      </c>
      <c r="G157" s="36">
        <f>SUMIFS(СВЦЭМ!$D$33:$D$776,СВЦЭМ!$A$33:$A$776,$A157,СВЦЭМ!$B$33:$B$776,G$155)+'СЕТ СН'!$I$14+СВЦЭМ!$D$10+'СЕТ СН'!$I$6-'СЕТ СН'!$I$26</f>
        <v>1379.6351953000001</v>
      </c>
      <c r="H157" s="36">
        <f>SUMIFS(СВЦЭМ!$D$33:$D$776,СВЦЭМ!$A$33:$A$776,$A157,СВЦЭМ!$B$33:$B$776,H$155)+'СЕТ СН'!$I$14+СВЦЭМ!$D$10+'СЕТ СН'!$I$6-'СЕТ СН'!$I$26</f>
        <v>1404.04377462</v>
      </c>
      <c r="I157" s="36">
        <f>SUMIFS(СВЦЭМ!$D$33:$D$776,СВЦЭМ!$A$33:$A$776,$A157,СВЦЭМ!$B$33:$B$776,I$155)+'СЕТ СН'!$I$14+СВЦЭМ!$D$10+'СЕТ СН'!$I$6-'СЕТ СН'!$I$26</f>
        <v>1370.4565057700001</v>
      </c>
      <c r="J157" s="36">
        <f>SUMIFS(СВЦЭМ!$D$33:$D$776,СВЦЭМ!$A$33:$A$776,$A157,СВЦЭМ!$B$33:$B$776,J$155)+'СЕТ СН'!$I$14+СВЦЭМ!$D$10+'СЕТ СН'!$I$6-'СЕТ СН'!$I$26</f>
        <v>1319.27301932</v>
      </c>
      <c r="K157" s="36">
        <f>SUMIFS(СВЦЭМ!$D$33:$D$776,СВЦЭМ!$A$33:$A$776,$A157,СВЦЭМ!$B$33:$B$776,K$155)+'СЕТ СН'!$I$14+СВЦЭМ!$D$10+'СЕТ СН'!$I$6-'СЕТ СН'!$I$26</f>
        <v>1270.5477978200001</v>
      </c>
      <c r="L157" s="36">
        <f>SUMIFS(СВЦЭМ!$D$33:$D$776,СВЦЭМ!$A$33:$A$776,$A157,СВЦЭМ!$B$33:$B$776,L$155)+'СЕТ СН'!$I$14+СВЦЭМ!$D$10+'СЕТ СН'!$I$6-'СЕТ СН'!$I$26</f>
        <v>1260.6024034699999</v>
      </c>
      <c r="M157" s="36">
        <f>SUMIFS(СВЦЭМ!$D$33:$D$776,СВЦЭМ!$A$33:$A$776,$A157,СВЦЭМ!$B$33:$B$776,M$155)+'СЕТ СН'!$I$14+СВЦЭМ!$D$10+'СЕТ СН'!$I$6-'СЕТ СН'!$I$26</f>
        <v>1268.83096811</v>
      </c>
      <c r="N157" s="36">
        <f>SUMIFS(СВЦЭМ!$D$33:$D$776,СВЦЭМ!$A$33:$A$776,$A157,СВЦЭМ!$B$33:$B$776,N$155)+'СЕТ СН'!$I$14+СВЦЭМ!$D$10+'СЕТ СН'!$I$6-'СЕТ СН'!$I$26</f>
        <v>1287.80428686</v>
      </c>
      <c r="O157" s="36">
        <f>SUMIFS(СВЦЭМ!$D$33:$D$776,СВЦЭМ!$A$33:$A$776,$A157,СВЦЭМ!$B$33:$B$776,O$155)+'СЕТ СН'!$I$14+СВЦЭМ!$D$10+'СЕТ СН'!$I$6-'СЕТ СН'!$I$26</f>
        <v>1297.57062451</v>
      </c>
      <c r="P157" s="36">
        <f>SUMIFS(СВЦЭМ!$D$33:$D$776,СВЦЭМ!$A$33:$A$776,$A157,СВЦЭМ!$B$33:$B$776,P$155)+'СЕТ СН'!$I$14+СВЦЭМ!$D$10+'СЕТ СН'!$I$6-'СЕТ СН'!$I$26</f>
        <v>1304.4567478899999</v>
      </c>
      <c r="Q157" s="36">
        <f>SUMIFS(СВЦЭМ!$D$33:$D$776,СВЦЭМ!$A$33:$A$776,$A157,СВЦЭМ!$B$33:$B$776,Q$155)+'СЕТ СН'!$I$14+СВЦЭМ!$D$10+'СЕТ СН'!$I$6-'СЕТ СН'!$I$26</f>
        <v>1311.0775693400001</v>
      </c>
      <c r="R157" s="36">
        <f>SUMIFS(СВЦЭМ!$D$33:$D$776,СВЦЭМ!$A$33:$A$776,$A157,СВЦЭМ!$B$33:$B$776,R$155)+'СЕТ СН'!$I$14+СВЦЭМ!$D$10+'СЕТ СН'!$I$6-'СЕТ СН'!$I$26</f>
        <v>1322.6001984</v>
      </c>
      <c r="S157" s="36">
        <f>SUMIFS(СВЦЭМ!$D$33:$D$776,СВЦЭМ!$A$33:$A$776,$A157,СВЦЭМ!$B$33:$B$776,S$155)+'СЕТ СН'!$I$14+СВЦЭМ!$D$10+'СЕТ СН'!$I$6-'СЕТ СН'!$I$26</f>
        <v>1325.66418583</v>
      </c>
      <c r="T157" s="36">
        <f>SUMIFS(СВЦЭМ!$D$33:$D$776,СВЦЭМ!$A$33:$A$776,$A157,СВЦЭМ!$B$33:$B$776,T$155)+'СЕТ СН'!$I$14+СВЦЭМ!$D$10+'СЕТ СН'!$I$6-'СЕТ СН'!$I$26</f>
        <v>1321.5543811800001</v>
      </c>
      <c r="U157" s="36">
        <f>SUMIFS(СВЦЭМ!$D$33:$D$776,СВЦЭМ!$A$33:$A$776,$A157,СВЦЭМ!$B$33:$B$776,U$155)+'СЕТ СН'!$I$14+СВЦЭМ!$D$10+'СЕТ СН'!$I$6-'СЕТ СН'!$I$26</f>
        <v>1320.49920535</v>
      </c>
      <c r="V157" s="36">
        <f>SUMIFS(СВЦЭМ!$D$33:$D$776,СВЦЭМ!$A$33:$A$776,$A157,СВЦЭМ!$B$33:$B$776,V$155)+'СЕТ СН'!$I$14+СВЦЭМ!$D$10+'СЕТ СН'!$I$6-'СЕТ СН'!$I$26</f>
        <v>1316.9232574</v>
      </c>
      <c r="W157" s="36">
        <f>SUMIFS(СВЦЭМ!$D$33:$D$776,СВЦЭМ!$A$33:$A$776,$A157,СВЦЭМ!$B$33:$B$776,W$155)+'СЕТ СН'!$I$14+СВЦЭМ!$D$10+'СЕТ СН'!$I$6-'СЕТ СН'!$I$26</f>
        <v>1306.55449428</v>
      </c>
      <c r="X157" s="36">
        <f>SUMIFS(СВЦЭМ!$D$33:$D$776,СВЦЭМ!$A$33:$A$776,$A157,СВЦЭМ!$B$33:$B$776,X$155)+'СЕТ СН'!$I$14+СВЦЭМ!$D$10+'СЕТ СН'!$I$6-'СЕТ СН'!$I$26</f>
        <v>1321.7155566700001</v>
      </c>
      <c r="Y157" s="36">
        <f>SUMIFS(СВЦЭМ!$D$33:$D$776,СВЦЭМ!$A$33:$A$776,$A157,СВЦЭМ!$B$33:$B$776,Y$155)+'СЕТ СН'!$I$14+СВЦЭМ!$D$10+'СЕТ СН'!$I$6-'СЕТ СН'!$I$26</f>
        <v>1351.4170708300001</v>
      </c>
    </row>
    <row r="158" spans="1:27" ht="15.75" x14ac:dyDescent="0.2">
      <c r="A158" s="35">
        <f t="shared" ref="A158:A186" si="4">A157+1</f>
        <v>43588</v>
      </c>
      <c r="B158" s="36">
        <f>SUMIFS(СВЦЭМ!$D$33:$D$776,СВЦЭМ!$A$33:$A$776,$A158,СВЦЭМ!$B$33:$B$776,B$155)+'СЕТ СН'!$I$14+СВЦЭМ!$D$10+'СЕТ СН'!$I$6-'СЕТ СН'!$I$26</f>
        <v>1300.0121171400001</v>
      </c>
      <c r="C158" s="36">
        <f>SUMIFS(СВЦЭМ!$D$33:$D$776,СВЦЭМ!$A$33:$A$776,$A158,СВЦЭМ!$B$33:$B$776,C$155)+'СЕТ СН'!$I$14+СВЦЭМ!$D$10+'СЕТ СН'!$I$6-'СЕТ СН'!$I$26</f>
        <v>1326.16768202</v>
      </c>
      <c r="D158" s="36">
        <f>SUMIFS(СВЦЭМ!$D$33:$D$776,СВЦЭМ!$A$33:$A$776,$A158,СВЦЭМ!$B$33:$B$776,D$155)+'СЕТ СН'!$I$14+СВЦЭМ!$D$10+'СЕТ СН'!$I$6-'СЕТ СН'!$I$26</f>
        <v>1349.9144350700001</v>
      </c>
      <c r="E158" s="36">
        <f>SUMIFS(СВЦЭМ!$D$33:$D$776,СВЦЭМ!$A$33:$A$776,$A158,СВЦЭМ!$B$33:$B$776,E$155)+'СЕТ СН'!$I$14+СВЦЭМ!$D$10+'СЕТ СН'!$I$6-'СЕТ СН'!$I$26</f>
        <v>1365.9580206099999</v>
      </c>
      <c r="F158" s="36">
        <f>SUMIFS(СВЦЭМ!$D$33:$D$776,СВЦЭМ!$A$33:$A$776,$A158,СВЦЭМ!$B$33:$B$776,F$155)+'СЕТ СН'!$I$14+СВЦЭМ!$D$10+'СЕТ СН'!$I$6-'СЕТ СН'!$I$26</f>
        <v>1367.06275009</v>
      </c>
      <c r="G158" s="36">
        <f>SUMIFS(СВЦЭМ!$D$33:$D$776,СВЦЭМ!$A$33:$A$776,$A158,СВЦЭМ!$B$33:$B$776,G$155)+'СЕТ СН'!$I$14+СВЦЭМ!$D$10+'СЕТ СН'!$I$6-'СЕТ СН'!$I$26</f>
        <v>1374.8765177499999</v>
      </c>
      <c r="H158" s="36">
        <f>SUMIFS(СВЦЭМ!$D$33:$D$776,СВЦЭМ!$A$33:$A$776,$A158,СВЦЭМ!$B$33:$B$776,H$155)+'СЕТ СН'!$I$14+СВЦЭМ!$D$10+'СЕТ СН'!$I$6-'СЕТ СН'!$I$26</f>
        <v>1369.3997902800002</v>
      </c>
      <c r="I158" s="36">
        <f>SUMIFS(СВЦЭМ!$D$33:$D$776,СВЦЭМ!$A$33:$A$776,$A158,СВЦЭМ!$B$33:$B$776,I$155)+'СЕТ СН'!$I$14+СВЦЭМ!$D$10+'СЕТ СН'!$I$6-'СЕТ СН'!$I$26</f>
        <v>1322.92362813</v>
      </c>
      <c r="J158" s="36">
        <f>SUMIFS(СВЦЭМ!$D$33:$D$776,СВЦЭМ!$A$33:$A$776,$A158,СВЦЭМ!$B$33:$B$776,J$155)+'СЕТ СН'!$I$14+СВЦЭМ!$D$10+'СЕТ СН'!$I$6-'СЕТ СН'!$I$26</f>
        <v>1290.3711972999999</v>
      </c>
      <c r="K158" s="36">
        <f>SUMIFS(СВЦЭМ!$D$33:$D$776,СВЦЭМ!$A$33:$A$776,$A158,СВЦЭМ!$B$33:$B$776,K$155)+'СЕТ СН'!$I$14+СВЦЭМ!$D$10+'СЕТ СН'!$I$6-'СЕТ СН'!$I$26</f>
        <v>1262.6771499500001</v>
      </c>
      <c r="L158" s="36">
        <f>SUMIFS(СВЦЭМ!$D$33:$D$776,СВЦЭМ!$A$33:$A$776,$A158,СВЦЭМ!$B$33:$B$776,L$155)+'СЕТ СН'!$I$14+СВЦЭМ!$D$10+'СЕТ СН'!$I$6-'СЕТ СН'!$I$26</f>
        <v>1265.0517143900001</v>
      </c>
      <c r="M158" s="36">
        <f>SUMIFS(СВЦЭМ!$D$33:$D$776,СВЦЭМ!$A$33:$A$776,$A158,СВЦЭМ!$B$33:$B$776,M$155)+'СЕТ СН'!$I$14+СВЦЭМ!$D$10+'СЕТ СН'!$I$6-'СЕТ СН'!$I$26</f>
        <v>1266.8893748800001</v>
      </c>
      <c r="N158" s="36">
        <f>SUMIFS(СВЦЭМ!$D$33:$D$776,СВЦЭМ!$A$33:$A$776,$A158,СВЦЭМ!$B$33:$B$776,N$155)+'СЕТ СН'!$I$14+СВЦЭМ!$D$10+'СЕТ СН'!$I$6-'СЕТ СН'!$I$26</f>
        <v>1277.5148429400001</v>
      </c>
      <c r="O158" s="36">
        <f>SUMIFS(СВЦЭМ!$D$33:$D$776,СВЦЭМ!$A$33:$A$776,$A158,СВЦЭМ!$B$33:$B$776,O$155)+'СЕТ СН'!$I$14+СВЦЭМ!$D$10+'СЕТ СН'!$I$6-'СЕТ СН'!$I$26</f>
        <v>1299.1543135900001</v>
      </c>
      <c r="P158" s="36">
        <f>SUMIFS(СВЦЭМ!$D$33:$D$776,СВЦЭМ!$A$33:$A$776,$A158,СВЦЭМ!$B$33:$B$776,P$155)+'СЕТ СН'!$I$14+СВЦЭМ!$D$10+'СЕТ СН'!$I$6-'СЕТ СН'!$I$26</f>
        <v>1331.16304421</v>
      </c>
      <c r="Q158" s="36">
        <f>SUMIFS(СВЦЭМ!$D$33:$D$776,СВЦЭМ!$A$33:$A$776,$A158,СВЦЭМ!$B$33:$B$776,Q$155)+'СЕТ СН'!$I$14+СВЦЭМ!$D$10+'СЕТ СН'!$I$6-'СЕТ СН'!$I$26</f>
        <v>1350.2803469099999</v>
      </c>
      <c r="R158" s="36">
        <f>SUMIFS(СВЦЭМ!$D$33:$D$776,СВЦЭМ!$A$33:$A$776,$A158,СВЦЭМ!$B$33:$B$776,R$155)+'СЕТ СН'!$I$14+СВЦЭМ!$D$10+'СЕТ СН'!$I$6-'СЕТ СН'!$I$26</f>
        <v>1329.33441702</v>
      </c>
      <c r="S158" s="36">
        <f>SUMIFS(СВЦЭМ!$D$33:$D$776,СВЦЭМ!$A$33:$A$776,$A158,СВЦЭМ!$B$33:$B$776,S$155)+'СЕТ СН'!$I$14+СВЦЭМ!$D$10+'СЕТ СН'!$I$6-'СЕТ СН'!$I$26</f>
        <v>1331.33187761</v>
      </c>
      <c r="T158" s="36">
        <f>SUMIFS(СВЦЭМ!$D$33:$D$776,СВЦЭМ!$A$33:$A$776,$A158,СВЦЭМ!$B$33:$B$776,T$155)+'СЕТ СН'!$I$14+СВЦЭМ!$D$10+'СЕТ СН'!$I$6-'СЕТ СН'!$I$26</f>
        <v>1325.8596483599999</v>
      </c>
      <c r="U158" s="36">
        <f>SUMIFS(СВЦЭМ!$D$33:$D$776,СВЦЭМ!$A$33:$A$776,$A158,СВЦЭМ!$B$33:$B$776,U$155)+'СЕТ СН'!$I$14+СВЦЭМ!$D$10+'СЕТ СН'!$I$6-'СЕТ СН'!$I$26</f>
        <v>1311.5574324700001</v>
      </c>
      <c r="V158" s="36">
        <f>SUMIFS(СВЦЭМ!$D$33:$D$776,СВЦЭМ!$A$33:$A$776,$A158,СВЦЭМ!$B$33:$B$776,V$155)+'СЕТ СН'!$I$14+СВЦЭМ!$D$10+'СЕТ СН'!$I$6-'СЕТ СН'!$I$26</f>
        <v>1289.9118916699999</v>
      </c>
      <c r="W158" s="36">
        <f>SUMIFS(СВЦЭМ!$D$33:$D$776,СВЦЭМ!$A$33:$A$776,$A158,СВЦЭМ!$B$33:$B$776,W$155)+'СЕТ СН'!$I$14+СВЦЭМ!$D$10+'СЕТ СН'!$I$6-'СЕТ СН'!$I$26</f>
        <v>1273.22635354</v>
      </c>
      <c r="X158" s="36">
        <f>SUMIFS(СВЦЭМ!$D$33:$D$776,СВЦЭМ!$A$33:$A$776,$A158,СВЦЭМ!$B$33:$B$776,X$155)+'СЕТ СН'!$I$14+СВЦЭМ!$D$10+'СЕТ СН'!$I$6-'СЕТ СН'!$I$26</f>
        <v>1297.2787568900001</v>
      </c>
      <c r="Y158" s="36">
        <f>SUMIFS(СВЦЭМ!$D$33:$D$776,СВЦЭМ!$A$33:$A$776,$A158,СВЦЭМ!$B$33:$B$776,Y$155)+'СЕТ СН'!$I$14+СВЦЭМ!$D$10+'СЕТ СН'!$I$6-'СЕТ СН'!$I$26</f>
        <v>1298.7176378500001</v>
      </c>
    </row>
    <row r="159" spans="1:27" ht="15.75" x14ac:dyDescent="0.2">
      <c r="A159" s="35">
        <f t="shared" si="4"/>
        <v>43589</v>
      </c>
      <c r="B159" s="36">
        <f>SUMIFS(СВЦЭМ!$D$33:$D$776,СВЦЭМ!$A$33:$A$776,$A159,СВЦЭМ!$B$33:$B$776,B$155)+'СЕТ СН'!$I$14+СВЦЭМ!$D$10+'СЕТ СН'!$I$6-'СЕТ СН'!$I$26</f>
        <v>1329.3646760400002</v>
      </c>
      <c r="C159" s="36">
        <f>SUMIFS(СВЦЭМ!$D$33:$D$776,СВЦЭМ!$A$33:$A$776,$A159,СВЦЭМ!$B$33:$B$776,C$155)+'СЕТ СН'!$I$14+СВЦЭМ!$D$10+'СЕТ СН'!$I$6-'СЕТ СН'!$I$26</f>
        <v>1361.61347344</v>
      </c>
      <c r="D159" s="36">
        <f>SUMIFS(СВЦЭМ!$D$33:$D$776,СВЦЭМ!$A$33:$A$776,$A159,СВЦЭМ!$B$33:$B$776,D$155)+'СЕТ СН'!$I$14+СВЦЭМ!$D$10+'СЕТ СН'!$I$6-'СЕТ СН'!$I$26</f>
        <v>1394.8926339499999</v>
      </c>
      <c r="E159" s="36">
        <f>SUMIFS(СВЦЭМ!$D$33:$D$776,СВЦЭМ!$A$33:$A$776,$A159,СВЦЭМ!$B$33:$B$776,E$155)+'СЕТ СН'!$I$14+СВЦЭМ!$D$10+'СЕТ СН'!$I$6-'СЕТ СН'!$I$26</f>
        <v>1404.6228021900001</v>
      </c>
      <c r="F159" s="36">
        <f>SUMIFS(СВЦЭМ!$D$33:$D$776,СВЦЭМ!$A$33:$A$776,$A159,СВЦЭМ!$B$33:$B$776,F$155)+'СЕТ СН'!$I$14+СВЦЭМ!$D$10+'СЕТ СН'!$I$6-'СЕТ СН'!$I$26</f>
        <v>1411.62928117</v>
      </c>
      <c r="G159" s="36">
        <f>SUMIFS(СВЦЭМ!$D$33:$D$776,СВЦЭМ!$A$33:$A$776,$A159,СВЦЭМ!$B$33:$B$776,G$155)+'СЕТ СН'!$I$14+СВЦЭМ!$D$10+'СЕТ СН'!$I$6-'СЕТ СН'!$I$26</f>
        <v>1409.3119455199999</v>
      </c>
      <c r="H159" s="36">
        <f>SUMIFS(СВЦЭМ!$D$33:$D$776,СВЦЭМ!$A$33:$A$776,$A159,СВЦЭМ!$B$33:$B$776,H$155)+'СЕТ СН'!$I$14+СВЦЭМ!$D$10+'СЕТ СН'!$I$6-'СЕТ СН'!$I$26</f>
        <v>1380.99237421</v>
      </c>
      <c r="I159" s="36">
        <f>SUMIFS(СВЦЭМ!$D$33:$D$776,СВЦЭМ!$A$33:$A$776,$A159,СВЦЭМ!$B$33:$B$776,I$155)+'СЕТ СН'!$I$14+СВЦЭМ!$D$10+'СЕТ СН'!$I$6-'СЕТ СН'!$I$26</f>
        <v>1348.21043315</v>
      </c>
      <c r="J159" s="36">
        <f>SUMIFS(СВЦЭМ!$D$33:$D$776,СВЦЭМ!$A$33:$A$776,$A159,СВЦЭМ!$B$33:$B$776,J$155)+'СЕТ СН'!$I$14+СВЦЭМ!$D$10+'СЕТ СН'!$I$6-'СЕТ СН'!$I$26</f>
        <v>1310.81649027</v>
      </c>
      <c r="K159" s="36">
        <f>SUMIFS(СВЦЭМ!$D$33:$D$776,СВЦЭМ!$A$33:$A$776,$A159,СВЦЭМ!$B$33:$B$776,K$155)+'СЕТ СН'!$I$14+СВЦЭМ!$D$10+'СЕТ СН'!$I$6-'СЕТ СН'!$I$26</f>
        <v>1279.4318280100001</v>
      </c>
      <c r="L159" s="36">
        <f>SUMIFS(СВЦЭМ!$D$33:$D$776,СВЦЭМ!$A$33:$A$776,$A159,СВЦЭМ!$B$33:$B$776,L$155)+'СЕТ СН'!$I$14+СВЦЭМ!$D$10+'СЕТ СН'!$I$6-'СЕТ СН'!$I$26</f>
        <v>1275.9383373200001</v>
      </c>
      <c r="M159" s="36">
        <f>SUMIFS(СВЦЭМ!$D$33:$D$776,СВЦЭМ!$A$33:$A$776,$A159,СВЦЭМ!$B$33:$B$776,M$155)+'СЕТ СН'!$I$14+СВЦЭМ!$D$10+'СЕТ СН'!$I$6-'СЕТ СН'!$I$26</f>
        <v>1285.80625857</v>
      </c>
      <c r="N159" s="36">
        <f>SUMIFS(СВЦЭМ!$D$33:$D$776,СВЦЭМ!$A$33:$A$776,$A159,СВЦЭМ!$B$33:$B$776,N$155)+'СЕТ СН'!$I$14+СВЦЭМ!$D$10+'СЕТ СН'!$I$6-'СЕТ СН'!$I$26</f>
        <v>1298.7857082999999</v>
      </c>
      <c r="O159" s="36">
        <f>SUMIFS(СВЦЭМ!$D$33:$D$776,СВЦЭМ!$A$33:$A$776,$A159,СВЦЭМ!$B$33:$B$776,O$155)+'СЕТ СН'!$I$14+СВЦЭМ!$D$10+'СЕТ СН'!$I$6-'СЕТ СН'!$I$26</f>
        <v>1310.39635621</v>
      </c>
      <c r="P159" s="36">
        <f>SUMIFS(СВЦЭМ!$D$33:$D$776,СВЦЭМ!$A$33:$A$776,$A159,СВЦЭМ!$B$33:$B$776,P$155)+'СЕТ СН'!$I$14+СВЦЭМ!$D$10+'СЕТ СН'!$I$6-'СЕТ СН'!$I$26</f>
        <v>1316.9945040500002</v>
      </c>
      <c r="Q159" s="36">
        <f>SUMIFS(СВЦЭМ!$D$33:$D$776,СВЦЭМ!$A$33:$A$776,$A159,СВЦЭМ!$B$33:$B$776,Q$155)+'СЕТ СН'!$I$14+СВЦЭМ!$D$10+'СЕТ СН'!$I$6-'СЕТ СН'!$I$26</f>
        <v>1326.1873236400002</v>
      </c>
      <c r="R159" s="36">
        <f>SUMIFS(СВЦЭМ!$D$33:$D$776,СВЦЭМ!$A$33:$A$776,$A159,СВЦЭМ!$B$33:$B$776,R$155)+'СЕТ СН'!$I$14+СВЦЭМ!$D$10+'СЕТ СН'!$I$6-'СЕТ СН'!$I$26</f>
        <v>1332.95707834</v>
      </c>
      <c r="S159" s="36">
        <f>SUMIFS(СВЦЭМ!$D$33:$D$776,СВЦЭМ!$A$33:$A$776,$A159,СВЦЭМ!$B$33:$B$776,S$155)+'СЕТ СН'!$I$14+СВЦЭМ!$D$10+'СЕТ СН'!$I$6-'СЕТ СН'!$I$26</f>
        <v>1339.7266236599999</v>
      </c>
      <c r="T159" s="36">
        <f>SUMIFS(СВЦЭМ!$D$33:$D$776,СВЦЭМ!$A$33:$A$776,$A159,СВЦЭМ!$B$33:$B$776,T$155)+'СЕТ СН'!$I$14+СВЦЭМ!$D$10+'СЕТ СН'!$I$6-'СЕТ СН'!$I$26</f>
        <v>1319.36244734</v>
      </c>
      <c r="U159" s="36">
        <f>SUMIFS(СВЦЭМ!$D$33:$D$776,СВЦЭМ!$A$33:$A$776,$A159,СВЦЭМ!$B$33:$B$776,U$155)+'СЕТ СН'!$I$14+СВЦЭМ!$D$10+'СЕТ СН'!$I$6-'СЕТ СН'!$I$26</f>
        <v>1278.70595215</v>
      </c>
      <c r="V159" s="36">
        <f>SUMIFS(СВЦЭМ!$D$33:$D$776,СВЦЭМ!$A$33:$A$776,$A159,СВЦЭМ!$B$33:$B$776,V$155)+'СЕТ СН'!$I$14+СВЦЭМ!$D$10+'СЕТ СН'!$I$6-'СЕТ СН'!$I$26</f>
        <v>1252.2289096700001</v>
      </c>
      <c r="W159" s="36">
        <f>SUMIFS(СВЦЭМ!$D$33:$D$776,СВЦЭМ!$A$33:$A$776,$A159,СВЦЭМ!$B$33:$B$776,W$155)+'СЕТ СН'!$I$14+СВЦЭМ!$D$10+'СЕТ СН'!$I$6-'СЕТ СН'!$I$26</f>
        <v>1264.7153784699999</v>
      </c>
      <c r="X159" s="36">
        <f>SUMIFS(СВЦЭМ!$D$33:$D$776,СВЦЭМ!$A$33:$A$776,$A159,СВЦЭМ!$B$33:$B$776,X$155)+'СЕТ СН'!$I$14+СВЦЭМ!$D$10+'СЕТ СН'!$I$6-'СЕТ СН'!$I$26</f>
        <v>1266.03360997</v>
      </c>
      <c r="Y159" s="36">
        <f>SUMIFS(СВЦЭМ!$D$33:$D$776,СВЦЭМ!$A$33:$A$776,$A159,СВЦЭМ!$B$33:$B$776,Y$155)+'СЕТ СН'!$I$14+СВЦЭМ!$D$10+'СЕТ СН'!$I$6-'СЕТ СН'!$I$26</f>
        <v>1275.2668916900002</v>
      </c>
    </row>
    <row r="160" spans="1:27" ht="15.75" x14ac:dyDescent="0.2">
      <c r="A160" s="35">
        <f t="shared" si="4"/>
        <v>43590</v>
      </c>
      <c r="B160" s="36">
        <f>SUMIFS(СВЦЭМ!$D$33:$D$776,СВЦЭМ!$A$33:$A$776,$A160,СВЦЭМ!$B$33:$B$776,B$155)+'СЕТ СН'!$I$14+СВЦЭМ!$D$10+'СЕТ СН'!$I$6-'СЕТ СН'!$I$26</f>
        <v>1330.54519164</v>
      </c>
      <c r="C160" s="36">
        <f>SUMIFS(СВЦЭМ!$D$33:$D$776,СВЦЭМ!$A$33:$A$776,$A160,СВЦЭМ!$B$33:$B$776,C$155)+'СЕТ СН'!$I$14+СВЦЭМ!$D$10+'СЕТ СН'!$I$6-'СЕТ СН'!$I$26</f>
        <v>1374.5263945500001</v>
      </c>
      <c r="D160" s="36">
        <f>SUMIFS(СВЦЭМ!$D$33:$D$776,СВЦЭМ!$A$33:$A$776,$A160,СВЦЭМ!$B$33:$B$776,D$155)+'СЕТ СН'!$I$14+СВЦЭМ!$D$10+'СЕТ СН'!$I$6-'СЕТ СН'!$I$26</f>
        <v>1408.5840967399999</v>
      </c>
      <c r="E160" s="36">
        <f>SUMIFS(СВЦЭМ!$D$33:$D$776,СВЦЭМ!$A$33:$A$776,$A160,СВЦЭМ!$B$33:$B$776,E$155)+'СЕТ СН'!$I$14+СВЦЭМ!$D$10+'СЕТ СН'!$I$6-'СЕТ СН'!$I$26</f>
        <v>1424.2472849400001</v>
      </c>
      <c r="F160" s="36">
        <f>SUMIFS(СВЦЭМ!$D$33:$D$776,СВЦЭМ!$A$33:$A$776,$A160,СВЦЭМ!$B$33:$B$776,F$155)+'СЕТ СН'!$I$14+СВЦЭМ!$D$10+'СЕТ СН'!$I$6-'СЕТ СН'!$I$26</f>
        <v>1437.89982495</v>
      </c>
      <c r="G160" s="36">
        <f>SUMIFS(СВЦЭМ!$D$33:$D$776,СВЦЭМ!$A$33:$A$776,$A160,СВЦЭМ!$B$33:$B$776,G$155)+'СЕТ СН'!$I$14+СВЦЭМ!$D$10+'СЕТ СН'!$I$6-'СЕТ СН'!$I$26</f>
        <v>1428.99113429</v>
      </c>
      <c r="H160" s="36">
        <f>SUMIFS(СВЦЭМ!$D$33:$D$776,СВЦЭМ!$A$33:$A$776,$A160,СВЦЭМ!$B$33:$B$776,H$155)+'СЕТ СН'!$I$14+СВЦЭМ!$D$10+'СЕТ СН'!$I$6-'СЕТ СН'!$I$26</f>
        <v>1402.81223761</v>
      </c>
      <c r="I160" s="36">
        <f>SUMIFS(СВЦЭМ!$D$33:$D$776,СВЦЭМ!$A$33:$A$776,$A160,СВЦЭМ!$B$33:$B$776,I$155)+'СЕТ СН'!$I$14+СВЦЭМ!$D$10+'СЕТ СН'!$I$6-'СЕТ СН'!$I$26</f>
        <v>1355.7283625600001</v>
      </c>
      <c r="J160" s="36">
        <f>SUMIFS(СВЦЭМ!$D$33:$D$776,СВЦЭМ!$A$33:$A$776,$A160,СВЦЭМ!$B$33:$B$776,J$155)+'СЕТ СН'!$I$14+СВЦЭМ!$D$10+'СЕТ СН'!$I$6-'СЕТ СН'!$I$26</f>
        <v>1313.5683824299999</v>
      </c>
      <c r="K160" s="36">
        <f>SUMIFS(СВЦЭМ!$D$33:$D$776,СВЦЭМ!$A$33:$A$776,$A160,СВЦЭМ!$B$33:$B$776,K$155)+'СЕТ СН'!$I$14+СВЦЭМ!$D$10+'СЕТ СН'!$I$6-'СЕТ СН'!$I$26</f>
        <v>1312.12398637</v>
      </c>
      <c r="L160" s="36">
        <f>SUMIFS(СВЦЭМ!$D$33:$D$776,СВЦЭМ!$A$33:$A$776,$A160,СВЦЭМ!$B$33:$B$776,L$155)+'СЕТ СН'!$I$14+СВЦЭМ!$D$10+'СЕТ СН'!$I$6-'СЕТ СН'!$I$26</f>
        <v>1311.74821587</v>
      </c>
      <c r="M160" s="36">
        <f>SUMIFS(СВЦЭМ!$D$33:$D$776,СВЦЭМ!$A$33:$A$776,$A160,СВЦЭМ!$B$33:$B$776,M$155)+'СЕТ СН'!$I$14+СВЦЭМ!$D$10+'СЕТ СН'!$I$6-'СЕТ СН'!$I$26</f>
        <v>1305.3810282499999</v>
      </c>
      <c r="N160" s="36">
        <f>SUMIFS(СВЦЭМ!$D$33:$D$776,СВЦЭМ!$A$33:$A$776,$A160,СВЦЭМ!$B$33:$B$776,N$155)+'СЕТ СН'!$I$14+СВЦЭМ!$D$10+'СЕТ СН'!$I$6-'СЕТ СН'!$I$26</f>
        <v>1309.56758569</v>
      </c>
      <c r="O160" s="36">
        <f>SUMIFS(СВЦЭМ!$D$33:$D$776,СВЦЭМ!$A$33:$A$776,$A160,СВЦЭМ!$B$33:$B$776,O$155)+'СЕТ СН'!$I$14+СВЦЭМ!$D$10+'СЕТ СН'!$I$6-'СЕТ СН'!$I$26</f>
        <v>1304.81264674</v>
      </c>
      <c r="P160" s="36">
        <f>SUMIFS(СВЦЭМ!$D$33:$D$776,СВЦЭМ!$A$33:$A$776,$A160,СВЦЭМ!$B$33:$B$776,P$155)+'СЕТ СН'!$I$14+СВЦЭМ!$D$10+'СЕТ СН'!$I$6-'СЕТ СН'!$I$26</f>
        <v>1312.4822481199999</v>
      </c>
      <c r="Q160" s="36">
        <f>SUMIFS(СВЦЭМ!$D$33:$D$776,СВЦЭМ!$A$33:$A$776,$A160,СВЦЭМ!$B$33:$B$776,Q$155)+'СЕТ СН'!$I$14+СВЦЭМ!$D$10+'СЕТ СН'!$I$6-'СЕТ СН'!$I$26</f>
        <v>1313.7194781100002</v>
      </c>
      <c r="R160" s="36">
        <f>SUMIFS(СВЦЭМ!$D$33:$D$776,СВЦЭМ!$A$33:$A$776,$A160,СВЦЭМ!$B$33:$B$776,R$155)+'СЕТ СН'!$I$14+СВЦЭМ!$D$10+'СЕТ СН'!$I$6-'СЕТ СН'!$I$26</f>
        <v>1301.1739286699999</v>
      </c>
      <c r="S160" s="36">
        <f>SUMIFS(СВЦЭМ!$D$33:$D$776,СВЦЭМ!$A$33:$A$776,$A160,СВЦЭМ!$B$33:$B$776,S$155)+'СЕТ СН'!$I$14+СВЦЭМ!$D$10+'СЕТ СН'!$I$6-'СЕТ СН'!$I$26</f>
        <v>1299.5050329200001</v>
      </c>
      <c r="T160" s="36">
        <f>SUMIFS(СВЦЭМ!$D$33:$D$776,СВЦЭМ!$A$33:$A$776,$A160,СВЦЭМ!$B$33:$B$776,T$155)+'СЕТ СН'!$I$14+СВЦЭМ!$D$10+'СЕТ СН'!$I$6-'СЕТ СН'!$I$26</f>
        <v>1305.28240437</v>
      </c>
      <c r="U160" s="36">
        <f>SUMIFS(СВЦЭМ!$D$33:$D$776,СВЦЭМ!$A$33:$A$776,$A160,СВЦЭМ!$B$33:$B$776,U$155)+'СЕТ СН'!$I$14+СВЦЭМ!$D$10+'СЕТ СН'!$I$6-'СЕТ СН'!$I$26</f>
        <v>1295.9401583700001</v>
      </c>
      <c r="V160" s="36">
        <f>SUMIFS(СВЦЭМ!$D$33:$D$776,СВЦЭМ!$A$33:$A$776,$A160,СВЦЭМ!$B$33:$B$776,V$155)+'СЕТ СН'!$I$14+СВЦЭМ!$D$10+'СЕТ СН'!$I$6-'СЕТ СН'!$I$26</f>
        <v>1260.6757711999999</v>
      </c>
      <c r="W160" s="36">
        <f>SUMIFS(СВЦЭМ!$D$33:$D$776,СВЦЭМ!$A$33:$A$776,$A160,СВЦЭМ!$B$33:$B$776,W$155)+'СЕТ СН'!$I$14+СВЦЭМ!$D$10+'СЕТ СН'!$I$6-'СЕТ СН'!$I$26</f>
        <v>1253.8881827700002</v>
      </c>
      <c r="X160" s="36">
        <f>SUMIFS(СВЦЭМ!$D$33:$D$776,СВЦЭМ!$A$33:$A$776,$A160,СВЦЭМ!$B$33:$B$776,X$155)+'СЕТ СН'!$I$14+СВЦЭМ!$D$10+'СЕТ СН'!$I$6-'СЕТ СН'!$I$26</f>
        <v>1272.6644843500001</v>
      </c>
      <c r="Y160" s="36">
        <f>SUMIFS(СВЦЭМ!$D$33:$D$776,СВЦЭМ!$A$33:$A$776,$A160,СВЦЭМ!$B$33:$B$776,Y$155)+'СЕТ СН'!$I$14+СВЦЭМ!$D$10+'СЕТ СН'!$I$6-'СЕТ СН'!$I$26</f>
        <v>1311.8519821099999</v>
      </c>
    </row>
    <row r="161" spans="1:25" ht="15.75" x14ac:dyDescent="0.2">
      <c r="A161" s="35">
        <f t="shared" si="4"/>
        <v>43591</v>
      </c>
      <c r="B161" s="36">
        <f>SUMIFS(СВЦЭМ!$D$33:$D$776,СВЦЭМ!$A$33:$A$776,$A161,СВЦЭМ!$B$33:$B$776,B$155)+'СЕТ СН'!$I$14+СВЦЭМ!$D$10+'СЕТ СН'!$I$6-'СЕТ СН'!$I$26</f>
        <v>1400.52538299</v>
      </c>
      <c r="C161" s="36">
        <f>SUMIFS(СВЦЭМ!$D$33:$D$776,СВЦЭМ!$A$33:$A$776,$A161,СВЦЭМ!$B$33:$B$776,C$155)+'СЕТ СН'!$I$14+СВЦЭМ!$D$10+'СЕТ СН'!$I$6-'СЕТ СН'!$I$26</f>
        <v>1457.9867782800002</v>
      </c>
      <c r="D161" s="36">
        <f>SUMIFS(СВЦЭМ!$D$33:$D$776,СВЦЭМ!$A$33:$A$776,$A161,СВЦЭМ!$B$33:$B$776,D$155)+'СЕТ СН'!$I$14+СВЦЭМ!$D$10+'СЕТ СН'!$I$6-'СЕТ СН'!$I$26</f>
        <v>1485.6369438199999</v>
      </c>
      <c r="E161" s="36">
        <f>SUMIFS(СВЦЭМ!$D$33:$D$776,СВЦЭМ!$A$33:$A$776,$A161,СВЦЭМ!$B$33:$B$776,E$155)+'СЕТ СН'!$I$14+СВЦЭМ!$D$10+'СЕТ СН'!$I$6-'СЕТ СН'!$I$26</f>
        <v>1499.3288340899999</v>
      </c>
      <c r="F161" s="36">
        <f>SUMIFS(СВЦЭМ!$D$33:$D$776,СВЦЭМ!$A$33:$A$776,$A161,СВЦЭМ!$B$33:$B$776,F$155)+'СЕТ СН'!$I$14+СВЦЭМ!$D$10+'СЕТ СН'!$I$6-'СЕТ СН'!$I$26</f>
        <v>1488.6827915600002</v>
      </c>
      <c r="G161" s="36">
        <f>SUMIFS(СВЦЭМ!$D$33:$D$776,СВЦЭМ!$A$33:$A$776,$A161,СВЦЭМ!$B$33:$B$776,G$155)+'СЕТ СН'!$I$14+СВЦЭМ!$D$10+'СЕТ СН'!$I$6-'СЕТ СН'!$I$26</f>
        <v>1460.12631261</v>
      </c>
      <c r="H161" s="36">
        <f>SUMIFS(СВЦЭМ!$D$33:$D$776,СВЦЭМ!$A$33:$A$776,$A161,СВЦЭМ!$B$33:$B$776,H$155)+'СЕТ СН'!$I$14+СВЦЭМ!$D$10+'СЕТ СН'!$I$6-'СЕТ СН'!$I$26</f>
        <v>1399.5693647399999</v>
      </c>
      <c r="I161" s="36">
        <f>SUMIFS(СВЦЭМ!$D$33:$D$776,СВЦЭМ!$A$33:$A$776,$A161,СВЦЭМ!$B$33:$B$776,I$155)+'СЕТ СН'!$I$14+СВЦЭМ!$D$10+'СЕТ СН'!$I$6-'СЕТ СН'!$I$26</f>
        <v>1346.4302013000001</v>
      </c>
      <c r="J161" s="36">
        <f>SUMIFS(СВЦЭМ!$D$33:$D$776,СВЦЭМ!$A$33:$A$776,$A161,СВЦЭМ!$B$33:$B$776,J$155)+'СЕТ СН'!$I$14+СВЦЭМ!$D$10+'СЕТ СН'!$I$6-'СЕТ СН'!$I$26</f>
        <v>1319.54983225</v>
      </c>
      <c r="K161" s="36">
        <f>SUMIFS(СВЦЭМ!$D$33:$D$776,СВЦЭМ!$A$33:$A$776,$A161,СВЦЭМ!$B$33:$B$776,K$155)+'СЕТ СН'!$I$14+СВЦЭМ!$D$10+'СЕТ СН'!$I$6-'СЕТ СН'!$I$26</f>
        <v>1307.4526070500001</v>
      </c>
      <c r="L161" s="36">
        <f>SUMIFS(СВЦЭМ!$D$33:$D$776,СВЦЭМ!$A$33:$A$776,$A161,СВЦЭМ!$B$33:$B$776,L$155)+'СЕТ СН'!$I$14+СВЦЭМ!$D$10+'СЕТ СН'!$I$6-'СЕТ СН'!$I$26</f>
        <v>1298.0487580399999</v>
      </c>
      <c r="M161" s="36">
        <f>SUMIFS(СВЦЭМ!$D$33:$D$776,СВЦЭМ!$A$33:$A$776,$A161,СВЦЭМ!$B$33:$B$776,M$155)+'СЕТ СН'!$I$14+СВЦЭМ!$D$10+'СЕТ СН'!$I$6-'СЕТ СН'!$I$26</f>
        <v>1293.1175160500002</v>
      </c>
      <c r="N161" s="36">
        <f>SUMIFS(СВЦЭМ!$D$33:$D$776,СВЦЭМ!$A$33:$A$776,$A161,СВЦЭМ!$B$33:$B$776,N$155)+'СЕТ СН'!$I$14+СВЦЭМ!$D$10+'СЕТ СН'!$I$6-'СЕТ СН'!$I$26</f>
        <v>1301.7121293</v>
      </c>
      <c r="O161" s="36">
        <f>SUMIFS(СВЦЭМ!$D$33:$D$776,СВЦЭМ!$A$33:$A$776,$A161,СВЦЭМ!$B$33:$B$776,O$155)+'СЕТ СН'!$I$14+СВЦЭМ!$D$10+'СЕТ СН'!$I$6-'СЕТ СН'!$I$26</f>
        <v>1298.81180113</v>
      </c>
      <c r="P161" s="36">
        <f>SUMIFS(СВЦЭМ!$D$33:$D$776,СВЦЭМ!$A$33:$A$776,$A161,СВЦЭМ!$B$33:$B$776,P$155)+'СЕТ СН'!$I$14+СВЦЭМ!$D$10+'СЕТ СН'!$I$6-'СЕТ СН'!$I$26</f>
        <v>1317.0995645</v>
      </c>
      <c r="Q161" s="36">
        <f>SUMIFS(СВЦЭМ!$D$33:$D$776,СВЦЭМ!$A$33:$A$776,$A161,СВЦЭМ!$B$33:$B$776,Q$155)+'СЕТ СН'!$I$14+СВЦЭМ!$D$10+'СЕТ СН'!$I$6-'СЕТ СН'!$I$26</f>
        <v>1328.6199699399999</v>
      </c>
      <c r="R161" s="36">
        <f>SUMIFS(СВЦЭМ!$D$33:$D$776,СВЦЭМ!$A$33:$A$776,$A161,СВЦЭМ!$B$33:$B$776,R$155)+'СЕТ СН'!$I$14+СВЦЭМ!$D$10+'СЕТ СН'!$I$6-'СЕТ СН'!$I$26</f>
        <v>1322.9954274199999</v>
      </c>
      <c r="S161" s="36">
        <f>SUMIFS(СВЦЭМ!$D$33:$D$776,СВЦЭМ!$A$33:$A$776,$A161,СВЦЭМ!$B$33:$B$776,S$155)+'СЕТ СН'!$I$14+СВЦЭМ!$D$10+'СЕТ СН'!$I$6-'СЕТ СН'!$I$26</f>
        <v>1314.0420075299999</v>
      </c>
      <c r="T161" s="36">
        <f>SUMIFS(СВЦЭМ!$D$33:$D$776,СВЦЭМ!$A$33:$A$776,$A161,СВЦЭМ!$B$33:$B$776,T$155)+'СЕТ СН'!$I$14+СВЦЭМ!$D$10+'СЕТ СН'!$I$6-'СЕТ СН'!$I$26</f>
        <v>1307.4925803800002</v>
      </c>
      <c r="U161" s="36">
        <f>SUMIFS(СВЦЭМ!$D$33:$D$776,СВЦЭМ!$A$33:$A$776,$A161,СВЦЭМ!$B$33:$B$776,U$155)+'СЕТ СН'!$I$14+СВЦЭМ!$D$10+'СЕТ СН'!$I$6-'СЕТ СН'!$I$26</f>
        <v>1282.54014248</v>
      </c>
      <c r="V161" s="36">
        <f>SUMIFS(СВЦЭМ!$D$33:$D$776,СВЦЭМ!$A$33:$A$776,$A161,СВЦЭМ!$B$33:$B$776,V$155)+'СЕТ СН'!$I$14+СВЦЭМ!$D$10+'СЕТ СН'!$I$6-'СЕТ СН'!$I$26</f>
        <v>1277.0090995099999</v>
      </c>
      <c r="W161" s="36">
        <f>SUMIFS(СВЦЭМ!$D$33:$D$776,СВЦЭМ!$A$33:$A$776,$A161,СВЦЭМ!$B$33:$B$776,W$155)+'СЕТ СН'!$I$14+СВЦЭМ!$D$10+'СЕТ СН'!$I$6-'СЕТ СН'!$I$26</f>
        <v>1271.73358766</v>
      </c>
      <c r="X161" s="36">
        <f>SUMIFS(СВЦЭМ!$D$33:$D$776,СВЦЭМ!$A$33:$A$776,$A161,СВЦЭМ!$B$33:$B$776,X$155)+'СЕТ СН'!$I$14+СВЦЭМ!$D$10+'СЕТ СН'!$I$6-'СЕТ СН'!$I$26</f>
        <v>1287.63008582</v>
      </c>
      <c r="Y161" s="36">
        <f>SUMIFS(СВЦЭМ!$D$33:$D$776,СВЦЭМ!$A$33:$A$776,$A161,СВЦЭМ!$B$33:$B$776,Y$155)+'СЕТ СН'!$I$14+СВЦЭМ!$D$10+'СЕТ СН'!$I$6-'СЕТ СН'!$I$26</f>
        <v>1350.1900733</v>
      </c>
    </row>
    <row r="162" spans="1:25" ht="15.75" x14ac:dyDescent="0.2">
      <c r="A162" s="35">
        <f t="shared" si="4"/>
        <v>43592</v>
      </c>
      <c r="B162" s="36">
        <f>SUMIFS(СВЦЭМ!$D$33:$D$776,СВЦЭМ!$A$33:$A$776,$A162,СВЦЭМ!$B$33:$B$776,B$155)+'СЕТ СН'!$I$14+СВЦЭМ!$D$10+'СЕТ СН'!$I$6-'СЕТ СН'!$I$26</f>
        <v>1381.4711754800001</v>
      </c>
      <c r="C162" s="36">
        <f>SUMIFS(СВЦЭМ!$D$33:$D$776,СВЦЭМ!$A$33:$A$776,$A162,СВЦЭМ!$B$33:$B$776,C$155)+'СЕТ СН'!$I$14+СВЦЭМ!$D$10+'СЕТ СН'!$I$6-'СЕТ СН'!$I$26</f>
        <v>1407.5630961300001</v>
      </c>
      <c r="D162" s="36">
        <f>SUMIFS(СВЦЭМ!$D$33:$D$776,СВЦЭМ!$A$33:$A$776,$A162,СВЦЭМ!$B$33:$B$776,D$155)+'СЕТ СН'!$I$14+СВЦЭМ!$D$10+'СЕТ СН'!$I$6-'СЕТ СН'!$I$26</f>
        <v>1417.6785762700001</v>
      </c>
      <c r="E162" s="36">
        <f>SUMIFS(СВЦЭМ!$D$33:$D$776,СВЦЭМ!$A$33:$A$776,$A162,СВЦЭМ!$B$33:$B$776,E$155)+'СЕТ СН'!$I$14+СВЦЭМ!$D$10+'СЕТ СН'!$I$6-'СЕТ СН'!$I$26</f>
        <v>1424.18622987</v>
      </c>
      <c r="F162" s="36">
        <f>SUMIFS(СВЦЭМ!$D$33:$D$776,СВЦЭМ!$A$33:$A$776,$A162,СВЦЭМ!$B$33:$B$776,F$155)+'СЕТ СН'!$I$14+СВЦЭМ!$D$10+'СЕТ СН'!$I$6-'СЕТ СН'!$I$26</f>
        <v>1423.0947703699999</v>
      </c>
      <c r="G162" s="36">
        <f>SUMIFS(СВЦЭМ!$D$33:$D$776,СВЦЭМ!$A$33:$A$776,$A162,СВЦЭМ!$B$33:$B$776,G$155)+'СЕТ СН'!$I$14+СВЦЭМ!$D$10+'СЕТ СН'!$I$6-'СЕТ СН'!$I$26</f>
        <v>1405.3082618600001</v>
      </c>
      <c r="H162" s="36">
        <f>SUMIFS(СВЦЭМ!$D$33:$D$776,СВЦЭМ!$A$33:$A$776,$A162,СВЦЭМ!$B$33:$B$776,H$155)+'СЕТ СН'!$I$14+СВЦЭМ!$D$10+'СЕТ СН'!$I$6-'СЕТ СН'!$I$26</f>
        <v>1366.0130712800001</v>
      </c>
      <c r="I162" s="36">
        <f>SUMIFS(СВЦЭМ!$D$33:$D$776,СВЦЭМ!$A$33:$A$776,$A162,СВЦЭМ!$B$33:$B$776,I$155)+'СЕТ СН'!$I$14+СВЦЭМ!$D$10+'СЕТ СН'!$I$6-'СЕТ СН'!$I$26</f>
        <v>1314.1180265</v>
      </c>
      <c r="J162" s="36">
        <f>SUMIFS(СВЦЭМ!$D$33:$D$776,СВЦЭМ!$A$33:$A$776,$A162,СВЦЭМ!$B$33:$B$776,J$155)+'СЕТ СН'!$I$14+СВЦЭМ!$D$10+'СЕТ СН'!$I$6-'СЕТ СН'!$I$26</f>
        <v>1294.5672383599999</v>
      </c>
      <c r="K162" s="36">
        <f>SUMIFS(СВЦЭМ!$D$33:$D$776,СВЦЭМ!$A$33:$A$776,$A162,СВЦЭМ!$B$33:$B$776,K$155)+'СЕТ СН'!$I$14+СВЦЭМ!$D$10+'СЕТ СН'!$I$6-'СЕТ СН'!$I$26</f>
        <v>1302.44552982</v>
      </c>
      <c r="L162" s="36">
        <f>SUMIFS(СВЦЭМ!$D$33:$D$776,СВЦЭМ!$A$33:$A$776,$A162,СВЦЭМ!$B$33:$B$776,L$155)+'СЕТ СН'!$I$14+СВЦЭМ!$D$10+'СЕТ СН'!$I$6-'СЕТ СН'!$I$26</f>
        <v>1294.31995366</v>
      </c>
      <c r="M162" s="36">
        <f>SUMIFS(СВЦЭМ!$D$33:$D$776,СВЦЭМ!$A$33:$A$776,$A162,СВЦЭМ!$B$33:$B$776,M$155)+'СЕТ СН'!$I$14+СВЦЭМ!$D$10+'СЕТ СН'!$I$6-'СЕТ СН'!$I$26</f>
        <v>1302.0484684100002</v>
      </c>
      <c r="N162" s="36">
        <f>SUMIFS(СВЦЭМ!$D$33:$D$776,СВЦЭМ!$A$33:$A$776,$A162,СВЦЭМ!$B$33:$B$776,N$155)+'СЕТ СН'!$I$14+СВЦЭМ!$D$10+'СЕТ СН'!$I$6-'СЕТ СН'!$I$26</f>
        <v>1309.70501762</v>
      </c>
      <c r="O162" s="36">
        <f>SUMIFS(СВЦЭМ!$D$33:$D$776,СВЦЭМ!$A$33:$A$776,$A162,СВЦЭМ!$B$33:$B$776,O$155)+'СЕТ СН'!$I$14+СВЦЭМ!$D$10+'СЕТ СН'!$I$6-'СЕТ СН'!$I$26</f>
        <v>1289.3522688400001</v>
      </c>
      <c r="P162" s="36">
        <f>SUMIFS(СВЦЭМ!$D$33:$D$776,СВЦЭМ!$A$33:$A$776,$A162,СВЦЭМ!$B$33:$B$776,P$155)+'СЕТ СН'!$I$14+СВЦЭМ!$D$10+'СЕТ СН'!$I$6-'СЕТ СН'!$I$26</f>
        <v>1295.9227207899999</v>
      </c>
      <c r="Q162" s="36">
        <f>SUMIFS(СВЦЭМ!$D$33:$D$776,СВЦЭМ!$A$33:$A$776,$A162,СВЦЭМ!$B$33:$B$776,Q$155)+'СЕТ СН'!$I$14+СВЦЭМ!$D$10+'СЕТ СН'!$I$6-'СЕТ СН'!$I$26</f>
        <v>1306.66806561</v>
      </c>
      <c r="R162" s="36">
        <f>SUMIFS(СВЦЭМ!$D$33:$D$776,СВЦЭМ!$A$33:$A$776,$A162,СВЦЭМ!$B$33:$B$776,R$155)+'СЕТ СН'!$I$14+СВЦЭМ!$D$10+'СЕТ СН'!$I$6-'СЕТ СН'!$I$26</f>
        <v>1309.68091624</v>
      </c>
      <c r="S162" s="36">
        <f>SUMIFS(СВЦЭМ!$D$33:$D$776,СВЦЭМ!$A$33:$A$776,$A162,СВЦЭМ!$B$33:$B$776,S$155)+'СЕТ СН'!$I$14+СВЦЭМ!$D$10+'СЕТ СН'!$I$6-'СЕТ СН'!$I$26</f>
        <v>1309.3933769700002</v>
      </c>
      <c r="T162" s="36">
        <f>SUMIFS(СВЦЭМ!$D$33:$D$776,СВЦЭМ!$A$33:$A$776,$A162,СВЦЭМ!$B$33:$B$776,T$155)+'СЕТ СН'!$I$14+СВЦЭМ!$D$10+'СЕТ СН'!$I$6-'СЕТ СН'!$I$26</f>
        <v>1293.9630590000002</v>
      </c>
      <c r="U162" s="36">
        <f>SUMIFS(СВЦЭМ!$D$33:$D$776,СВЦЭМ!$A$33:$A$776,$A162,СВЦЭМ!$B$33:$B$776,U$155)+'СЕТ СН'!$I$14+СВЦЭМ!$D$10+'СЕТ СН'!$I$6-'СЕТ СН'!$I$26</f>
        <v>1302.27498928</v>
      </c>
      <c r="V162" s="36">
        <f>SUMIFS(СВЦЭМ!$D$33:$D$776,СВЦЭМ!$A$33:$A$776,$A162,СВЦЭМ!$B$33:$B$776,V$155)+'СЕТ СН'!$I$14+СВЦЭМ!$D$10+'СЕТ СН'!$I$6-'СЕТ СН'!$I$26</f>
        <v>1294.7315404199999</v>
      </c>
      <c r="W162" s="36">
        <f>SUMIFS(СВЦЭМ!$D$33:$D$776,СВЦЭМ!$A$33:$A$776,$A162,СВЦЭМ!$B$33:$B$776,W$155)+'СЕТ СН'!$I$14+СВЦЭМ!$D$10+'СЕТ СН'!$I$6-'СЕТ СН'!$I$26</f>
        <v>1274.9468782500001</v>
      </c>
      <c r="X162" s="36">
        <f>SUMIFS(СВЦЭМ!$D$33:$D$776,СВЦЭМ!$A$33:$A$776,$A162,СВЦЭМ!$B$33:$B$776,X$155)+'СЕТ СН'!$I$14+СВЦЭМ!$D$10+'СЕТ СН'!$I$6-'СЕТ СН'!$I$26</f>
        <v>1304.81364517</v>
      </c>
      <c r="Y162" s="36">
        <f>SUMIFS(СВЦЭМ!$D$33:$D$776,СВЦЭМ!$A$33:$A$776,$A162,СВЦЭМ!$B$33:$B$776,Y$155)+'СЕТ СН'!$I$14+СВЦЭМ!$D$10+'СЕТ СН'!$I$6-'СЕТ СН'!$I$26</f>
        <v>1313.52978396</v>
      </c>
    </row>
    <row r="163" spans="1:25" ht="15.75" x14ac:dyDescent="0.2">
      <c r="A163" s="35">
        <f t="shared" si="4"/>
        <v>43593</v>
      </c>
      <c r="B163" s="36">
        <f>SUMIFS(СВЦЭМ!$D$33:$D$776,СВЦЭМ!$A$33:$A$776,$A163,СВЦЭМ!$B$33:$B$776,B$155)+'СЕТ СН'!$I$14+СВЦЭМ!$D$10+'СЕТ СН'!$I$6-'СЕТ СН'!$I$26</f>
        <v>1348.39517621</v>
      </c>
      <c r="C163" s="36">
        <f>SUMIFS(СВЦЭМ!$D$33:$D$776,СВЦЭМ!$A$33:$A$776,$A163,СВЦЭМ!$B$33:$B$776,C$155)+'СЕТ СН'!$I$14+СВЦЭМ!$D$10+'СЕТ СН'!$I$6-'СЕТ СН'!$I$26</f>
        <v>1367.55290543</v>
      </c>
      <c r="D163" s="36">
        <f>SUMIFS(СВЦЭМ!$D$33:$D$776,СВЦЭМ!$A$33:$A$776,$A163,СВЦЭМ!$B$33:$B$776,D$155)+'СЕТ СН'!$I$14+СВЦЭМ!$D$10+'СЕТ СН'!$I$6-'СЕТ СН'!$I$26</f>
        <v>1367.9767522299999</v>
      </c>
      <c r="E163" s="36">
        <f>SUMIFS(СВЦЭМ!$D$33:$D$776,СВЦЭМ!$A$33:$A$776,$A163,СВЦЭМ!$B$33:$B$776,E$155)+'СЕТ СН'!$I$14+СВЦЭМ!$D$10+'СЕТ СН'!$I$6-'СЕТ СН'!$I$26</f>
        <v>1374.99801095</v>
      </c>
      <c r="F163" s="36">
        <f>SUMIFS(СВЦЭМ!$D$33:$D$776,СВЦЭМ!$A$33:$A$776,$A163,СВЦЭМ!$B$33:$B$776,F$155)+'СЕТ СН'!$I$14+СВЦЭМ!$D$10+'СЕТ СН'!$I$6-'СЕТ СН'!$I$26</f>
        <v>1372.68087829</v>
      </c>
      <c r="G163" s="36">
        <f>SUMIFS(СВЦЭМ!$D$33:$D$776,СВЦЭМ!$A$33:$A$776,$A163,СВЦЭМ!$B$33:$B$776,G$155)+'СЕТ СН'!$I$14+СВЦЭМ!$D$10+'СЕТ СН'!$I$6-'СЕТ СН'!$I$26</f>
        <v>1352.6331023100001</v>
      </c>
      <c r="H163" s="36">
        <f>SUMIFS(СВЦЭМ!$D$33:$D$776,СВЦЭМ!$A$33:$A$776,$A163,СВЦЭМ!$B$33:$B$776,H$155)+'СЕТ СН'!$I$14+СВЦЭМ!$D$10+'СЕТ СН'!$I$6-'СЕТ СН'!$I$26</f>
        <v>1334.2727182200001</v>
      </c>
      <c r="I163" s="36">
        <f>SUMIFS(СВЦЭМ!$D$33:$D$776,СВЦЭМ!$A$33:$A$776,$A163,СВЦЭМ!$B$33:$B$776,I$155)+'СЕТ СН'!$I$14+СВЦЭМ!$D$10+'СЕТ СН'!$I$6-'СЕТ СН'!$I$26</f>
        <v>1310.49581696</v>
      </c>
      <c r="J163" s="36">
        <f>SUMIFS(СВЦЭМ!$D$33:$D$776,СВЦЭМ!$A$33:$A$776,$A163,СВЦЭМ!$B$33:$B$776,J$155)+'СЕТ СН'!$I$14+СВЦЭМ!$D$10+'СЕТ СН'!$I$6-'СЕТ СН'!$I$26</f>
        <v>1297.84647924</v>
      </c>
      <c r="K163" s="36">
        <f>SUMIFS(СВЦЭМ!$D$33:$D$776,СВЦЭМ!$A$33:$A$776,$A163,СВЦЭМ!$B$33:$B$776,K$155)+'СЕТ СН'!$I$14+СВЦЭМ!$D$10+'СЕТ СН'!$I$6-'СЕТ СН'!$I$26</f>
        <v>1303.6947668400001</v>
      </c>
      <c r="L163" s="36">
        <f>SUMIFS(СВЦЭМ!$D$33:$D$776,СВЦЭМ!$A$33:$A$776,$A163,СВЦЭМ!$B$33:$B$776,L$155)+'СЕТ СН'!$I$14+СВЦЭМ!$D$10+'СЕТ СН'!$I$6-'СЕТ СН'!$I$26</f>
        <v>1310.9757227600001</v>
      </c>
      <c r="M163" s="36">
        <f>SUMIFS(СВЦЭМ!$D$33:$D$776,СВЦЭМ!$A$33:$A$776,$A163,СВЦЭМ!$B$33:$B$776,M$155)+'СЕТ СН'!$I$14+СВЦЭМ!$D$10+'СЕТ СН'!$I$6-'СЕТ СН'!$I$26</f>
        <v>1313.0515548799999</v>
      </c>
      <c r="N163" s="36">
        <f>SUMIFS(СВЦЭМ!$D$33:$D$776,СВЦЭМ!$A$33:$A$776,$A163,СВЦЭМ!$B$33:$B$776,N$155)+'СЕТ СН'!$I$14+СВЦЭМ!$D$10+'СЕТ СН'!$I$6-'СЕТ СН'!$I$26</f>
        <v>1313.86488186</v>
      </c>
      <c r="O163" s="36">
        <f>SUMIFS(СВЦЭМ!$D$33:$D$776,СВЦЭМ!$A$33:$A$776,$A163,СВЦЭМ!$B$33:$B$776,O$155)+'СЕТ СН'!$I$14+СВЦЭМ!$D$10+'СЕТ СН'!$I$6-'СЕТ СН'!$I$26</f>
        <v>1307.78305647</v>
      </c>
      <c r="P163" s="36">
        <f>SUMIFS(СВЦЭМ!$D$33:$D$776,СВЦЭМ!$A$33:$A$776,$A163,СВЦЭМ!$B$33:$B$776,P$155)+'СЕТ СН'!$I$14+СВЦЭМ!$D$10+'СЕТ СН'!$I$6-'СЕТ СН'!$I$26</f>
        <v>1318.25785621</v>
      </c>
      <c r="Q163" s="36">
        <f>SUMIFS(СВЦЭМ!$D$33:$D$776,СВЦЭМ!$A$33:$A$776,$A163,СВЦЭМ!$B$33:$B$776,Q$155)+'СЕТ СН'!$I$14+СВЦЭМ!$D$10+'СЕТ СН'!$I$6-'СЕТ СН'!$I$26</f>
        <v>1320.68720274</v>
      </c>
      <c r="R163" s="36">
        <f>SUMIFS(СВЦЭМ!$D$33:$D$776,СВЦЭМ!$A$33:$A$776,$A163,СВЦЭМ!$B$33:$B$776,R$155)+'СЕТ СН'!$I$14+СВЦЭМ!$D$10+'СЕТ СН'!$I$6-'СЕТ СН'!$I$26</f>
        <v>1319.2156441299999</v>
      </c>
      <c r="S163" s="36">
        <f>SUMIFS(СВЦЭМ!$D$33:$D$776,СВЦЭМ!$A$33:$A$776,$A163,СВЦЭМ!$B$33:$B$776,S$155)+'СЕТ СН'!$I$14+СВЦЭМ!$D$10+'СЕТ СН'!$I$6-'СЕТ СН'!$I$26</f>
        <v>1323.6928361700002</v>
      </c>
      <c r="T163" s="36">
        <f>SUMIFS(СВЦЭМ!$D$33:$D$776,СВЦЭМ!$A$33:$A$776,$A163,СВЦЭМ!$B$33:$B$776,T$155)+'СЕТ СН'!$I$14+СВЦЭМ!$D$10+'СЕТ СН'!$I$6-'СЕТ СН'!$I$26</f>
        <v>1315.5101222000001</v>
      </c>
      <c r="U163" s="36">
        <f>SUMIFS(СВЦЭМ!$D$33:$D$776,СВЦЭМ!$A$33:$A$776,$A163,СВЦЭМ!$B$33:$B$776,U$155)+'СЕТ СН'!$I$14+СВЦЭМ!$D$10+'СЕТ СН'!$I$6-'СЕТ СН'!$I$26</f>
        <v>1305.8612040100002</v>
      </c>
      <c r="V163" s="36">
        <f>SUMIFS(СВЦЭМ!$D$33:$D$776,СВЦЭМ!$A$33:$A$776,$A163,СВЦЭМ!$B$33:$B$776,V$155)+'СЕТ СН'!$I$14+СВЦЭМ!$D$10+'СЕТ СН'!$I$6-'СЕТ СН'!$I$26</f>
        <v>1300.7571936300001</v>
      </c>
      <c r="W163" s="36">
        <f>SUMIFS(СВЦЭМ!$D$33:$D$776,СВЦЭМ!$A$33:$A$776,$A163,СВЦЭМ!$B$33:$B$776,W$155)+'СЕТ СН'!$I$14+СВЦЭМ!$D$10+'СЕТ СН'!$I$6-'СЕТ СН'!$I$26</f>
        <v>1291.1998051400001</v>
      </c>
      <c r="X163" s="36">
        <f>SUMIFS(СВЦЭМ!$D$33:$D$776,СВЦЭМ!$A$33:$A$776,$A163,СВЦЭМ!$B$33:$B$776,X$155)+'СЕТ СН'!$I$14+СВЦЭМ!$D$10+'СЕТ СН'!$I$6-'СЕТ СН'!$I$26</f>
        <v>1303.2383967999999</v>
      </c>
      <c r="Y163" s="36">
        <f>SUMIFS(СВЦЭМ!$D$33:$D$776,СВЦЭМ!$A$33:$A$776,$A163,СВЦЭМ!$B$33:$B$776,Y$155)+'СЕТ СН'!$I$14+СВЦЭМ!$D$10+'СЕТ СН'!$I$6-'СЕТ СН'!$I$26</f>
        <v>1326.27342335</v>
      </c>
    </row>
    <row r="164" spans="1:25" ht="15.75" x14ac:dyDescent="0.2">
      <c r="A164" s="35">
        <f t="shared" si="4"/>
        <v>43594</v>
      </c>
      <c r="B164" s="36">
        <f>SUMIFS(СВЦЭМ!$D$33:$D$776,СВЦЭМ!$A$33:$A$776,$A164,СВЦЭМ!$B$33:$B$776,B$155)+'СЕТ СН'!$I$14+СВЦЭМ!$D$10+'СЕТ СН'!$I$6-'СЕТ СН'!$I$26</f>
        <v>1307.1815109899999</v>
      </c>
      <c r="C164" s="36">
        <f>SUMIFS(СВЦЭМ!$D$33:$D$776,СВЦЭМ!$A$33:$A$776,$A164,СВЦЭМ!$B$33:$B$776,C$155)+'СЕТ СН'!$I$14+СВЦЭМ!$D$10+'СЕТ СН'!$I$6-'СЕТ СН'!$I$26</f>
        <v>1320.9843507099999</v>
      </c>
      <c r="D164" s="36">
        <f>SUMIFS(СВЦЭМ!$D$33:$D$776,СВЦЭМ!$A$33:$A$776,$A164,СВЦЭМ!$B$33:$B$776,D$155)+'СЕТ СН'!$I$14+СВЦЭМ!$D$10+'СЕТ СН'!$I$6-'СЕТ СН'!$I$26</f>
        <v>1323.5954457500002</v>
      </c>
      <c r="E164" s="36">
        <f>SUMIFS(СВЦЭМ!$D$33:$D$776,СВЦЭМ!$A$33:$A$776,$A164,СВЦЭМ!$B$33:$B$776,E$155)+'СЕТ СН'!$I$14+СВЦЭМ!$D$10+'СЕТ СН'!$I$6-'СЕТ СН'!$I$26</f>
        <v>1329.2607586200002</v>
      </c>
      <c r="F164" s="36">
        <f>SUMIFS(СВЦЭМ!$D$33:$D$776,СВЦЭМ!$A$33:$A$776,$A164,СВЦЭМ!$B$33:$B$776,F$155)+'СЕТ СН'!$I$14+СВЦЭМ!$D$10+'СЕТ СН'!$I$6-'СЕТ СН'!$I$26</f>
        <v>1330.7757609300002</v>
      </c>
      <c r="G164" s="36">
        <f>SUMIFS(СВЦЭМ!$D$33:$D$776,СВЦЭМ!$A$33:$A$776,$A164,СВЦЭМ!$B$33:$B$776,G$155)+'СЕТ СН'!$I$14+СВЦЭМ!$D$10+'СЕТ СН'!$I$6-'СЕТ СН'!$I$26</f>
        <v>1332.5851291500001</v>
      </c>
      <c r="H164" s="36">
        <f>SUMIFS(СВЦЭМ!$D$33:$D$776,СВЦЭМ!$A$33:$A$776,$A164,СВЦЭМ!$B$33:$B$776,H$155)+'СЕТ СН'!$I$14+СВЦЭМ!$D$10+'СЕТ СН'!$I$6-'СЕТ СН'!$I$26</f>
        <v>1320.41281712</v>
      </c>
      <c r="I164" s="36">
        <f>SUMIFS(СВЦЭМ!$D$33:$D$776,СВЦЭМ!$A$33:$A$776,$A164,СВЦЭМ!$B$33:$B$776,I$155)+'СЕТ СН'!$I$14+СВЦЭМ!$D$10+'СЕТ СН'!$I$6-'СЕТ СН'!$I$26</f>
        <v>1289.4285620000001</v>
      </c>
      <c r="J164" s="36">
        <f>SUMIFS(СВЦЭМ!$D$33:$D$776,СВЦЭМ!$A$33:$A$776,$A164,СВЦЭМ!$B$33:$B$776,J$155)+'СЕТ СН'!$I$14+СВЦЭМ!$D$10+'СЕТ СН'!$I$6-'СЕТ СН'!$I$26</f>
        <v>1261.27739161</v>
      </c>
      <c r="K164" s="36">
        <f>SUMIFS(СВЦЭМ!$D$33:$D$776,СВЦЭМ!$A$33:$A$776,$A164,СВЦЭМ!$B$33:$B$776,K$155)+'СЕТ СН'!$I$14+СВЦЭМ!$D$10+'СЕТ СН'!$I$6-'СЕТ СН'!$I$26</f>
        <v>1250.67656444</v>
      </c>
      <c r="L164" s="36">
        <f>SUMIFS(СВЦЭМ!$D$33:$D$776,СВЦЭМ!$A$33:$A$776,$A164,СВЦЭМ!$B$33:$B$776,L$155)+'СЕТ СН'!$I$14+СВЦЭМ!$D$10+'СЕТ СН'!$I$6-'СЕТ СН'!$I$26</f>
        <v>1271.3408212899999</v>
      </c>
      <c r="M164" s="36">
        <f>SUMIFS(СВЦЭМ!$D$33:$D$776,СВЦЭМ!$A$33:$A$776,$A164,СВЦЭМ!$B$33:$B$776,M$155)+'СЕТ СН'!$I$14+СВЦЭМ!$D$10+'СЕТ СН'!$I$6-'СЕТ СН'!$I$26</f>
        <v>1299.44010069</v>
      </c>
      <c r="N164" s="36">
        <f>SUMIFS(СВЦЭМ!$D$33:$D$776,СВЦЭМ!$A$33:$A$776,$A164,СВЦЭМ!$B$33:$B$776,N$155)+'СЕТ СН'!$I$14+СВЦЭМ!$D$10+'СЕТ СН'!$I$6-'СЕТ СН'!$I$26</f>
        <v>1338.7131818500002</v>
      </c>
      <c r="O164" s="36">
        <f>SUMIFS(СВЦЭМ!$D$33:$D$776,СВЦЭМ!$A$33:$A$776,$A164,СВЦЭМ!$B$33:$B$776,O$155)+'СЕТ СН'!$I$14+СВЦЭМ!$D$10+'СЕТ СН'!$I$6-'СЕТ СН'!$I$26</f>
        <v>1344.7822702399999</v>
      </c>
      <c r="P164" s="36">
        <f>SUMIFS(СВЦЭМ!$D$33:$D$776,СВЦЭМ!$A$33:$A$776,$A164,СВЦЭМ!$B$33:$B$776,P$155)+'СЕТ СН'!$I$14+СВЦЭМ!$D$10+'СЕТ СН'!$I$6-'СЕТ СН'!$I$26</f>
        <v>1353.3512897999999</v>
      </c>
      <c r="Q164" s="36">
        <f>SUMIFS(СВЦЭМ!$D$33:$D$776,СВЦЭМ!$A$33:$A$776,$A164,СВЦЭМ!$B$33:$B$776,Q$155)+'СЕТ СН'!$I$14+СВЦЭМ!$D$10+'СЕТ СН'!$I$6-'СЕТ СН'!$I$26</f>
        <v>1358.7537687899999</v>
      </c>
      <c r="R164" s="36">
        <f>SUMIFS(СВЦЭМ!$D$33:$D$776,СВЦЭМ!$A$33:$A$776,$A164,СВЦЭМ!$B$33:$B$776,R$155)+'СЕТ СН'!$I$14+СВЦЭМ!$D$10+'СЕТ СН'!$I$6-'СЕТ СН'!$I$26</f>
        <v>1359.6383947899999</v>
      </c>
      <c r="S164" s="36">
        <f>SUMIFS(СВЦЭМ!$D$33:$D$776,СВЦЭМ!$A$33:$A$776,$A164,СВЦЭМ!$B$33:$B$776,S$155)+'СЕТ СН'!$I$14+СВЦЭМ!$D$10+'СЕТ СН'!$I$6-'СЕТ СН'!$I$26</f>
        <v>1360.5080224600001</v>
      </c>
      <c r="T164" s="36">
        <f>SUMIFS(СВЦЭМ!$D$33:$D$776,СВЦЭМ!$A$33:$A$776,$A164,СВЦЭМ!$B$33:$B$776,T$155)+'СЕТ СН'!$I$14+СВЦЭМ!$D$10+'СЕТ СН'!$I$6-'СЕТ СН'!$I$26</f>
        <v>1357.2091697800001</v>
      </c>
      <c r="U164" s="36">
        <f>SUMIFS(СВЦЭМ!$D$33:$D$776,СВЦЭМ!$A$33:$A$776,$A164,СВЦЭМ!$B$33:$B$776,U$155)+'СЕТ СН'!$I$14+СВЦЭМ!$D$10+'СЕТ СН'!$I$6-'СЕТ СН'!$I$26</f>
        <v>1339.6092754199999</v>
      </c>
      <c r="V164" s="36">
        <f>SUMIFS(СВЦЭМ!$D$33:$D$776,СВЦЭМ!$A$33:$A$776,$A164,СВЦЭМ!$B$33:$B$776,V$155)+'СЕТ СН'!$I$14+СВЦЭМ!$D$10+'СЕТ СН'!$I$6-'СЕТ СН'!$I$26</f>
        <v>1296.1942534499999</v>
      </c>
      <c r="W164" s="36">
        <f>SUMIFS(СВЦЭМ!$D$33:$D$776,СВЦЭМ!$A$33:$A$776,$A164,СВЦЭМ!$B$33:$B$776,W$155)+'СЕТ СН'!$I$14+СВЦЭМ!$D$10+'СЕТ СН'!$I$6-'СЕТ СН'!$I$26</f>
        <v>1275.7383151700001</v>
      </c>
      <c r="X164" s="36">
        <f>SUMIFS(СВЦЭМ!$D$33:$D$776,СВЦЭМ!$A$33:$A$776,$A164,СВЦЭМ!$B$33:$B$776,X$155)+'СЕТ СН'!$I$14+СВЦЭМ!$D$10+'СЕТ СН'!$I$6-'СЕТ СН'!$I$26</f>
        <v>1305.1075324200001</v>
      </c>
      <c r="Y164" s="36">
        <f>SUMIFS(СВЦЭМ!$D$33:$D$776,СВЦЭМ!$A$33:$A$776,$A164,СВЦЭМ!$B$33:$B$776,Y$155)+'СЕТ СН'!$I$14+СВЦЭМ!$D$10+'СЕТ СН'!$I$6-'СЕТ СН'!$I$26</f>
        <v>1293.2101640800001</v>
      </c>
    </row>
    <row r="165" spans="1:25" ht="15.75" x14ac:dyDescent="0.2">
      <c r="A165" s="35">
        <f t="shared" si="4"/>
        <v>43595</v>
      </c>
      <c r="B165" s="36">
        <f>SUMIFS(СВЦЭМ!$D$33:$D$776,СВЦЭМ!$A$33:$A$776,$A165,СВЦЭМ!$B$33:$B$776,B$155)+'СЕТ СН'!$I$14+СВЦЭМ!$D$10+'СЕТ СН'!$I$6-'СЕТ СН'!$I$26</f>
        <v>1313.81846739</v>
      </c>
      <c r="C165" s="36">
        <f>SUMIFS(СВЦЭМ!$D$33:$D$776,СВЦЭМ!$A$33:$A$776,$A165,СВЦЭМ!$B$33:$B$776,C$155)+'СЕТ СН'!$I$14+СВЦЭМ!$D$10+'СЕТ СН'!$I$6-'СЕТ СН'!$I$26</f>
        <v>1363.8633897099999</v>
      </c>
      <c r="D165" s="36">
        <f>SUMIFS(СВЦЭМ!$D$33:$D$776,СВЦЭМ!$A$33:$A$776,$A165,СВЦЭМ!$B$33:$B$776,D$155)+'СЕТ СН'!$I$14+СВЦЭМ!$D$10+'СЕТ СН'!$I$6-'СЕТ СН'!$I$26</f>
        <v>1377.5572267299999</v>
      </c>
      <c r="E165" s="36">
        <f>SUMIFS(СВЦЭМ!$D$33:$D$776,СВЦЭМ!$A$33:$A$776,$A165,СВЦЭМ!$B$33:$B$776,E$155)+'СЕТ СН'!$I$14+СВЦЭМ!$D$10+'СЕТ СН'!$I$6-'СЕТ СН'!$I$26</f>
        <v>1395.5871146700001</v>
      </c>
      <c r="F165" s="36">
        <f>SUMIFS(СВЦЭМ!$D$33:$D$776,СВЦЭМ!$A$33:$A$776,$A165,СВЦЭМ!$B$33:$B$776,F$155)+'СЕТ СН'!$I$14+СВЦЭМ!$D$10+'СЕТ СН'!$I$6-'СЕТ СН'!$I$26</f>
        <v>1412.6875758199999</v>
      </c>
      <c r="G165" s="36">
        <f>SUMIFS(СВЦЭМ!$D$33:$D$776,СВЦЭМ!$A$33:$A$776,$A165,СВЦЭМ!$B$33:$B$776,G$155)+'СЕТ СН'!$I$14+СВЦЭМ!$D$10+'СЕТ СН'!$I$6-'СЕТ СН'!$I$26</f>
        <v>1411.2899002600002</v>
      </c>
      <c r="H165" s="36">
        <f>SUMIFS(СВЦЭМ!$D$33:$D$776,СВЦЭМ!$A$33:$A$776,$A165,СВЦЭМ!$B$33:$B$776,H$155)+'СЕТ СН'!$I$14+СВЦЭМ!$D$10+'СЕТ СН'!$I$6-'СЕТ СН'!$I$26</f>
        <v>1401.36896252</v>
      </c>
      <c r="I165" s="36">
        <f>SUMIFS(СВЦЭМ!$D$33:$D$776,СВЦЭМ!$A$33:$A$776,$A165,СВЦЭМ!$B$33:$B$776,I$155)+'СЕТ СН'!$I$14+СВЦЭМ!$D$10+'СЕТ СН'!$I$6-'СЕТ СН'!$I$26</f>
        <v>1371.97141642</v>
      </c>
      <c r="J165" s="36">
        <f>SUMIFS(СВЦЭМ!$D$33:$D$776,СВЦЭМ!$A$33:$A$776,$A165,СВЦЭМ!$B$33:$B$776,J$155)+'СЕТ СН'!$I$14+СВЦЭМ!$D$10+'СЕТ СН'!$I$6-'СЕТ СН'!$I$26</f>
        <v>1333.1346993299999</v>
      </c>
      <c r="K165" s="36">
        <f>SUMIFS(СВЦЭМ!$D$33:$D$776,СВЦЭМ!$A$33:$A$776,$A165,СВЦЭМ!$B$33:$B$776,K$155)+'СЕТ СН'!$I$14+СВЦЭМ!$D$10+'СЕТ СН'!$I$6-'СЕТ СН'!$I$26</f>
        <v>1305.4435772900001</v>
      </c>
      <c r="L165" s="36">
        <f>SUMIFS(СВЦЭМ!$D$33:$D$776,СВЦЭМ!$A$33:$A$776,$A165,СВЦЭМ!$B$33:$B$776,L$155)+'СЕТ СН'!$I$14+СВЦЭМ!$D$10+'СЕТ СН'!$I$6-'СЕТ СН'!$I$26</f>
        <v>1297.78177106</v>
      </c>
      <c r="M165" s="36">
        <f>SUMIFS(СВЦЭМ!$D$33:$D$776,СВЦЭМ!$A$33:$A$776,$A165,СВЦЭМ!$B$33:$B$776,M$155)+'СЕТ СН'!$I$14+СВЦЭМ!$D$10+'СЕТ СН'!$I$6-'СЕТ СН'!$I$26</f>
        <v>1296.09024062</v>
      </c>
      <c r="N165" s="36">
        <f>SUMIFS(СВЦЭМ!$D$33:$D$776,СВЦЭМ!$A$33:$A$776,$A165,СВЦЭМ!$B$33:$B$776,N$155)+'СЕТ СН'!$I$14+СВЦЭМ!$D$10+'СЕТ СН'!$I$6-'СЕТ СН'!$I$26</f>
        <v>1310.3333784800002</v>
      </c>
      <c r="O165" s="36">
        <f>SUMIFS(СВЦЭМ!$D$33:$D$776,СВЦЭМ!$A$33:$A$776,$A165,СВЦЭМ!$B$33:$B$776,O$155)+'СЕТ СН'!$I$14+СВЦЭМ!$D$10+'СЕТ СН'!$I$6-'СЕТ СН'!$I$26</f>
        <v>1333.27840737</v>
      </c>
      <c r="P165" s="36">
        <f>SUMIFS(СВЦЭМ!$D$33:$D$776,СВЦЭМ!$A$33:$A$776,$A165,СВЦЭМ!$B$33:$B$776,P$155)+'СЕТ СН'!$I$14+СВЦЭМ!$D$10+'СЕТ СН'!$I$6-'СЕТ СН'!$I$26</f>
        <v>1341.2533016100001</v>
      </c>
      <c r="Q165" s="36">
        <f>SUMIFS(СВЦЭМ!$D$33:$D$776,СВЦЭМ!$A$33:$A$776,$A165,СВЦЭМ!$B$33:$B$776,Q$155)+'СЕТ СН'!$I$14+СВЦЭМ!$D$10+'СЕТ СН'!$I$6-'СЕТ СН'!$I$26</f>
        <v>1357.98444741</v>
      </c>
      <c r="R165" s="36">
        <f>SUMIFS(СВЦЭМ!$D$33:$D$776,СВЦЭМ!$A$33:$A$776,$A165,СВЦЭМ!$B$33:$B$776,R$155)+'СЕТ СН'!$I$14+СВЦЭМ!$D$10+'СЕТ СН'!$I$6-'СЕТ СН'!$I$26</f>
        <v>1367.2608333100002</v>
      </c>
      <c r="S165" s="36">
        <f>SUMIFS(СВЦЭМ!$D$33:$D$776,СВЦЭМ!$A$33:$A$776,$A165,СВЦЭМ!$B$33:$B$776,S$155)+'СЕТ СН'!$I$14+СВЦЭМ!$D$10+'СЕТ СН'!$I$6-'СЕТ СН'!$I$26</f>
        <v>1369.78099376</v>
      </c>
      <c r="T165" s="36">
        <f>SUMIFS(СВЦЭМ!$D$33:$D$776,СВЦЭМ!$A$33:$A$776,$A165,СВЦЭМ!$B$33:$B$776,T$155)+'СЕТ СН'!$I$14+СВЦЭМ!$D$10+'СЕТ СН'!$I$6-'СЕТ СН'!$I$26</f>
        <v>1355.7323325500001</v>
      </c>
      <c r="U165" s="36">
        <f>SUMIFS(СВЦЭМ!$D$33:$D$776,СВЦЭМ!$A$33:$A$776,$A165,СВЦЭМ!$B$33:$B$776,U$155)+'СЕТ СН'!$I$14+СВЦЭМ!$D$10+'СЕТ СН'!$I$6-'СЕТ СН'!$I$26</f>
        <v>1335.6893185200001</v>
      </c>
      <c r="V165" s="36">
        <f>SUMIFS(СВЦЭМ!$D$33:$D$776,СВЦЭМ!$A$33:$A$776,$A165,СВЦЭМ!$B$33:$B$776,V$155)+'СЕТ СН'!$I$14+СВЦЭМ!$D$10+'СЕТ СН'!$I$6-'СЕТ СН'!$I$26</f>
        <v>1304.0358664099999</v>
      </c>
      <c r="W165" s="36">
        <f>SUMIFS(СВЦЭМ!$D$33:$D$776,СВЦЭМ!$A$33:$A$776,$A165,СВЦЭМ!$B$33:$B$776,W$155)+'СЕТ СН'!$I$14+СВЦЭМ!$D$10+'СЕТ СН'!$I$6-'СЕТ СН'!$I$26</f>
        <v>1285.15974811</v>
      </c>
      <c r="X165" s="36">
        <f>SUMIFS(СВЦЭМ!$D$33:$D$776,СВЦЭМ!$A$33:$A$776,$A165,СВЦЭМ!$B$33:$B$776,X$155)+'СЕТ СН'!$I$14+СВЦЭМ!$D$10+'СЕТ СН'!$I$6-'СЕТ СН'!$I$26</f>
        <v>1306.66659076</v>
      </c>
      <c r="Y165" s="36">
        <f>SUMIFS(СВЦЭМ!$D$33:$D$776,СВЦЭМ!$A$33:$A$776,$A165,СВЦЭМ!$B$33:$B$776,Y$155)+'СЕТ СН'!$I$14+СВЦЭМ!$D$10+'СЕТ СН'!$I$6-'СЕТ СН'!$I$26</f>
        <v>1337.9649266199999</v>
      </c>
    </row>
    <row r="166" spans="1:25" ht="15.75" x14ac:dyDescent="0.2">
      <c r="A166" s="35">
        <f t="shared" si="4"/>
        <v>43596</v>
      </c>
      <c r="B166" s="36">
        <f>SUMIFS(СВЦЭМ!$D$33:$D$776,СВЦЭМ!$A$33:$A$776,$A166,СВЦЭМ!$B$33:$B$776,B$155)+'СЕТ СН'!$I$14+СВЦЭМ!$D$10+'СЕТ СН'!$I$6-'СЕТ СН'!$I$26</f>
        <v>1379.22147238</v>
      </c>
      <c r="C166" s="36">
        <f>SUMIFS(СВЦЭМ!$D$33:$D$776,СВЦЭМ!$A$33:$A$776,$A166,СВЦЭМ!$B$33:$B$776,C$155)+'СЕТ СН'!$I$14+СВЦЭМ!$D$10+'СЕТ СН'!$I$6-'СЕТ СН'!$I$26</f>
        <v>1394.97568333</v>
      </c>
      <c r="D166" s="36">
        <f>SUMIFS(СВЦЭМ!$D$33:$D$776,СВЦЭМ!$A$33:$A$776,$A166,СВЦЭМ!$B$33:$B$776,D$155)+'СЕТ СН'!$I$14+СВЦЭМ!$D$10+'СЕТ СН'!$I$6-'СЕТ СН'!$I$26</f>
        <v>1425.2169579400002</v>
      </c>
      <c r="E166" s="36">
        <f>SUMIFS(СВЦЭМ!$D$33:$D$776,СВЦЭМ!$A$33:$A$776,$A166,СВЦЭМ!$B$33:$B$776,E$155)+'СЕТ СН'!$I$14+СВЦЭМ!$D$10+'СЕТ СН'!$I$6-'СЕТ СН'!$I$26</f>
        <v>1420.1895947600001</v>
      </c>
      <c r="F166" s="36">
        <f>SUMIFS(СВЦЭМ!$D$33:$D$776,СВЦЭМ!$A$33:$A$776,$A166,СВЦЭМ!$B$33:$B$776,F$155)+'СЕТ СН'!$I$14+СВЦЭМ!$D$10+'СЕТ СН'!$I$6-'СЕТ СН'!$I$26</f>
        <v>1442.65910016</v>
      </c>
      <c r="G166" s="36">
        <f>SUMIFS(СВЦЭМ!$D$33:$D$776,СВЦЭМ!$A$33:$A$776,$A166,СВЦЭМ!$B$33:$B$776,G$155)+'СЕТ СН'!$I$14+СВЦЭМ!$D$10+'СЕТ СН'!$I$6-'СЕТ СН'!$I$26</f>
        <v>1442.39988292</v>
      </c>
      <c r="H166" s="36">
        <f>SUMIFS(СВЦЭМ!$D$33:$D$776,СВЦЭМ!$A$33:$A$776,$A166,СВЦЭМ!$B$33:$B$776,H$155)+'СЕТ СН'!$I$14+СВЦЭМ!$D$10+'СЕТ СН'!$I$6-'СЕТ СН'!$I$26</f>
        <v>1365.36418353</v>
      </c>
      <c r="I166" s="36">
        <f>SUMIFS(СВЦЭМ!$D$33:$D$776,СВЦЭМ!$A$33:$A$776,$A166,СВЦЭМ!$B$33:$B$776,I$155)+'СЕТ СН'!$I$14+СВЦЭМ!$D$10+'СЕТ СН'!$I$6-'СЕТ СН'!$I$26</f>
        <v>1326.5440764800001</v>
      </c>
      <c r="J166" s="36">
        <f>SUMIFS(СВЦЭМ!$D$33:$D$776,СВЦЭМ!$A$33:$A$776,$A166,СВЦЭМ!$B$33:$B$776,J$155)+'СЕТ СН'!$I$14+СВЦЭМ!$D$10+'СЕТ СН'!$I$6-'СЕТ СН'!$I$26</f>
        <v>1226.7586821899999</v>
      </c>
      <c r="K166" s="36">
        <f>SUMIFS(СВЦЭМ!$D$33:$D$776,СВЦЭМ!$A$33:$A$776,$A166,СВЦЭМ!$B$33:$B$776,K$155)+'СЕТ СН'!$I$14+СВЦЭМ!$D$10+'СЕТ СН'!$I$6-'СЕТ СН'!$I$26</f>
        <v>1152.7890898400001</v>
      </c>
      <c r="L166" s="36">
        <f>SUMIFS(СВЦЭМ!$D$33:$D$776,СВЦЭМ!$A$33:$A$776,$A166,СВЦЭМ!$B$33:$B$776,L$155)+'СЕТ СН'!$I$14+СВЦЭМ!$D$10+'СЕТ СН'!$I$6-'СЕТ СН'!$I$26</f>
        <v>1127.9853022</v>
      </c>
      <c r="M166" s="36">
        <f>SUMIFS(СВЦЭМ!$D$33:$D$776,СВЦЭМ!$A$33:$A$776,$A166,СВЦЭМ!$B$33:$B$776,M$155)+'СЕТ СН'!$I$14+СВЦЭМ!$D$10+'СЕТ СН'!$I$6-'СЕТ СН'!$I$26</f>
        <v>1128.5054874299999</v>
      </c>
      <c r="N166" s="36">
        <f>SUMIFS(СВЦЭМ!$D$33:$D$776,СВЦЭМ!$A$33:$A$776,$A166,СВЦЭМ!$B$33:$B$776,N$155)+'СЕТ СН'!$I$14+СВЦЭМ!$D$10+'СЕТ СН'!$I$6-'СЕТ СН'!$I$26</f>
        <v>1139.70652077</v>
      </c>
      <c r="O166" s="36">
        <f>SUMIFS(СВЦЭМ!$D$33:$D$776,СВЦЭМ!$A$33:$A$776,$A166,СВЦЭМ!$B$33:$B$776,O$155)+'СЕТ СН'!$I$14+СВЦЭМ!$D$10+'СЕТ СН'!$I$6-'СЕТ СН'!$I$26</f>
        <v>1145.5162023299999</v>
      </c>
      <c r="P166" s="36">
        <f>SUMIFS(СВЦЭМ!$D$33:$D$776,СВЦЭМ!$A$33:$A$776,$A166,СВЦЭМ!$B$33:$B$776,P$155)+'СЕТ СН'!$I$14+СВЦЭМ!$D$10+'СЕТ СН'!$I$6-'СЕТ СН'!$I$26</f>
        <v>1152.4797232999999</v>
      </c>
      <c r="Q166" s="36">
        <f>SUMIFS(СВЦЭМ!$D$33:$D$776,СВЦЭМ!$A$33:$A$776,$A166,СВЦЭМ!$B$33:$B$776,Q$155)+'СЕТ СН'!$I$14+СВЦЭМ!$D$10+'СЕТ СН'!$I$6-'СЕТ СН'!$I$26</f>
        <v>1157.65228312</v>
      </c>
      <c r="R166" s="36">
        <f>SUMIFS(СВЦЭМ!$D$33:$D$776,СВЦЭМ!$A$33:$A$776,$A166,СВЦЭМ!$B$33:$B$776,R$155)+'СЕТ СН'!$I$14+СВЦЭМ!$D$10+'СЕТ СН'!$I$6-'СЕТ СН'!$I$26</f>
        <v>1154.0440396700001</v>
      </c>
      <c r="S166" s="36">
        <f>SUMIFS(СВЦЭМ!$D$33:$D$776,СВЦЭМ!$A$33:$A$776,$A166,СВЦЭМ!$B$33:$B$776,S$155)+'СЕТ СН'!$I$14+СВЦЭМ!$D$10+'СЕТ СН'!$I$6-'СЕТ СН'!$I$26</f>
        <v>1155.8441553100001</v>
      </c>
      <c r="T166" s="36">
        <f>SUMIFS(СВЦЭМ!$D$33:$D$776,СВЦЭМ!$A$33:$A$776,$A166,СВЦЭМ!$B$33:$B$776,T$155)+'СЕТ СН'!$I$14+СВЦЭМ!$D$10+'СЕТ СН'!$I$6-'СЕТ СН'!$I$26</f>
        <v>1145.7855996799999</v>
      </c>
      <c r="U166" s="36">
        <f>SUMIFS(СВЦЭМ!$D$33:$D$776,СВЦЭМ!$A$33:$A$776,$A166,СВЦЭМ!$B$33:$B$776,U$155)+'СЕТ СН'!$I$14+СВЦЭМ!$D$10+'СЕТ СН'!$I$6-'СЕТ СН'!$I$26</f>
        <v>1133.22585931</v>
      </c>
      <c r="V166" s="36">
        <f>SUMIFS(СВЦЭМ!$D$33:$D$776,СВЦЭМ!$A$33:$A$776,$A166,СВЦЭМ!$B$33:$B$776,V$155)+'СЕТ СН'!$I$14+СВЦЭМ!$D$10+'СЕТ СН'!$I$6-'СЕТ СН'!$I$26</f>
        <v>1124.4530322099999</v>
      </c>
      <c r="W166" s="36">
        <f>SUMIFS(СВЦЭМ!$D$33:$D$776,СВЦЭМ!$A$33:$A$776,$A166,СВЦЭМ!$B$33:$B$776,W$155)+'СЕТ СН'!$I$14+СВЦЭМ!$D$10+'СЕТ СН'!$I$6-'СЕТ СН'!$I$26</f>
        <v>1135.5708196200001</v>
      </c>
      <c r="X166" s="36">
        <f>SUMIFS(СВЦЭМ!$D$33:$D$776,СВЦЭМ!$A$33:$A$776,$A166,СВЦЭМ!$B$33:$B$776,X$155)+'СЕТ СН'!$I$14+СВЦЭМ!$D$10+'СЕТ СН'!$I$6-'СЕТ СН'!$I$26</f>
        <v>1155.9535603300001</v>
      </c>
      <c r="Y166" s="36">
        <f>SUMIFS(СВЦЭМ!$D$33:$D$776,СВЦЭМ!$A$33:$A$776,$A166,СВЦЭМ!$B$33:$B$776,Y$155)+'СЕТ СН'!$I$14+СВЦЭМ!$D$10+'СЕТ СН'!$I$6-'СЕТ СН'!$I$26</f>
        <v>1228.7039741200001</v>
      </c>
    </row>
    <row r="167" spans="1:25" ht="15.75" x14ac:dyDescent="0.2">
      <c r="A167" s="35">
        <f t="shared" si="4"/>
        <v>43597</v>
      </c>
      <c r="B167" s="36">
        <f>SUMIFS(СВЦЭМ!$D$33:$D$776,СВЦЭМ!$A$33:$A$776,$A167,СВЦЭМ!$B$33:$B$776,B$155)+'СЕТ СН'!$I$14+СВЦЭМ!$D$10+'СЕТ СН'!$I$6-'СЕТ СН'!$I$26</f>
        <v>1307.18674416</v>
      </c>
      <c r="C167" s="36">
        <f>SUMIFS(СВЦЭМ!$D$33:$D$776,СВЦЭМ!$A$33:$A$776,$A167,СВЦЭМ!$B$33:$B$776,C$155)+'СЕТ СН'!$I$14+СВЦЭМ!$D$10+'СЕТ СН'!$I$6-'СЕТ СН'!$I$26</f>
        <v>1398.4680759100002</v>
      </c>
      <c r="D167" s="36">
        <f>SUMIFS(СВЦЭМ!$D$33:$D$776,СВЦЭМ!$A$33:$A$776,$A167,СВЦЭМ!$B$33:$B$776,D$155)+'СЕТ СН'!$I$14+СВЦЭМ!$D$10+'СЕТ СН'!$I$6-'СЕТ СН'!$I$26</f>
        <v>1477.3675855700001</v>
      </c>
      <c r="E167" s="36">
        <f>SUMIFS(СВЦЭМ!$D$33:$D$776,СВЦЭМ!$A$33:$A$776,$A167,СВЦЭМ!$B$33:$B$776,E$155)+'СЕТ СН'!$I$14+СВЦЭМ!$D$10+'СЕТ СН'!$I$6-'СЕТ СН'!$I$26</f>
        <v>1472.21303999</v>
      </c>
      <c r="F167" s="36">
        <f>SUMIFS(СВЦЭМ!$D$33:$D$776,СВЦЭМ!$A$33:$A$776,$A167,СВЦЭМ!$B$33:$B$776,F$155)+'СЕТ СН'!$I$14+СВЦЭМ!$D$10+'СЕТ СН'!$I$6-'СЕТ СН'!$I$26</f>
        <v>1476.94632299</v>
      </c>
      <c r="G167" s="36">
        <f>SUMIFS(СВЦЭМ!$D$33:$D$776,СВЦЭМ!$A$33:$A$776,$A167,СВЦЭМ!$B$33:$B$776,G$155)+'СЕТ СН'!$I$14+СВЦЭМ!$D$10+'СЕТ СН'!$I$6-'СЕТ СН'!$I$26</f>
        <v>1492.72355687</v>
      </c>
      <c r="H167" s="36">
        <f>SUMIFS(СВЦЭМ!$D$33:$D$776,СВЦЭМ!$A$33:$A$776,$A167,СВЦЭМ!$B$33:$B$776,H$155)+'СЕТ СН'!$I$14+СВЦЭМ!$D$10+'СЕТ СН'!$I$6-'СЕТ СН'!$I$26</f>
        <v>1435.5058023000001</v>
      </c>
      <c r="I167" s="36">
        <f>SUMIFS(СВЦЭМ!$D$33:$D$776,СВЦЭМ!$A$33:$A$776,$A167,СВЦЭМ!$B$33:$B$776,I$155)+'СЕТ СН'!$I$14+СВЦЭМ!$D$10+'СЕТ СН'!$I$6-'СЕТ СН'!$I$26</f>
        <v>1348.7493881</v>
      </c>
      <c r="J167" s="36">
        <f>SUMIFS(СВЦЭМ!$D$33:$D$776,СВЦЭМ!$A$33:$A$776,$A167,СВЦЭМ!$B$33:$B$776,J$155)+'СЕТ СН'!$I$14+СВЦЭМ!$D$10+'СЕТ СН'!$I$6-'СЕТ СН'!$I$26</f>
        <v>1263.5403705799999</v>
      </c>
      <c r="K167" s="36">
        <f>SUMIFS(СВЦЭМ!$D$33:$D$776,СВЦЭМ!$A$33:$A$776,$A167,СВЦЭМ!$B$33:$B$776,K$155)+'СЕТ СН'!$I$14+СВЦЭМ!$D$10+'СЕТ СН'!$I$6-'СЕТ СН'!$I$26</f>
        <v>1175.8101738400001</v>
      </c>
      <c r="L167" s="36">
        <f>SUMIFS(СВЦЭМ!$D$33:$D$776,СВЦЭМ!$A$33:$A$776,$A167,СВЦЭМ!$B$33:$B$776,L$155)+'СЕТ СН'!$I$14+СВЦЭМ!$D$10+'СЕТ СН'!$I$6-'СЕТ СН'!$I$26</f>
        <v>1131.4532771700001</v>
      </c>
      <c r="M167" s="36">
        <f>SUMIFS(СВЦЭМ!$D$33:$D$776,СВЦЭМ!$A$33:$A$776,$A167,СВЦЭМ!$B$33:$B$776,M$155)+'СЕТ СН'!$I$14+СВЦЭМ!$D$10+'СЕТ СН'!$I$6-'СЕТ СН'!$I$26</f>
        <v>1116.51396765</v>
      </c>
      <c r="N167" s="36">
        <f>SUMIFS(СВЦЭМ!$D$33:$D$776,СВЦЭМ!$A$33:$A$776,$A167,СВЦЭМ!$B$33:$B$776,N$155)+'СЕТ СН'!$I$14+СВЦЭМ!$D$10+'СЕТ СН'!$I$6-'СЕТ СН'!$I$26</f>
        <v>1122.6018942200001</v>
      </c>
      <c r="O167" s="36">
        <f>SUMIFS(СВЦЭМ!$D$33:$D$776,СВЦЭМ!$A$33:$A$776,$A167,СВЦЭМ!$B$33:$B$776,O$155)+'СЕТ СН'!$I$14+СВЦЭМ!$D$10+'СЕТ СН'!$I$6-'СЕТ СН'!$I$26</f>
        <v>1128.6505000000002</v>
      </c>
      <c r="P167" s="36">
        <f>SUMIFS(СВЦЭМ!$D$33:$D$776,СВЦЭМ!$A$33:$A$776,$A167,СВЦЭМ!$B$33:$B$776,P$155)+'СЕТ СН'!$I$14+СВЦЭМ!$D$10+'СЕТ СН'!$I$6-'СЕТ СН'!$I$26</f>
        <v>1138.57021188</v>
      </c>
      <c r="Q167" s="36">
        <f>SUMIFS(СВЦЭМ!$D$33:$D$776,СВЦЭМ!$A$33:$A$776,$A167,СВЦЭМ!$B$33:$B$776,Q$155)+'СЕТ СН'!$I$14+СВЦЭМ!$D$10+'СЕТ СН'!$I$6-'СЕТ СН'!$I$26</f>
        <v>1152.4456494900001</v>
      </c>
      <c r="R167" s="36">
        <f>SUMIFS(СВЦЭМ!$D$33:$D$776,СВЦЭМ!$A$33:$A$776,$A167,СВЦЭМ!$B$33:$B$776,R$155)+'СЕТ СН'!$I$14+СВЦЭМ!$D$10+'СЕТ СН'!$I$6-'СЕТ СН'!$I$26</f>
        <v>1150.8169947199999</v>
      </c>
      <c r="S167" s="36">
        <f>SUMIFS(СВЦЭМ!$D$33:$D$776,СВЦЭМ!$A$33:$A$776,$A167,СВЦЭМ!$B$33:$B$776,S$155)+'СЕТ СН'!$I$14+СВЦЭМ!$D$10+'СЕТ СН'!$I$6-'СЕТ СН'!$I$26</f>
        <v>1142.6476477800002</v>
      </c>
      <c r="T167" s="36">
        <f>SUMIFS(СВЦЭМ!$D$33:$D$776,СВЦЭМ!$A$33:$A$776,$A167,СВЦЭМ!$B$33:$B$776,T$155)+'СЕТ СН'!$I$14+СВЦЭМ!$D$10+'СЕТ СН'!$I$6-'СЕТ СН'!$I$26</f>
        <v>1127.6914785500001</v>
      </c>
      <c r="U167" s="36">
        <f>SUMIFS(СВЦЭМ!$D$33:$D$776,СВЦЭМ!$A$33:$A$776,$A167,СВЦЭМ!$B$33:$B$776,U$155)+'СЕТ СН'!$I$14+СВЦЭМ!$D$10+'СЕТ СН'!$I$6-'СЕТ СН'!$I$26</f>
        <v>1105.8605989299999</v>
      </c>
      <c r="V167" s="36">
        <f>SUMIFS(СВЦЭМ!$D$33:$D$776,СВЦЭМ!$A$33:$A$776,$A167,СВЦЭМ!$B$33:$B$776,V$155)+'СЕТ СН'!$I$14+СВЦЭМ!$D$10+'СЕТ СН'!$I$6-'СЕТ СН'!$I$26</f>
        <v>1083.2479330800002</v>
      </c>
      <c r="W167" s="36">
        <f>SUMIFS(СВЦЭМ!$D$33:$D$776,СВЦЭМ!$A$33:$A$776,$A167,СВЦЭМ!$B$33:$B$776,W$155)+'СЕТ СН'!$I$14+СВЦЭМ!$D$10+'СЕТ СН'!$I$6-'СЕТ СН'!$I$26</f>
        <v>1085.6728261799999</v>
      </c>
      <c r="X167" s="36">
        <f>SUMIFS(СВЦЭМ!$D$33:$D$776,СВЦЭМ!$A$33:$A$776,$A167,СВЦЭМ!$B$33:$B$776,X$155)+'СЕТ СН'!$I$14+СВЦЭМ!$D$10+'СЕТ СН'!$I$6-'СЕТ СН'!$I$26</f>
        <v>1118.09828816</v>
      </c>
      <c r="Y167" s="36">
        <f>SUMIFS(СВЦЭМ!$D$33:$D$776,СВЦЭМ!$A$33:$A$776,$A167,СВЦЭМ!$B$33:$B$776,Y$155)+'СЕТ СН'!$I$14+СВЦЭМ!$D$10+'СЕТ СН'!$I$6-'СЕТ СН'!$I$26</f>
        <v>1190.20902978</v>
      </c>
    </row>
    <row r="168" spans="1:25" ht="15.75" x14ac:dyDescent="0.2">
      <c r="A168" s="35">
        <f t="shared" si="4"/>
        <v>43598</v>
      </c>
      <c r="B168" s="36">
        <f>SUMIFS(СВЦЭМ!$D$33:$D$776,СВЦЭМ!$A$33:$A$776,$A168,СВЦЭМ!$B$33:$B$776,B$155)+'СЕТ СН'!$I$14+СВЦЭМ!$D$10+'СЕТ СН'!$I$6-'СЕТ СН'!$I$26</f>
        <v>1214.43433138</v>
      </c>
      <c r="C168" s="36">
        <f>SUMIFS(СВЦЭМ!$D$33:$D$776,СВЦЭМ!$A$33:$A$776,$A168,СВЦЭМ!$B$33:$B$776,C$155)+'СЕТ СН'!$I$14+СВЦЭМ!$D$10+'СЕТ СН'!$I$6-'СЕТ СН'!$I$26</f>
        <v>1306.87829442</v>
      </c>
      <c r="D168" s="36">
        <f>SUMIFS(СВЦЭМ!$D$33:$D$776,СВЦЭМ!$A$33:$A$776,$A168,СВЦЭМ!$B$33:$B$776,D$155)+'СЕТ СН'!$I$14+СВЦЭМ!$D$10+'СЕТ СН'!$I$6-'СЕТ СН'!$I$26</f>
        <v>1401.46902226</v>
      </c>
      <c r="E168" s="36">
        <f>SUMIFS(СВЦЭМ!$D$33:$D$776,СВЦЭМ!$A$33:$A$776,$A168,СВЦЭМ!$B$33:$B$776,E$155)+'СЕТ СН'!$I$14+СВЦЭМ!$D$10+'СЕТ СН'!$I$6-'СЕТ СН'!$I$26</f>
        <v>1412.9942956800001</v>
      </c>
      <c r="F168" s="36">
        <f>SUMIFS(СВЦЭМ!$D$33:$D$776,СВЦЭМ!$A$33:$A$776,$A168,СВЦЭМ!$B$33:$B$776,F$155)+'СЕТ СН'!$I$14+СВЦЭМ!$D$10+'СЕТ СН'!$I$6-'СЕТ СН'!$I$26</f>
        <v>1423.02824663</v>
      </c>
      <c r="G168" s="36">
        <f>SUMIFS(СВЦЭМ!$D$33:$D$776,СВЦЭМ!$A$33:$A$776,$A168,СВЦЭМ!$B$33:$B$776,G$155)+'СЕТ СН'!$I$14+СВЦЭМ!$D$10+'СЕТ СН'!$I$6-'СЕТ СН'!$I$26</f>
        <v>1420.2048880900002</v>
      </c>
      <c r="H168" s="36">
        <f>SUMIFS(СВЦЭМ!$D$33:$D$776,СВЦЭМ!$A$33:$A$776,$A168,СВЦЭМ!$B$33:$B$776,H$155)+'СЕТ СН'!$I$14+СВЦЭМ!$D$10+'СЕТ СН'!$I$6-'СЕТ СН'!$I$26</f>
        <v>1357.09945094</v>
      </c>
      <c r="I168" s="36">
        <f>SUMIFS(СВЦЭМ!$D$33:$D$776,СВЦЭМ!$A$33:$A$776,$A168,СВЦЭМ!$B$33:$B$776,I$155)+'СЕТ СН'!$I$14+СВЦЭМ!$D$10+'СЕТ СН'!$I$6-'СЕТ СН'!$I$26</f>
        <v>1266.00952061</v>
      </c>
      <c r="J168" s="36">
        <f>SUMIFS(СВЦЭМ!$D$33:$D$776,СВЦЭМ!$A$33:$A$776,$A168,СВЦЭМ!$B$33:$B$776,J$155)+'СЕТ СН'!$I$14+СВЦЭМ!$D$10+'СЕТ СН'!$I$6-'СЕТ СН'!$I$26</f>
        <v>1207.9501000800001</v>
      </c>
      <c r="K168" s="36">
        <f>SUMIFS(СВЦЭМ!$D$33:$D$776,СВЦЭМ!$A$33:$A$776,$A168,СВЦЭМ!$B$33:$B$776,K$155)+'СЕТ СН'!$I$14+СВЦЭМ!$D$10+'СЕТ СН'!$I$6-'СЕТ СН'!$I$26</f>
        <v>1184.1959521700001</v>
      </c>
      <c r="L168" s="36">
        <f>SUMIFS(СВЦЭМ!$D$33:$D$776,СВЦЭМ!$A$33:$A$776,$A168,СВЦЭМ!$B$33:$B$776,L$155)+'СЕТ СН'!$I$14+СВЦЭМ!$D$10+'СЕТ СН'!$I$6-'СЕТ СН'!$I$26</f>
        <v>1161.49872654</v>
      </c>
      <c r="M168" s="36">
        <f>SUMIFS(СВЦЭМ!$D$33:$D$776,СВЦЭМ!$A$33:$A$776,$A168,СВЦЭМ!$B$33:$B$776,M$155)+'СЕТ СН'!$I$14+СВЦЭМ!$D$10+'СЕТ СН'!$I$6-'СЕТ СН'!$I$26</f>
        <v>1159.16829175</v>
      </c>
      <c r="N168" s="36">
        <f>SUMIFS(СВЦЭМ!$D$33:$D$776,СВЦЭМ!$A$33:$A$776,$A168,СВЦЭМ!$B$33:$B$776,N$155)+'СЕТ СН'!$I$14+СВЦЭМ!$D$10+'СЕТ СН'!$I$6-'СЕТ СН'!$I$26</f>
        <v>1153.9288084300001</v>
      </c>
      <c r="O168" s="36">
        <f>SUMIFS(СВЦЭМ!$D$33:$D$776,СВЦЭМ!$A$33:$A$776,$A168,СВЦЭМ!$B$33:$B$776,O$155)+'СЕТ СН'!$I$14+СВЦЭМ!$D$10+'СЕТ СН'!$I$6-'СЕТ СН'!$I$26</f>
        <v>1162.13440485</v>
      </c>
      <c r="P168" s="36">
        <f>SUMIFS(СВЦЭМ!$D$33:$D$776,СВЦЭМ!$A$33:$A$776,$A168,СВЦЭМ!$B$33:$B$776,P$155)+'СЕТ СН'!$I$14+СВЦЭМ!$D$10+'СЕТ СН'!$I$6-'СЕТ СН'!$I$26</f>
        <v>1170.58013983</v>
      </c>
      <c r="Q168" s="36">
        <f>SUMIFS(СВЦЭМ!$D$33:$D$776,СВЦЭМ!$A$33:$A$776,$A168,СВЦЭМ!$B$33:$B$776,Q$155)+'СЕТ СН'!$I$14+СВЦЭМ!$D$10+'СЕТ СН'!$I$6-'СЕТ СН'!$I$26</f>
        <v>1165.7331568099999</v>
      </c>
      <c r="R168" s="36">
        <f>SUMIFS(СВЦЭМ!$D$33:$D$776,СВЦЭМ!$A$33:$A$776,$A168,СВЦЭМ!$B$33:$B$776,R$155)+'СЕТ СН'!$I$14+СВЦЭМ!$D$10+'СЕТ СН'!$I$6-'СЕТ СН'!$I$26</f>
        <v>1172.74489283</v>
      </c>
      <c r="S168" s="36">
        <f>SUMIFS(СВЦЭМ!$D$33:$D$776,СВЦЭМ!$A$33:$A$776,$A168,СВЦЭМ!$B$33:$B$776,S$155)+'СЕТ СН'!$I$14+СВЦЭМ!$D$10+'СЕТ СН'!$I$6-'СЕТ СН'!$I$26</f>
        <v>1174.85534856</v>
      </c>
      <c r="T168" s="36">
        <f>SUMIFS(СВЦЭМ!$D$33:$D$776,СВЦЭМ!$A$33:$A$776,$A168,СВЦЭМ!$B$33:$B$776,T$155)+'СЕТ СН'!$I$14+СВЦЭМ!$D$10+'СЕТ СН'!$I$6-'СЕТ СН'!$I$26</f>
        <v>1165.13767037</v>
      </c>
      <c r="U168" s="36">
        <f>SUMIFS(СВЦЭМ!$D$33:$D$776,СВЦЭМ!$A$33:$A$776,$A168,СВЦЭМ!$B$33:$B$776,U$155)+'СЕТ СН'!$I$14+СВЦЭМ!$D$10+'СЕТ СН'!$I$6-'СЕТ СН'!$I$26</f>
        <v>1165.6200687099999</v>
      </c>
      <c r="V168" s="36">
        <f>SUMIFS(СВЦЭМ!$D$33:$D$776,СВЦЭМ!$A$33:$A$776,$A168,СВЦЭМ!$B$33:$B$776,V$155)+'СЕТ СН'!$I$14+СВЦЭМ!$D$10+'СЕТ СН'!$I$6-'СЕТ СН'!$I$26</f>
        <v>1168.5732434000001</v>
      </c>
      <c r="W168" s="36">
        <f>SUMIFS(СВЦЭМ!$D$33:$D$776,СВЦЭМ!$A$33:$A$776,$A168,СВЦЭМ!$B$33:$B$776,W$155)+'СЕТ СН'!$I$14+СВЦЭМ!$D$10+'СЕТ СН'!$I$6-'СЕТ СН'!$I$26</f>
        <v>1150.77173012</v>
      </c>
      <c r="X168" s="36">
        <f>SUMIFS(СВЦЭМ!$D$33:$D$776,СВЦЭМ!$A$33:$A$776,$A168,СВЦЭМ!$B$33:$B$776,X$155)+'СЕТ СН'!$I$14+СВЦЭМ!$D$10+'СЕТ СН'!$I$6-'СЕТ СН'!$I$26</f>
        <v>1185.16822082</v>
      </c>
      <c r="Y168" s="36">
        <f>SUMIFS(СВЦЭМ!$D$33:$D$776,СВЦЭМ!$A$33:$A$776,$A168,СВЦЭМ!$B$33:$B$776,Y$155)+'СЕТ СН'!$I$14+СВЦЭМ!$D$10+'СЕТ СН'!$I$6-'СЕТ СН'!$I$26</f>
        <v>1240.36423773</v>
      </c>
    </row>
    <row r="169" spans="1:25" ht="15.75" x14ac:dyDescent="0.2">
      <c r="A169" s="35">
        <f t="shared" si="4"/>
        <v>43599</v>
      </c>
      <c r="B169" s="36">
        <f>SUMIFS(СВЦЭМ!$D$33:$D$776,СВЦЭМ!$A$33:$A$776,$A169,СВЦЭМ!$B$33:$B$776,B$155)+'СЕТ СН'!$I$14+СВЦЭМ!$D$10+'СЕТ СН'!$I$6-'СЕТ СН'!$I$26</f>
        <v>1323.3871908199999</v>
      </c>
      <c r="C169" s="36">
        <f>SUMIFS(СВЦЭМ!$D$33:$D$776,СВЦЭМ!$A$33:$A$776,$A169,СВЦЭМ!$B$33:$B$776,C$155)+'СЕТ СН'!$I$14+СВЦЭМ!$D$10+'СЕТ СН'!$I$6-'СЕТ СН'!$I$26</f>
        <v>1429.42168152</v>
      </c>
      <c r="D169" s="36">
        <f>SUMIFS(СВЦЭМ!$D$33:$D$776,СВЦЭМ!$A$33:$A$776,$A169,СВЦЭМ!$B$33:$B$776,D$155)+'СЕТ СН'!$I$14+СВЦЭМ!$D$10+'СЕТ СН'!$I$6-'СЕТ СН'!$I$26</f>
        <v>1517.88923615</v>
      </c>
      <c r="E169" s="36">
        <f>SUMIFS(СВЦЭМ!$D$33:$D$776,СВЦЭМ!$A$33:$A$776,$A169,СВЦЭМ!$B$33:$B$776,E$155)+'СЕТ СН'!$I$14+СВЦЭМ!$D$10+'СЕТ СН'!$I$6-'СЕТ СН'!$I$26</f>
        <v>1523.11062973</v>
      </c>
      <c r="F169" s="36">
        <f>SUMIFS(СВЦЭМ!$D$33:$D$776,СВЦЭМ!$A$33:$A$776,$A169,СВЦЭМ!$B$33:$B$776,F$155)+'СЕТ СН'!$I$14+СВЦЭМ!$D$10+'СЕТ СН'!$I$6-'СЕТ СН'!$I$26</f>
        <v>1523.3710655899999</v>
      </c>
      <c r="G169" s="36">
        <f>SUMIFS(СВЦЭМ!$D$33:$D$776,СВЦЭМ!$A$33:$A$776,$A169,СВЦЭМ!$B$33:$B$776,G$155)+'СЕТ СН'!$I$14+СВЦЭМ!$D$10+'СЕТ СН'!$I$6-'СЕТ СН'!$I$26</f>
        <v>1502.39947061</v>
      </c>
      <c r="H169" s="36">
        <f>SUMIFS(СВЦЭМ!$D$33:$D$776,СВЦЭМ!$A$33:$A$776,$A169,СВЦЭМ!$B$33:$B$776,H$155)+'СЕТ СН'!$I$14+СВЦЭМ!$D$10+'СЕТ СН'!$I$6-'СЕТ СН'!$I$26</f>
        <v>1389.96879685</v>
      </c>
      <c r="I169" s="36">
        <f>SUMIFS(СВЦЭМ!$D$33:$D$776,СВЦЭМ!$A$33:$A$776,$A169,СВЦЭМ!$B$33:$B$776,I$155)+'СЕТ СН'!$I$14+СВЦЭМ!$D$10+'СЕТ СН'!$I$6-'СЕТ СН'!$I$26</f>
        <v>1275.5114174800001</v>
      </c>
      <c r="J169" s="36">
        <f>SUMIFS(СВЦЭМ!$D$33:$D$776,СВЦЭМ!$A$33:$A$776,$A169,СВЦЭМ!$B$33:$B$776,J$155)+'СЕТ СН'!$I$14+СВЦЭМ!$D$10+'СЕТ СН'!$I$6-'СЕТ СН'!$I$26</f>
        <v>1218.05034398</v>
      </c>
      <c r="K169" s="36">
        <f>SUMIFS(СВЦЭМ!$D$33:$D$776,СВЦЭМ!$A$33:$A$776,$A169,СВЦЭМ!$B$33:$B$776,K$155)+'СЕТ СН'!$I$14+СВЦЭМ!$D$10+'СЕТ СН'!$I$6-'СЕТ СН'!$I$26</f>
        <v>1159.33325296</v>
      </c>
      <c r="L169" s="36">
        <f>SUMIFS(СВЦЭМ!$D$33:$D$776,СВЦЭМ!$A$33:$A$776,$A169,СВЦЭМ!$B$33:$B$776,L$155)+'СЕТ СН'!$I$14+СВЦЭМ!$D$10+'СЕТ СН'!$I$6-'СЕТ СН'!$I$26</f>
        <v>1143.9562964699999</v>
      </c>
      <c r="M169" s="36">
        <f>SUMIFS(СВЦЭМ!$D$33:$D$776,СВЦЭМ!$A$33:$A$776,$A169,СВЦЭМ!$B$33:$B$776,M$155)+'СЕТ СН'!$I$14+СВЦЭМ!$D$10+'СЕТ СН'!$I$6-'СЕТ СН'!$I$26</f>
        <v>1139.61551405</v>
      </c>
      <c r="N169" s="36">
        <f>SUMIFS(СВЦЭМ!$D$33:$D$776,СВЦЭМ!$A$33:$A$776,$A169,СВЦЭМ!$B$33:$B$776,N$155)+'СЕТ СН'!$I$14+СВЦЭМ!$D$10+'СЕТ СН'!$I$6-'СЕТ СН'!$I$26</f>
        <v>1144.3734513300001</v>
      </c>
      <c r="O169" s="36">
        <f>SUMIFS(СВЦЭМ!$D$33:$D$776,СВЦЭМ!$A$33:$A$776,$A169,СВЦЭМ!$B$33:$B$776,O$155)+'СЕТ СН'!$I$14+СВЦЭМ!$D$10+'СЕТ СН'!$I$6-'СЕТ СН'!$I$26</f>
        <v>1152.3009032800001</v>
      </c>
      <c r="P169" s="36">
        <f>SUMIFS(СВЦЭМ!$D$33:$D$776,СВЦЭМ!$A$33:$A$776,$A169,СВЦЭМ!$B$33:$B$776,P$155)+'СЕТ СН'!$I$14+СВЦЭМ!$D$10+'СЕТ СН'!$I$6-'СЕТ СН'!$I$26</f>
        <v>1162.7295968000001</v>
      </c>
      <c r="Q169" s="36">
        <f>SUMIFS(СВЦЭМ!$D$33:$D$776,СВЦЭМ!$A$33:$A$776,$A169,СВЦЭМ!$B$33:$B$776,Q$155)+'СЕТ СН'!$I$14+СВЦЭМ!$D$10+'СЕТ СН'!$I$6-'СЕТ СН'!$I$26</f>
        <v>1164.8640718400002</v>
      </c>
      <c r="R169" s="36">
        <f>SUMIFS(СВЦЭМ!$D$33:$D$776,СВЦЭМ!$A$33:$A$776,$A169,СВЦЭМ!$B$33:$B$776,R$155)+'СЕТ СН'!$I$14+СВЦЭМ!$D$10+'СЕТ СН'!$I$6-'СЕТ СН'!$I$26</f>
        <v>1159.1173119999999</v>
      </c>
      <c r="S169" s="36">
        <f>SUMIFS(СВЦЭМ!$D$33:$D$776,СВЦЭМ!$A$33:$A$776,$A169,СВЦЭМ!$B$33:$B$776,S$155)+'СЕТ СН'!$I$14+СВЦЭМ!$D$10+'СЕТ СН'!$I$6-'СЕТ СН'!$I$26</f>
        <v>1160.3654764799999</v>
      </c>
      <c r="T169" s="36">
        <f>SUMIFS(СВЦЭМ!$D$33:$D$776,СВЦЭМ!$A$33:$A$776,$A169,СВЦЭМ!$B$33:$B$776,T$155)+'СЕТ СН'!$I$14+СВЦЭМ!$D$10+'СЕТ СН'!$I$6-'СЕТ СН'!$I$26</f>
        <v>1156.8366049599999</v>
      </c>
      <c r="U169" s="36">
        <f>SUMIFS(СВЦЭМ!$D$33:$D$776,СВЦЭМ!$A$33:$A$776,$A169,СВЦЭМ!$B$33:$B$776,U$155)+'СЕТ СН'!$I$14+СВЦЭМ!$D$10+'СЕТ СН'!$I$6-'СЕТ СН'!$I$26</f>
        <v>1137.2452128700002</v>
      </c>
      <c r="V169" s="36">
        <f>SUMIFS(СВЦЭМ!$D$33:$D$776,СВЦЭМ!$A$33:$A$776,$A169,СВЦЭМ!$B$33:$B$776,V$155)+'СЕТ СН'!$I$14+СВЦЭМ!$D$10+'СЕТ СН'!$I$6-'СЕТ СН'!$I$26</f>
        <v>1126.9260723100001</v>
      </c>
      <c r="W169" s="36">
        <f>SUMIFS(СВЦЭМ!$D$33:$D$776,СВЦЭМ!$A$33:$A$776,$A169,СВЦЭМ!$B$33:$B$776,W$155)+'СЕТ СН'!$I$14+СВЦЭМ!$D$10+'СЕТ СН'!$I$6-'СЕТ СН'!$I$26</f>
        <v>1139.94078704</v>
      </c>
      <c r="X169" s="36">
        <f>SUMIFS(СВЦЭМ!$D$33:$D$776,СВЦЭМ!$A$33:$A$776,$A169,СВЦЭМ!$B$33:$B$776,X$155)+'СЕТ СН'!$I$14+СВЦЭМ!$D$10+'СЕТ СН'!$I$6-'СЕТ СН'!$I$26</f>
        <v>1120.5172393600001</v>
      </c>
      <c r="Y169" s="36">
        <f>SUMIFS(СВЦЭМ!$D$33:$D$776,СВЦЭМ!$A$33:$A$776,$A169,СВЦЭМ!$B$33:$B$776,Y$155)+'СЕТ СН'!$I$14+СВЦЭМ!$D$10+'СЕТ СН'!$I$6-'СЕТ СН'!$I$26</f>
        <v>1186.3858794400001</v>
      </c>
    </row>
    <row r="170" spans="1:25" ht="15.75" x14ac:dyDescent="0.2">
      <c r="A170" s="35">
        <f t="shared" si="4"/>
        <v>43600</v>
      </c>
      <c r="B170" s="36">
        <f>SUMIFS(СВЦЭМ!$D$33:$D$776,СВЦЭМ!$A$33:$A$776,$A170,СВЦЭМ!$B$33:$B$776,B$155)+'СЕТ СН'!$I$14+СВЦЭМ!$D$10+'СЕТ СН'!$I$6-'СЕТ СН'!$I$26</f>
        <v>1259.5206007300001</v>
      </c>
      <c r="C170" s="36">
        <f>SUMIFS(СВЦЭМ!$D$33:$D$776,СВЦЭМ!$A$33:$A$776,$A170,СВЦЭМ!$B$33:$B$776,C$155)+'СЕТ СН'!$I$14+СВЦЭМ!$D$10+'СЕТ СН'!$I$6-'СЕТ СН'!$I$26</f>
        <v>1335.16839562</v>
      </c>
      <c r="D170" s="36">
        <f>SUMIFS(СВЦЭМ!$D$33:$D$776,СВЦЭМ!$A$33:$A$776,$A170,СВЦЭМ!$B$33:$B$776,D$155)+'СЕТ СН'!$I$14+СВЦЭМ!$D$10+'СЕТ СН'!$I$6-'СЕТ СН'!$I$26</f>
        <v>1418.0789663099999</v>
      </c>
      <c r="E170" s="36">
        <f>SUMIFS(СВЦЭМ!$D$33:$D$776,СВЦЭМ!$A$33:$A$776,$A170,СВЦЭМ!$B$33:$B$776,E$155)+'СЕТ СН'!$I$14+СВЦЭМ!$D$10+'СЕТ СН'!$I$6-'СЕТ СН'!$I$26</f>
        <v>1429.34555297</v>
      </c>
      <c r="F170" s="36">
        <f>SUMIFS(СВЦЭМ!$D$33:$D$776,СВЦЭМ!$A$33:$A$776,$A170,СВЦЭМ!$B$33:$B$776,F$155)+'СЕТ СН'!$I$14+СВЦЭМ!$D$10+'СЕТ СН'!$I$6-'СЕТ СН'!$I$26</f>
        <v>1439.7542720199999</v>
      </c>
      <c r="G170" s="36">
        <f>SUMIFS(СВЦЭМ!$D$33:$D$776,СВЦЭМ!$A$33:$A$776,$A170,СВЦЭМ!$B$33:$B$776,G$155)+'СЕТ СН'!$I$14+СВЦЭМ!$D$10+'СЕТ СН'!$I$6-'СЕТ СН'!$I$26</f>
        <v>1429.9906283</v>
      </c>
      <c r="H170" s="36">
        <f>SUMIFS(СВЦЭМ!$D$33:$D$776,СВЦЭМ!$A$33:$A$776,$A170,СВЦЭМ!$B$33:$B$776,H$155)+'СЕТ СН'!$I$14+СВЦЭМ!$D$10+'СЕТ СН'!$I$6-'СЕТ СН'!$I$26</f>
        <v>1340.08573265</v>
      </c>
      <c r="I170" s="36">
        <f>SUMIFS(СВЦЭМ!$D$33:$D$776,СВЦЭМ!$A$33:$A$776,$A170,СВЦЭМ!$B$33:$B$776,I$155)+'СЕТ СН'!$I$14+СВЦЭМ!$D$10+'СЕТ СН'!$I$6-'СЕТ СН'!$I$26</f>
        <v>1255.7392868500001</v>
      </c>
      <c r="J170" s="36">
        <f>SUMIFS(СВЦЭМ!$D$33:$D$776,СВЦЭМ!$A$33:$A$776,$A170,СВЦЭМ!$B$33:$B$776,J$155)+'СЕТ СН'!$I$14+СВЦЭМ!$D$10+'СЕТ СН'!$I$6-'СЕТ СН'!$I$26</f>
        <v>1200.3031391899999</v>
      </c>
      <c r="K170" s="36">
        <f>SUMIFS(СВЦЭМ!$D$33:$D$776,СВЦЭМ!$A$33:$A$776,$A170,СВЦЭМ!$B$33:$B$776,K$155)+'СЕТ СН'!$I$14+СВЦЭМ!$D$10+'СЕТ СН'!$I$6-'СЕТ СН'!$I$26</f>
        <v>1150.31800107</v>
      </c>
      <c r="L170" s="36">
        <f>SUMIFS(СВЦЭМ!$D$33:$D$776,СВЦЭМ!$A$33:$A$776,$A170,СВЦЭМ!$B$33:$B$776,L$155)+'СЕТ СН'!$I$14+СВЦЭМ!$D$10+'СЕТ СН'!$I$6-'СЕТ СН'!$I$26</f>
        <v>1134.9420718199999</v>
      </c>
      <c r="M170" s="36">
        <f>SUMIFS(СВЦЭМ!$D$33:$D$776,СВЦЭМ!$A$33:$A$776,$A170,СВЦЭМ!$B$33:$B$776,M$155)+'СЕТ СН'!$I$14+СВЦЭМ!$D$10+'СЕТ СН'!$I$6-'СЕТ СН'!$I$26</f>
        <v>1144.90907717</v>
      </c>
      <c r="N170" s="36">
        <f>SUMIFS(СВЦЭМ!$D$33:$D$776,СВЦЭМ!$A$33:$A$776,$A170,СВЦЭМ!$B$33:$B$776,N$155)+'СЕТ СН'!$I$14+СВЦЭМ!$D$10+'СЕТ СН'!$I$6-'СЕТ СН'!$I$26</f>
        <v>1139.98552623</v>
      </c>
      <c r="O170" s="36">
        <f>SUMIFS(СВЦЭМ!$D$33:$D$776,СВЦЭМ!$A$33:$A$776,$A170,СВЦЭМ!$B$33:$B$776,O$155)+'СЕТ СН'!$I$14+СВЦЭМ!$D$10+'СЕТ СН'!$I$6-'СЕТ СН'!$I$26</f>
        <v>1152.5786617200001</v>
      </c>
      <c r="P170" s="36">
        <f>SUMIFS(СВЦЭМ!$D$33:$D$776,СВЦЭМ!$A$33:$A$776,$A170,СВЦЭМ!$B$33:$B$776,P$155)+'СЕТ СН'!$I$14+СВЦЭМ!$D$10+'СЕТ СН'!$I$6-'СЕТ СН'!$I$26</f>
        <v>1157.70588258</v>
      </c>
      <c r="Q170" s="36">
        <f>SUMIFS(СВЦЭМ!$D$33:$D$776,СВЦЭМ!$A$33:$A$776,$A170,СВЦЭМ!$B$33:$B$776,Q$155)+'СЕТ СН'!$I$14+СВЦЭМ!$D$10+'СЕТ СН'!$I$6-'СЕТ СН'!$I$26</f>
        <v>1154.5882861700002</v>
      </c>
      <c r="R170" s="36">
        <f>SUMIFS(СВЦЭМ!$D$33:$D$776,СВЦЭМ!$A$33:$A$776,$A170,СВЦЭМ!$B$33:$B$776,R$155)+'СЕТ СН'!$I$14+СВЦЭМ!$D$10+'СЕТ СН'!$I$6-'СЕТ СН'!$I$26</f>
        <v>1157.0349070500001</v>
      </c>
      <c r="S170" s="36">
        <f>SUMIFS(СВЦЭМ!$D$33:$D$776,СВЦЭМ!$A$33:$A$776,$A170,СВЦЭМ!$B$33:$B$776,S$155)+'СЕТ СН'!$I$14+СВЦЭМ!$D$10+'СЕТ СН'!$I$6-'СЕТ СН'!$I$26</f>
        <v>1175.34802603</v>
      </c>
      <c r="T170" s="36">
        <f>SUMIFS(СВЦЭМ!$D$33:$D$776,СВЦЭМ!$A$33:$A$776,$A170,СВЦЭМ!$B$33:$B$776,T$155)+'СЕТ СН'!$I$14+СВЦЭМ!$D$10+'СЕТ СН'!$I$6-'СЕТ СН'!$I$26</f>
        <v>1174.0554502499999</v>
      </c>
      <c r="U170" s="36">
        <f>SUMIFS(СВЦЭМ!$D$33:$D$776,СВЦЭМ!$A$33:$A$776,$A170,СВЦЭМ!$B$33:$B$776,U$155)+'СЕТ СН'!$I$14+СВЦЭМ!$D$10+'СЕТ СН'!$I$6-'СЕТ СН'!$I$26</f>
        <v>1164.8499019000001</v>
      </c>
      <c r="V170" s="36">
        <f>SUMIFS(СВЦЭМ!$D$33:$D$776,СВЦЭМ!$A$33:$A$776,$A170,СВЦЭМ!$B$33:$B$776,V$155)+'СЕТ СН'!$I$14+СВЦЭМ!$D$10+'СЕТ СН'!$I$6-'СЕТ СН'!$I$26</f>
        <v>1153.6645135399999</v>
      </c>
      <c r="W170" s="36">
        <f>SUMIFS(СВЦЭМ!$D$33:$D$776,СВЦЭМ!$A$33:$A$776,$A170,СВЦЭМ!$B$33:$B$776,W$155)+'СЕТ СН'!$I$14+СВЦЭМ!$D$10+'СЕТ СН'!$I$6-'СЕТ СН'!$I$26</f>
        <v>1155.1639965700001</v>
      </c>
      <c r="X170" s="36">
        <f>SUMIFS(СВЦЭМ!$D$33:$D$776,СВЦЭМ!$A$33:$A$776,$A170,СВЦЭМ!$B$33:$B$776,X$155)+'СЕТ СН'!$I$14+СВЦЭМ!$D$10+'СЕТ СН'!$I$6-'СЕТ СН'!$I$26</f>
        <v>1158.8277872900001</v>
      </c>
      <c r="Y170" s="36">
        <f>SUMIFS(СВЦЭМ!$D$33:$D$776,СВЦЭМ!$A$33:$A$776,$A170,СВЦЭМ!$B$33:$B$776,Y$155)+'СЕТ СН'!$I$14+СВЦЭМ!$D$10+'СЕТ СН'!$I$6-'СЕТ СН'!$I$26</f>
        <v>1232.29202876</v>
      </c>
    </row>
    <row r="171" spans="1:25" ht="15.75" x14ac:dyDescent="0.2">
      <c r="A171" s="35">
        <f t="shared" si="4"/>
        <v>43601</v>
      </c>
      <c r="B171" s="36">
        <f>SUMIFS(СВЦЭМ!$D$33:$D$776,СВЦЭМ!$A$33:$A$776,$A171,СВЦЭМ!$B$33:$B$776,B$155)+'СЕТ СН'!$I$14+СВЦЭМ!$D$10+'СЕТ СН'!$I$6-'СЕТ СН'!$I$26</f>
        <v>1273.0855712900002</v>
      </c>
      <c r="C171" s="36">
        <f>SUMIFS(СВЦЭМ!$D$33:$D$776,СВЦЭМ!$A$33:$A$776,$A171,СВЦЭМ!$B$33:$B$776,C$155)+'СЕТ СН'!$I$14+СВЦЭМ!$D$10+'СЕТ СН'!$I$6-'СЕТ СН'!$I$26</f>
        <v>1381.7515489</v>
      </c>
      <c r="D171" s="36">
        <f>SUMIFS(СВЦЭМ!$D$33:$D$776,СВЦЭМ!$A$33:$A$776,$A171,СВЦЭМ!$B$33:$B$776,D$155)+'СЕТ СН'!$I$14+СВЦЭМ!$D$10+'СЕТ СН'!$I$6-'СЕТ СН'!$I$26</f>
        <v>1446.97238631</v>
      </c>
      <c r="E171" s="36">
        <f>SUMIFS(СВЦЭМ!$D$33:$D$776,СВЦЭМ!$A$33:$A$776,$A171,СВЦЭМ!$B$33:$B$776,E$155)+'СЕТ СН'!$I$14+СВЦЭМ!$D$10+'СЕТ СН'!$I$6-'СЕТ СН'!$I$26</f>
        <v>1463.2380871400001</v>
      </c>
      <c r="F171" s="36">
        <f>SUMIFS(СВЦЭМ!$D$33:$D$776,СВЦЭМ!$A$33:$A$776,$A171,СВЦЭМ!$B$33:$B$776,F$155)+'СЕТ СН'!$I$14+СВЦЭМ!$D$10+'СЕТ СН'!$I$6-'СЕТ СН'!$I$26</f>
        <v>1466.8250569300001</v>
      </c>
      <c r="G171" s="36">
        <f>SUMIFS(СВЦЭМ!$D$33:$D$776,СВЦЭМ!$A$33:$A$776,$A171,СВЦЭМ!$B$33:$B$776,G$155)+'СЕТ СН'!$I$14+СВЦЭМ!$D$10+'СЕТ СН'!$I$6-'СЕТ СН'!$I$26</f>
        <v>1448.5588703200001</v>
      </c>
      <c r="H171" s="36">
        <f>SUMIFS(СВЦЭМ!$D$33:$D$776,СВЦЭМ!$A$33:$A$776,$A171,СВЦЭМ!$B$33:$B$776,H$155)+'СЕТ СН'!$I$14+СВЦЭМ!$D$10+'СЕТ СН'!$I$6-'СЕТ СН'!$I$26</f>
        <v>1371.44045409</v>
      </c>
      <c r="I171" s="36">
        <f>SUMIFS(СВЦЭМ!$D$33:$D$776,СВЦЭМ!$A$33:$A$776,$A171,СВЦЭМ!$B$33:$B$776,I$155)+'СЕТ СН'!$I$14+СВЦЭМ!$D$10+'СЕТ СН'!$I$6-'СЕТ СН'!$I$26</f>
        <v>1247.08626121</v>
      </c>
      <c r="J171" s="36">
        <f>SUMIFS(СВЦЭМ!$D$33:$D$776,СВЦЭМ!$A$33:$A$776,$A171,СВЦЭМ!$B$33:$B$776,J$155)+'СЕТ СН'!$I$14+СВЦЭМ!$D$10+'СЕТ СН'!$I$6-'СЕТ СН'!$I$26</f>
        <v>1196.98977414</v>
      </c>
      <c r="K171" s="36">
        <f>SUMIFS(СВЦЭМ!$D$33:$D$776,СВЦЭМ!$A$33:$A$776,$A171,СВЦЭМ!$B$33:$B$776,K$155)+'СЕТ СН'!$I$14+СВЦЭМ!$D$10+'СЕТ СН'!$I$6-'СЕТ СН'!$I$26</f>
        <v>1141.82951531</v>
      </c>
      <c r="L171" s="36">
        <f>SUMIFS(СВЦЭМ!$D$33:$D$776,СВЦЭМ!$A$33:$A$776,$A171,СВЦЭМ!$B$33:$B$776,L$155)+'СЕТ СН'!$I$14+СВЦЭМ!$D$10+'СЕТ СН'!$I$6-'СЕТ СН'!$I$26</f>
        <v>1121.4033307499999</v>
      </c>
      <c r="M171" s="36">
        <f>SUMIFS(СВЦЭМ!$D$33:$D$776,СВЦЭМ!$A$33:$A$776,$A171,СВЦЭМ!$B$33:$B$776,M$155)+'СЕТ СН'!$I$14+СВЦЭМ!$D$10+'СЕТ СН'!$I$6-'СЕТ СН'!$I$26</f>
        <v>1126.75045398</v>
      </c>
      <c r="N171" s="36">
        <f>SUMIFS(СВЦЭМ!$D$33:$D$776,СВЦЭМ!$A$33:$A$776,$A171,СВЦЭМ!$B$33:$B$776,N$155)+'СЕТ СН'!$I$14+СВЦЭМ!$D$10+'СЕТ СН'!$I$6-'СЕТ СН'!$I$26</f>
        <v>1126.3418575200001</v>
      </c>
      <c r="O171" s="36">
        <f>SUMIFS(СВЦЭМ!$D$33:$D$776,СВЦЭМ!$A$33:$A$776,$A171,СВЦЭМ!$B$33:$B$776,O$155)+'СЕТ СН'!$I$14+СВЦЭМ!$D$10+'СЕТ СН'!$I$6-'СЕТ СН'!$I$26</f>
        <v>1128.0931495300001</v>
      </c>
      <c r="P171" s="36">
        <f>SUMIFS(СВЦЭМ!$D$33:$D$776,СВЦЭМ!$A$33:$A$776,$A171,СВЦЭМ!$B$33:$B$776,P$155)+'СЕТ СН'!$I$14+СВЦЭМ!$D$10+'СЕТ СН'!$I$6-'СЕТ СН'!$I$26</f>
        <v>1127.2402891400002</v>
      </c>
      <c r="Q171" s="36">
        <f>SUMIFS(СВЦЭМ!$D$33:$D$776,СВЦЭМ!$A$33:$A$776,$A171,СВЦЭМ!$B$33:$B$776,Q$155)+'СЕТ СН'!$I$14+СВЦЭМ!$D$10+'СЕТ СН'!$I$6-'СЕТ СН'!$I$26</f>
        <v>1128.5686641299999</v>
      </c>
      <c r="R171" s="36">
        <f>SUMIFS(СВЦЭМ!$D$33:$D$776,СВЦЭМ!$A$33:$A$776,$A171,СВЦЭМ!$B$33:$B$776,R$155)+'СЕТ СН'!$I$14+СВЦЭМ!$D$10+'СЕТ СН'!$I$6-'СЕТ СН'!$I$26</f>
        <v>1128.67513979</v>
      </c>
      <c r="S171" s="36">
        <f>SUMIFS(СВЦЭМ!$D$33:$D$776,СВЦЭМ!$A$33:$A$776,$A171,СВЦЭМ!$B$33:$B$776,S$155)+'СЕТ СН'!$I$14+СВЦЭМ!$D$10+'СЕТ СН'!$I$6-'СЕТ СН'!$I$26</f>
        <v>1129.81006243</v>
      </c>
      <c r="T171" s="36">
        <f>SUMIFS(СВЦЭМ!$D$33:$D$776,СВЦЭМ!$A$33:$A$776,$A171,СВЦЭМ!$B$33:$B$776,T$155)+'СЕТ СН'!$I$14+СВЦЭМ!$D$10+'СЕТ СН'!$I$6-'СЕТ СН'!$I$26</f>
        <v>1125.0618383199999</v>
      </c>
      <c r="U171" s="36">
        <f>SUMIFS(СВЦЭМ!$D$33:$D$776,СВЦЭМ!$A$33:$A$776,$A171,СВЦЭМ!$B$33:$B$776,U$155)+'СЕТ СН'!$I$14+СВЦЭМ!$D$10+'СЕТ СН'!$I$6-'СЕТ СН'!$I$26</f>
        <v>1118.25945746</v>
      </c>
      <c r="V171" s="36">
        <f>SUMIFS(СВЦЭМ!$D$33:$D$776,СВЦЭМ!$A$33:$A$776,$A171,СВЦЭМ!$B$33:$B$776,V$155)+'СЕТ СН'!$I$14+СВЦЭМ!$D$10+'СЕТ СН'!$I$6-'СЕТ СН'!$I$26</f>
        <v>1108.9828432300001</v>
      </c>
      <c r="W171" s="36">
        <f>SUMIFS(СВЦЭМ!$D$33:$D$776,СВЦЭМ!$A$33:$A$776,$A171,СВЦЭМ!$B$33:$B$776,W$155)+'СЕТ СН'!$I$14+СВЦЭМ!$D$10+'СЕТ СН'!$I$6-'СЕТ СН'!$I$26</f>
        <v>1095.91037398</v>
      </c>
      <c r="X171" s="36">
        <f>SUMIFS(СВЦЭМ!$D$33:$D$776,СВЦЭМ!$A$33:$A$776,$A171,СВЦЭМ!$B$33:$B$776,X$155)+'СЕТ СН'!$I$14+СВЦЭМ!$D$10+'СЕТ СН'!$I$6-'СЕТ СН'!$I$26</f>
        <v>1120.8249913499999</v>
      </c>
      <c r="Y171" s="36">
        <f>SUMIFS(СВЦЭМ!$D$33:$D$776,СВЦЭМ!$A$33:$A$776,$A171,СВЦЭМ!$B$33:$B$776,Y$155)+'СЕТ СН'!$I$14+СВЦЭМ!$D$10+'СЕТ СН'!$I$6-'СЕТ СН'!$I$26</f>
        <v>1208.4667711100001</v>
      </c>
    </row>
    <row r="172" spans="1:25" ht="15.75" x14ac:dyDescent="0.2">
      <c r="A172" s="35">
        <f t="shared" si="4"/>
        <v>43602</v>
      </c>
      <c r="B172" s="36">
        <f>SUMIFS(СВЦЭМ!$D$33:$D$776,СВЦЭМ!$A$33:$A$776,$A172,СВЦЭМ!$B$33:$B$776,B$155)+'СЕТ СН'!$I$14+СВЦЭМ!$D$10+'СЕТ СН'!$I$6-'СЕТ СН'!$I$26</f>
        <v>1316.48512035</v>
      </c>
      <c r="C172" s="36">
        <f>SUMIFS(СВЦЭМ!$D$33:$D$776,СВЦЭМ!$A$33:$A$776,$A172,СВЦЭМ!$B$33:$B$776,C$155)+'СЕТ СН'!$I$14+СВЦЭМ!$D$10+'СЕТ СН'!$I$6-'СЕТ СН'!$I$26</f>
        <v>1409.73947709</v>
      </c>
      <c r="D172" s="36">
        <f>SUMIFS(СВЦЭМ!$D$33:$D$776,СВЦЭМ!$A$33:$A$776,$A172,СВЦЭМ!$B$33:$B$776,D$155)+'СЕТ СН'!$I$14+СВЦЭМ!$D$10+'СЕТ СН'!$I$6-'СЕТ СН'!$I$26</f>
        <v>1474.20402356</v>
      </c>
      <c r="E172" s="36">
        <f>SUMIFS(СВЦЭМ!$D$33:$D$776,СВЦЭМ!$A$33:$A$776,$A172,СВЦЭМ!$B$33:$B$776,E$155)+'СЕТ СН'!$I$14+СВЦЭМ!$D$10+'СЕТ СН'!$I$6-'СЕТ СН'!$I$26</f>
        <v>1490.2716411000001</v>
      </c>
      <c r="F172" s="36">
        <f>SUMIFS(СВЦЭМ!$D$33:$D$776,СВЦЭМ!$A$33:$A$776,$A172,СВЦЭМ!$B$33:$B$776,F$155)+'СЕТ СН'!$I$14+СВЦЭМ!$D$10+'СЕТ СН'!$I$6-'СЕТ СН'!$I$26</f>
        <v>1493.3634371399999</v>
      </c>
      <c r="G172" s="36">
        <f>SUMIFS(СВЦЭМ!$D$33:$D$776,СВЦЭМ!$A$33:$A$776,$A172,СВЦЭМ!$B$33:$B$776,G$155)+'СЕТ СН'!$I$14+СВЦЭМ!$D$10+'СЕТ СН'!$I$6-'СЕТ СН'!$I$26</f>
        <v>1475.6712641300001</v>
      </c>
      <c r="H172" s="36">
        <f>SUMIFS(СВЦЭМ!$D$33:$D$776,СВЦЭМ!$A$33:$A$776,$A172,СВЦЭМ!$B$33:$B$776,H$155)+'СЕТ СН'!$I$14+СВЦЭМ!$D$10+'СЕТ СН'!$I$6-'СЕТ СН'!$I$26</f>
        <v>1400.0367771199999</v>
      </c>
      <c r="I172" s="36">
        <f>SUMIFS(СВЦЭМ!$D$33:$D$776,СВЦЭМ!$A$33:$A$776,$A172,СВЦЭМ!$B$33:$B$776,I$155)+'СЕТ СН'!$I$14+СВЦЭМ!$D$10+'СЕТ СН'!$I$6-'СЕТ СН'!$I$26</f>
        <v>1279.8005796299999</v>
      </c>
      <c r="J172" s="36">
        <f>SUMIFS(СВЦЭМ!$D$33:$D$776,СВЦЭМ!$A$33:$A$776,$A172,СВЦЭМ!$B$33:$B$776,J$155)+'СЕТ СН'!$I$14+СВЦЭМ!$D$10+'СЕТ СН'!$I$6-'СЕТ СН'!$I$26</f>
        <v>1189.6619337100001</v>
      </c>
      <c r="K172" s="36">
        <f>SUMIFS(СВЦЭМ!$D$33:$D$776,СВЦЭМ!$A$33:$A$776,$A172,СВЦЭМ!$B$33:$B$776,K$155)+'СЕТ СН'!$I$14+СВЦЭМ!$D$10+'СЕТ СН'!$I$6-'СЕТ СН'!$I$26</f>
        <v>1118.06190954</v>
      </c>
      <c r="L172" s="36">
        <f>SUMIFS(СВЦЭМ!$D$33:$D$776,СВЦЭМ!$A$33:$A$776,$A172,СВЦЭМ!$B$33:$B$776,L$155)+'СЕТ СН'!$I$14+СВЦЭМ!$D$10+'СЕТ СН'!$I$6-'СЕТ СН'!$I$26</f>
        <v>1107.24388507</v>
      </c>
      <c r="M172" s="36">
        <f>SUMIFS(СВЦЭМ!$D$33:$D$776,СВЦЭМ!$A$33:$A$776,$A172,СВЦЭМ!$B$33:$B$776,M$155)+'СЕТ СН'!$I$14+СВЦЭМ!$D$10+'СЕТ СН'!$I$6-'СЕТ СН'!$I$26</f>
        <v>1112.7034489</v>
      </c>
      <c r="N172" s="36">
        <f>SUMIFS(СВЦЭМ!$D$33:$D$776,СВЦЭМ!$A$33:$A$776,$A172,СВЦЭМ!$B$33:$B$776,N$155)+'СЕТ СН'!$I$14+СВЦЭМ!$D$10+'СЕТ СН'!$I$6-'СЕТ СН'!$I$26</f>
        <v>1112.4574569900001</v>
      </c>
      <c r="O172" s="36">
        <f>SUMIFS(СВЦЭМ!$D$33:$D$776,СВЦЭМ!$A$33:$A$776,$A172,СВЦЭМ!$B$33:$B$776,O$155)+'СЕТ СН'!$I$14+СВЦЭМ!$D$10+'СЕТ СН'!$I$6-'СЕТ СН'!$I$26</f>
        <v>1115.2954214599999</v>
      </c>
      <c r="P172" s="36">
        <f>SUMIFS(СВЦЭМ!$D$33:$D$776,СВЦЭМ!$A$33:$A$776,$A172,СВЦЭМ!$B$33:$B$776,P$155)+'СЕТ СН'!$I$14+СВЦЭМ!$D$10+'СЕТ СН'!$I$6-'СЕТ СН'!$I$26</f>
        <v>1122.97668303</v>
      </c>
      <c r="Q172" s="36">
        <f>SUMIFS(СВЦЭМ!$D$33:$D$776,СВЦЭМ!$A$33:$A$776,$A172,СВЦЭМ!$B$33:$B$776,Q$155)+'СЕТ СН'!$I$14+СВЦЭМ!$D$10+'СЕТ СН'!$I$6-'СЕТ СН'!$I$26</f>
        <v>1122.77614595</v>
      </c>
      <c r="R172" s="36">
        <f>SUMIFS(СВЦЭМ!$D$33:$D$776,СВЦЭМ!$A$33:$A$776,$A172,СВЦЭМ!$B$33:$B$776,R$155)+'СЕТ СН'!$I$14+СВЦЭМ!$D$10+'СЕТ СН'!$I$6-'СЕТ СН'!$I$26</f>
        <v>1123.20581404</v>
      </c>
      <c r="S172" s="36">
        <f>SUMIFS(СВЦЭМ!$D$33:$D$776,СВЦЭМ!$A$33:$A$776,$A172,СВЦЭМ!$B$33:$B$776,S$155)+'СЕТ СН'!$I$14+СВЦЭМ!$D$10+'СЕТ СН'!$I$6-'СЕТ СН'!$I$26</f>
        <v>1126.18265901</v>
      </c>
      <c r="T172" s="36">
        <f>SUMIFS(СВЦЭМ!$D$33:$D$776,СВЦЭМ!$A$33:$A$776,$A172,СВЦЭМ!$B$33:$B$776,T$155)+'СЕТ СН'!$I$14+СВЦЭМ!$D$10+'СЕТ СН'!$I$6-'СЕТ СН'!$I$26</f>
        <v>1126.1713202800001</v>
      </c>
      <c r="U172" s="36">
        <f>SUMIFS(СВЦЭМ!$D$33:$D$776,СВЦЭМ!$A$33:$A$776,$A172,СВЦЭМ!$B$33:$B$776,U$155)+'СЕТ СН'!$I$14+СВЦЭМ!$D$10+'СЕТ СН'!$I$6-'СЕТ СН'!$I$26</f>
        <v>1122.5062647</v>
      </c>
      <c r="V172" s="36">
        <f>SUMIFS(СВЦЭМ!$D$33:$D$776,СВЦЭМ!$A$33:$A$776,$A172,СВЦЭМ!$B$33:$B$776,V$155)+'СЕТ СН'!$I$14+СВЦЭМ!$D$10+'СЕТ СН'!$I$6-'СЕТ СН'!$I$26</f>
        <v>1111.2898449899999</v>
      </c>
      <c r="W172" s="36">
        <f>SUMIFS(СВЦЭМ!$D$33:$D$776,СВЦЭМ!$A$33:$A$776,$A172,СВЦЭМ!$B$33:$B$776,W$155)+'СЕТ СН'!$I$14+СВЦЭМ!$D$10+'СЕТ СН'!$I$6-'СЕТ СН'!$I$26</f>
        <v>1102.93089577</v>
      </c>
      <c r="X172" s="36">
        <f>SUMIFS(СВЦЭМ!$D$33:$D$776,СВЦЭМ!$A$33:$A$776,$A172,СВЦЭМ!$B$33:$B$776,X$155)+'СЕТ СН'!$I$14+СВЦЭМ!$D$10+'СЕТ СН'!$I$6-'СЕТ СН'!$I$26</f>
        <v>1123.5695988800001</v>
      </c>
      <c r="Y172" s="36">
        <f>SUMIFS(СВЦЭМ!$D$33:$D$776,СВЦЭМ!$A$33:$A$776,$A172,СВЦЭМ!$B$33:$B$776,Y$155)+'СЕТ СН'!$I$14+СВЦЭМ!$D$10+'СЕТ СН'!$I$6-'СЕТ СН'!$I$26</f>
        <v>1203.61731014</v>
      </c>
    </row>
    <row r="173" spans="1:25" ht="15.75" x14ac:dyDescent="0.2">
      <c r="A173" s="35">
        <f t="shared" si="4"/>
        <v>43603</v>
      </c>
      <c r="B173" s="36">
        <f>SUMIFS(СВЦЭМ!$D$33:$D$776,СВЦЭМ!$A$33:$A$776,$A173,СВЦЭМ!$B$33:$B$776,B$155)+'СЕТ СН'!$I$14+СВЦЭМ!$D$10+'СЕТ СН'!$I$6-'СЕТ СН'!$I$26</f>
        <v>1253.3124435</v>
      </c>
      <c r="C173" s="36">
        <f>SUMIFS(СВЦЭМ!$D$33:$D$776,СВЦЭМ!$A$33:$A$776,$A173,СВЦЭМ!$B$33:$B$776,C$155)+'СЕТ СН'!$I$14+СВЦЭМ!$D$10+'СЕТ СН'!$I$6-'СЕТ СН'!$I$26</f>
        <v>1317.6600912700001</v>
      </c>
      <c r="D173" s="36">
        <f>SUMIFS(СВЦЭМ!$D$33:$D$776,СВЦЭМ!$A$33:$A$776,$A173,СВЦЭМ!$B$33:$B$776,D$155)+'СЕТ СН'!$I$14+СВЦЭМ!$D$10+'СЕТ СН'!$I$6-'СЕТ СН'!$I$26</f>
        <v>1392.27269688</v>
      </c>
      <c r="E173" s="36">
        <f>SUMIFS(СВЦЭМ!$D$33:$D$776,СВЦЭМ!$A$33:$A$776,$A173,СВЦЭМ!$B$33:$B$776,E$155)+'СЕТ СН'!$I$14+СВЦЭМ!$D$10+'СЕТ СН'!$I$6-'СЕТ СН'!$I$26</f>
        <v>1409.64773347</v>
      </c>
      <c r="F173" s="36">
        <f>SUMIFS(СВЦЭМ!$D$33:$D$776,СВЦЭМ!$A$33:$A$776,$A173,СВЦЭМ!$B$33:$B$776,F$155)+'СЕТ СН'!$I$14+СВЦЭМ!$D$10+'СЕТ СН'!$I$6-'СЕТ СН'!$I$26</f>
        <v>1417.82104033</v>
      </c>
      <c r="G173" s="36">
        <f>SUMIFS(СВЦЭМ!$D$33:$D$776,СВЦЭМ!$A$33:$A$776,$A173,СВЦЭМ!$B$33:$B$776,G$155)+'СЕТ СН'!$I$14+СВЦЭМ!$D$10+'СЕТ СН'!$I$6-'СЕТ СН'!$I$26</f>
        <v>1398.45767587</v>
      </c>
      <c r="H173" s="36">
        <f>SUMIFS(СВЦЭМ!$D$33:$D$776,СВЦЭМ!$A$33:$A$776,$A173,СВЦЭМ!$B$33:$B$776,H$155)+'СЕТ СН'!$I$14+СВЦЭМ!$D$10+'СЕТ СН'!$I$6-'СЕТ СН'!$I$26</f>
        <v>1319.01582796</v>
      </c>
      <c r="I173" s="36">
        <f>SUMIFS(СВЦЭМ!$D$33:$D$776,СВЦЭМ!$A$33:$A$776,$A173,СВЦЭМ!$B$33:$B$776,I$155)+'СЕТ СН'!$I$14+СВЦЭМ!$D$10+'СЕТ СН'!$I$6-'СЕТ СН'!$I$26</f>
        <v>1230.5682135100001</v>
      </c>
      <c r="J173" s="36">
        <f>SUMIFS(СВЦЭМ!$D$33:$D$776,СВЦЭМ!$A$33:$A$776,$A173,СВЦЭМ!$B$33:$B$776,J$155)+'СЕТ СН'!$I$14+СВЦЭМ!$D$10+'СЕТ СН'!$I$6-'СЕТ СН'!$I$26</f>
        <v>1159.2742953900001</v>
      </c>
      <c r="K173" s="36">
        <f>SUMIFS(СВЦЭМ!$D$33:$D$776,СВЦЭМ!$A$33:$A$776,$A173,СВЦЭМ!$B$33:$B$776,K$155)+'СЕТ СН'!$I$14+СВЦЭМ!$D$10+'СЕТ СН'!$I$6-'СЕТ СН'!$I$26</f>
        <v>1095.6653002100002</v>
      </c>
      <c r="L173" s="36">
        <f>SUMIFS(СВЦЭМ!$D$33:$D$776,СВЦЭМ!$A$33:$A$776,$A173,СВЦЭМ!$B$33:$B$776,L$155)+'СЕТ СН'!$I$14+СВЦЭМ!$D$10+'СЕТ СН'!$I$6-'СЕТ СН'!$I$26</f>
        <v>1067.41983955</v>
      </c>
      <c r="M173" s="36">
        <f>SUMIFS(СВЦЭМ!$D$33:$D$776,СВЦЭМ!$A$33:$A$776,$A173,СВЦЭМ!$B$33:$B$776,M$155)+'СЕТ СН'!$I$14+СВЦЭМ!$D$10+'СЕТ СН'!$I$6-'СЕТ СН'!$I$26</f>
        <v>1066.9641136800001</v>
      </c>
      <c r="N173" s="36">
        <f>SUMIFS(СВЦЭМ!$D$33:$D$776,СВЦЭМ!$A$33:$A$776,$A173,СВЦЭМ!$B$33:$B$776,N$155)+'СЕТ СН'!$I$14+СВЦЭМ!$D$10+'СЕТ СН'!$I$6-'СЕТ СН'!$I$26</f>
        <v>1065.0965923900001</v>
      </c>
      <c r="O173" s="36">
        <f>SUMIFS(СВЦЭМ!$D$33:$D$776,СВЦЭМ!$A$33:$A$776,$A173,СВЦЭМ!$B$33:$B$776,O$155)+'СЕТ СН'!$I$14+СВЦЭМ!$D$10+'СЕТ СН'!$I$6-'СЕТ СН'!$I$26</f>
        <v>1071.3155909500001</v>
      </c>
      <c r="P173" s="36">
        <f>SUMIFS(СВЦЭМ!$D$33:$D$776,СВЦЭМ!$A$33:$A$776,$A173,СВЦЭМ!$B$33:$B$776,P$155)+'СЕТ СН'!$I$14+СВЦЭМ!$D$10+'СЕТ СН'!$I$6-'СЕТ СН'!$I$26</f>
        <v>1074.8533270100002</v>
      </c>
      <c r="Q173" s="36">
        <f>SUMIFS(СВЦЭМ!$D$33:$D$776,СВЦЭМ!$A$33:$A$776,$A173,СВЦЭМ!$B$33:$B$776,Q$155)+'СЕТ СН'!$I$14+СВЦЭМ!$D$10+'СЕТ СН'!$I$6-'СЕТ СН'!$I$26</f>
        <v>1071.0154818599999</v>
      </c>
      <c r="R173" s="36">
        <f>SUMIFS(СВЦЭМ!$D$33:$D$776,СВЦЭМ!$A$33:$A$776,$A173,СВЦЭМ!$B$33:$B$776,R$155)+'СЕТ СН'!$I$14+СВЦЭМ!$D$10+'СЕТ СН'!$I$6-'СЕТ СН'!$I$26</f>
        <v>1072.9057240900001</v>
      </c>
      <c r="S173" s="36">
        <f>SUMIFS(СВЦЭМ!$D$33:$D$776,СВЦЭМ!$A$33:$A$776,$A173,СВЦЭМ!$B$33:$B$776,S$155)+'СЕТ СН'!$I$14+СВЦЭМ!$D$10+'СЕТ СН'!$I$6-'СЕТ СН'!$I$26</f>
        <v>1072.9110789599999</v>
      </c>
      <c r="T173" s="36">
        <f>SUMIFS(СВЦЭМ!$D$33:$D$776,СВЦЭМ!$A$33:$A$776,$A173,СВЦЭМ!$B$33:$B$776,T$155)+'СЕТ СН'!$I$14+СВЦЭМ!$D$10+'СЕТ СН'!$I$6-'СЕТ СН'!$I$26</f>
        <v>1060.27172337</v>
      </c>
      <c r="U173" s="36">
        <f>SUMIFS(СВЦЭМ!$D$33:$D$776,СВЦЭМ!$A$33:$A$776,$A173,СВЦЭМ!$B$33:$B$776,U$155)+'СЕТ СН'!$I$14+СВЦЭМ!$D$10+'СЕТ СН'!$I$6-'СЕТ СН'!$I$26</f>
        <v>1044.0204095600002</v>
      </c>
      <c r="V173" s="36">
        <f>SUMIFS(СВЦЭМ!$D$33:$D$776,СВЦЭМ!$A$33:$A$776,$A173,СВЦЭМ!$B$33:$B$776,V$155)+'СЕТ СН'!$I$14+СВЦЭМ!$D$10+'СЕТ СН'!$I$6-'СЕТ СН'!$I$26</f>
        <v>1030.4773273800001</v>
      </c>
      <c r="W173" s="36">
        <f>SUMIFS(СВЦЭМ!$D$33:$D$776,СВЦЭМ!$A$33:$A$776,$A173,СВЦЭМ!$B$33:$B$776,W$155)+'СЕТ СН'!$I$14+СВЦЭМ!$D$10+'СЕТ СН'!$I$6-'СЕТ СН'!$I$26</f>
        <v>1043.21557024</v>
      </c>
      <c r="X173" s="36">
        <f>SUMIFS(СВЦЭМ!$D$33:$D$776,СВЦЭМ!$A$33:$A$776,$A173,СВЦЭМ!$B$33:$B$776,X$155)+'СЕТ СН'!$I$14+СВЦЭМ!$D$10+'СЕТ СН'!$I$6-'СЕТ СН'!$I$26</f>
        <v>1055.56837776</v>
      </c>
      <c r="Y173" s="36">
        <f>SUMIFS(СВЦЭМ!$D$33:$D$776,СВЦЭМ!$A$33:$A$776,$A173,СВЦЭМ!$B$33:$B$776,Y$155)+'СЕТ СН'!$I$14+СВЦЭМ!$D$10+'СЕТ СН'!$I$6-'СЕТ СН'!$I$26</f>
        <v>1131.9646442399999</v>
      </c>
    </row>
    <row r="174" spans="1:25" ht="15.75" x14ac:dyDescent="0.2">
      <c r="A174" s="35">
        <f t="shared" si="4"/>
        <v>43604</v>
      </c>
      <c r="B174" s="36">
        <f>SUMIFS(СВЦЭМ!$D$33:$D$776,СВЦЭМ!$A$33:$A$776,$A174,СВЦЭМ!$B$33:$B$776,B$155)+'СЕТ СН'!$I$14+СВЦЭМ!$D$10+'СЕТ СН'!$I$6-'СЕТ СН'!$I$26</f>
        <v>1234.1048331900001</v>
      </c>
      <c r="C174" s="36">
        <f>SUMIFS(СВЦЭМ!$D$33:$D$776,СВЦЭМ!$A$33:$A$776,$A174,СВЦЭМ!$B$33:$B$776,C$155)+'СЕТ СН'!$I$14+СВЦЭМ!$D$10+'СЕТ СН'!$I$6-'СЕТ СН'!$I$26</f>
        <v>1342.9008530900001</v>
      </c>
      <c r="D174" s="36">
        <f>SUMIFS(СВЦЭМ!$D$33:$D$776,СВЦЭМ!$A$33:$A$776,$A174,СВЦЭМ!$B$33:$B$776,D$155)+'СЕТ СН'!$I$14+СВЦЭМ!$D$10+'СЕТ СН'!$I$6-'СЕТ СН'!$I$26</f>
        <v>1409.7309290200001</v>
      </c>
      <c r="E174" s="36">
        <f>SUMIFS(СВЦЭМ!$D$33:$D$776,СВЦЭМ!$A$33:$A$776,$A174,СВЦЭМ!$B$33:$B$776,E$155)+'СЕТ СН'!$I$14+СВЦЭМ!$D$10+'СЕТ СН'!$I$6-'СЕТ СН'!$I$26</f>
        <v>1430.2974248999999</v>
      </c>
      <c r="F174" s="36">
        <f>SUMIFS(СВЦЭМ!$D$33:$D$776,СВЦЭМ!$A$33:$A$776,$A174,СВЦЭМ!$B$33:$B$776,F$155)+'СЕТ СН'!$I$14+СВЦЭМ!$D$10+'СЕТ СН'!$I$6-'СЕТ СН'!$I$26</f>
        <v>1451.64179885</v>
      </c>
      <c r="G174" s="36">
        <f>SUMIFS(СВЦЭМ!$D$33:$D$776,СВЦЭМ!$A$33:$A$776,$A174,СВЦЭМ!$B$33:$B$776,G$155)+'СЕТ СН'!$I$14+СВЦЭМ!$D$10+'СЕТ СН'!$I$6-'СЕТ СН'!$I$26</f>
        <v>1426.6484444600001</v>
      </c>
      <c r="H174" s="36">
        <f>SUMIFS(СВЦЭМ!$D$33:$D$776,СВЦЭМ!$A$33:$A$776,$A174,СВЦЭМ!$B$33:$B$776,H$155)+'СЕТ СН'!$I$14+СВЦЭМ!$D$10+'СЕТ СН'!$I$6-'СЕТ СН'!$I$26</f>
        <v>1369.1967311399999</v>
      </c>
      <c r="I174" s="36">
        <f>SUMIFS(СВЦЭМ!$D$33:$D$776,СВЦЭМ!$A$33:$A$776,$A174,СВЦЭМ!$B$33:$B$776,I$155)+'СЕТ СН'!$I$14+СВЦЭМ!$D$10+'СЕТ СН'!$I$6-'СЕТ СН'!$I$26</f>
        <v>1273.6828371000001</v>
      </c>
      <c r="J174" s="36">
        <f>SUMIFS(СВЦЭМ!$D$33:$D$776,СВЦЭМ!$A$33:$A$776,$A174,СВЦЭМ!$B$33:$B$776,J$155)+'СЕТ СН'!$I$14+СВЦЭМ!$D$10+'СЕТ СН'!$I$6-'СЕТ СН'!$I$26</f>
        <v>1162.6490013100001</v>
      </c>
      <c r="K174" s="36">
        <f>SUMIFS(СВЦЭМ!$D$33:$D$776,СВЦЭМ!$A$33:$A$776,$A174,СВЦЭМ!$B$33:$B$776,K$155)+'СЕТ СН'!$I$14+СВЦЭМ!$D$10+'СЕТ СН'!$I$6-'СЕТ СН'!$I$26</f>
        <v>1083.3604935799999</v>
      </c>
      <c r="L174" s="36">
        <f>SUMIFS(СВЦЭМ!$D$33:$D$776,СВЦЭМ!$A$33:$A$776,$A174,СВЦЭМ!$B$33:$B$776,L$155)+'СЕТ СН'!$I$14+СВЦЭМ!$D$10+'СЕТ СН'!$I$6-'СЕТ СН'!$I$26</f>
        <v>1061.4986105600001</v>
      </c>
      <c r="M174" s="36">
        <f>SUMIFS(СВЦЭМ!$D$33:$D$776,СВЦЭМ!$A$33:$A$776,$A174,СВЦЭМ!$B$33:$B$776,M$155)+'СЕТ СН'!$I$14+СВЦЭМ!$D$10+'СЕТ СН'!$I$6-'СЕТ СН'!$I$26</f>
        <v>1063.8121991100002</v>
      </c>
      <c r="N174" s="36">
        <f>SUMIFS(СВЦЭМ!$D$33:$D$776,СВЦЭМ!$A$33:$A$776,$A174,СВЦЭМ!$B$33:$B$776,N$155)+'СЕТ СН'!$I$14+СВЦЭМ!$D$10+'СЕТ СН'!$I$6-'СЕТ СН'!$I$26</f>
        <v>1073.11896329</v>
      </c>
      <c r="O174" s="36">
        <f>SUMIFS(СВЦЭМ!$D$33:$D$776,СВЦЭМ!$A$33:$A$776,$A174,СВЦЭМ!$B$33:$B$776,O$155)+'СЕТ СН'!$I$14+СВЦЭМ!$D$10+'СЕТ СН'!$I$6-'СЕТ СН'!$I$26</f>
        <v>1086.2126640199999</v>
      </c>
      <c r="P174" s="36">
        <f>SUMIFS(СВЦЭМ!$D$33:$D$776,СВЦЭМ!$A$33:$A$776,$A174,СВЦЭМ!$B$33:$B$776,P$155)+'СЕТ СН'!$I$14+СВЦЭМ!$D$10+'СЕТ СН'!$I$6-'СЕТ СН'!$I$26</f>
        <v>1106.60728825</v>
      </c>
      <c r="Q174" s="36">
        <f>SUMIFS(СВЦЭМ!$D$33:$D$776,СВЦЭМ!$A$33:$A$776,$A174,СВЦЭМ!$B$33:$B$776,Q$155)+'СЕТ СН'!$I$14+СВЦЭМ!$D$10+'СЕТ СН'!$I$6-'СЕТ СН'!$I$26</f>
        <v>1100.55600134</v>
      </c>
      <c r="R174" s="36">
        <f>SUMIFS(СВЦЭМ!$D$33:$D$776,СВЦЭМ!$A$33:$A$776,$A174,СВЦЭМ!$B$33:$B$776,R$155)+'СЕТ СН'!$I$14+СВЦЭМ!$D$10+'СЕТ СН'!$I$6-'СЕТ СН'!$I$26</f>
        <v>1096.93865899</v>
      </c>
      <c r="S174" s="36">
        <f>SUMIFS(СВЦЭМ!$D$33:$D$776,СВЦЭМ!$A$33:$A$776,$A174,СВЦЭМ!$B$33:$B$776,S$155)+'СЕТ СН'!$I$14+СВЦЭМ!$D$10+'СЕТ СН'!$I$6-'СЕТ СН'!$I$26</f>
        <v>1090.9828884200001</v>
      </c>
      <c r="T174" s="36">
        <f>SUMIFS(СВЦЭМ!$D$33:$D$776,СВЦЭМ!$A$33:$A$776,$A174,СВЦЭМ!$B$33:$B$776,T$155)+'СЕТ СН'!$I$14+СВЦЭМ!$D$10+'СЕТ СН'!$I$6-'СЕТ СН'!$I$26</f>
        <v>1084.7788683900001</v>
      </c>
      <c r="U174" s="36">
        <f>SUMIFS(СВЦЭМ!$D$33:$D$776,СВЦЭМ!$A$33:$A$776,$A174,СВЦЭМ!$B$33:$B$776,U$155)+'СЕТ СН'!$I$14+СВЦЭМ!$D$10+'СЕТ СН'!$I$6-'СЕТ СН'!$I$26</f>
        <v>1055.20191241</v>
      </c>
      <c r="V174" s="36">
        <f>SUMIFS(СВЦЭМ!$D$33:$D$776,СВЦЭМ!$A$33:$A$776,$A174,СВЦЭМ!$B$33:$B$776,V$155)+'СЕТ СН'!$I$14+СВЦЭМ!$D$10+'СЕТ СН'!$I$6-'СЕТ СН'!$I$26</f>
        <v>1031.5977589200002</v>
      </c>
      <c r="W174" s="36">
        <f>SUMIFS(СВЦЭМ!$D$33:$D$776,СВЦЭМ!$A$33:$A$776,$A174,СВЦЭМ!$B$33:$B$776,W$155)+'СЕТ СН'!$I$14+СВЦЭМ!$D$10+'СЕТ СН'!$I$6-'СЕТ СН'!$I$26</f>
        <v>1036.97705309</v>
      </c>
      <c r="X174" s="36">
        <f>SUMIFS(СВЦЭМ!$D$33:$D$776,СВЦЭМ!$A$33:$A$776,$A174,СВЦЭМ!$B$33:$B$776,X$155)+'СЕТ СН'!$I$14+СВЦЭМ!$D$10+'СЕТ СН'!$I$6-'СЕТ СН'!$I$26</f>
        <v>1061.6266264000001</v>
      </c>
      <c r="Y174" s="36">
        <f>SUMIFS(СВЦЭМ!$D$33:$D$776,СВЦЭМ!$A$33:$A$776,$A174,СВЦЭМ!$B$33:$B$776,Y$155)+'СЕТ СН'!$I$14+СВЦЭМ!$D$10+'СЕТ СН'!$I$6-'СЕТ СН'!$I$26</f>
        <v>1130.00430104</v>
      </c>
    </row>
    <row r="175" spans="1:25" ht="15.75" x14ac:dyDescent="0.2">
      <c r="A175" s="35">
        <f t="shared" si="4"/>
        <v>43605</v>
      </c>
      <c r="B175" s="36">
        <f>SUMIFS(СВЦЭМ!$D$33:$D$776,СВЦЭМ!$A$33:$A$776,$A175,СВЦЭМ!$B$33:$B$776,B$155)+'СЕТ СН'!$I$14+СВЦЭМ!$D$10+'СЕТ СН'!$I$6-'СЕТ СН'!$I$26</f>
        <v>1230.5262549600002</v>
      </c>
      <c r="C175" s="36">
        <f>SUMIFS(СВЦЭМ!$D$33:$D$776,СВЦЭМ!$A$33:$A$776,$A175,СВЦЭМ!$B$33:$B$776,C$155)+'СЕТ СН'!$I$14+СВЦЭМ!$D$10+'СЕТ СН'!$I$6-'СЕТ СН'!$I$26</f>
        <v>1322.9412981400001</v>
      </c>
      <c r="D175" s="36">
        <f>SUMIFS(СВЦЭМ!$D$33:$D$776,СВЦЭМ!$A$33:$A$776,$A175,СВЦЭМ!$B$33:$B$776,D$155)+'СЕТ СН'!$I$14+СВЦЭМ!$D$10+'СЕТ СН'!$I$6-'СЕТ СН'!$I$26</f>
        <v>1392.5844801000001</v>
      </c>
      <c r="E175" s="36">
        <f>SUMIFS(СВЦЭМ!$D$33:$D$776,СВЦЭМ!$A$33:$A$776,$A175,СВЦЭМ!$B$33:$B$776,E$155)+'СЕТ СН'!$I$14+СВЦЭМ!$D$10+'СЕТ СН'!$I$6-'СЕТ СН'!$I$26</f>
        <v>1395.2096136300001</v>
      </c>
      <c r="F175" s="36">
        <f>SUMIFS(СВЦЭМ!$D$33:$D$776,СВЦЭМ!$A$33:$A$776,$A175,СВЦЭМ!$B$33:$B$776,F$155)+'СЕТ СН'!$I$14+СВЦЭМ!$D$10+'СЕТ СН'!$I$6-'СЕТ СН'!$I$26</f>
        <v>1387.4265872599999</v>
      </c>
      <c r="G175" s="36">
        <f>SUMIFS(СВЦЭМ!$D$33:$D$776,СВЦЭМ!$A$33:$A$776,$A175,СВЦЭМ!$B$33:$B$776,G$155)+'СЕТ СН'!$I$14+СВЦЭМ!$D$10+'СЕТ СН'!$I$6-'СЕТ СН'!$I$26</f>
        <v>1388.36283673</v>
      </c>
      <c r="H175" s="36">
        <f>SUMIFS(СВЦЭМ!$D$33:$D$776,СВЦЭМ!$A$33:$A$776,$A175,СВЦЭМ!$B$33:$B$776,H$155)+'СЕТ СН'!$I$14+СВЦЭМ!$D$10+'СЕТ СН'!$I$6-'СЕТ СН'!$I$26</f>
        <v>1310.50142551</v>
      </c>
      <c r="I175" s="36">
        <f>SUMIFS(СВЦЭМ!$D$33:$D$776,СВЦЭМ!$A$33:$A$776,$A175,СВЦЭМ!$B$33:$B$776,I$155)+'СЕТ СН'!$I$14+СВЦЭМ!$D$10+'СЕТ СН'!$I$6-'СЕТ СН'!$I$26</f>
        <v>1220.33543457</v>
      </c>
      <c r="J175" s="36">
        <f>SUMIFS(СВЦЭМ!$D$33:$D$776,СВЦЭМ!$A$33:$A$776,$A175,СВЦЭМ!$B$33:$B$776,J$155)+'СЕТ СН'!$I$14+СВЦЭМ!$D$10+'СЕТ СН'!$I$6-'СЕТ СН'!$I$26</f>
        <v>1165.3564138500001</v>
      </c>
      <c r="K175" s="36">
        <f>SUMIFS(СВЦЭМ!$D$33:$D$776,СВЦЭМ!$A$33:$A$776,$A175,СВЦЭМ!$B$33:$B$776,K$155)+'СЕТ СН'!$I$14+СВЦЭМ!$D$10+'СЕТ СН'!$I$6-'СЕТ СН'!$I$26</f>
        <v>1122.5662580600001</v>
      </c>
      <c r="L175" s="36">
        <f>SUMIFS(СВЦЭМ!$D$33:$D$776,СВЦЭМ!$A$33:$A$776,$A175,СВЦЭМ!$B$33:$B$776,L$155)+'СЕТ СН'!$I$14+СВЦЭМ!$D$10+'СЕТ СН'!$I$6-'СЕТ СН'!$I$26</f>
        <v>1105.2926398499999</v>
      </c>
      <c r="M175" s="36">
        <f>SUMIFS(СВЦЭМ!$D$33:$D$776,СВЦЭМ!$A$33:$A$776,$A175,СВЦЭМ!$B$33:$B$776,M$155)+'СЕТ СН'!$I$14+СВЦЭМ!$D$10+'СЕТ СН'!$I$6-'СЕТ СН'!$I$26</f>
        <v>1097.5871891100001</v>
      </c>
      <c r="N175" s="36">
        <f>SUMIFS(СВЦЭМ!$D$33:$D$776,СВЦЭМ!$A$33:$A$776,$A175,СВЦЭМ!$B$33:$B$776,N$155)+'СЕТ СН'!$I$14+СВЦЭМ!$D$10+'СЕТ СН'!$I$6-'СЕТ СН'!$I$26</f>
        <v>1099.7005803100001</v>
      </c>
      <c r="O175" s="36">
        <f>SUMIFS(СВЦЭМ!$D$33:$D$776,СВЦЭМ!$A$33:$A$776,$A175,СВЦЭМ!$B$33:$B$776,O$155)+'СЕТ СН'!$I$14+СВЦЭМ!$D$10+'СЕТ СН'!$I$6-'СЕТ СН'!$I$26</f>
        <v>1100.7576567999999</v>
      </c>
      <c r="P175" s="36">
        <f>SUMIFS(СВЦЭМ!$D$33:$D$776,СВЦЭМ!$A$33:$A$776,$A175,СВЦЭМ!$B$33:$B$776,P$155)+'СЕТ СН'!$I$14+СВЦЭМ!$D$10+'СЕТ СН'!$I$6-'СЕТ СН'!$I$26</f>
        <v>1107.0946431500001</v>
      </c>
      <c r="Q175" s="36">
        <f>SUMIFS(СВЦЭМ!$D$33:$D$776,СВЦЭМ!$A$33:$A$776,$A175,СВЦЭМ!$B$33:$B$776,Q$155)+'СЕТ СН'!$I$14+СВЦЭМ!$D$10+'СЕТ СН'!$I$6-'СЕТ СН'!$I$26</f>
        <v>1110.3355838299999</v>
      </c>
      <c r="R175" s="36">
        <f>SUMIFS(СВЦЭМ!$D$33:$D$776,СВЦЭМ!$A$33:$A$776,$A175,СВЦЭМ!$B$33:$B$776,R$155)+'СЕТ СН'!$I$14+СВЦЭМ!$D$10+'СЕТ СН'!$I$6-'СЕТ СН'!$I$26</f>
        <v>1113.0903751999999</v>
      </c>
      <c r="S175" s="36">
        <f>SUMIFS(СВЦЭМ!$D$33:$D$776,СВЦЭМ!$A$33:$A$776,$A175,СВЦЭМ!$B$33:$B$776,S$155)+'СЕТ СН'!$I$14+СВЦЭМ!$D$10+'СЕТ СН'!$I$6-'СЕТ СН'!$I$26</f>
        <v>1115.48141016</v>
      </c>
      <c r="T175" s="36">
        <f>SUMIFS(СВЦЭМ!$D$33:$D$776,СВЦЭМ!$A$33:$A$776,$A175,СВЦЭМ!$B$33:$B$776,T$155)+'СЕТ СН'!$I$14+СВЦЭМ!$D$10+'СЕТ СН'!$I$6-'СЕТ СН'!$I$26</f>
        <v>1115.42138699</v>
      </c>
      <c r="U175" s="36">
        <f>SUMIFS(СВЦЭМ!$D$33:$D$776,СВЦЭМ!$A$33:$A$776,$A175,СВЦЭМ!$B$33:$B$776,U$155)+'СЕТ СН'!$I$14+СВЦЭМ!$D$10+'СЕТ СН'!$I$6-'СЕТ СН'!$I$26</f>
        <v>1115.22764431</v>
      </c>
      <c r="V175" s="36">
        <f>SUMIFS(СВЦЭМ!$D$33:$D$776,СВЦЭМ!$A$33:$A$776,$A175,СВЦЭМ!$B$33:$B$776,V$155)+'СЕТ СН'!$I$14+СВЦЭМ!$D$10+'СЕТ СН'!$I$6-'СЕТ СН'!$I$26</f>
        <v>1120.36819943</v>
      </c>
      <c r="W175" s="36">
        <f>SUMIFS(СВЦЭМ!$D$33:$D$776,СВЦЭМ!$A$33:$A$776,$A175,СВЦЭМ!$B$33:$B$776,W$155)+'СЕТ СН'!$I$14+СВЦЭМ!$D$10+'СЕТ СН'!$I$6-'СЕТ СН'!$I$26</f>
        <v>1124.9734404800001</v>
      </c>
      <c r="X175" s="36">
        <f>SUMIFS(СВЦЭМ!$D$33:$D$776,СВЦЭМ!$A$33:$A$776,$A175,СВЦЭМ!$B$33:$B$776,X$155)+'СЕТ СН'!$I$14+СВЦЭМ!$D$10+'СЕТ СН'!$I$6-'СЕТ СН'!$I$26</f>
        <v>1133.0662173000001</v>
      </c>
      <c r="Y175" s="36">
        <f>SUMIFS(СВЦЭМ!$D$33:$D$776,СВЦЭМ!$A$33:$A$776,$A175,СВЦЭМ!$B$33:$B$776,Y$155)+'СЕТ СН'!$I$14+СВЦЭМ!$D$10+'СЕТ СН'!$I$6-'СЕТ СН'!$I$26</f>
        <v>1192.8517910400001</v>
      </c>
    </row>
    <row r="176" spans="1:25" ht="15.75" x14ac:dyDescent="0.2">
      <c r="A176" s="35">
        <f t="shared" si="4"/>
        <v>43606</v>
      </c>
      <c r="B176" s="36">
        <f>SUMIFS(СВЦЭМ!$D$33:$D$776,СВЦЭМ!$A$33:$A$776,$A176,СВЦЭМ!$B$33:$B$776,B$155)+'СЕТ СН'!$I$14+СВЦЭМ!$D$10+'СЕТ СН'!$I$6-'СЕТ СН'!$I$26</f>
        <v>1273.5113130700001</v>
      </c>
      <c r="C176" s="36">
        <f>SUMIFS(СВЦЭМ!$D$33:$D$776,СВЦЭМ!$A$33:$A$776,$A176,СВЦЭМ!$B$33:$B$776,C$155)+'СЕТ СН'!$I$14+СВЦЭМ!$D$10+'СЕТ СН'!$I$6-'СЕТ СН'!$I$26</f>
        <v>1352.1365217299999</v>
      </c>
      <c r="D176" s="36">
        <f>SUMIFS(СВЦЭМ!$D$33:$D$776,СВЦЭМ!$A$33:$A$776,$A176,СВЦЭМ!$B$33:$B$776,D$155)+'СЕТ СН'!$I$14+СВЦЭМ!$D$10+'СЕТ СН'!$I$6-'СЕТ СН'!$I$26</f>
        <v>1426.3146937900001</v>
      </c>
      <c r="E176" s="36">
        <f>SUMIFS(СВЦЭМ!$D$33:$D$776,СВЦЭМ!$A$33:$A$776,$A176,СВЦЭМ!$B$33:$B$776,E$155)+'СЕТ СН'!$I$14+СВЦЭМ!$D$10+'СЕТ СН'!$I$6-'СЕТ СН'!$I$26</f>
        <v>1437.3264298700001</v>
      </c>
      <c r="F176" s="36">
        <f>SUMIFS(СВЦЭМ!$D$33:$D$776,СВЦЭМ!$A$33:$A$776,$A176,СВЦЭМ!$B$33:$B$776,F$155)+'СЕТ СН'!$I$14+СВЦЭМ!$D$10+'СЕТ СН'!$I$6-'СЕТ СН'!$I$26</f>
        <v>1424.7646198299999</v>
      </c>
      <c r="G176" s="36">
        <f>SUMIFS(СВЦЭМ!$D$33:$D$776,СВЦЭМ!$A$33:$A$776,$A176,СВЦЭМ!$B$33:$B$776,G$155)+'СЕТ СН'!$I$14+СВЦЭМ!$D$10+'СЕТ СН'!$I$6-'СЕТ СН'!$I$26</f>
        <v>1407.88099678</v>
      </c>
      <c r="H176" s="36">
        <f>SUMIFS(СВЦЭМ!$D$33:$D$776,СВЦЭМ!$A$33:$A$776,$A176,СВЦЭМ!$B$33:$B$776,H$155)+'СЕТ СН'!$I$14+СВЦЭМ!$D$10+'СЕТ СН'!$I$6-'СЕТ СН'!$I$26</f>
        <v>1332.11842789</v>
      </c>
      <c r="I176" s="36">
        <f>SUMIFS(СВЦЭМ!$D$33:$D$776,СВЦЭМ!$A$33:$A$776,$A176,СВЦЭМ!$B$33:$B$776,I$155)+'СЕТ СН'!$I$14+СВЦЭМ!$D$10+'СЕТ СН'!$I$6-'СЕТ СН'!$I$26</f>
        <v>1242.1720380000002</v>
      </c>
      <c r="J176" s="36">
        <f>SUMIFS(СВЦЭМ!$D$33:$D$776,СВЦЭМ!$A$33:$A$776,$A176,СВЦЭМ!$B$33:$B$776,J$155)+'СЕТ СН'!$I$14+СВЦЭМ!$D$10+'СЕТ СН'!$I$6-'СЕТ СН'!$I$26</f>
        <v>1152.30577393</v>
      </c>
      <c r="K176" s="36">
        <f>SUMIFS(СВЦЭМ!$D$33:$D$776,СВЦЭМ!$A$33:$A$776,$A176,СВЦЭМ!$B$33:$B$776,K$155)+'СЕТ СН'!$I$14+СВЦЭМ!$D$10+'СЕТ СН'!$I$6-'СЕТ СН'!$I$26</f>
        <v>1113.2746638900001</v>
      </c>
      <c r="L176" s="36">
        <f>SUMIFS(СВЦЭМ!$D$33:$D$776,СВЦЭМ!$A$33:$A$776,$A176,СВЦЭМ!$B$33:$B$776,L$155)+'СЕТ СН'!$I$14+СВЦЭМ!$D$10+'СЕТ СН'!$I$6-'СЕТ СН'!$I$26</f>
        <v>1094.7046583199999</v>
      </c>
      <c r="M176" s="36">
        <f>SUMIFS(СВЦЭМ!$D$33:$D$776,СВЦЭМ!$A$33:$A$776,$A176,СВЦЭМ!$B$33:$B$776,M$155)+'СЕТ СН'!$I$14+СВЦЭМ!$D$10+'СЕТ СН'!$I$6-'СЕТ СН'!$I$26</f>
        <v>1092.1174031</v>
      </c>
      <c r="N176" s="36">
        <f>SUMIFS(СВЦЭМ!$D$33:$D$776,СВЦЭМ!$A$33:$A$776,$A176,СВЦЭМ!$B$33:$B$776,N$155)+'СЕТ СН'!$I$14+СВЦЭМ!$D$10+'СЕТ СН'!$I$6-'СЕТ СН'!$I$26</f>
        <v>1089.8475980399999</v>
      </c>
      <c r="O176" s="36">
        <f>SUMIFS(СВЦЭМ!$D$33:$D$776,СВЦЭМ!$A$33:$A$776,$A176,СВЦЭМ!$B$33:$B$776,O$155)+'СЕТ СН'!$I$14+СВЦЭМ!$D$10+'СЕТ СН'!$I$6-'СЕТ СН'!$I$26</f>
        <v>1092.7735007700001</v>
      </c>
      <c r="P176" s="36">
        <f>SUMIFS(СВЦЭМ!$D$33:$D$776,СВЦЭМ!$A$33:$A$776,$A176,СВЦЭМ!$B$33:$B$776,P$155)+'СЕТ СН'!$I$14+СВЦЭМ!$D$10+'СЕТ СН'!$I$6-'СЕТ СН'!$I$26</f>
        <v>1101.01401938</v>
      </c>
      <c r="Q176" s="36">
        <f>SUMIFS(СВЦЭМ!$D$33:$D$776,СВЦЭМ!$A$33:$A$776,$A176,СВЦЭМ!$B$33:$B$776,Q$155)+'СЕТ СН'!$I$14+СВЦЭМ!$D$10+'СЕТ СН'!$I$6-'СЕТ СН'!$I$26</f>
        <v>1104.59190902</v>
      </c>
      <c r="R176" s="36">
        <f>SUMIFS(СВЦЭМ!$D$33:$D$776,СВЦЭМ!$A$33:$A$776,$A176,СВЦЭМ!$B$33:$B$776,R$155)+'СЕТ СН'!$I$14+СВЦЭМ!$D$10+'СЕТ СН'!$I$6-'СЕТ СН'!$I$26</f>
        <v>1106.18024481</v>
      </c>
      <c r="S176" s="36">
        <f>SUMIFS(СВЦЭМ!$D$33:$D$776,СВЦЭМ!$A$33:$A$776,$A176,СВЦЭМ!$B$33:$B$776,S$155)+'СЕТ СН'!$I$14+СВЦЭМ!$D$10+'СЕТ СН'!$I$6-'СЕТ СН'!$I$26</f>
        <v>1106.2612069699999</v>
      </c>
      <c r="T176" s="36">
        <f>SUMIFS(СВЦЭМ!$D$33:$D$776,СВЦЭМ!$A$33:$A$776,$A176,СВЦЭМ!$B$33:$B$776,T$155)+'СЕТ СН'!$I$14+СВЦЭМ!$D$10+'СЕТ СН'!$I$6-'СЕТ СН'!$I$26</f>
        <v>1100.2944467500001</v>
      </c>
      <c r="U176" s="36">
        <f>SUMIFS(СВЦЭМ!$D$33:$D$776,СВЦЭМ!$A$33:$A$776,$A176,СВЦЭМ!$B$33:$B$776,U$155)+'СЕТ СН'!$I$14+СВЦЭМ!$D$10+'СЕТ СН'!$I$6-'СЕТ СН'!$I$26</f>
        <v>1096.5152256199999</v>
      </c>
      <c r="V176" s="36">
        <f>SUMIFS(СВЦЭМ!$D$33:$D$776,СВЦЭМ!$A$33:$A$776,$A176,СВЦЭМ!$B$33:$B$776,V$155)+'СЕТ СН'!$I$14+СВЦЭМ!$D$10+'СЕТ СН'!$I$6-'СЕТ СН'!$I$26</f>
        <v>1107.78023747</v>
      </c>
      <c r="W176" s="36">
        <f>SUMIFS(СВЦЭМ!$D$33:$D$776,СВЦЭМ!$A$33:$A$776,$A176,СВЦЭМ!$B$33:$B$776,W$155)+'СЕТ СН'!$I$14+СВЦЭМ!$D$10+'СЕТ СН'!$I$6-'СЕТ СН'!$I$26</f>
        <v>1114.8053969800001</v>
      </c>
      <c r="X176" s="36">
        <f>SUMIFS(СВЦЭМ!$D$33:$D$776,СВЦЭМ!$A$33:$A$776,$A176,СВЦЭМ!$B$33:$B$776,X$155)+'СЕТ СН'!$I$14+СВЦЭМ!$D$10+'СЕТ СН'!$I$6-'СЕТ СН'!$I$26</f>
        <v>1119.4817562799999</v>
      </c>
      <c r="Y176" s="36">
        <f>SUMIFS(СВЦЭМ!$D$33:$D$776,СВЦЭМ!$A$33:$A$776,$A176,СВЦЭМ!$B$33:$B$776,Y$155)+'СЕТ СН'!$I$14+СВЦЭМ!$D$10+'СЕТ СН'!$I$6-'СЕТ СН'!$I$26</f>
        <v>1187.5941069300002</v>
      </c>
    </row>
    <row r="177" spans="1:27" ht="15.75" x14ac:dyDescent="0.2">
      <c r="A177" s="35">
        <f t="shared" si="4"/>
        <v>43607</v>
      </c>
      <c r="B177" s="36">
        <f>SUMIFS(СВЦЭМ!$D$33:$D$776,СВЦЭМ!$A$33:$A$776,$A177,СВЦЭМ!$B$33:$B$776,B$155)+'СЕТ СН'!$I$14+СВЦЭМ!$D$10+'СЕТ СН'!$I$6-'СЕТ СН'!$I$26</f>
        <v>1272.58035015</v>
      </c>
      <c r="C177" s="36">
        <f>SUMIFS(СВЦЭМ!$D$33:$D$776,СВЦЭМ!$A$33:$A$776,$A177,СВЦЭМ!$B$33:$B$776,C$155)+'СЕТ СН'!$I$14+СВЦЭМ!$D$10+'СЕТ СН'!$I$6-'СЕТ СН'!$I$26</f>
        <v>1367.46755149</v>
      </c>
      <c r="D177" s="36">
        <f>SUMIFS(СВЦЭМ!$D$33:$D$776,СВЦЭМ!$A$33:$A$776,$A177,СВЦЭМ!$B$33:$B$776,D$155)+'СЕТ СН'!$I$14+СВЦЭМ!$D$10+'СЕТ СН'!$I$6-'СЕТ СН'!$I$26</f>
        <v>1416.19383969</v>
      </c>
      <c r="E177" s="36">
        <f>SUMIFS(СВЦЭМ!$D$33:$D$776,СВЦЭМ!$A$33:$A$776,$A177,СВЦЭМ!$B$33:$B$776,E$155)+'СЕТ СН'!$I$14+СВЦЭМ!$D$10+'СЕТ СН'!$I$6-'СЕТ СН'!$I$26</f>
        <v>1416.0662278099999</v>
      </c>
      <c r="F177" s="36">
        <f>SUMIFS(СВЦЭМ!$D$33:$D$776,СВЦЭМ!$A$33:$A$776,$A177,СВЦЭМ!$B$33:$B$776,F$155)+'СЕТ СН'!$I$14+СВЦЭМ!$D$10+'СЕТ СН'!$I$6-'СЕТ СН'!$I$26</f>
        <v>1410.7752130700001</v>
      </c>
      <c r="G177" s="36">
        <f>SUMIFS(СВЦЭМ!$D$33:$D$776,СВЦЭМ!$A$33:$A$776,$A177,СВЦЭМ!$B$33:$B$776,G$155)+'СЕТ СН'!$I$14+СВЦЭМ!$D$10+'СЕТ СН'!$I$6-'СЕТ СН'!$I$26</f>
        <v>1406.5056418200002</v>
      </c>
      <c r="H177" s="36">
        <f>SUMIFS(СВЦЭМ!$D$33:$D$776,СВЦЭМ!$A$33:$A$776,$A177,СВЦЭМ!$B$33:$B$776,H$155)+'СЕТ СН'!$I$14+СВЦЭМ!$D$10+'СЕТ СН'!$I$6-'СЕТ СН'!$I$26</f>
        <v>1318.70960975</v>
      </c>
      <c r="I177" s="36">
        <f>SUMIFS(СВЦЭМ!$D$33:$D$776,СВЦЭМ!$A$33:$A$776,$A177,СВЦЭМ!$B$33:$B$776,I$155)+'СЕТ СН'!$I$14+СВЦЭМ!$D$10+'СЕТ СН'!$I$6-'СЕТ СН'!$I$26</f>
        <v>1234.7291420400002</v>
      </c>
      <c r="J177" s="36">
        <f>SUMIFS(СВЦЭМ!$D$33:$D$776,СВЦЭМ!$A$33:$A$776,$A177,СВЦЭМ!$B$33:$B$776,J$155)+'СЕТ СН'!$I$14+СВЦЭМ!$D$10+'СЕТ СН'!$I$6-'СЕТ СН'!$I$26</f>
        <v>1160.3059996000002</v>
      </c>
      <c r="K177" s="36">
        <f>SUMIFS(СВЦЭМ!$D$33:$D$776,СВЦЭМ!$A$33:$A$776,$A177,СВЦЭМ!$B$33:$B$776,K$155)+'СЕТ СН'!$I$14+СВЦЭМ!$D$10+'СЕТ СН'!$I$6-'СЕТ СН'!$I$26</f>
        <v>1120.6891961900001</v>
      </c>
      <c r="L177" s="36">
        <f>SUMIFS(СВЦЭМ!$D$33:$D$776,СВЦЭМ!$A$33:$A$776,$A177,СВЦЭМ!$B$33:$B$776,L$155)+'СЕТ СН'!$I$14+СВЦЭМ!$D$10+'СЕТ СН'!$I$6-'СЕТ СН'!$I$26</f>
        <v>1102.6189845500001</v>
      </c>
      <c r="M177" s="36">
        <f>SUMIFS(СВЦЭМ!$D$33:$D$776,СВЦЭМ!$A$33:$A$776,$A177,СВЦЭМ!$B$33:$B$776,M$155)+'СЕТ СН'!$I$14+СВЦЭМ!$D$10+'СЕТ СН'!$I$6-'СЕТ СН'!$I$26</f>
        <v>1096.2512976600001</v>
      </c>
      <c r="N177" s="36">
        <f>SUMIFS(СВЦЭМ!$D$33:$D$776,СВЦЭМ!$A$33:$A$776,$A177,СВЦЭМ!$B$33:$B$776,N$155)+'СЕТ СН'!$I$14+СВЦЭМ!$D$10+'СЕТ СН'!$I$6-'СЕТ СН'!$I$26</f>
        <v>1095.6357767100001</v>
      </c>
      <c r="O177" s="36">
        <f>SUMIFS(СВЦЭМ!$D$33:$D$776,СВЦЭМ!$A$33:$A$776,$A177,СВЦЭМ!$B$33:$B$776,O$155)+'СЕТ СН'!$I$14+СВЦЭМ!$D$10+'СЕТ СН'!$I$6-'СЕТ СН'!$I$26</f>
        <v>1092.92685706</v>
      </c>
      <c r="P177" s="36">
        <f>SUMIFS(СВЦЭМ!$D$33:$D$776,СВЦЭМ!$A$33:$A$776,$A177,СВЦЭМ!$B$33:$B$776,P$155)+'СЕТ СН'!$I$14+СВЦЭМ!$D$10+'СЕТ СН'!$I$6-'СЕТ СН'!$I$26</f>
        <v>1096.6503680800001</v>
      </c>
      <c r="Q177" s="36">
        <f>SUMIFS(СВЦЭМ!$D$33:$D$776,СВЦЭМ!$A$33:$A$776,$A177,СВЦЭМ!$B$33:$B$776,Q$155)+'СЕТ СН'!$I$14+СВЦЭМ!$D$10+'СЕТ СН'!$I$6-'СЕТ СН'!$I$26</f>
        <v>1095.48655401</v>
      </c>
      <c r="R177" s="36">
        <f>SUMIFS(СВЦЭМ!$D$33:$D$776,СВЦЭМ!$A$33:$A$776,$A177,СВЦЭМ!$B$33:$B$776,R$155)+'СЕТ СН'!$I$14+СВЦЭМ!$D$10+'СЕТ СН'!$I$6-'СЕТ СН'!$I$26</f>
        <v>1094.6769543</v>
      </c>
      <c r="S177" s="36">
        <f>SUMIFS(СВЦЭМ!$D$33:$D$776,СВЦЭМ!$A$33:$A$776,$A177,СВЦЭМ!$B$33:$B$776,S$155)+'СЕТ СН'!$I$14+СВЦЭМ!$D$10+'СЕТ СН'!$I$6-'СЕТ СН'!$I$26</f>
        <v>1095.20834941</v>
      </c>
      <c r="T177" s="36">
        <f>SUMIFS(СВЦЭМ!$D$33:$D$776,СВЦЭМ!$A$33:$A$776,$A177,СВЦЭМ!$B$33:$B$776,T$155)+'СЕТ СН'!$I$14+СВЦЭМ!$D$10+'СЕТ СН'!$I$6-'СЕТ СН'!$I$26</f>
        <v>1096.9185244400001</v>
      </c>
      <c r="U177" s="36">
        <f>SUMIFS(СВЦЭМ!$D$33:$D$776,СВЦЭМ!$A$33:$A$776,$A177,СВЦЭМ!$B$33:$B$776,U$155)+'СЕТ СН'!$I$14+СВЦЭМ!$D$10+'СЕТ СН'!$I$6-'СЕТ СН'!$I$26</f>
        <v>1098.0532751599999</v>
      </c>
      <c r="V177" s="36">
        <f>SUMIFS(СВЦЭМ!$D$33:$D$776,СВЦЭМ!$A$33:$A$776,$A177,СВЦЭМ!$B$33:$B$776,V$155)+'СЕТ СН'!$I$14+СВЦЭМ!$D$10+'СЕТ СН'!$I$6-'СЕТ СН'!$I$26</f>
        <v>1107.82096626</v>
      </c>
      <c r="W177" s="36">
        <f>SUMIFS(СВЦЭМ!$D$33:$D$776,СВЦЭМ!$A$33:$A$776,$A177,СВЦЭМ!$B$33:$B$776,W$155)+'СЕТ СН'!$I$14+СВЦЭМ!$D$10+'СЕТ СН'!$I$6-'СЕТ СН'!$I$26</f>
        <v>1112.6451476500001</v>
      </c>
      <c r="X177" s="36">
        <f>SUMIFS(СВЦЭМ!$D$33:$D$776,СВЦЭМ!$A$33:$A$776,$A177,СВЦЭМ!$B$33:$B$776,X$155)+'СЕТ СН'!$I$14+СВЦЭМ!$D$10+'СЕТ СН'!$I$6-'СЕТ СН'!$I$26</f>
        <v>1117.7252284900001</v>
      </c>
      <c r="Y177" s="36">
        <f>SUMIFS(СВЦЭМ!$D$33:$D$776,СВЦЭМ!$A$33:$A$776,$A177,СВЦЭМ!$B$33:$B$776,Y$155)+'СЕТ СН'!$I$14+СВЦЭМ!$D$10+'СЕТ СН'!$I$6-'СЕТ СН'!$I$26</f>
        <v>1171.16888045</v>
      </c>
    </row>
    <row r="178" spans="1:27" ht="15.75" x14ac:dyDescent="0.2">
      <c r="A178" s="35">
        <f t="shared" si="4"/>
        <v>43608</v>
      </c>
      <c r="B178" s="36">
        <f>SUMIFS(СВЦЭМ!$D$33:$D$776,СВЦЭМ!$A$33:$A$776,$A178,СВЦЭМ!$B$33:$B$776,B$155)+'СЕТ СН'!$I$14+СВЦЭМ!$D$10+'СЕТ СН'!$I$6-'СЕТ СН'!$I$26</f>
        <v>1279.4627668799999</v>
      </c>
      <c r="C178" s="36">
        <f>SUMIFS(СВЦЭМ!$D$33:$D$776,СВЦЭМ!$A$33:$A$776,$A178,СВЦЭМ!$B$33:$B$776,C$155)+'СЕТ СН'!$I$14+СВЦЭМ!$D$10+'СЕТ СН'!$I$6-'СЕТ СН'!$I$26</f>
        <v>1363.6529838000001</v>
      </c>
      <c r="D178" s="36">
        <f>SUMIFS(СВЦЭМ!$D$33:$D$776,СВЦЭМ!$A$33:$A$776,$A178,СВЦЭМ!$B$33:$B$776,D$155)+'СЕТ СН'!$I$14+СВЦЭМ!$D$10+'СЕТ СН'!$I$6-'СЕТ СН'!$I$26</f>
        <v>1415.4376295000002</v>
      </c>
      <c r="E178" s="36">
        <f>SUMIFS(СВЦЭМ!$D$33:$D$776,СВЦЭМ!$A$33:$A$776,$A178,СВЦЭМ!$B$33:$B$776,E$155)+'СЕТ СН'!$I$14+СВЦЭМ!$D$10+'СЕТ СН'!$I$6-'СЕТ СН'!$I$26</f>
        <v>1421.9442520600001</v>
      </c>
      <c r="F178" s="36">
        <f>SUMIFS(СВЦЭМ!$D$33:$D$776,СВЦЭМ!$A$33:$A$776,$A178,СВЦЭМ!$B$33:$B$776,F$155)+'СЕТ СН'!$I$14+СВЦЭМ!$D$10+'СЕТ СН'!$I$6-'СЕТ СН'!$I$26</f>
        <v>1409.25568084</v>
      </c>
      <c r="G178" s="36">
        <f>SUMIFS(СВЦЭМ!$D$33:$D$776,СВЦЭМ!$A$33:$A$776,$A178,СВЦЭМ!$B$33:$B$776,G$155)+'СЕТ СН'!$I$14+СВЦЭМ!$D$10+'СЕТ СН'!$I$6-'СЕТ СН'!$I$26</f>
        <v>1411.95703123</v>
      </c>
      <c r="H178" s="36">
        <f>SUMIFS(СВЦЭМ!$D$33:$D$776,СВЦЭМ!$A$33:$A$776,$A178,СВЦЭМ!$B$33:$B$776,H$155)+'СЕТ СН'!$I$14+СВЦЭМ!$D$10+'СЕТ СН'!$I$6-'СЕТ СН'!$I$26</f>
        <v>1330.59044236</v>
      </c>
      <c r="I178" s="36">
        <f>SUMIFS(СВЦЭМ!$D$33:$D$776,СВЦЭМ!$A$33:$A$776,$A178,СВЦЭМ!$B$33:$B$776,I$155)+'СЕТ СН'!$I$14+СВЦЭМ!$D$10+'СЕТ СН'!$I$6-'СЕТ СН'!$I$26</f>
        <v>1226.7232655299999</v>
      </c>
      <c r="J178" s="36">
        <f>SUMIFS(СВЦЭМ!$D$33:$D$776,СВЦЭМ!$A$33:$A$776,$A178,СВЦЭМ!$B$33:$B$776,J$155)+'СЕТ СН'!$I$14+СВЦЭМ!$D$10+'СЕТ СН'!$I$6-'СЕТ СН'!$I$26</f>
        <v>1152.79248652</v>
      </c>
      <c r="K178" s="36">
        <f>SUMIFS(СВЦЭМ!$D$33:$D$776,СВЦЭМ!$A$33:$A$776,$A178,СВЦЭМ!$B$33:$B$776,K$155)+'СЕТ СН'!$I$14+СВЦЭМ!$D$10+'СЕТ СН'!$I$6-'СЕТ СН'!$I$26</f>
        <v>1112.9128385200002</v>
      </c>
      <c r="L178" s="36">
        <f>SUMIFS(СВЦЭМ!$D$33:$D$776,СВЦЭМ!$A$33:$A$776,$A178,СВЦЭМ!$B$33:$B$776,L$155)+'СЕТ СН'!$I$14+СВЦЭМ!$D$10+'СЕТ СН'!$I$6-'СЕТ СН'!$I$26</f>
        <v>1093.6523664900001</v>
      </c>
      <c r="M178" s="36">
        <f>SUMIFS(СВЦЭМ!$D$33:$D$776,СВЦЭМ!$A$33:$A$776,$A178,СВЦЭМ!$B$33:$B$776,M$155)+'СЕТ СН'!$I$14+СВЦЭМ!$D$10+'СЕТ СН'!$I$6-'СЕТ СН'!$I$26</f>
        <v>1086.1276226099999</v>
      </c>
      <c r="N178" s="36">
        <f>SUMIFS(СВЦЭМ!$D$33:$D$776,СВЦЭМ!$A$33:$A$776,$A178,СВЦЭМ!$B$33:$B$776,N$155)+'СЕТ СН'!$I$14+СВЦЭМ!$D$10+'СЕТ СН'!$I$6-'СЕТ СН'!$I$26</f>
        <v>1082.12634013</v>
      </c>
      <c r="O178" s="36">
        <f>SUMIFS(СВЦЭМ!$D$33:$D$776,СВЦЭМ!$A$33:$A$776,$A178,СВЦЭМ!$B$33:$B$776,O$155)+'СЕТ СН'!$I$14+СВЦЭМ!$D$10+'СЕТ СН'!$I$6-'СЕТ СН'!$I$26</f>
        <v>1074.34503335</v>
      </c>
      <c r="P178" s="36">
        <f>SUMIFS(СВЦЭМ!$D$33:$D$776,СВЦЭМ!$A$33:$A$776,$A178,СВЦЭМ!$B$33:$B$776,P$155)+'СЕТ СН'!$I$14+СВЦЭМ!$D$10+'СЕТ СН'!$I$6-'СЕТ СН'!$I$26</f>
        <v>1081.8956507500002</v>
      </c>
      <c r="Q178" s="36">
        <f>SUMIFS(СВЦЭМ!$D$33:$D$776,СВЦЭМ!$A$33:$A$776,$A178,СВЦЭМ!$B$33:$B$776,Q$155)+'СЕТ СН'!$I$14+СВЦЭМ!$D$10+'СЕТ СН'!$I$6-'СЕТ СН'!$I$26</f>
        <v>1087.01239345</v>
      </c>
      <c r="R178" s="36">
        <f>SUMIFS(СВЦЭМ!$D$33:$D$776,СВЦЭМ!$A$33:$A$776,$A178,СВЦЭМ!$B$33:$B$776,R$155)+'СЕТ СН'!$I$14+СВЦЭМ!$D$10+'СЕТ СН'!$I$6-'СЕТ СН'!$I$26</f>
        <v>1085.9736801899999</v>
      </c>
      <c r="S178" s="36">
        <f>SUMIFS(СВЦЭМ!$D$33:$D$776,СВЦЭМ!$A$33:$A$776,$A178,СВЦЭМ!$B$33:$B$776,S$155)+'СЕТ СН'!$I$14+СВЦЭМ!$D$10+'СЕТ СН'!$I$6-'СЕТ СН'!$I$26</f>
        <v>1082.5404213900001</v>
      </c>
      <c r="T178" s="36">
        <f>SUMIFS(СВЦЭМ!$D$33:$D$776,СВЦЭМ!$A$33:$A$776,$A178,СВЦЭМ!$B$33:$B$776,T$155)+'СЕТ СН'!$I$14+СВЦЭМ!$D$10+'СЕТ СН'!$I$6-'СЕТ СН'!$I$26</f>
        <v>1086.2682405599999</v>
      </c>
      <c r="U178" s="36">
        <f>SUMIFS(СВЦЭМ!$D$33:$D$776,СВЦЭМ!$A$33:$A$776,$A178,СВЦЭМ!$B$33:$B$776,U$155)+'СЕТ СН'!$I$14+СВЦЭМ!$D$10+'СЕТ СН'!$I$6-'СЕТ СН'!$I$26</f>
        <v>1085.48611592</v>
      </c>
      <c r="V178" s="36">
        <f>SUMIFS(СВЦЭМ!$D$33:$D$776,СВЦЭМ!$A$33:$A$776,$A178,СВЦЭМ!$B$33:$B$776,V$155)+'СЕТ СН'!$I$14+СВЦЭМ!$D$10+'СЕТ СН'!$I$6-'СЕТ СН'!$I$26</f>
        <v>1091.48542064</v>
      </c>
      <c r="W178" s="36">
        <f>SUMIFS(СВЦЭМ!$D$33:$D$776,СВЦЭМ!$A$33:$A$776,$A178,СВЦЭМ!$B$33:$B$776,W$155)+'СЕТ СН'!$I$14+СВЦЭМ!$D$10+'СЕТ СН'!$I$6-'СЕТ СН'!$I$26</f>
        <v>1095.4439004400001</v>
      </c>
      <c r="X178" s="36">
        <f>SUMIFS(СВЦЭМ!$D$33:$D$776,СВЦЭМ!$A$33:$A$776,$A178,СВЦЭМ!$B$33:$B$776,X$155)+'СЕТ СН'!$I$14+СВЦЭМ!$D$10+'СЕТ СН'!$I$6-'СЕТ СН'!$I$26</f>
        <v>1107.10405795</v>
      </c>
      <c r="Y178" s="36">
        <f>SUMIFS(СВЦЭМ!$D$33:$D$776,СВЦЭМ!$A$33:$A$776,$A178,СВЦЭМ!$B$33:$B$776,Y$155)+'СЕТ СН'!$I$14+СВЦЭМ!$D$10+'СЕТ СН'!$I$6-'СЕТ СН'!$I$26</f>
        <v>1146.9001038599999</v>
      </c>
    </row>
    <row r="179" spans="1:27" ht="15.75" x14ac:dyDescent="0.2">
      <c r="A179" s="35">
        <f t="shared" si="4"/>
        <v>43609</v>
      </c>
      <c r="B179" s="36">
        <f>SUMIFS(СВЦЭМ!$D$33:$D$776,СВЦЭМ!$A$33:$A$776,$A179,СВЦЭМ!$B$33:$B$776,B$155)+'СЕТ СН'!$I$14+СВЦЭМ!$D$10+'СЕТ СН'!$I$6-'СЕТ СН'!$I$26</f>
        <v>1255.1748517199999</v>
      </c>
      <c r="C179" s="36">
        <f>SUMIFS(СВЦЭМ!$D$33:$D$776,СВЦЭМ!$A$33:$A$776,$A179,СВЦЭМ!$B$33:$B$776,C$155)+'СЕТ СН'!$I$14+СВЦЭМ!$D$10+'СЕТ СН'!$I$6-'СЕТ СН'!$I$26</f>
        <v>1342.9695131399999</v>
      </c>
      <c r="D179" s="36">
        <f>SUMIFS(СВЦЭМ!$D$33:$D$776,СВЦЭМ!$A$33:$A$776,$A179,СВЦЭМ!$B$33:$B$776,D$155)+'СЕТ СН'!$I$14+СВЦЭМ!$D$10+'СЕТ СН'!$I$6-'СЕТ СН'!$I$26</f>
        <v>1438.21142143</v>
      </c>
      <c r="E179" s="36">
        <f>SUMIFS(СВЦЭМ!$D$33:$D$776,СВЦЭМ!$A$33:$A$776,$A179,СВЦЭМ!$B$33:$B$776,E$155)+'СЕТ СН'!$I$14+СВЦЭМ!$D$10+'СЕТ СН'!$I$6-'СЕТ СН'!$I$26</f>
        <v>1455.37041462</v>
      </c>
      <c r="F179" s="36">
        <f>SUMIFS(СВЦЭМ!$D$33:$D$776,СВЦЭМ!$A$33:$A$776,$A179,СВЦЭМ!$B$33:$B$776,F$155)+'СЕТ СН'!$I$14+СВЦЭМ!$D$10+'СЕТ СН'!$I$6-'СЕТ СН'!$I$26</f>
        <v>1454.2740911800001</v>
      </c>
      <c r="G179" s="36">
        <f>SUMIFS(СВЦЭМ!$D$33:$D$776,СВЦЭМ!$A$33:$A$776,$A179,СВЦЭМ!$B$33:$B$776,G$155)+'СЕТ СН'!$I$14+СВЦЭМ!$D$10+'СЕТ СН'!$I$6-'СЕТ СН'!$I$26</f>
        <v>1439.25442881</v>
      </c>
      <c r="H179" s="36">
        <f>SUMIFS(СВЦЭМ!$D$33:$D$776,СВЦЭМ!$A$33:$A$776,$A179,СВЦЭМ!$B$33:$B$776,H$155)+'СЕТ СН'!$I$14+СВЦЭМ!$D$10+'СЕТ СН'!$I$6-'СЕТ СН'!$I$26</f>
        <v>1324.1048717399999</v>
      </c>
      <c r="I179" s="36">
        <f>SUMIFS(СВЦЭМ!$D$33:$D$776,СВЦЭМ!$A$33:$A$776,$A179,СВЦЭМ!$B$33:$B$776,I$155)+'СЕТ СН'!$I$14+СВЦЭМ!$D$10+'СЕТ СН'!$I$6-'СЕТ СН'!$I$26</f>
        <v>1226.3664291999999</v>
      </c>
      <c r="J179" s="36">
        <f>SUMIFS(СВЦЭМ!$D$33:$D$776,СВЦЭМ!$A$33:$A$776,$A179,СВЦЭМ!$B$33:$B$776,J$155)+'СЕТ СН'!$I$14+СВЦЭМ!$D$10+'СЕТ СН'!$I$6-'СЕТ СН'!$I$26</f>
        <v>1166.42885039</v>
      </c>
      <c r="K179" s="36">
        <f>SUMIFS(СВЦЭМ!$D$33:$D$776,СВЦЭМ!$A$33:$A$776,$A179,СВЦЭМ!$B$33:$B$776,K$155)+'СЕТ СН'!$I$14+СВЦЭМ!$D$10+'СЕТ СН'!$I$6-'СЕТ СН'!$I$26</f>
        <v>1125.2851739</v>
      </c>
      <c r="L179" s="36">
        <f>SUMIFS(СВЦЭМ!$D$33:$D$776,СВЦЭМ!$A$33:$A$776,$A179,СВЦЭМ!$B$33:$B$776,L$155)+'СЕТ СН'!$I$14+СВЦЭМ!$D$10+'СЕТ СН'!$I$6-'СЕТ СН'!$I$26</f>
        <v>1100.9150189100001</v>
      </c>
      <c r="M179" s="36">
        <f>SUMIFS(СВЦЭМ!$D$33:$D$776,СВЦЭМ!$A$33:$A$776,$A179,СВЦЭМ!$B$33:$B$776,M$155)+'СЕТ СН'!$I$14+СВЦЭМ!$D$10+'СЕТ СН'!$I$6-'СЕТ СН'!$I$26</f>
        <v>1092.85150978</v>
      </c>
      <c r="N179" s="36">
        <f>SUMIFS(СВЦЭМ!$D$33:$D$776,СВЦЭМ!$A$33:$A$776,$A179,СВЦЭМ!$B$33:$B$776,N$155)+'СЕТ СН'!$I$14+СВЦЭМ!$D$10+'СЕТ СН'!$I$6-'СЕТ СН'!$I$26</f>
        <v>1090.6555190300001</v>
      </c>
      <c r="O179" s="36">
        <f>SUMIFS(СВЦЭМ!$D$33:$D$776,СВЦЭМ!$A$33:$A$776,$A179,СВЦЭМ!$B$33:$B$776,O$155)+'СЕТ СН'!$I$14+СВЦЭМ!$D$10+'СЕТ СН'!$I$6-'СЕТ СН'!$I$26</f>
        <v>1084.4246136300001</v>
      </c>
      <c r="P179" s="36">
        <f>SUMIFS(СВЦЭМ!$D$33:$D$776,СВЦЭМ!$A$33:$A$776,$A179,СВЦЭМ!$B$33:$B$776,P$155)+'СЕТ СН'!$I$14+СВЦЭМ!$D$10+'СЕТ СН'!$I$6-'СЕТ СН'!$I$26</f>
        <v>1083.361361</v>
      </c>
      <c r="Q179" s="36">
        <f>SUMIFS(СВЦЭМ!$D$33:$D$776,СВЦЭМ!$A$33:$A$776,$A179,СВЦЭМ!$B$33:$B$776,Q$155)+'СЕТ СН'!$I$14+СВЦЭМ!$D$10+'СЕТ СН'!$I$6-'СЕТ СН'!$I$26</f>
        <v>1080.2773329900001</v>
      </c>
      <c r="R179" s="36">
        <f>SUMIFS(СВЦЭМ!$D$33:$D$776,СВЦЭМ!$A$33:$A$776,$A179,СВЦЭМ!$B$33:$B$776,R$155)+'СЕТ СН'!$I$14+СВЦЭМ!$D$10+'СЕТ СН'!$I$6-'СЕТ СН'!$I$26</f>
        <v>1080.3686535300001</v>
      </c>
      <c r="S179" s="36">
        <f>SUMIFS(СВЦЭМ!$D$33:$D$776,СВЦЭМ!$A$33:$A$776,$A179,СВЦЭМ!$B$33:$B$776,S$155)+'СЕТ СН'!$I$14+СВЦЭМ!$D$10+'СЕТ СН'!$I$6-'СЕТ СН'!$I$26</f>
        <v>1084.02297772</v>
      </c>
      <c r="T179" s="36">
        <f>SUMIFS(СВЦЭМ!$D$33:$D$776,СВЦЭМ!$A$33:$A$776,$A179,СВЦЭМ!$B$33:$B$776,T$155)+'СЕТ СН'!$I$14+СВЦЭМ!$D$10+'СЕТ СН'!$I$6-'СЕТ СН'!$I$26</f>
        <v>1091.0320116400001</v>
      </c>
      <c r="U179" s="36">
        <f>SUMIFS(СВЦЭМ!$D$33:$D$776,СВЦЭМ!$A$33:$A$776,$A179,СВЦЭМ!$B$33:$B$776,U$155)+'СЕТ СН'!$I$14+СВЦЭМ!$D$10+'СЕТ СН'!$I$6-'СЕТ СН'!$I$26</f>
        <v>1087.68800248</v>
      </c>
      <c r="V179" s="36">
        <f>SUMIFS(СВЦЭМ!$D$33:$D$776,СВЦЭМ!$A$33:$A$776,$A179,СВЦЭМ!$B$33:$B$776,V$155)+'СЕТ СН'!$I$14+СВЦЭМ!$D$10+'СЕТ СН'!$I$6-'СЕТ СН'!$I$26</f>
        <v>1092.9904662700001</v>
      </c>
      <c r="W179" s="36">
        <f>SUMIFS(СВЦЭМ!$D$33:$D$776,СВЦЭМ!$A$33:$A$776,$A179,СВЦЭМ!$B$33:$B$776,W$155)+'СЕТ СН'!$I$14+СВЦЭМ!$D$10+'СЕТ СН'!$I$6-'СЕТ СН'!$I$26</f>
        <v>1103.26419605</v>
      </c>
      <c r="X179" s="36">
        <f>SUMIFS(СВЦЭМ!$D$33:$D$776,СВЦЭМ!$A$33:$A$776,$A179,СВЦЭМ!$B$33:$B$776,X$155)+'СЕТ СН'!$I$14+СВЦЭМ!$D$10+'СЕТ СН'!$I$6-'СЕТ СН'!$I$26</f>
        <v>1109.1160671500002</v>
      </c>
      <c r="Y179" s="36">
        <f>SUMIFS(СВЦЭМ!$D$33:$D$776,СВЦЭМ!$A$33:$A$776,$A179,СВЦЭМ!$B$33:$B$776,Y$155)+'СЕТ СН'!$I$14+СВЦЭМ!$D$10+'СЕТ СН'!$I$6-'СЕТ СН'!$I$26</f>
        <v>1143.4439030200001</v>
      </c>
    </row>
    <row r="180" spans="1:27" ht="15.75" x14ac:dyDescent="0.2">
      <c r="A180" s="35">
        <f t="shared" si="4"/>
        <v>43610</v>
      </c>
      <c r="B180" s="36">
        <f>SUMIFS(СВЦЭМ!$D$33:$D$776,СВЦЭМ!$A$33:$A$776,$A180,СВЦЭМ!$B$33:$B$776,B$155)+'СЕТ СН'!$I$14+СВЦЭМ!$D$10+'СЕТ СН'!$I$6-'СЕТ СН'!$I$26</f>
        <v>1223.68932412</v>
      </c>
      <c r="C180" s="36">
        <f>SUMIFS(СВЦЭМ!$D$33:$D$776,СВЦЭМ!$A$33:$A$776,$A180,СВЦЭМ!$B$33:$B$776,C$155)+'СЕТ СН'!$I$14+СВЦЭМ!$D$10+'СЕТ СН'!$I$6-'СЕТ СН'!$I$26</f>
        <v>1277.6774318</v>
      </c>
      <c r="D180" s="36">
        <f>SUMIFS(СВЦЭМ!$D$33:$D$776,СВЦЭМ!$A$33:$A$776,$A180,СВЦЭМ!$B$33:$B$776,D$155)+'СЕТ СН'!$I$14+СВЦЭМ!$D$10+'СЕТ СН'!$I$6-'СЕТ СН'!$I$26</f>
        <v>1347.3868513900002</v>
      </c>
      <c r="E180" s="36">
        <f>SUMIFS(СВЦЭМ!$D$33:$D$776,СВЦЭМ!$A$33:$A$776,$A180,СВЦЭМ!$B$33:$B$776,E$155)+'СЕТ СН'!$I$14+СВЦЭМ!$D$10+'СЕТ СН'!$I$6-'СЕТ СН'!$I$26</f>
        <v>1369.0208991200002</v>
      </c>
      <c r="F180" s="36">
        <f>SUMIFS(СВЦЭМ!$D$33:$D$776,СВЦЭМ!$A$33:$A$776,$A180,СВЦЭМ!$B$33:$B$776,F$155)+'СЕТ СН'!$I$14+СВЦЭМ!$D$10+'СЕТ СН'!$I$6-'СЕТ СН'!$I$26</f>
        <v>1371.10870047</v>
      </c>
      <c r="G180" s="36">
        <f>SUMIFS(СВЦЭМ!$D$33:$D$776,СВЦЭМ!$A$33:$A$776,$A180,СВЦЭМ!$B$33:$B$776,G$155)+'СЕТ СН'!$I$14+СВЦЭМ!$D$10+'СЕТ СН'!$I$6-'СЕТ СН'!$I$26</f>
        <v>1378.3989482699999</v>
      </c>
      <c r="H180" s="36">
        <f>SUMIFS(СВЦЭМ!$D$33:$D$776,СВЦЭМ!$A$33:$A$776,$A180,СВЦЭМ!$B$33:$B$776,H$155)+'СЕТ СН'!$I$14+СВЦЭМ!$D$10+'СЕТ СН'!$I$6-'СЕТ СН'!$I$26</f>
        <v>1296.5316620600001</v>
      </c>
      <c r="I180" s="36">
        <f>SUMIFS(СВЦЭМ!$D$33:$D$776,СВЦЭМ!$A$33:$A$776,$A180,СВЦЭМ!$B$33:$B$776,I$155)+'СЕТ СН'!$I$14+СВЦЭМ!$D$10+'СЕТ СН'!$I$6-'СЕТ СН'!$I$26</f>
        <v>1217.2802516400002</v>
      </c>
      <c r="J180" s="36">
        <f>SUMIFS(СВЦЭМ!$D$33:$D$776,СВЦЭМ!$A$33:$A$776,$A180,СВЦЭМ!$B$33:$B$776,J$155)+'СЕТ СН'!$I$14+СВЦЭМ!$D$10+'СЕТ СН'!$I$6-'СЕТ СН'!$I$26</f>
        <v>1154.53936447</v>
      </c>
      <c r="K180" s="36">
        <f>SUMIFS(СВЦЭМ!$D$33:$D$776,СВЦЭМ!$A$33:$A$776,$A180,СВЦЭМ!$B$33:$B$776,K$155)+'СЕТ СН'!$I$14+СВЦЭМ!$D$10+'СЕТ СН'!$I$6-'СЕТ СН'!$I$26</f>
        <v>1109.7950196000002</v>
      </c>
      <c r="L180" s="36">
        <f>SUMIFS(СВЦЭМ!$D$33:$D$776,СВЦЭМ!$A$33:$A$776,$A180,СВЦЭМ!$B$33:$B$776,L$155)+'СЕТ СН'!$I$14+СВЦЭМ!$D$10+'СЕТ СН'!$I$6-'СЕТ СН'!$I$26</f>
        <v>1097.6591748800001</v>
      </c>
      <c r="M180" s="36">
        <f>SUMIFS(СВЦЭМ!$D$33:$D$776,СВЦЭМ!$A$33:$A$776,$A180,СВЦЭМ!$B$33:$B$776,M$155)+'СЕТ СН'!$I$14+СВЦЭМ!$D$10+'СЕТ СН'!$I$6-'СЕТ СН'!$I$26</f>
        <v>1084.7511128800002</v>
      </c>
      <c r="N180" s="36">
        <f>SUMIFS(СВЦЭМ!$D$33:$D$776,СВЦЭМ!$A$33:$A$776,$A180,СВЦЭМ!$B$33:$B$776,N$155)+'СЕТ СН'!$I$14+СВЦЭМ!$D$10+'СЕТ СН'!$I$6-'СЕТ СН'!$I$26</f>
        <v>1083.9663036000002</v>
      </c>
      <c r="O180" s="36">
        <f>SUMIFS(СВЦЭМ!$D$33:$D$776,СВЦЭМ!$A$33:$A$776,$A180,СВЦЭМ!$B$33:$B$776,O$155)+'СЕТ СН'!$I$14+СВЦЭМ!$D$10+'СЕТ СН'!$I$6-'СЕТ СН'!$I$26</f>
        <v>1078.677361</v>
      </c>
      <c r="P180" s="36">
        <f>SUMIFS(СВЦЭМ!$D$33:$D$776,СВЦЭМ!$A$33:$A$776,$A180,СВЦЭМ!$B$33:$B$776,P$155)+'СЕТ СН'!$I$14+СВЦЭМ!$D$10+'СЕТ СН'!$I$6-'СЕТ СН'!$I$26</f>
        <v>1077.40501834</v>
      </c>
      <c r="Q180" s="36">
        <f>SUMIFS(СВЦЭМ!$D$33:$D$776,СВЦЭМ!$A$33:$A$776,$A180,СВЦЭМ!$B$33:$B$776,Q$155)+'СЕТ СН'!$I$14+СВЦЭМ!$D$10+'СЕТ СН'!$I$6-'СЕТ СН'!$I$26</f>
        <v>1075.5606623799999</v>
      </c>
      <c r="R180" s="36">
        <f>SUMIFS(СВЦЭМ!$D$33:$D$776,СВЦЭМ!$A$33:$A$776,$A180,СВЦЭМ!$B$33:$B$776,R$155)+'СЕТ СН'!$I$14+СВЦЭМ!$D$10+'СЕТ СН'!$I$6-'СЕТ СН'!$I$26</f>
        <v>1070.8745230700001</v>
      </c>
      <c r="S180" s="36">
        <f>SUMIFS(СВЦЭМ!$D$33:$D$776,СВЦЭМ!$A$33:$A$776,$A180,СВЦЭМ!$B$33:$B$776,S$155)+'СЕТ СН'!$I$14+СВЦЭМ!$D$10+'СЕТ СН'!$I$6-'СЕТ СН'!$I$26</f>
        <v>1056.87889943</v>
      </c>
      <c r="T180" s="36">
        <f>SUMIFS(СВЦЭМ!$D$33:$D$776,СВЦЭМ!$A$33:$A$776,$A180,СВЦЭМ!$B$33:$B$776,T$155)+'СЕТ СН'!$I$14+СВЦЭМ!$D$10+'СЕТ СН'!$I$6-'СЕТ СН'!$I$26</f>
        <v>1058.56557879</v>
      </c>
      <c r="U180" s="36">
        <f>SUMIFS(СВЦЭМ!$D$33:$D$776,СВЦЭМ!$A$33:$A$776,$A180,СВЦЭМ!$B$33:$B$776,U$155)+'СЕТ СН'!$I$14+СВЦЭМ!$D$10+'СЕТ СН'!$I$6-'СЕТ СН'!$I$26</f>
        <v>1054.23214994</v>
      </c>
      <c r="V180" s="36">
        <f>SUMIFS(СВЦЭМ!$D$33:$D$776,СВЦЭМ!$A$33:$A$776,$A180,СВЦЭМ!$B$33:$B$776,V$155)+'СЕТ СН'!$I$14+СВЦЭМ!$D$10+'СЕТ СН'!$I$6-'СЕТ СН'!$I$26</f>
        <v>1047.4877243199999</v>
      </c>
      <c r="W180" s="36">
        <f>SUMIFS(СВЦЭМ!$D$33:$D$776,СВЦЭМ!$A$33:$A$776,$A180,СВЦЭМ!$B$33:$B$776,W$155)+'СЕТ СН'!$I$14+СВЦЭМ!$D$10+'СЕТ СН'!$I$6-'СЕТ СН'!$I$26</f>
        <v>1063.2017197300001</v>
      </c>
      <c r="X180" s="36">
        <f>SUMIFS(СВЦЭМ!$D$33:$D$776,СВЦЭМ!$A$33:$A$776,$A180,СВЦЭМ!$B$33:$B$776,X$155)+'СЕТ СН'!$I$14+СВЦЭМ!$D$10+'СЕТ СН'!$I$6-'СЕТ СН'!$I$26</f>
        <v>1076.0611974200001</v>
      </c>
      <c r="Y180" s="36">
        <f>SUMIFS(СВЦЭМ!$D$33:$D$776,СВЦЭМ!$A$33:$A$776,$A180,СВЦЭМ!$B$33:$B$776,Y$155)+'СЕТ СН'!$I$14+СВЦЭМ!$D$10+'СЕТ СН'!$I$6-'СЕТ СН'!$I$26</f>
        <v>1115.38676016</v>
      </c>
    </row>
    <row r="181" spans="1:27" ht="15.75" x14ac:dyDescent="0.2">
      <c r="A181" s="35">
        <f t="shared" si="4"/>
        <v>43611</v>
      </c>
      <c r="B181" s="36">
        <f>SUMIFS(СВЦЭМ!$D$33:$D$776,СВЦЭМ!$A$33:$A$776,$A181,СВЦЭМ!$B$33:$B$776,B$155)+'СЕТ СН'!$I$14+СВЦЭМ!$D$10+'СЕТ СН'!$I$6-'СЕТ СН'!$I$26</f>
        <v>1199.1795042700001</v>
      </c>
      <c r="C181" s="36">
        <f>SUMIFS(СВЦЭМ!$D$33:$D$776,СВЦЭМ!$A$33:$A$776,$A181,СВЦЭМ!$B$33:$B$776,C$155)+'СЕТ СН'!$I$14+СВЦЭМ!$D$10+'СЕТ СН'!$I$6-'СЕТ СН'!$I$26</f>
        <v>1305.72869556</v>
      </c>
      <c r="D181" s="36">
        <f>SUMIFS(СВЦЭМ!$D$33:$D$776,СВЦЭМ!$A$33:$A$776,$A181,СВЦЭМ!$B$33:$B$776,D$155)+'СЕТ СН'!$I$14+СВЦЭМ!$D$10+'СЕТ СН'!$I$6-'СЕТ СН'!$I$26</f>
        <v>1396.3898672</v>
      </c>
      <c r="E181" s="36">
        <f>SUMIFS(СВЦЭМ!$D$33:$D$776,СВЦЭМ!$A$33:$A$776,$A181,СВЦЭМ!$B$33:$B$776,E$155)+'СЕТ СН'!$I$14+СВЦЭМ!$D$10+'СЕТ СН'!$I$6-'СЕТ СН'!$I$26</f>
        <v>1410.2464734</v>
      </c>
      <c r="F181" s="36">
        <f>SUMIFS(СВЦЭМ!$D$33:$D$776,СВЦЭМ!$A$33:$A$776,$A181,СВЦЭМ!$B$33:$B$776,F$155)+'СЕТ СН'!$I$14+СВЦЭМ!$D$10+'СЕТ СН'!$I$6-'СЕТ СН'!$I$26</f>
        <v>1408.96221642</v>
      </c>
      <c r="G181" s="36">
        <f>SUMIFS(СВЦЭМ!$D$33:$D$776,СВЦЭМ!$A$33:$A$776,$A181,СВЦЭМ!$B$33:$B$776,G$155)+'СЕТ СН'!$I$14+СВЦЭМ!$D$10+'СЕТ СН'!$I$6-'СЕТ СН'!$I$26</f>
        <v>1401.67752853</v>
      </c>
      <c r="H181" s="36">
        <f>SUMIFS(СВЦЭМ!$D$33:$D$776,СВЦЭМ!$A$33:$A$776,$A181,СВЦЭМ!$B$33:$B$776,H$155)+'СЕТ СН'!$I$14+СВЦЭМ!$D$10+'СЕТ СН'!$I$6-'СЕТ СН'!$I$26</f>
        <v>1324.4962227599999</v>
      </c>
      <c r="I181" s="36">
        <f>SUMIFS(СВЦЭМ!$D$33:$D$776,СВЦЭМ!$A$33:$A$776,$A181,СВЦЭМ!$B$33:$B$776,I$155)+'СЕТ СН'!$I$14+СВЦЭМ!$D$10+'СЕТ СН'!$I$6-'СЕТ СН'!$I$26</f>
        <v>1225.4477950300002</v>
      </c>
      <c r="J181" s="36">
        <f>SUMIFS(СВЦЭМ!$D$33:$D$776,СВЦЭМ!$A$33:$A$776,$A181,СВЦЭМ!$B$33:$B$776,J$155)+'СЕТ СН'!$I$14+СВЦЭМ!$D$10+'СЕТ СН'!$I$6-'СЕТ СН'!$I$26</f>
        <v>1118.7126236399999</v>
      </c>
      <c r="K181" s="36">
        <f>SUMIFS(СВЦЭМ!$D$33:$D$776,СВЦЭМ!$A$33:$A$776,$A181,СВЦЭМ!$B$33:$B$776,K$155)+'СЕТ СН'!$I$14+СВЦЭМ!$D$10+'СЕТ СН'!$I$6-'СЕТ СН'!$I$26</f>
        <v>1093.3169808299999</v>
      </c>
      <c r="L181" s="36">
        <f>SUMIFS(СВЦЭМ!$D$33:$D$776,СВЦЭМ!$A$33:$A$776,$A181,СВЦЭМ!$B$33:$B$776,L$155)+'СЕТ СН'!$I$14+СВЦЭМ!$D$10+'СЕТ СН'!$I$6-'СЕТ СН'!$I$26</f>
        <v>1095.6857617300002</v>
      </c>
      <c r="M181" s="36">
        <f>SUMIFS(СВЦЭМ!$D$33:$D$776,СВЦЭМ!$A$33:$A$776,$A181,СВЦЭМ!$B$33:$B$776,M$155)+'СЕТ СН'!$I$14+СВЦЭМ!$D$10+'СЕТ СН'!$I$6-'СЕТ СН'!$I$26</f>
        <v>1085.2770556300002</v>
      </c>
      <c r="N181" s="36">
        <f>SUMIFS(СВЦЭМ!$D$33:$D$776,СВЦЭМ!$A$33:$A$776,$A181,СВЦЭМ!$B$33:$B$776,N$155)+'СЕТ СН'!$I$14+СВЦЭМ!$D$10+'СЕТ СН'!$I$6-'СЕТ СН'!$I$26</f>
        <v>1086.2524023800001</v>
      </c>
      <c r="O181" s="36">
        <f>SUMIFS(СВЦЭМ!$D$33:$D$776,СВЦЭМ!$A$33:$A$776,$A181,СВЦЭМ!$B$33:$B$776,O$155)+'СЕТ СН'!$I$14+СВЦЭМ!$D$10+'СЕТ СН'!$I$6-'СЕТ СН'!$I$26</f>
        <v>1083.5808457000001</v>
      </c>
      <c r="P181" s="36">
        <f>SUMIFS(СВЦЭМ!$D$33:$D$776,СВЦЭМ!$A$33:$A$776,$A181,СВЦЭМ!$B$33:$B$776,P$155)+'СЕТ СН'!$I$14+СВЦЭМ!$D$10+'СЕТ СН'!$I$6-'СЕТ СН'!$I$26</f>
        <v>1084.2324483</v>
      </c>
      <c r="Q181" s="36">
        <f>SUMIFS(СВЦЭМ!$D$33:$D$776,СВЦЭМ!$A$33:$A$776,$A181,СВЦЭМ!$B$33:$B$776,Q$155)+'СЕТ СН'!$I$14+СВЦЭМ!$D$10+'СЕТ СН'!$I$6-'СЕТ СН'!$I$26</f>
        <v>1087.7723594500001</v>
      </c>
      <c r="R181" s="36">
        <f>SUMIFS(СВЦЭМ!$D$33:$D$776,СВЦЭМ!$A$33:$A$776,$A181,СВЦЭМ!$B$33:$B$776,R$155)+'СЕТ СН'!$I$14+СВЦЭМ!$D$10+'СЕТ СН'!$I$6-'СЕТ СН'!$I$26</f>
        <v>1088.55456093</v>
      </c>
      <c r="S181" s="36">
        <f>SUMIFS(СВЦЭМ!$D$33:$D$776,СВЦЭМ!$A$33:$A$776,$A181,СВЦЭМ!$B$33:$B$776,S$155)+'СЕТ СН'!$I$14+СВЦЭМ!$D$10+'СЕТ СН'!$I$6-'СЕТ СН'!$I$26</f>
        <v>1033.12841398</v>
      </c>
      <c r="T181" s="36">
        <f>SUMIFS(СВЦЭМ!$D$33:$D$776,СВЦЭМ!$A$33:$A$776,$A181,СВЦЭМ!$B$33:$B$776,T$155)+'СЕТ СН'!$I$14+СВЦЭМ!$D$10+'СЕТ СН'!$I$6-'СЕТ СН'!$I$26</f>
        <v>1030.2896156100001</v>
      </c>
      <c r="U181" s="36">
        <f>SUMIFS(СВЦЭМ!$D$33:$D$776,СВЦЭМ!$A$33:$A$776,$A181,СВЦЭМ!$B$33:$B$776,U$155)+'СЕТ СН'!$I$14+СВЦЭМ!$D$10+'СЕТ СН'!$I$6-'СЕТ СН'!$I$26</f>
        <v>1018.67826126</v>
      </c>
      <c r="V181" s="36">
        <f>SUMIFS(СВЦЭМ!$D$33:$D$776,СВЦЭМ!$A$33:$A$776,$A181,СВЦЭМ!$B$33:$B$776,V$155)+'СЕТ СН'!$I$14+СВЦЭМ!$D$10+'СЕТ СН'!$I$6-'СЕТ СН'!$I$26</f>
        <v>1023.8628317499999</v>
      </c>
      <c r="W181" s="36">
        <f>SUMIFS(СВЦЭМ!$D$33:$D$776,СВЦЭМ!$A$33:$A$776,$A181,СВЦЭМ!$B$33:$B$776,W$155)+'СЕТ СН'!$I$14+СВЦЭМ!$D$10+'СЕТ СН'!$I$6-'СЕТ СН'!$I$26</f>
        <v>1050.20787997</v>
      </c>
      <c r="X181" s="36">
        <f>SUMIFS(СВЦЭМ!$D$33:$D$776,СВЦЭМ!$A$33:$A$776,$A181,СВЦЭМ!$B$33:$B$776,X$155)+'СЕТ СН'!$I$14+СВЦЭМ!$D$10+'СЕТ СН'!$I$6-'СЕТ СН'!$I$26</f>
        <v>1044.9196027500002</v>
      </c>
      <c r="Y181" s="36">
        <f>SUMIFS(СВЦЭМ!$D$33:$D$776,СВЦЭМ!$A$33:$A$776,$A181,СВЦЭМ!$B$33:$B$776,Y$155)+'СЕТ СН'!$I$14+СВЦЭМ!$D$10+'СЕТ СН'!$I$6-'СЕТ СН'!$I$26</f>
        <v>1073.1736859299999</v>
      </c>
    </row>
    <row r="182" spans="1:27" ht="15.75" x14ac:dyDescent="0.2">
      <c r="A182" s="35">
        <f t="shared" si="4"/>
        <v>43612</v>
      </c>
      <c r="B182" s="36">
        <f>SUMIFS(СВЦЭМ!$D$33:$D$776,СВЦЭМ!$A$33:$A$776,$A182,СВЦЭМ!$B$33:$B$776,B$155)+'СЕТ СН'!$I$14+СВЦЭМ!$D$10+'СЕТ СН'!$I$6-'СЕТ СН'!$I$26</f>
        <v>1209.93812757</v>
      </c>
      <c r="C182" s="36">
        <f>SUMIFS(СВЦЭМ!$D$33:$D$776,СВЦЭМ!$A$33:$A$776,$A182,СВЦЭМ!$B$33:$B$776,C$155)+'СЕТ СН'!$I$14+СВЦЭМ!$D$10+'СЕТ СН'!$I$6-'СЕТ СН'!$I$26</f>
        <v>1267.9796529600001</v>
      </c>
      <c r="D182" s="36">
        <f>SUMIFS(СВЦЭМ!$D$33:$D$776,СВЦЭМ!$A$33:$A$776,$A182,СВЦЭМ!$B$33:$B$776,D$155)+'СЕТ СН'!$I$14+СВЦЭМ!$D$10+'СЕТ СН'!$I$6-'СЕТ СН'!$I$26</f>
        <v>1336.3438583699999</v>
      </c>
      <c r="E182" s="36">
        <f>SUMIFS(СВЦЭМ!$D$33:$D$776,СВЦЭМ!$A$33:$A$776,$A182,СВЦЭМ!$B$33:$B$776,E$155)+'СЕТ СН'!$I$14+СВЦЭМ!$D$10+'СЕТ СН'!$I$6-'СЕТ СН'!$I$26</f>
        <v>1353.6287734800001</v>
      </c>
      <c r="F182" s="36">
        <f>SUMIFS(СВЦЭМ!$D$33:$D$776,СВЦЭМ!$A$33:$A$776,$A182,СВЦЭМ!$B$33:$B$776,F$155)+'СЕТ СН'!$I$14+СВЦЭМ!$D$10+'СЕТ СН'!$I$6-'СЕТ СН'!$I$26</f>
        <v>1364.28797616</v>
      </c>
      <c r="G182" s="36">
        <f>SUMIFS(СВЦЭМ!$D$33:$D$776,СВЦЭМ!$A$33:$A$776,$A182,СВЦЭМ!$B$33:$B$776,G$155)+'СЕТ СН'!$I$14+СВЦЭМ!$D$10+'СЕТ СН'!$I$6-'СЕТ СН'!$I$26</f>
        <v>1356.39959256</v>
      </c>
      <c r="H182" s="36">
        <f>SUMIFS(СВЦЭМ!$D$33:$D$776,СВЦЭМ!$A$33:$A$776,$A182,СВЦЭМ!$B$33:$B$776,H$155)+'СЕТ СН'!$I$14+СВЦЭМ!$D$10+'СЕТ СН'!$I$6-'СЕТ СН'!$I$26</f>
        <v>1266.3225198099999</v>
      </c>
      <c r="I182" s="36">
        <f>SUMIFS(СВЦЭМ!$D$33:$D$776,СВЦЭМ!$A$33:$A$776,$A182,СВЦЭМ!$B$33:$B$776,I$155)+'СЕТ СН'!$I$14+СВЦЭМ!$D$10+'СЕТ СН'!$I$6-'СЕТ СН'!$I$26</f>
        <v>1216.7796757900001</v>
      </c>
      <c r="J182" s="36">
        <f>SUMIFS(СВЦЭМ!$D$33:$D$776,СВЦЭМ!$A$33:$A$776,$A182,СВЦЭМ!$B$33:$B$776,J$155)+'СЕТ СН'!$I$14+СВЦЭМ!$D$10+'СЕТ СН'!$I$6-'СЕТ СН'!$I$26</f>
        <v>1173.6687328200001</v>
      </c>
      <c r="K182" s="36">
        <f>SUMIFS(СВЦЭМ!$D$33:$D$776,СВЦЭМ!$A$33:$A$776,$A182,СВЦЭМ!$B$33:$B$776,K$155)+'СЕТ СН'!$I$14+СВЦЭМ!$D$10+'СЕТ СН'!$I$6-'СЕТ СН'!$I$26</f>
        <v>1111.59417214</v>
      </c>
      <c r="L182" s="36">
        <f>SUMIFS(СВЦЭМ!$D$33:$D$776,СВЦЭМ!$A$33:$A$776,$A182,СВЦЭМ!$B$33:$B$776,L$155)+'СЕТ СН'!$I$14+СВЦЭМ!$D$10+'СЕТ СН'!$I$6-'СЕТ СН'!$I$26</f>
        <v>1101.5502604399999</v>
      </c>
      <c r="M182" s="36">
        <f>SUMIFS(СВЦЭМ!$D$33:$D$776,СВЦЭМ!$A$33:$A$776,$A182,СВЦЭМ!$B$33:$B$776,M$155)+'СЕТ СН'!$I$14+СВЦЭМ!$D$10+'СЕТ СН'!$I$6-'СЕТ СН'!$I$26</f>
        <v>1091.45226374</v>
      </c>
      <c r="N182" s="36">
        <f>SUMIFS(СВЦЭМ!$D$33:$D$776,СВЦЭМ!$A$33:$A$776,$A182,СВЦЭМ!$B$33:$B$776,N$155)+'СЕТ СН'!$I$14+СВЦЭМ!$D$10+'СЕТ СН'!$I$6-'СЕТ СН'!$I$26</f>
        <v>1080.3088428400001</v>
      </c>
      <c r="O182" s="36">
        <f>SUMIFS(СВЦЭМ!$D$33:$D$776,СВЦЭМ!$A$33:$A$776,$A182,СВЦЭМ!$B$33:$B$776,O$155)+'СЕТ СН'!$I$14+СВЦЭМ!$D$10+'СЕТ СН'!$I$6-'СЕТ СН'!$I$26</f>
        <v>1093.53029866</v>
      </c>
      <c r="P182" s="36">
        <f>SUMIFS(СВЦЭМ!$D$33:$D$776,СВЦЭМ!$A$33:$A$776,$A182,СВЦЭМ!$B$33:$B$776,P$155)+'СЕТ СН'!$I$14+СВЦЭМ!$D$10+'СЕТ СН'!$I$6-'СЕТ СН'!$I$26</f>
        <v>1092.7285494799999</v>
      </c>
      <c r="Q182" s="36">
        <f>SUMIFS(СВЦЭМ!$D$33:$D$776,СВЦЭМ!$A$33:$A$776,$A182,СВЦЭМ!$B$33:$B$776,Q$155)+'СЕТ СН'!$I$14+СВЦЭМ!$D$10+'СЕТ СН'!$I$6-'СЕТ СН'!$I$26</f>
        <v>1086.53616033</v>
      </c>
      <c r="R182" s="36">
        <f>SUMIFS(СВЦЭМ!$D$33:$D$776,СВЦЭМ!$A$33:$A$776,$A182,СВЦЭМ!$B$33:$B$776,R$155)+'СЕТ СН'!$I$14+СВЦЭМ!$D$10+'СЕТ СН'!$I$6-'СЕТ СН'!$I$26</f>
        <v>1085.2609210400001</v>
      </c>
      <c r="S182" s="36">
        <f>SUMIFS(СВЦЭМ!$D$33:$D$776,СВЦЭМ!$A$33:$A$776,$A182,СВЦЭМ!$B$33:$B$776,S$155)+'СЕТ СН'!$I$14+СВЦЭМ!$D$10+'СЕТ СН'!$I$6-'СЕТ СН'!$I$26</f>
        <v>1092.41574034</v>
      </c>
      <c r="T182" s="36">
        <f>SUMIFS(СВЦЭМ!$D$33:$D$776,СВЦЭМ!$A$33:$A$776,$A182,СВЦЭМ!$B$33:$B$776,T$155)+'СЕТ СН'!$I$14+СВЦЭМ!$D$10+'СЕТ СН'!$I$6-'СЕТ СН'!$I$26</f>
        <v>1090.1445693200001</v>
      </c>
      <c r="U182" s="36">
        <f>SUMIFS(СВЦЭМ!$D$33:$D$776,СВЦЭМ!$A$33:$A$776,$A182,СВЦЭМ!$B$33:$B$776,U$155)+'СЕТ СН'!$I$14+СВЦЭМ!$D$10+'СЕТ СН'!$I$6-'СЕТ СН'!$I$26</f>
        <v>1082.97322786</v>
      </c>
      <c r="V182" s="36">
        <f>SUMIFS(СВЦЭМ!$D$33:$D$776,СВЦЭМ!$A$33:$A$776,$A182,СВЦЭМ!$B$33:$B$776,V$155)+'СЕТ СН'!$I$14+СВЦЭМ!$D$10+'СЕТ СН'!$I$6-'СЕТ СН'!$I$26</f>
        <v>1074.0675852499999</v>
      </c>
      <c r="W182" s="36">
        <f>SUMIFS(СВЦЭМ!$D$33:$D$776,СВЦЭМ!$A$33:$A$776,$A182,СВЦЭМ!$B$33:$B$776,W$155)+'СЕТ СН'!$I$14+СВЦЭМ!$D$10+'СЕТ СН'!$I$6-'СЕТ СН'!$I$26</f>
        <v>1039.6077329499999</v>
      </c>
      <c r="X182" s="36">
        <f>SUMIFS(СВЦЭМ!$D$33:$D$776,СВЦЭМ!$A$33:$A$776,$A182,СВЦЭМ!$B$33:$B$776,X$155)+'СЕТ СН'!$I$14+СВЦЭМ!$D$10+'СЕТ СН'!$I$6-'СЕТ СН'!$I$26</f>
        <v>1057.0261071499999</v>
      </c>
      <c r="Y182" s="36">
        <f>SUMIFS(СВЦЭМ!$D$33:$D$776,СВЦЭМ!$A$33:$A$776,$A182,СВЦЭМ!$B$33:$B$776,Y$155)+'СЕТ СН'!$I$14+СВЦЭМ!$D$10+'СЕТ СН'!$I$6-'СЕТ СН'!$I$26</f>
        <v>1135.6261590700001</v>
      </c>
    </row>
    <row r="183" spans="1:27" ht="15.75" x14ac:dyDescent="0.2">
      <c r="A183" s="35">
        <f t="shared" si="4"/>
        <v>43613</v>
      </c>
      <c r="B183" s="36">
        <f>SUMIFS(СВЦЭМ!$D$33:$D$776,СВЦЭМ!$A$33:$A$776,$A183,СВЦЭМ!$B$33:$B$776,B$155)+'СЕТ СН'!$I$14+СВЦЭМ!$D$10+'СЕТ СН'!$I$6-'СЕТ СН'!$I$26</f>
        <v>1254.8612554400001</v>
      </c>
      <c r="C183" s="36">
        <f>SUMIFS(СВЦЭМ!$D$33:$D$776,СВЦЭМ!$A$33:$A$776,$A183,СВЦЭМ!$B$33:$B$776,C$155)+'СЕТ СН'!$I$14+СВЦЭМ!$D$10+'СЕТ СН'!$I$6-'СЕТ СН'!$I$26</f>
        <v>1336.4850204499999</v>
      </c>
      <c r="D183" s="36">
        <f>SUMIFS(СВЦЭМ!$D$33:$D$776,СВЦЭМ!$A$33:$A$776,$A183,СВЦЭМ!$B$33:$B$776,D$155)+'СЕТ СН'!$I$14+СВЦЭМ!$D$10+'СЕТ СН'!$I$6-'СЕТ СН'!$I$26</f>
        <v>1428.8747128499999</v>
      </c>
      <c r="E183" s="36">
        <f>SUMIFS(СВЦЭМ!$D$33:$D$776,СВЦЭМ!$A$33:$A$776,$A183,СВЦЭМ!$B$33:$B$776,E$155)+'СЕТ СН'!$I$14+СВЦЭМ!$D$10+'СЕТ СН'!$I$6-'СЕТ СН'!$I$26</f>
        <v>1443.7315337099999</v>
      </c>
      <c r="F183" s="36">
        <f>SUMIFS(СВЦЭМ!$D$33:$D$776,СВЦЭМ!$A$33:$A$776,$A183,СВЦЭМ!$B$33:$B$776,F$155)+'СЕТ СН'!$I$14+СВЦЭМ!$D$10+'СЕТ СН'!$I$6-'СЕТ СН'!$I$26</f>
        <v>1443.83928438</v>
      </c>
      <c r="G183" s="36">
        <f>SUMIFS(СВЦЭМ!$D$33:$D$776,СВЦЭМ!$A$33:$A$776,$A183,СВЦЭМ!$B$33:$B$776,G$155)+'СЕТ СН'!$I$14+СВЦЭМ!$D$10+'СЕТ СН'!$I$6-'СЕТ СН'!$I$26</f>
        <v>1451.23692721</v>
      </c>
      <c r="H183" s="36">
        <f>SUMIFS(СВЦЭМ!$D$33:$D$776,СВЦЭМ!$A$33:$A$776,$A183,СВЦЭМ!$B$33:$B$776,H$155)+'СЕТ СН'!$I$14+СВЦЭМ!$D$10+'СЕТ СН'!$I$6-'СЕТ СН'!$I$26</f>
        <v>1369.95724458</v>
      </c>
      <c r="I183" s="36">
        <f>SUMIFS(СВЦЭМ!$D$33:$D$776,СВЦЭМ!$A$33:$A$776,$A183,СВЦЭМ!$B$33:$B$776,I$155)+'СЕТ СН'!$I$14+СВЦЭМ!$D$10+'СЕТ СН'!$I$6-'СЕТ СН'!$I$26</f>
        <v>1248.00421654</v>
      </c>
      <c r="J183" s="36">
        <f>SUMIFS(СВЦЭМ!$D$33:$D$776,СВЦЭМ!$A$33:$A$776,$A183,СВЦЭМ!$B$33:$B$776,J$155)+'СЕТ СН'!$I$14+СВЦЭМ!$D$10+'СЕТ СН'!$I$6-'СЕТ СН'!$I$26</f>
        <v>1149.2904649900001</v>
      </c>
      <c r="K183" s="36">
        <f>SUMIFS(СВЦЭМ!$D$33:$D$776,СВЦЭМ!$A$33:$A$776,$A183,СВЦЭМ!$B$33:$B$776,K$155)+'СЕТ СН'!$I$14+СВЦЭМ!$D$10+'СЕТ СН'!$I$6-'СЕТ СН'!$I$26</f>
        <v>1082.99748783</v>
      </c>
      <c r="L183" s="36">
        <f>SUMIFS(СВЦЭМ!$D$33:$D$776,СВЦЭМ!$A$33:$A$776,$A183,СВЦЭМ!$B$33:$B$776,L$155)+'СЕТ СН'!$I$14+СВЦЭМ!$D$10+'СЕТ СН'!$I$6-'СЕТ СН'!$I$26</f>
        <v>1054.7388615099999</v>
      </c>
      <c r="M183" s="36">
        <f>SUMIFS(СВЦЭМ!$D$33:$D$776,СВЦЭМ!$A$33:$A$776,$A183,СВЦЭМ!$B$33:$B$776,M$155)+'СЕТ СН'!$I$14+СВЦЭМ!$D$10+'СЕТ СН'!$I$6-'СЕТ СН'!$I$26</f>
        <v>1047.93840436</v>
      </c>
      <c r="N183" s="36">
        <f>SUMIFS(СВЦЭМ!$D$33:$D$776,СВЦЭМ!$A$33:$A$776,$A183,СВЦЭМ!$B$33:$B$776,N$155)+'СЕТ СН'!$I$14+СВЦЭМ!$D$10+'СЕТ СН'!$I$6-'СЕТ СН'!$I$26</f>
        <v>1048.55350623</v>
      </c>
      <c r="O183" s="36">
        <f>SUMIFS(СВЦЭМ!$D$33:$D$776,СВЦЭМ!$A$33:$A$776,$A183,СВЦЭМ!$B$33:$B$776,O$155)+'СЕТ СН'!$I$14+СВЦЭМ!$D$10+'СЕТ СН'!$I$6-'СЕТ СН'!$I$26</f>
        <v>1043.6785681699998</v>
      </c>
      <c r="P183" s="36">
        <f>SUMIFS(СВЦЭМ!$D$33:$D$776,СВЦЭМ!$A$33:$A$776,$A183,СВЦЭМ!$B$33:$B$776,P$155)+'СЕТ СН'!$I$14+СВЦЭМ!$D$10+'СЕТ СН'!$I$6-'СЕТ СН'!$I$26</f>
        <v>1046.0216327000001</v>
      </c>
      <c r="Q183" s="36">
        <f>SUMIFS(СВЦЭМ!$D$33:$D$776,СВЦЭМ!$A$33:$A$776,$A183,СВЦЭМ!$B$33:$B$776,Q$155)+'СЕТ СН'!$I$14+СВЦЭМ!$D$10+'СЕТ СН'!$I$6-'СЕТ СН'!$I$26</f>
        <v>1045.7289090700001</v>
      </c>
      <c r="R183" s="36">
        <f>SUMIFS(СВЦЭМ!$D$33:$D$776,СВЦЭМ!$A$33:$A$776,$A183,СВЦЭМ!$B$33:$B$776,R$155)+'СЕТ СН'!$I$14+СВЦЭМ!$D$10+'СЕТ СН'!$I$6-'СЕТ СН'!$I$26</f>
        <v>1053.7514252800001</v>
      </c>
      <c r="S183" s="36">
        <f>SUMIFS(СВЦЭМ!$D$33:$D$776,СВЦЭМ!$A$33:$A$776,$A183,СВЦЭМ!$B$33:$B$776,S$155)+'СЕТ СН'!$I$14+СВЦЭМ!$D$10+'СЕТ СН'!$I$6-'СЕТ СН'!$I$26</f>
        <v>1060.4904205400001</v>
      </c>
      <c r="T183" s="36">
        <f>SUMIFS(СВЦЭМ!$D$33:$D$776,СВЦЭМ!$A$33:$A$776,$A183,СВЦЭМ!$B$33:$B$776,T$155)+'СЕТ СН'!$I$14+СВЦЭМ!$D$10+'СЕТ СН'!$I$6-'СЕТ СН'!$I$26</f>
        <v>1062.12624443</v>
      </c>
      <c r="U183" s="36">
        <f>SUMIFS(СВЦЭМ!$D$33:$D$776,СВЦЭМ!$A$33:$A$776,$A183,СВЦЭМ!$B$33:$B$776,U$155)+'СЕТ СН'!$I$14+СВЦЭМ!$D$10+'СЕТ СН'!$I$6-'СЕТ СН'!$I$26</f>
        <v>1077.7984415800001</v>
      </c>
      <c r="V183" s="36">
        <f>SUMIFS(СВЦЭМ!$D$33:$D$776,СВЦЭМ!$A$33:$A$776,$A183,СВЦЭМ!$B$33:$B$776,V$155)+'СЕТ СН'!$I$14+СВЦЭМ!$D$10+'СЕТ СН'!$I$6-'СЕТ СН'!$I$26</f>
        <v>1083.7992434600001</v>
      </c>
      <c r="W183" s="36">
        <f>SUMIFS(СВЦЭМ!$D$33:$D$776,СВЦЭМ!$A$33:$A$776,$A183,СВЦЭМ!$B$33:$B$776,W$155)+'СЕТ СН'!$I$14+СВЦЭМ!$D$10+'СЕТ СН'!$I$6-'СЕТ СН'!$I$26</f>
        <v>1068.1560553700001</v>
      </c>
      <c r="X183" s="36">
        <f>SUMIFS(СВЦЭМ!$D$33:$D$776,СВЦЭМ!$A$33:$A$776,$A183,СВЦЭМ!$B$33:$B$776,X$155)+'СЕТ СН'!$I$14+СВЦЭМ!$D$10+'СЕТ СН'!$I$6-'СЕТ СН'!$I$26</f>
        <v>1104.1151229500001</v>
      </c>
      <c r="Y183" s="36">
        <f>SUMIFS(СВЦЭМ!$D$33:$D$776,СВЦЭМ!$A$33:$A$776,$A183,СВЦЭМ!$B$33:$B$776,Y$155)+'СЕТ СН'!$I$14+СВЦЭМ!$D$10+'СЕТ СН'!$I$6-'СЕТ СН'!$I$26</f>
        <v>1171.5522646899999</v>
      </c>
    </row>
    <row r="184" spans="1:27" ht="15.75" x14ac:dyDescent="0.2">
      <c r="A184" s="35">
        <f t="shared" si="4"/>
        <v>43614</v>
      </c>
      <c r="B184" s="36">
        <f>SUMIFS(СВЦЭМ!$D$33:$D$776,СВЦЭМ!$A$33:$A$776,$A184,СВЦЭМ!$B$33:$B$776,B$155)+'СЕТ СН'!$I$14+СВЦЭМ!$D$10+'СЕТ СН'!$I$6-'СЕТ СН'!$I$26</f>
        <v>1319.3073930300002</v>
      </c>
      <c r="C184" s="36">
        <f>SUMIFS(СВЦЭМ!$D$33:$D$776,СВЦЭМ!$A$33:$A$776,$A184,СВЦЭМ!$B$33:$B$776,C$155)+'СЕТ СН'!$I$14+СВЦЭМ!$D$10+'СЕТ СН'!$I$6-'СЕТ СН'!$I$26</f>
        <v>1410.5750979300001</v>
      </c>
      <c r="D184" s="36">
        <f>SUMIFS(СВЦЭМ!$D$33:$D$776,СВЦЭМ!$A$33:$A$776,$A184,СВЦЭМ!$B$33:$B$776,D$155)+'СЕТ СН'!$I$14+СВЦЭМ!$D$10+'СЕТ СН'!$I$6-'СЕТ СН'!$I$26</f>
        <v>1438.7872373499999</v>
      </c>
      <c r="E184" s="36">
        <f>SUMIFS(СВЦЭМ!$D$33:$D$776,СВЦЭМ!$A$33:$A$776,$A184,СВЦЭМ!$B$33:$B$776,E$155)+'СЕТ СН'!$I$14+СВЦЭМ!$D$10+'СЕТ СН'!$I$6-'СЕТ СН'!$I$26</f>
        <v>1430.10938633</v>
      </c>
      <c r="F184" s="36">
        <f>SUMIFS(СВЦЭМ!$D$33:$D$776,СВЦЭМ!$A$33:$A$776,$A184,СВЦЭМ!$B$33:$B$776,F$155)+'СЕТ СН'!$I$14+СВЦЭМ!$D$10+'СЕТ СН'!$I$6-'СЕТ СН'!$I$26</f>
        <v>1426.6984690899999</v>
      </c>
      <c r="G184" s="36">
        <f>SUMIFS(СВЦЭМ!$D$33:$D$776,СВЦЭМ!$A$33:$A$776,$A184,СВЦЭМ!$B$33:$B$776,G$155)+'СЕТ СН'!$I$14+СВЦЭМ!$D$10+'СЕТ СН'!$I$6-'СЕТ СН'!$I$26</f>
        <v>1431.9237804300001</v>
      </c>
      <c r="H184" s="36">
        <f>SUMIFS(СВЦЭМ!$D$33:$D$776,СВЦЭМ!$A$33:$A$776,$A184,СВЦЭМ!$B$33:$B$776,H$155)+'СЕТ СН'!$I$14+СВЦЭМ!$D$10+'СЕТ СН'!$I$6-'СЕТ СН'!$I$26</f>
        <v>1421.46765716</v>
      </c>
      <c r="I184" s="36">
        <f>SUMIFS(СВЦЭМ!$D$33:$D$776,СВЦЭМ!$A$33:$A$776,$A184,СВЦЭМ!$B$33:$B$776,I$155)+'СЕТ СН'!$I$14+СВЦЭМ!$D$10+'СЕТ СН'!$I$6-'СЕТ СН'!$I$26</f>
        <v>1318.55916447</v>
      </c>
      <c r="J184" s="36">
        <f>SUMIFS(СВЦЭМ!$D$33:$D$776,СВЦЭМ!$A$33:$A$776,$A184,СВЦЭМ!$B$33:$B$776,J$155)+'СЕТ СН'!$I$14+СВЦЭМ!$D$10+'СЕТ СН'!$I$6-'СЕТ СН'!$I$26</f>
        <v>1222.3948355500002</v>
      </c>
      <c r="K184" s="36">
        <f>SUMIFS(СВЦЭМ!$D$33:$D$776,СВЦЭМ!$A$33:$A$776,$A184,СВЦЭМ!$B$33:$B$776,K$155)+'СЕТ СН'!$I$14+СВЦЭМ!$D$10+'СЕТ СН'!$I$6-'СЕТ СН'!$I$26</f>
        <v>1157.6941354400001</v>
      </c>
      <c r="L184" s="36">
        <f>SUMIFS(СВЦЭМ!$D$33:$D$776,СВЦЭМ!$A$33:$A$776,$A184,СВЦЭМ!$B$33:$B$776,L$155)+'СЕТ СН'!$I$14+СВЦЭМ!$D$10+'СЕТ СН'!$I$6-'СЕТ СН'!$I$26</f>
        <v>1145.7550524000001</v>
      </c>
      <c r="M184" s="36">
        <f>SUMIFS(СВЦЭМ!$D$33:$D$776,СВЦЭМ!$A$33:$A$776,$A184,СВЦЭМ!$B$33:$B$776,M$155)+'СЕТ СН'!$I$14+СВЦЭМ!$D$10+'СЕТ СН'!$I$6-'СЕТ СН'!$I$26</f>
        <v>1153.0501179600001</v>
      </c>
      <c r="N184" s="36">
        <f>SUMIFS(СВЦЭМ!$D$33:$D$776,СВЦЭМ!$A$33:$A$776,$A184,СВЦЭМ!$B$33:$B$776,N$155)+'СЕТ СН'!$I$14+СВЦЭМ!$D$10+'СЕТ СН'!$I$6-'СЕТ СН'!$I$26</f>
        <v>1152.96091787</v>
      </c>
      <c r="O184" s="36">
        <f>SUMIFS(СВЦЭМ!$D$33:$D$776,СВЦЭМ!$A$33:$A$776,$A184,СВЦЭМ!$B$33:$B$776,O$155)+'СЕТ СН'!$I$14+СВЦЭМ!$D$10+'СЕТ СН'!$I$6-'СЕТ СН'!$I$26</f>
        <v>1148.43384943</v>
      </c>
      <c r="P184" s="36">
        <f>SUMIFS(СВЦЭМ!$D$33:$D$776,СВЦЭМ!$A$33:$A$776,$A184,СВЦЭМ!$B$33:$B$776,P$155)+'СЕТ СН'!$I$14+СВЦЭМ!$D$10+'СЕТ СН'!$I$6-'СЕТ СН'!$I$26</f>
        <v>1162.6611324800001</v>
      </c>
      <c r="Q184" s="36">
        <f>SUMIFS(СВЦЭМ!$D$33:$D$776,СВЦЭМ!$A$33:$A$776,$A184,СВЦЭМ!$B$33:$B$776,Q$155)+'СЕТ СН'!$I$14+СВЦЭМ!$D$10+'СЕТ СН'!$I$6-'СЕТ СН'!$I$26</f>
        <v>1155.77192429</v>
      </c>
      <c r="R184" s="36">
        <f>SUMIFS(СВЦЭМ!$D$33:$D$776,СВЦЭМ!$A$33:$A$776,$A184,СВЦЭМ!$B$33:$B$776,R$155)+'СЕТ СН'!$I$14+СВЦЭМ!$D$10+'СЕТ СН'!$I$6-'СЕТ СН'!$I$26</f>
        <v>1151.93673227</v>
      </c>
      <c r="S184" s="36">
        <f>SUMIFS(СВЦЭМ!$D$33:$D$776,СВЦЭМ!$A$33:$A$776,$A184,СВЦЭМ!$B$33:$B$776,S$155)+'СЕТ СН'!$I$14+СВЦЭМ!$D$10+'СЕТ СН'!$I$6-'СЕТ СН'!$I$26</f>
        <v>1159.20869178</v>
      </c>
      <c r="T184" s="36">
        <f>SUMIFS(СВЦЭМ!$D$33:$D$776,СВЦЭМ!$A$33:$A$776,$A184,СВЦЭМ!$B$33:$B$776,T$155)+'СЕТ СН'!$I$14+СВЦЭМ!$D$10+'СЕТ СН'!$I$6-'СЕТ СН'!$I$26</f>
        <v>1151.4477372800002</v>
      </c>
      <c r="U184" s="36">
        <f>SUMIFS(СВЦЭМ!$D$33:$D$776,СВЦЭМ!$A$33:$A$776,$A184,СВЦЭМ!$B$33:$B$776,U$155)+'СЕТ СН'!$I$14+СВЦЭМ!$D$10+'СЕТ СН'!$I$6-'СЕТ СН'!$I$26</f>
        <v>1132.2305627200001</v>
      </c>
      <c r="V184" s="36">
        <f>SUMIFS(СВЦЭМ!$D$33:$D$776,СВЦЭМ!$A$33:$A$776,$A184,СВЦЭМ!$B$33:$B$776,V$155)+'СЕТ СН'!$I$14+СВЦЭМ!$D$10+'СЕТ СН'!$I$6-'СЕТ СН'!$I$26</f>
        <v>1123.7609501900001</v>
      </c>
      <c r="W184" s="36">
        <f>SUMIFS(СВЦЭМ!$D$33:$D$776,СВЦЭМ!$A$33:$A$776,$A184,СВЦЭМ!$B$33:$B$776,W$155)+'СЕТ СН'!$I$14+СВЦЭМ!$D$10+'СЕТ СН'!$I$6-'СЕТ СН'!$I$26</f>
        <v>1126.17432102</v>
      </c>
      <c r="X184" s="36">
        <f>SUMIFS(СВЦЭМ!$D$33:$D$776,СВЦЭМ!$A$33:$A$776,$A184,СВЦЭМ!$B$33:$B$776,X$155)+'СЕТ СН'!$I$14+СВЦЭМ!$D$10+'СЕТ СН'!$I$6-'СЕТ СН'!$I$26</f>
        <v>1163.6260161999999</v>
      </c>
      <c r="Y184" s="36">
        <f>SUMIFS(СВЦЭМ!$D$33:$D$776,СВЦЭМ!$A$33:$A$776,$A184,СВЦЭМ!$B$33:$B$776,Y$155)+'СЕТ СН'!$I$14+СВЦЭМ!$D$10+'СЕТ СН'!$I$6-'СЕТ СН'!$I$26</f>
        <v>1249.9954679299999</v>
      </c>
    </row>
    <row r="185" spans="1:27" ht="15.75" x14ac:dyDescent="0.2">
      <c r="A185" s="35">
        <f t="shared" si="4"/>
        <v>43615</v>
      </c>
      <c r="B185" s="36">
        <f>SUMIFS(СВЦЭМ!$D$33:$D$776,СВЦЭМ!$A$33:$A$776,$A185,СВЦЭМ!$B$33:$B$776,B$155)+'СЕТ СН'!$I$14+СВЦЭМ!$D$10+'СЕТ СН'!$I$6-'СЕТ СН'!$I$26</f>
        <v>1357.4022394600001</v>
      </c>
      <c r="C185" s="36">
        <f>SUMIFS(СВЦЭМ!$D$33:$D$776,СВЦЭМ!$A$33:$A$776,$A185,СВЦЭМ!$B$33:$B$776,C$155)+'СЕТ СН'!$I$14+СВЦЭМ!$D$10+'СЕТ СН'!$I$6-'СЕТ СН'!$I$26</f>
        <v>1393.69015868</v>
      </c>
      <c r="D185" s="36">
        <f>SUMIFS(СВЦЭМ!$D$33:$D$776,СВЦЭМ!$A$33:$A$776,$A185,СВЦЭМ!$B$33:$B$776,D$155)+'СЕТ СН'!$I$14+СВЦЭМ!$D$10+'СЕТ СН'!$I$6-'СЕТ СН'!$I$26</f>
        <v>1448.7113552000001</v>
      </c>
      <c r="E185" s="36">
        <f>SUMIFS(СВЦЭМ!$D$33:$D$776,СВЦЭМ!$A$33:$A$776,$A185,СВЦЭМ!$B$33:$B$776,E$155)+'СЕТ СН'!$I$14+СВЦЭМ!$D$10+'СЕТ СН'!$I$6-'СЕТ СН'!$I$26</f>
        <v>1438.0804023000001</v>
      </c>
      <c r="F185" s="36">
        <f>SUMIFS(СВЦЭМ!$D$33:$D$776,СВЦЭМ!$A$33:$A$776,$A185,СВЦЭМ!$B$33:$B$776,F$155)+'СЕТ СН'!$I$14+СВЦЭМ!$D$10+'СЕТ СН'!$I$6-'СЕТ СН'!$I$26</f>
        <v>1436.9935822100001</v>
      </c>
      <c r="G185" s="36">
        <f>SUMIFS(СВЦЭМ!$D$33:$D$776,СВЦЭМ!$A$33:$A$776,$A185,СВЦЭМ!$B$33:$B$776,G$155)+'СЕТ СН'!$I$14+СВЦЭМ!$D$10+'СЕТ СН'!$I$6-'СЕТ СН'!$I$26</f>
        <v>1450.91219028</v>
      </c>
      <c r="H185" s="36">
        <f>SUMIFS(СВЦЭМ!$D$33:$D$776,СВЦЭМ!$A$33:$A$776,$A185,СВЦЭМ!$B$33:$B$776,H$155)+'СЕТ СН'!$I$14+СВЦЭМ!$D$10+'СЕТ СН'!$I$6-'СЕТ СН'!$I$26</f>
        <v>1452.4201438</v>
      </c>
      <c r="I185" s="36">
        <f>SUMIFS(СВЦЭМ!$D$33:$D$776,СВЦЭМ!$A$33:$A$776,$A185,СВЦЭМ!$B$33:$B$776,I$155)+'СЕТ СН'!$I$14+СВЦЭМ!$D$10+'СЕТ СН'!$I$6-'СЕТ СН'!$I$26</f>
        <v>1355.38390452</v>
      </c>
      <c r="J185" s="36">
        <f>SUMIFS(СВЦЭМ!$D$33:$D$776,СВЦЭМ!$A$33:$A$776,$A185,СВЦЭМ!$B$33:$B$776,J$155)+'СЕТ СН'!$I$14+СВЦЭМ!$D$10+'СЕТ СН'!$I$6-'СЕТ СН'!$I$26</f>
        <v>1267.8311139800001</v>
      </c>
      <c r="K185" s="36">
        <f>SUMIFS(СВЦЭМ!$D$33:$D$776,СВЦЭМ!$A$33:$A$776,$A185,СВЦЭМ!$B$33:$B$776,K$155)+'СЕТ СН'!$I$14+СВЦЭМ!$D$10+'СЕТ СН'!$I$6-'СЕТ СН'!$I$26</f>
        <v>1190.57650999</v>
      </c>
      <c r="L185" s="36">
        <f>SUMIFS(СВЦЭМ!$D$33:$D$776,СВЦЭМ!$A$33:$A$776,$A185,СВЦЭМ!$B$33:$B$776,L$155)+'СЕТ СН'!$I$14+СВЦЭМ!$D$10+'СЕТ СН'!$I$6-'СЕТ СН'!$I$26</f>
        <v>1179.7810181899999</v>
      </c>
      <c r="M185" s="36">
        <f>SUMIFS(СВЦЭМ!$D$33:$D$776,СВЦЭМ!$A$33:$A$776,$A185,СВЦЭМ!$B$33:$B$776,M$155)+'СЕТ СН'!$I$14+СВЦЭМ!$D$10+'СЕТ СН'!$I$6-'СЕТ СН'!$I$26</f>
        <v>1193.3966044200001</v>
      </c>
      <c r="N185" s="36">
        <f>SUMIFS(СВЦЭМ!$D$33:$D$776,СВЦЭМ!$A$33:$A$776,$A185,СВЦЭМ!$B$33:$B$776,N$155)+'СЕТ СН'!$I$14+СВЦЭМ!$D$10+'СЕТ СН'!$I$6-'СЕТ СН'!$I$26</f>
        <v>1182.85883941</v>
      </c>
      <c r="O185" s="36">
        <f>SUMIFS(СВЦЭМ!$D$33:$D$776,СВЦЭМ!$A$33:$A$776,$A185,СВЦЭМ!$B$33:$B$776,O$155)+'СЕТ СН'!$I$14+СВЦЭМ!$D$10+'СЕТ СН'!$I$6-'СЕТ СН'!$I$26</f>
        <v>1172.18099093</v>
      </c>
      <c r="P185" s="36">
        <f>SUMIFS(СВЦЭМ!$D$33:$D$776,СВЦЭМ!$A$33:$A$776,$A185,СВЦЭМ!$B$33:$B$776,P$155)+'СЕТ СН'!$I$14+СВЦЭМ!$D$10+'СЕТ СН'!$I$6-'СЕТ СН'!$I$26</f>
        <v>1173.8246155900001</v>
      </c>
      <c r="Q185" s="36">
        <f>SUMIFS(СВЦЭМ!$D$33:$D$776,СВЦЭМ!$A$33:$A$776,$A185,СВЦЭМ!$B$33:$B$776,Q$155)+'СЕТ СН'!$I$14+СВЦЭМ!$D$10+'СЕТ СН'!$I$6-'СЕТ СН'!$I$26</f>
        <v>1194.4650879599999</v>
      </c>
      <c r="R185" s="36">
        <f>SUMIFS(СВЦЭМ!$D$33:$D$776,СВЦЭМ!$A$33:$A$776,$A185,СВЦЭМ!$B$33:$B$776,R$155)+'СЕТ СН'!$I$14+СВЦЭМ!$D$10+'СЕТ СН'!$I$6-'СЕТ СН'!$I$26</f>
        <v>1187.4492724500001</v>
      </c>
      <c r="S185" s="36">
        <f>SUMIFS(СВЦЭМ!$D$33:$D$776,СВЦЭМ!$A$33:$A$776,$A185,СВЦЭМ!$B$33:$B$776,S$155)+'СЕТ СН'!$I$14+СВЦЭМ!$D$10+'СЕТ СН'!$I$6-'СЕТ СН'!$I$26</f>
        <v>1190.14578736</v>
      </c>
      <c r="T185" s="36">
        <f>SUMIFS(СВЦЭМ!$D$33:$D$776,СВЦЭМ!$A$33:$A$776,$A185,СВЦЭМ!$B$33:$B$776,T$155)+'СЕТ СН'!$I$14+СВЦЭМ!$D$10+'СЕТ СН'!$I$6-'СЕТ СН'!$I$26</f>
        <v>1198.3153492000001</v>
      </c>
      <c r="U185" s="36">
        <f>SUMIFS(СВЦЭМ!$D$33:$D$776,СВЦЭМ!$A$33:$A$776,$A185,СВЦЭМ!$B$33:$B$776,U$155)+'СЕТ СН'!$I$14+СВЦЭМ!$D$10+'СЕТ СН'!$I$6-'СЕТ СН'!$I$26</f>
        <v>1182.71959855</v>
      </c>
      <c r="V185" s="36">
        <f>SUMIFS(СВЦЭМ!$D$33:$D$776,СВЦЭМ!$A$33:$A$776,$A185,СВЦЭМ!$B$33:$B$776,V$155)+'СЕТ СН'!$I$14+СВЦЭМ!$D$10+'СЕТ СН'!$I$6-'СЕТ СН'!$I$26</f>
        <v>1165.13197203</v>
      </c>
      <c r="W185" s="36">
        <f>SUMIFS(СВЦЭМ!$D$33:$D$776,СВЦЭМ!$A$33:$A$776,$A185,СВЦЭМ!$B$33:$B$776,W$155)+'СЕТ СН'!$I$14+СВЦЭМ!$D$10+'СЕТ СН'!$I$6-'СЕТ СН'!$I$26</f>
        <v>1136.55426119</v>
      </c>
      <c r="X185" s="36">
        <f>SUMIFS(СВЦЭМ!$D$33:$D$776,СВЦЭМ!$A$33:$A$776,$A185,СВЦЭМ!$B$33:$B$776,X$155)+'СЕТ СН'!$I$14+СВЦЭМ!$D$10+'СЕТ СН'!$I$6-'СЕТ СН'!$I$26</f>
        <v>1130.8415241299999</v>
      </c>
      <c r="Y185" s="36">
        <f>SUMIFS(СВЦЭМ!$D$33:$D$776,СВЦЭМ!$A$33:$A$776,$A185,СВЦЭМ!$B$33:$B$776,Y$155)+'СЕТ СН'!$I$14+СВЦЭМ!$D$10+'СЕТ СН'!$I$6-'СЕТ СН'!$I$26</f>
        <v>1200.1387532200001</v>
      </c>
    </row>
    <row r="186" spans="1:27" ht="15.75" x14ac:dyDescent="0.2">
      <c r="A186" s="35">
        <f t="shared" si="4"/>
        <v>43616</v>
      </c>
      <c r="B186" s="36">
        <f>SUMIFS(СВЦЭМ!$D$33:$D$776,СВЦЭМ!$A$33:$A$776,$A186,СВЦЭМ!$B$33:$B$776,B$155)+'СЕТ СН'!$I$14+СВЦЭМ!$D$10+'СЕТ СН'!$I$6-'СЕТ СН'!$I$26</f>
        <v>1327.8847070300001</v>
      </c>
      <c r="C186" s="36">
        <f>SUMIFS(СВЦЭМ!$D$33:$D$776,СВЦЭМ!$A$33:$A$776,$A186,СВЦЭМ!$B$33:$B$776,C$155)+'СЕТ СН'!$I$14+СВЦЭМ!$D$10+'СЕТ СН'!$I$6-'СЕТ СН'!$I$26</f>
        <v>1380.4322088700001</v>
      </c>
      <c r="D186" s="36">
        <f>SUMIFS(СВЦЭМ!$D$33:$D$776,СВЦЭМ!$A$33:$A$776,$A186,СВЦЭМ!$B$33:$B$776,D$155)+'СЕТ СН'!$I$14+СВЦЭМ!$D$10+'СЕТ СН'!$I$6-'СЕТ СН'!$I$26</f>
        <v>1448.6369566399999</v>
      </c>
      <c r="E186" s="36">
        <f>SUMIFS(СВЦЭМ!$D$33:$D$776,СВЦЭМ!$A$33:$A$776,$A186,СВЦЭМ!$B$33:$B$776,E$155)+'СЕТ СН'!$I$14+СВЦЭМ!$D$10+'СЕТ СН'!$I$6-'СЕТ СН'!$I$26</f>
        <v>1441.3387384299999</v>
      </c>
      <c r="F186" s="36">
        <f>SUMIFS(СВЦЭМ!$D$33:$D$776,СВЦЭМ!$A$33:$A$776,$A186,СВЦЭМ!$B$33:$B$776,F$155)+'СЕТ СН'!$I$14+СВЦЭМ!$D$10+'СЕТ СН'!$I$6-'СЕТ СН'!$I$26</f>
        <v>1434.7644521699999</v>
      </c>
      <c r="G186" s="36">
        <f>SUMIFS(СВЦЭМ!$D$33:$D$776,СВЦЭМ!$A$33:$A$776,$A186,СВЦЭМ!$B$33:$B$776,G$155)+'СЕТ СН'!$I$14+СВЦЭМ!$D$10+'СЕТ СН'!$I$6-'СЕТ СН'!$I$26</f>
        <v>1443.9418212400001</v>
      </c>
      <c r="H186" s="36">
        <f>SUMIFS(СВЦЭМ!$D$33:$D$776,СВЦЭМ!$A$33:$A$776,$A186,СВЦЭМ!$B$33:$B$776,H$155)+'СЕТ СН'!$I$14+СВЦЭМ!$D$10+'СЕТ СН'!$I$6-'СЕТ СН'!$I$26</f>
        <v>1445.4366215700002</v>
      </c>
      <c r="I186" s="36">
        <f>SUMIFS(СВЦЭМ!$D$33:$D$776,СВЦЭМ!$A$33:$A$776,$A186,СВЦЭМ!$B$33:$B$776,I$155)+'СЕТ СН'!$I$14+СВЦЭМ!$D$10+'СЕТ СН'!$I$6-'СЕТ СН'!$I$26</f>
        <v>1353.73539198</v>
      </c>
      <c r="J186" s="36">
        <f>SUMIFS(СВЦЭМ!$D$33:$D$776,СВЦЭМ!$A$33:$A$776,$A186,СВЦЭМ!$B$33:$B$776,J$155)+'СЕТ СН'!$I$14+СВЦЭМ!$D$10+'СЕТ СН'!$I$6-'СЕТ СН'!$I$26</f>
        <v>1258.06241632</v>
      </c>
      <c r="K186" s="36">
        <f>SUMIFS(СВЦЭМ!$D$33:$D$776,СВЦЭМ!$A$33:$A$776,$A186,СВЦЭМ!$B$33:$B$776,K$155)+'СЕТ СН'!$I$14+СВЦЭМ!$D$10+'СЕТ СН'!$I$6-'СЕТ СН'!$I$26</f>
        <v>1204.90276139</v>
      </c>
      <c r="L186" s="36">
        <f>SUMIFS(СВЦЭМ!$D$33:$D$776,СВЦЭМ!$A$33:$A$776,$A186,СВЦЭМ!$B$33:$B$776,L$155)+'СЕТ СН'!$I$14+СВЦЭМ!$D$10+'СЕТ СН'!$I$6-'СЕТ СН'!$I$26</f>
        <v>1174.66024049</v>
      </c>
      <c r="M186" s="36">
        <f>SUMIFS(СВЦЭМ!$D$33:$D$776,СВЦЭМ!$A$33:$A$776,$A186,СВЦЭМ!$B$33:$B$776,M$155)+'СЕТ СН'!$I$14+СВЦЭМ!$D$10+'СЕТ СН'!$I$6-'СЕТ СН'!$I$26</f>
        <v>1173.31067411</v>
      </c>
      <c r="N186" s="36">
        <f>SUMIFS(СВЦЭМ!$D$33:$D$776,СВЦЭМ!$A$33:$A$776,$A186,СВЦЭМ!$B$33:$B$776,N$155)+'СЕТ СН'!$I$14+СВЦЭМ!$D$10+'СЕТ СН'!$I$6-'СЕТ СН'!$I$26</f>
        <v>1168.5200957900001</v>
      </c>
      <c r="O186" s="36">
        <f>SUMIFS(СВЦЭМ!$D$33:$D$776,СВЦЭМ!$A$33:$A$776,$A186,СВЦЭМ!$B$33:$B$776,O$155)+'СЕТ СН'!$I$14+СВЦЭМ!$D$10+'СЕТ СН'!$I$6-'СЕТ СН'!$I$26</f>
        <v>1167.87647296</v>
      </c>
      <c r="P186" s="36">
        <f>SUMIFS(СВЦЭМ!$D$33:$D$776,СВЦЭМ!$A$33:$A$776,$A186,СВЦЭМ!$B$33:$B$776,P$155)+'СЕТ СН'!$I$14+СВЦЭМ!$D$10+'СЕТ СН'!$I$6-'СЕТ СН'!$I$26</f>
        <v>1168.7531990100001</v>
      </c>
      <c r="Q186" s="36">
        <f>SUMIFS(СВЦЭМ!$D$33:$D$776,СВЦЭМ!$A$33:$A$776,$A186,СВЦЭМ!$B$33:$B$776,Q$155)+'СЕТ СН'!$I$14+СВЦЭМ!$D$10+'СЕТ СН'!$I$6-'СЕТ СН'!$I$26</f>
        <v>1177.0860836900001</v>
      </c>
      <c r="R186" s="36">
        <f>SUMIFS(СВЦЭМ!$D$33:$D$776,СВЦЭМ!$A$33:$A$776,$A186,СВЦЭМ!$B$33:$B$776,R$155)+'СЕТ СН'!$I$14+СВЦЭМ!$D$10+'СЕТ СН'!$I$6-'СЕТ СН'!$I$26</f>
        <v>1166.6533363600001</v>
      </c>
      <c r="S186" s="36">
        <f>SUMIFS(СВЦЭМ!$D$33:$D$776,СВЦЭМ!$A$33:$A$776,$A186,СВЦЭМ!$B$33:$B$776,S$155)+'СЕТ СН'!$I$14+СВЦЭМ!$D$10+'СЕТ СН'!$I$6-'СЕТ СН'!$I$26</f>
        <v>1167.73984703</v>
      </c>
      <c r="T186" s="36">
        <f>SUMIFS(СВЦЭМ!$D$33:$D$776,СВЦЭМ!$A$33:$A$776,$A186,СВЦЭМ!$B$33:$B$776,T$155)+'СЕТ СН'!$I$14+СВЦЭМ!$D$10+'СЕТ СН'!$I$6-'СЕТ СН'!$I$26</f>
        <v>1170.5678573499999</v>
      </c>
      <c r="U186" s="36">
        <f>SUMIFS(СВЦЭМ!$D$33:$D$776,СВЦЭМ!$A$33:$A$776,$A186,СВЦЭМ!$B$33:$B$776,U$155)+'СЕТ СН'!$I$14+СВЦЭМ!$D$10+'СЕТ СН'!$I$6-'СЕТ СН'!$I$26</f>
        <v>1165.16012783</v>
      </c>
      <c r="V186" s="36">
        <f>SUMIFS(СВЦЭМ!$D$33:$D$776,СВЦЭМ!$A$33:$A$776,$A186,СВЦЭМ!$B$33:$B$776,V$155)+'СЕТ СН'!$I$14+СВЦЭМ!$D$10+'СЕТ СН'!$I$6-'СЕТ СН'!$I$26</f>
        <v>1147.7075088400002</v>
      </c>
      <c r="W186" s="36">
        <f>SUMIFS(СВЦЭМ!$D$33:$D$776,СВЦЭМ!$A$33:$A$776,$A186,СВЦЭМ!$B$33:$B$776,W$155)+'СЕТ СН'!$I$14+СВЦЭМ!$D$10+'СЕТ СН'!$I$6-'СЕТ СН'!$I$26</f>
        <v>1134.68709949</v>
      </c>
      <c r="X186" s="36">
        <f>SUMIFS(СВЦЭМ!$D$33:$D$776,СВЦЭМ!$A$33:$A$776,$A186,СВЦЭМ!$B$33:$B$776,X$155)+'СЕТ СН'!$I$14+СВЦЭМ!$D$10+'СЕТ СН'!$I$6-'СЕТ СН'!$I$26</f>
        <v>1168.7357140200002</v>
      </c>
      <c r="Y186" s="36">
        <f>SUMIFS(СВЦЭМ!$D$33:$D$776,СВЦЭМ!$A$33:$A$776,$A186,СВЦЭМ!$B$33:$B$776,Y$155)+'СЕТ СН'!$I$14+СВЦЭМ!$D$10+'СЕТ СН'!$I$6-'СЕТ СН'!$I$26</f>
        <v>1230.1944690300002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01.05.2019</v>
      </c>
      <c r="B192" s="36">
        <f>SUMIFS(СВЦЭМ!$E$33:$E$776,СВЦЭМ!$A$33:$A$776,$A192,СВЦЭМ!$B$33:$B$776,B$191)+'СЕТ СН'!$F$15</f>
        <v>194.44429955000001</v>
      </c>
      <c r="C192" s="36">
        <f>SUMIFS(СВЦЭМ!$E$33:$E$776,СВЦЭМ!$A$33:$A$776,$A192,СВЦЭМ!$B$33:$B$776,C$191)+'СЕТ СН'!$F$15</f>
        <v>197.29484146999999</v>
      </c>
      <c r="D192" s="36">
        <f>SUMIFS(СВЦЭМ!$E$33:$E$776,СВЦЭМ!$A$33:$A$776,$A192,СВЦЭМ!$B$33:$B$776,D$191)+'СЕТ СН'!$F$15</f>
        <v>201.45059544</v>
      </c>
      <c r="E192" s="36">
        <f>SUMIFS(СВЦЭМ!$E$33:$E$776,СВЦЭМ!$A$33:$A$776,$A192,СВЦЭМ!$B$33:$B$776,E$191)+'СЕТ СН'!$F$15</f>
        <v>203.09086927000001</v>
      </c>
      <c r="F192" s="36">
        <f>SUMIFS(СВЦЭМ!$E$33:$E$776,СВЦЭМ!$A$33:$A$776,$A192,СВЦЭМ!$B$33:$B$776,F$191)+'СЕТ СН'!$F$15</f>
        <v>202.39510967999999</v>
      </c>
      <c r="G192" s="36">
        <f>SUMIFS(СВЦЭМ!$E$33:$E$776,СВЦЭМ!$A$33:$A$776,$A192,СВЦЭМ!$B$33:$B$776,G$191)+'СЕТ СН'!$F$15</f>
        <v>200.64337724000001</v>
      </c>
      <c r="H192" s="36">
        <f>SUMIFS(СВЦЭМ!$E$33:$E$776,СВЦЭМ!$A$33:$A$776,$A192,СВЦЭМ!$B$33:$B$776,H$191)+'СЕТ СН'!$F$15</f>
        <v>195.07661877000001</v>
      </c>
      <c r="I192" s="36">
        <f>SUMIFS(СВЦЭМ!$E$33:$E$776,СВЦЭМ!$A$33:$A$776,$A192,СВЦЭМ!$B$33:$B$776,I$191)+'СЕТ СН'!$F$15</f>
        <v>188.37874625000001</v>
      </c>
      <c r="J192" s="36">
        <f>SUMIFS(СВЦЭМ!$E$33:$E$776,СВЦЭМ!$A$33:$A$776,$A192,СВЦЭМ!$B$33:$B$776,J$191)+'СЕТ СН'!$F$15</f>
        <v>180.99290994</v>
      </c>
      <c r="K192" s="36">
        <f>SUMIFS(СВЦЭМ!$E$33:$E$776,СВЦЭМ!$A$33:$A$776,$A192,СВЦЭМ!$B$33:$B$776,K$191)+'СЕТ СН'!$F$15</f>
        <v>173.92302558</v>
      </c>
      <c r="L192" s="36">
        <f>SUMIFS(СВЦЭМ!$E$33:$E$776,СВЦЭМ!$A$33:$A$776,$A192,СВЦЭМ!$B$33:$B$776,L$191)+'СЕТ СН'!$F$15</f>
        <v>172.35184487000001</v>
      </c>
      <c r="M192" s="36">
        <f>SUMIFS(СВЦЭМ!$E$33:$E$776,СВЦЭМ!$A$33:$A$776,$A192,СВЦЭМ!$B$33:$B$776,M$191)+'СЕТ СН'!$F$15</f>
        <v>175.01159501000001</v>
      </c>
      <c r="N192" s="36">
        <f>SUMIFS(СВЦЭМ!$E$33:$E$776,СВЦЭМ!$A$33:$A$776,$A192,СВЦЭМ!$B$33:$B$776,N$191)+'СЕТ СН'!$F$15</f>
        <v>177.68190809999999</v>
      </c>
      <c r="O192" s="36">
        <f>SUMIFS(СВЦЭМ!$E$33:$E$776,СВЦЭМ!$A$33:$A$776,$A192,СВЦЭМ!$B$33:$B$776,O$191)+'СЕТ СН'!$F$15</f>
        <v>177.77254432999999</v>
      </c>
      <c r="P192" s="36">
        <f>SUMIFS(СВЦЭМ!$E$33:$E$776,СВЦЭМ!$A$33:$A$776,$A192,СВЦЭМ!$B$33:$B$776,P$191)+'СЕТ СН'!$F$15</f>
        <v>178.96938216000001</v>
      </c>
      <c r="Q192" s="36">
        <f>SUMIFS(СВЦЭМ!$E$33:$E$776,СВЦЭМ!$A$33:$A$776,$A192,СВЦЭМ!$B$33:$B$776,Q$191)+'СЕТ СН'!$F$15</f>
        <v>180.71647157999999</v>
      </c>
      <c r="R192" s="36">
        <f>SUMIFS(СВЦЭМ!$E$33:$E$776,СВЦЭМ!$A$33:$A$776,$A192,СВЦЭМ!$B$33:$B$776,R$191)+'СЕТ СН'!$F$15</f>
        <v>180.37297810000001</v>
      </c>
      <c r="S192" s="36">
        <f>SUMIFS(СВЦЭМ!$E$33:$E$776,СВЦЭМ!$A$33:$A$776,$A192,СВЦЭМ!$B$33:$B$776,S$191)+'СЕТ СН'!$F$15</f>
        <v>178.50186572999999</v>
      </c>
      <c r="T192" s="36">
        <f>SUMIFS(СВЦЭМ!$E$33:$E$776,СВЦЭМ!$A$33:$A$776,$A192,СВЦЭМ!$B$33:$B$776,T$191)+'СЕТ СН'!$F$15</f>
        <v>173.68236453</v>
      </c>
      <c r="U192" s="36">
        <f>SUMIFS(СВЦЭМ!$E$33:$E$776,СВЦЭМ!$A$33:$A$776,$A192,СВЦЭМ!$B$33:$B$776,U$191)+'СЕТ СН'!$F$15</f>
        <v>170.58139082</v>
      </c>
      <c r="V192" s="36">
        <f>SUMIFS(СВЦЭМ!$E$33:$E$776,СВЦЭМ!$A$33:$A$776,$A192,СВЦЭМ!$B$33:$B$776,V$191)+'СЕТ СН'!$F$15</f>
        <v>165.31467015000001</v>
      </c>
      <c r="W192" s="36">
        <f>SUMIFS(СВЦЭМ!$E$33:$E$776,СВЦЭМ!$A$33:$A$776,$A192,СВЦЭМ!$B$33:$B$776,W$191)+'СЕТ СН'!$F$15</f>
        <v>166.83549402</v>
      </c>
      <c r="X192" s="36">
        <f>SUMIFS(СВЦЭМ!$E$33:$E$776,СВЦЭМ!$A$33:$A$776,$A192,СВЦЭМ!$B$33:$B$776,X$191)+'СЕТ СН'!$F$15</f>
        <v>170.95720269</v>
      </c>
      <c r="Y192" s="36">
        <f>SUMIFS(СВЦЭМ!$E$33:$E$776,СВЦЭМ!$A$33:$A$776,$A192,СВЦЭМ!$B$33:$B$776,Y$191)+'СЕТ СН'!$F$15</f>
        <v>169.81205222</v>
      </c>
      <c r="AA192" s="45"/>
    </row>
    <row r="193" spans="1:25" ht="15.75" x14ac:dyDescent="0.2">
      <c r="A193" s="35">
        <f>A192+1</f>
        <v>43587</v>
      </c>
      <c r="B193" s="36">
        <f>SUMIFS(СВЦЭМ!$E$33:$E$776,СВЦЭМ!$A$33:$A$776,$A193,СВЦЭМ!$B$33:$B$776,B$191)+'СЕТ СН'!$F$15</f>
        <v>173.7409433</v>
      </c>
      <c r="C193" s="36">
        <f>SUMIFS(СВЦЭМ!$E$33:$E$776,СВЦЭМ!$A$33:$A$776,$A193,СВЦЭМ!$B$33:$B$776,C$191)+'СЕТ СН'!$F$15</f>
        <v>182.26908610999999</v>
      </c>
      <c r="D193" s="36">
        <f>SUMIFS(СВЦЭМ!$E$33:$E$776,СВЦЭМ!$A$33:$A$776,$A193,СВЦЭМ!$B$33:$B$776,D$191)+'СЕТ СН'!$F$15</f>
        <v>187.03607411999999</v>
      </c>
      <c r="E193" s="36">
        <f>SUMIFS(СВЦЭМ!$E$33:$E$776,СВЦЭМ!$A$33:$A$776,$A193,СВЦЭМ!$B$33:$B$776,E$191)+'СЕТ СН'!$F$15</f>
        <v>190.06753092</v>
      </c>
      <c r="F193" s="36">
        <f>SUMIFS(СВЦЭМ!$E$33:$E$776,СВЦЭМ!$A$33:$A$776,$A193,СВЦЭМ!$B$33:$B$776,F$191)+'СЕТ СН'!$F$15</f>
        <v>193.35903533999999</v>
      </c>
      <c r="G193" s="36">
        <f>SUMIFS(СВЦЭМ!$E$33:$E$776,СВЦЭМ!$A$33:$A$776,$A193,СВЦЭМ!$B$33:$B$776,G$191)+'СЕТ СН'!$F$15</f>
        <v>192.06963189999999</v>
      </c>
      <c r="H193" s="36">
        <f>SUMIFS(СВЦЭМ!$E$33:$E$776,СВЦЭМ!$A$33:$A$776,$A193,СВЦЭМ!$B$33:$B$776,H$191)+'СЕТ СН'!$F$15</f>
        <v>197.60924566</v>
      </c>
      <c r="I193" s="36">
        <f>SUMIFS(СВЦЭМ!$E$33:$E$776,СВЦЭМ!$A$33:$A$776,$A193,СВЦЭМ!$B$33:$B$776,I$191)+'СЕТ СН'!$F$15</f>
        <v>189.98649571999999</v>
      </c>
      <c r="J193" s="36">
        <f>SUMIFS(СВЦЭМ!$E$33:$E$776,СВЦЭМ!$A$33:$A$776,$A193,СВЦЭМ!$B$33:$B$776,J$191)+'СЕТ СН'!$F$15</f>
        <v>178.37022171000001</v>
      </c>
      <c r="K193" s="36">
        <f>SUMIFS(СВЦЭМ!$E$33:$E$776,СВЦЭМ!$A$33:$A$776,$A193,СВЦЭМ!$B$33:$B$776,K$191)+'СЕТ СН'!$F$15</f>
        <v>167.31185966999999</v>
      </c>
      <c r="L193" s="36">
        <f>SUMIFS(СВЦЭМ!$E$33:$E$776,СВЦЭМ!$A$33:$A$776,$A193,СВЦЭМ!$B$33:$B$776,L$191)+'СЕТ СН'!$F$15</f>
        <v>165.0547171</v>
      </c>
      <c r="M193" s="36">
        <f>SUMIFS(СВЦЭМ!$E$33:$E$776,СВЦЭМ!$A$33:$A$776,$A193,СВЦЭМ!$B$33:$B$776,M$191)+'СЕТ СН'!$F$15</f>
        <v>166.92221907000001</v>
      </c>
      <c r="N193" s="36">
        <f>SUMIFS(СВЦЭМ!$E$33:$E$776,СВЦЭМ!$A$33:$A$776,$A193,СВЦЭМ!$B$33:$B$776,N$191)+'СЕТ СН'!$F$15</f>
        <v>171.22828113</v>
      </c>
      <c r="O193" s="36">
        <f>SUMIFS(СВЦЭМ!$E$33:$E$776,СВЦЭМ!$A$33:$A$776,$A193,СВЦЭМ!$B$33:$B$776,O$191)+'СЕТ СН'!$F$15</f>
        <v>173.44478613999999</v>
      </c>
      <c r="P193" s="36">
        <f>SUMIFS(СВЦЭМ!$E$33:$E$776,СВЦЭМ!$A$33:$A$776,$A193,СВЦЭМ!$B$33:$B$776,P$191)+'СЕТ СН'!$F$15</f>
        <v>175.0076163</v>
      </c>
      <c r="Q193" s="36">
        <f>SUMIFS(СВЦЭМ!$E$33:$E$776,СВЦЭМ!$A$33:$A$776,$A193,СВЦЭМ!$B$33:$B$776,Q$191)+'СЕТ СН'!$F$15</f>
        <v>176.51023523999999</v>
      </c>
      <c r="R193" s="36">
        <f>SUMIFS(СВЦЭМ!$E$33:$E$776,СВЦЭМ!$A$33:$A$776,$A193,СВЦЭМ!$B$33:$B$776,R$191)+'СЕТ СН'!$F$15</f>
        <v>179.12533682</v>
      </c>
      <c r="S193" s="36">
        <f>SUMIFS(СВЦЭМ!$E$33:$E$776,СВЦЭМ!$A$33:$A$776,$A193,СВЦЭМ!$B$33:$B$776,S$191)+'СЕТ СН'!$F$15</f>
        <v>179.82071965</v>
      </c>
      <c r="T193" s="36">
        <f>SUMIFS(СВЦЭМ!$E$33:$E$776,СВЦЭМ!$A$33:$A$776,$A193,СВЦЭМ!$B$33:$B$776,T$191)+'СЕТ СН'!$F$15</f>
        <v>178.88798489000001</v>
      </c>
      <c r="U193" s="36">
        <f>SUMIFS(СВЦЭМ!$E$33:$E$776,СВЦЭМ!$A$33:$A$776,$A193,СВЦЭМ!$B$33:$B$776,U$191)+'СЕТ СН'!$F$15</f>
        <v>178.64850899000001</v>
      </c>
      <c r="V193" s="36">
        <f>SUMIFS(СВЦЭМ!$E$33:$E$776,СВЦЭМ!$A$33:$A$776,$A193,СВЦЭМ!$B$33:$B$776,V$191)+'СЕТ СН'!$F$15</f>
        <v>177.83693489999999</v>
      </c>
      <c r="W193" s="36">
        <f>SUMIFS(СВЦЭМ!$E$33:$E$776,СВЦЭМ!$A$33:$A$776,$A193,СВЦЭМ!$B$33:$B$776,W$191)+'СЕТ СН'!$F$15</f>
        <v>175.48370729000001</v>
      </c>
      <c r="X193" s="36">
        <f>SUMIFS(СВЦЭМ!$E$33:$E$776,СВЦЭМ!$A$33:$A$776,$A193,СВЦЭМ!$B$33:$B$776,X$191)+'СЕТ СН'!$F$15</f>
        <v>178.92456424</v>
      </c>
      <c r="Y193" s="36">
        <f>SUMIFS(СВЦЭМ!$E$33:$E$776,СВЦЭМ!$A$33:$A$776,$A193,СВЦЭМ!$B$33:$B$776,Y$191)+'СЕТ СН'!$F$15</f>
        <v>185.66542835000001</v>
      </c>
    </row>
    <row r="194" spans="1:25" ht="15.75" x14ac:dyDescent="0.2">
      <c r="A194" s="35">
        <f t="shared" ref="A194:A222" si="5">A193+1</f>
        <v>43588</v>
      </c>
      <c r="B194" s="36">
        <f>SUMIFS(СВЦЭМ!$E$33:$E$776,СВЦЭМ!$A$33:$A$776,$A194,СВЦЭМ!$B$33:$B$776,B$191)+'СЕТ СН'!$F$15</f>
        <v>173.99889157000001</v>
      </c>
      <c r="C194" s="36">
        <f>SUMIFS(СВЦЭМ!$E$33:$E$776,СВЦЭМ!$A$33:$A$776,$A194,СВЦЭМ!$B$33:$B$776,C$191)+'СЕТ СН'!$F$15</f>
        <v>179.93498990000001</v>
      </c>
      <c r="D194" s="36">
        <f>SUMIFS(СВЦЭМ!$E$33:$E$776,СВЦЭМ!$A$33:$A$776,$A194,СВЦЭМ!$B$33:$B$776,D$191)+'СЕТ СН'!$F$15</f>
        <v>185.32439983</v>
      </c>
      <c r="E194" s="36">
        <f>SUMIFS(СВЦЭМ!$E$33:$E$776,СВЦЭМ!$A$33:$A$776,$A194,СВЦЭМ!$B$33:$B$776,E$191)+'СЕТ СН'!$F$15</f>
        <v>188.96554853999999</v>
      </c>
      <c r="F194" s="36">
        <f>SUMIFS(СВЦЭМ!$E$33:$E$776,СВЦЭМ!$A$33:$A$776,$A194,СВЦЭМ!$B$33:$B$776,F$191)+'СЕТ СН'!$F$15</f>
        <v>189.21627082000001</v>
      </c>
      <c r="G194" s="36">
        <f>SUMIFS(СВЦЭМ!$E$33:$E$776,СВЦЭМ!$A$33:$A$776,$A194,СВЦЭМ!$B$33:$B$776,G$191)+'СЕТ СН'!$F$15</f>
        <v>190.98963312999999</v>
      </c>
      <c r="H194" s="36">
        <f>SUMIFS(СВЦЭМ!$E$33:$E$776,СВЦЭМ!$A$33:$A$776,$A194,СВЦЭМ!$B$33:$B$776,H$191)+'СЕТ СН'!$F$15</f>
        <v>189.74667038999999</v>
      </c>
      <c r="I194" s="36">
        <f>SUMIFS(СВЦЭМ!$E$33:$E$776,СВЦЭМ!$A$33:$A$776,$A194,СВЦЭМ!$B$33:$B$776,I$191)+'СЕТ СН'!$F$15</f>
        <v>179.19874035000001</v>
      </c>
      <c r="J194" s="36">
        <f>SUMIFS(СВЦЭМ!$E$33:$E$776,СВЦЭМ!$A$33:$A$776,$A194,СВЦЭМ!$B$33:$B$776,J$191)+'СЕТ СН'!$F$15</f>
        <v>171.81085057000001</v>
      </c>
      <c r="K194" s="36">
        <f>SUMIFS(СВЦЭМ!$E$33:$E$776,СВЦЭМ!$A$33:$A$776,$A194,СВЦЭМ!$B$33:$B$776,K$191)+'СЕТ СН'!$F$15</f>
        <v>165.52558818</v>
      </c>
      <c r="L194" s="36">
        <f>SUMIFS(СВЦЭМ!$E$33:$E$776,СВЦЭМ!$A$33:$A$776,$A194,СВЦЭМ!$B$33:$B$776,L$191)+'СЕТ СН'!$F$15</f>
        <v>166.06450401000001</v>
      </c>
      <c r="M194" s="36">
        <f>SUMIFS(СВЦЭМ!$E$33:$E$776,СВЦЭМ!$A$33:$A$776,$A194,СВЦЭМ!$B$33:$B$776,M$191)+'СЕТ СН'!$F$15</f>
        <v>166.48156759</v>
      </c>
      <c r="N194" s="36">
        <f>SUMIFS(СВЦЭМ!$E$33:$E$776,СВЦЭМ!$A$33:$A$776,$A194,СВЦЭМ!$B$33:$B$776,N$191)+'СЕТ СН'!$F$15</f>
        <v>168.89305529999999</v>
      </c>
      <c r="O194" s="36">
        <f>SUMIFS(СВЦЭМ!$E$33:$E$776,СВЦЭМ!$A$33:$A$776,$A194,СВЦЭМ!$B$33:$B$776,O$191)+'СЕТ СН'!$F$15</f>
        <v>173.80421000000001</v>
      </c>
      <c r="P194" s="36">
        <f>SUMIFS(СВЦЭМ!$E$33:$E$776,СВЦЭМ!$A$33:$A$776,$A194,СВЦЭМ!$B$33:$B$776,P$191)+'СЕТ СН'!$F$15</f>
        <v>181.06870508</v>
      </c>
      <c r="Q194" s="36">
        <f>SUMIFS(СВЦЭМ!$E$33:$E$776,СВЦЭМ!$A$33:$A$776,$A194,СВЦЭМ!$B$33:$B$776,Q$191)+'СЕТ СН'!$F$15</f>
        <v>185.40744481999999</v>
      </c>
      <c r="R194" s="36">
        <f>SUMIFS(СВЦЭМ!$E$33:$E$776,СВЦЭМ!$A$33:$A$776,$A194,СВЦЭМ!$B$33:$B$776,R$191)+'СЕТ СН'!$F$15</f>
        <v>180.65369165000001</v>
      </c>
      <c r="S194" s="36">
        <f>SUMIFS(СВЦЭМ!$E$33:$E$776,СВЦЭМ!$A$33:$A$776,$A194,СВЦЭМ!$B$33:$B$776,S$191)+'СЕТ СН'!$F$15</f>
        <v>181.10702241999999</v>
      </c>
      <c r="T194" s="36">
        <f>SUMIFS(СВЦЭМ!$E$33:$E$776,СВЦЭМ!$A$33:$A$776,$A194,СВЦЭМ!$B$33:$B$776,T$191)+'СЕТ СН'!$F$15</f>
        <v>179.86508056</v>
      </c>
      <c r="U194" s="36">
        <f>SUMIFS(СВЦЭМ!$E$33:$E$776,СВЦЭМ!$A$33:$A$776,$A194,СВЦЭМ!$B$33:$B$776,U$191)+'СЕТ СН'!$F$15</f>
        <v>176.61914188</v>
      </c>
      <c r="V194" s="36">
        <f>SUMIFS(СВЦЭМ!$E$33:$E$776,СВЦЭМ!$A$33:$A$776,$A194,СВЦЭМ!$B$33:$B$776,V$191)+'СЕТ СН'!$F$15</f>
        <v>171.70660953000001</v>
      </c>
      <c r="W194" s="36">
        <f>SUMIFS(СВЦЭМ!$E$33:$E$776,СВЦЭМ!$A$33:$A$776,$A194,СВЦЭМ!$B$33:$B$776,W$191)+'СЕТ СН'!$F$15</f>
        <v>167.91976740000001</v>
      </c>
      <c r="X194" s="36">
        <f>SUMIFS(СВЦЭМ!$E$33:$E$776,СВЦЭМ!$A$33:$A$776,$A194,СВЦЭМ!$B$33:$B$776,X$191)+'СЕТ СН'!$F$15</f>
        <v>173.37854575</v>
      </c>
      <c r="Y194" s="36">
        <f>SUMIFS(СВЦЭМ!$E$33:$E$776,СВЦЭМ!$A$33:$A$776,$A194,СВЦЭМ!$B$33:$B$776,Y$191)+'СЕТ СН'!$F$15</f>
        <v>173.70510489</v>
      </c>
    </row>
    <row r="195" spans="1:25" ht="15.75" x14ac:dyDescent="0.2">
      <c r="A195" s="35">
        <f t="shared" si="5"/>
        <v>43589</v>
      </c>
      <c r="B195" s="36">
        <f>SUMIFS(СВЦЭМ!$E$33:$E$776,СВЦЭМ!$A$33:$A$776,$A195,СВЦЭМ!$B$33:$B$776,B$191)+'СЕТ СН'!$F$15</f>
        <v>180.66055904000001</v>
      </c>
      <c r="C195" s="36">
        <f>SUMIFS(СВЦЭМ!$E$33:$E$776,СВЦЭМ!$A$33:$A$776,$A195,СВЦЭМ!$B$33:$B$776,C$191)+'СЕТ СН'!$F$15</f>
        <v>187.97953813000001</v>
      </c>
      <c r="D195" s="36">
        <f>SUMIFS(СВЦЭМ!$E$33:$E$776,СВЦЭМ!$A$33:$A$776,$A195,СВЦЭМ!$B$33:$B$776,D$191)+'СЕТ СН'!$F$15</f>
        <v>195.53236179000001</v>
      </c>
      <c r="E195" s="36">
        <f>SUMIFS(СВЦЭМ!$E$33:$E$776,СВЦЭМ!$A$33:$A$776,$A195,СВЦЭМ!$B$33:$B$776,E$191)+'СЕТ СН'!$F$15</f>
        <v>197.74065802000001</v>
      </c>
      <c r="F195" s="36">
        <f>SUMIFS(СВЦЭМ!$E$33:$E$776,СВЦЭМ!$A$33:$A$776,$A195,СВЦЭМ!$B$33:$B$776,F$191)+'СЕТ СН'!$F$15</f>
        <v>199.33080330999999</v>
      </c>
      <c r="G195" s="36">
        <f>SUMIFS(СВЦЭМ!$E$33:$E$776,СВЦЭМ!$A$33:$A$776,$A195,СВЦЭМ!$B$33:$B$776,G$191)+'СЕТ СН'!$F$15</f>
        <v>198.80487575000001</v>
      </c>
      <c r="H195" s="36">
        <f>SUMIFS(СВЦЭМ!$E$33:$E$776,СВЦЭМ!$A$33:$A$776,$A195,СВЦЭМ!$B$33:$B$776,H$191)+'СЕТ СН'!$F$15</f>
        <v>192.37764848</v>
      </c>
      <c r="I195" s="36">
        <f>SUMIFS(СВЦЭМ!$E$33:$E$776,СВЦЭМ!$A$33:$A$776,$A195,СВЦЭМ!$B$33:$B$776,I$191)+'СЕТ СН'!$F$15</f>
        <v>184.93767054</v>
      </c>
      <c r="J195" s="36">
        <f>SUMIFS(СВЦЭМ!$E$33:$E$776,СВЦЭМ!$A$33:$A$776,$A195,СВЦЭМ!$B$33:$B$776,J$191)+'СЕТ СН'!$F$15</f>
        <v>176.45098242</v>
      </c>
      <c r="K195" s="36">
        <f>SUMIFS(СВЦЭМ!$E$33:$E$776,СВЦЭМ!$A$33:$A$776,$A195,СВЦЭМ!$B$33:$B$776,K$191)+'СЕТ СН'!$F$15</f>
        <v>169.32812186999999</v>
      </c>
      <c r="L195" s="36">
        <f>SUMIFS(СВЦЭМ!$E$33:$E$776,СВЦЭМ!$A$33:$A$776,$A195,СВЦЭМ!$B$33:$B$776,L$191)+'СЕТ СН'!$F$15</f>
        <v>168.53526174999999</v>
      </c>
      <c r="M195" s="36">
        <f>SUMIFS(СВЦЭМ!$E$33:$E$776,СВЦЭМ!$A$33:$A$776,$A195,СВЦЭМ!$B$33:$B$776,M$191)+'СЕТ СН'!$F$15</f>
        <v>170.77482151999999</v>
      </c>
      <c r="N195" s="36">
        <f>SUMIFS(СВЦЭМ!$E$33:$E$776,СВЦЭМ!$A$33:$A$776,$A195,СВЦЭМ!$B$33:$B$776,N$191)+'СЕТ СН'!$F$15</f>
        <v>173.72055372</v>
      </c>
      <c r="O195" s="36">
        <f>SUMIFS(СВЦЭМ!$E$33:$E$776,СВЦЭМ!$A$33:$A$776,$A195,СВЦЭМ!$B$33:$B$776,O$191)+'СЕТ СН'!$F$15</f>
        <v>176.35563149999999</v>
      </c>
      <c r="P195" s="36">
        <f>SUMIFS(СВЦЭМ!$E$33:$E$776,СВЦЭМ!$A$33:$A$776,$A195,СВЦЭМ!$B$33:$B$776,P$191)+'СЕТ СН'!$F$15</f>
        <v>177.85310458000001</v>
      </c>
      <c r="Q195" s="36">
        <f>SUMIFS(СВЦЭМ!$E$33:$E$776,СВЦЭМ!$A$33:$A$776,$A195,СВЦЭМ!$B$33:$B$776,Q$191)+'СЕТ СН'!$F$15</f>
        <v>179.93944762999999</v>
      </c>
      <c r="R195" s="36">
        <f>SUMIFS(СВЦЭМ!$E$33:$E$776,СВЦЭМ!$A$33:$A$776,$A195,СВЦЭМ!$B$33:$B$776,R$191)+'СЕТ СН'!$F$15</f>
        <v>181.47586749999999</v>
      </c>
      <c r="S195" s="36">
        <f>SUMIFS(СВЦЭМ!$E$33:$E$776,СВЦЭМ!$A$33:$A$776,$A195,СВЦЭМ!$B$33:$B$776,S$191)+'СЕТ СН'!$F$15</f>
        <v>183.01223984999999</v>
      </c>
      <c r="T195" s="36">
        <f>SUMIFS(СВЦЭМ!$E$33:$E$776,СВЦЭМ!$A$33:$A$776,$A195,СВЦЭМ!$B$33:$B$776,T$191)+'СЕТ СН'!$F$15</f>
        <v>178.39051771999999</v>
      </c>
      <c r="U195" s="36">
        <f>SUMIFS(СВЦЭМ!$E$33:$E$776,СВЦЭМ!$A$33:$A$776,$A195,СВЦЭМ!$B$33:$B$776,U$191)+'СЕТ СН'!$F$15</f>
        <v>169.16338175999999</v>
      </c>
      <c r="V195" s="36">
        <f>SUMIFS(СВЦЭМ!$E$33:$E$776,СВЦЭМ!$A$33:$A$776,$A195,СВЦЭМ!$B$33:$B$776,V$191)+'СЕТ СН'!$F$15</f>
        <v>163.15432294999999</v>
      </c>
      <c r="W195" s="36">
        <f>SUMIFS(СВЦЭМ!$E$33:$E$776,СВЦЭМ!$A$33:$A$776,$A195,СВЦЭМ!$B$33:$B$776,W$191)+'СЕТ СН'!$F$15</f>
        <v>165.98817138000001</v>
      </c>
      <c r="X195" s="36">
        <f>SUMIFS(СВЦЭМ!$E$33:$E$776,СВЦЭМ!$A$33:$A$776,$A195,СВЦЭМ!$B$33:$B$776,X$191)+'СЕТ СН'!$F$15</f>
        <v>166.2873487</v>
      </c>
      <c r="Y195" s="36">
        <f>SUMIFS(СВЦЭМ!$E$33:$E$776,СВЦЭМ!$A$33:$A$776,$A195,СВЦЭМ!$B$33:$B$776,Y$191)+'СЕТ СН'!$F$15</f>
        <v>168.38287478000001</v>
      </c>
    </row>
    <row r="196" spans="1:25" ht="15.75" x14ac:dyDescent="0.2">
      <c r="A196" s="35">
        <f t="shared" si="5"/>
        <v>43590</v>
      </c>
      <c r="B196" s="36">
        <f>SUMIFS(СВЦЭМ!$E$33:$E$776,СВЦЭМ!$A$33:$A$776,$A196,СВЦЭМ!$B$33:$B$776,B$191)+'СЕТ СН'!$F$15</f>
        <v>180.92848125</v>
      </c>
      <c r="C196" s="36">
        <f>SUMIFS(СВЦЭМ!$E$33:$E$776,СВЦЭМ!$A$33:$A$776,$A196,СВЦЭМ!$B$33:$B$776,C$191)+'СЕТ СН'!$F$15</f>
        <v>190.91017142999999</v>
      </c>
      <c r="D196" s="36">
        <f>SUMIFS(СВЦЭМ!$E$33:$E$776,СВЦЭМ!$A$33:$A$776,$A196,СВЦЭМ!$B$33:$B$776,D$191)+'СЕТ СН'!$F$15</f>
        <v>198.63968789</v>
      </c>
      <c r="E196" s="36">
        <f>SUMIFS(СВЦЭМ!$E$33:$E$776,СВЦЭМ!$A$33:$A$776,$A196,СВЦЭМ!$B$33:$B$776,E$191)+'СЕТ СН'!$F$15</f>
        <v>202.19450406999999</v>
      </c>
      <c r="F196" s="36">
        <f>SUMIFS(СВЦЭМ!$E$33:$E$776,СВЦЭМ!$A$33:$A$776,$A196,СВЦЭМ!$B$33:$B$776,F$191)+'СЕТ СН'!$F$15</f>
        <v>205.29299650999999</v>
      </c>
      <c r="G196" s="36">
        <f>SUMIFS(СВЦЭМ!$E$33:$E$776,СВЦЭМ!$A$33:$A$776,$A196,СВЦЭМ!$B$33:$B$776,G$191)+'СЕТ СН'!$F$15</f>
        <v>203.27113752</v>
      </c>
      <c r="H196" s="36">
        <f>SUMIFS(СВЦЭМ!$E$33:$E$776,СВЦЭМ!$A$33:$A$776,$A196,СВЦЭМ!$B$33:$B$776,H$191)+'СЕТ СН'!$F$15</f>
        <v>197.32974396</v>
      </c>
      <c r="I196" s="36">
        <f>SUMIFS(СВЦЭМ!$E$33:$E$776,СВЦЭМ!$A$33:$A$776,$A196,СВЦЭМ!$B$33:$B$776,I$191)+'СЕТ СН'!$F$15</f>
        <v>186.64389131999999</v>
      </c>
      <c r="J196" s="36">
        <f>SUMIFS(СВЦЭМ!$E$33:$E$776,СВЦЭМ!$A$33:$A$776,$A196,СВЦЭМ!$B$33:$B$776,J$191)+'СЕТ СН'!$F$15</f>
        <v>177.07553411000001</v>
      </c>
      <c r="K196" s="36">
        <f>SUMIFS(СВЦЭМ!$E$33:$E$776,СВЦЭМ!$A$33:$A$776,$A196,СВЦЭМ!$B$33:$B$776,K$191)+'СЕТ СН'!$F$15</f>
        <v>176.74772329999999</v>
      </c>
      <c r="L196" s="36">
        <f>SUMIFS(СВЦЭМ!$E$33:$E$776,СВЦЭМ!$A$33:$A$776,$A196,СВЦЭМ!$B$33:$B$776,L$191)+'СЕТ СН'!$F$15</f>
        <v>176.66244085</v>
      </c>
      <c r="M196" s="36">
        <f>SUMIFS(СВЦЭМ!$E$33:$E$776,СВЦЭМ!$A$33:$A$776,$A196,СВЦЭМ!$B$33:$B$776,M$191)+'СЕТ СН'!$F$15</f>
        <v>175.21738500999999</v>
      </c>
      <c r="N196" s="36">
        <f>SUMIFS(СВЦЭМ!$E$33:$E$776,СВЦЭМ!$A$33:$A$776,$A196,СВЦЭМ!$B$33:$B$776,N$191)+'СЕТ СН'!$F$15</f>
        <v>176.16753908999999</v>
      </c>
      <c r="O196" s="36">
        <f>SUMIFS(СВЦЭМ!$E$33:$E$776,СВЦЭМ!$A$33:$A$776,$A196,СВЦЭМ!$B$33:$B$776,O$191)+'СЕТ СН'!$F$15</f>
        <v>175.08838881</v>
      </c>
      <c r="P196" s="36">
        <f>SUMIFS(СВЦЭМ!$E$33:$E$776,СВЦЭМ!$A$33:$A$776,$A196,СВЦЭМ!$B$33:$B$776,P$191)+'СЕТ СН'!$F$15</f>
        <v>176.82903207000001</v>
      </c>
      <c r="Q196" s="36">
        <f>SUMIFS(СВЦЭМ!$E$33:$E$776,СВЦЭМ!$A$33:$A$776,$A196,СВЦЭМ!$B$33:$B$776,Q$191)+'СЕТ СН'!$F$15</f>
        <v>177.10982580999999</v>
      </c>
      <c r="R196" s="36">
        <f>SUMIFS(СВЦЭМ!$E$33:$E$776,СВЦЭМ!$A$33:$A$776,$A196,СВЦЭМ!$B$33:$B$776,R$191)+'СЕТ СН'!$F$15</f>
        <v>174.26256882000001</v>
      </c>
      <c r="S196" s="36">
        <f>SUMIFS(СВЦЭМ!$E$33:$E$776,СВЦЭМ!$A$33:$A$776,$A196,СВЦЭМ!$B$33:$B$776,S$191)+'СЕТ СН'!$F$15</f>
        <v>173.88380699999999</v>
      </c>
      <c r="T196" s="36">
        <f>SUMIFS(СВЦЭМ!$E$33:$E$776,СВЦЭМ!$A$33:$A$776,$A196,СВЦЭМ!$B$33:$B$776,T$191)+'СЕТ СН'!$F$15</f>
        <v>175.19500196999999</v>
      </c>
      <c r="U196" s="36">
        <f>SUMIFS(СВЦЭМ!$E$33:$E$776,СВЦЭМ!$A$33:$A$776,$A196,СВЦЭМ!$B$33:$B$776,U$191)+'СЕТ СН'!$F$15</f>
        <v>173.07474606</v>
      </c>
      <c r="V196" s="36">
        <f>SUMIFS(СВЦЭМ!$E$33:$E$776,СВЦЭМ!$A$33:$A$776,$A196,СВЦЭМ!$B$33:$B$776,V$191)+'СЕТ СН'!$F$15</f>
        <v>165.07136817</v>
      </c>
      <c r="W196" s="36">
        <f>SUMIFS(СВЦЭМ!$E$33:$E$776,СВЦЭМ!$A$33:$A$776,$A196,СВЦЭМ!$B$33:$B$776,W$191)+'СЕТ СН'!$F$15</f>
        <v>163.53090087000001</v>
      </c>
      <c r="X196" s="36">
        <f>SUMIFS(СВЦЭМ!$E$33:$E$776,СВЦЭМ!$A$33:$A$776,$A196,СВЦЭМ!$B$33:$B$776,X$191)+'СЕТ СН'!$F$15</f>
        <v>167.79224919000001</v>
      </c>
      <c r="Y196" s="36">
        <f>SUMIFS(СВЦЭМ!$E$33:$E$776,СВЦЭМ!$A$33:$A$776,$A196,СВЦЭМ!$B$33:$B$776,Y$191)+'СЕТ СН'!$F$15</f>
        <v>176.68599097000001</v>
      </c>
    </row>
    <row r="197" spans="1:25" ht="15.75" x14ac:dyDescent="0.2">
      <c r="A197" s="35">
        <f t="shared" si="5"/>
        <v>43591</v>
      </c>
      <c r="B197" s="36">
        <f>SUMIFS(СВЦЭМ!$E$33:$E$776,СВЦЭМ!$A$33:$A$776,$A197,СВЦЭМ!$B$33:$B$776,B$191)+'СЕТ СН'!$F$15</f>
        <v>196.81073418</v>
      </c>
      <c r="C197" s="36">
        <f>SUMIFS(СВЦЭМ!$E$33:$E$776,СВЦЭМ!$A$33:$A$776,$A197,СВЦЭМ!$B$33:$B$776,C$191)+'СЕТ СН'!$F$15</f>
        <v>209.85180188999999</v>
      </c>
      <c r="D197" s="36">
        <f>SUMIFS(СВЦЭМ!$E$33:$E$776,СВЦЭМ!$A$33:$A$776,$A197,СВЦЭМ!$B$33:$B$776,D$191)+'СЕТ СН'!$F$15</f>
        <v>216.12710515000001</v>
      </c>
      <c r="E197" s="36">
        <f>SUMIFS(СВЦЭМ!$E$33:$E$776,СВЦЭМ!$A$33:$A$776,$A197,СВЦЭМ!$B$33:$B$776,E$191)+'СЕТ СН'!$F$15</f>
        <v>219.23452827</v>
      </c>
      <c r="F197" s="36">
        <f>SUMIFS(СВЦЭМ!$E$33:$E$776,СВЦЭМ!$A$33:$A$776,$A197,СВЦЭМ!$B$33:$B$776,F$191)+'СЕТ СН'!$F$15</f>
        <v>216.81837110999999</v>
      </c>
      <c r="G197" s="36">
        <f>SUMIFS(СВЦЭМ!$E$33:$E$776,СВЦЭМ!$A$33:$A$776,$A197,СВЦЭМ!$B$33:$B$776,G$191)+'СЕТ СН'!$F$15</f>
        <v>210.33737680999999</v>
      </c>
      <c r="H197" s="36">
        <f>SUMIFS(СВЦЭМ!$E$33:$E$776,СВЦЭМ!$A$33:$A$776,$A197,СВЦЭМ!$B$33:$B$776,H$191)+'СЕТ СН'!$F$15</f>
        <v>196.59376245000001</v>
      </c>
      <c r="I197" s="36">
        <f>SUMIFS(СВЦЭМ!$E$33:$E$776,СВЦЭМ!$A$33:$A$776,$A197,СВЦЭМ!$B$33:$B$776,I$191)+'СЕТ СН'!$F$15</f>
        <v>184.53364060000001</v>
      </c>
      <c r="J197" s="36">
        <f>SUMIFS(СВЦЭМ!$E$33:$E$776,СВЦЭМ!$A$33:$A$776,$A197,СВЦЭМ!$B$33:$B$776,J$191)+'СЕТ СН'!$F$15</f>
        <v>178.43304538999999</v>
      </c>
      <c r="K197" s="36">
        <f>SUMIFS(СВЦЭМ!$E$33:$E$776,СВЦЭМ!$A$33:$A$776,$A197,СВЦЭМ!$B$33:$B$776,K$191)+'СЕТ СН'!$F$15</f>
        <v>175.68753717000001</v>
      </c>
      <c r="L197" s="36">
        <f>SUMIFS(СВЦЭМ!$E$33:$E$776,СВЦЭМ!$A$33:$A$776,$A197,СВЦЭМ!$B$33:$B$776,L$191)+'СЕТ СН'!$F$15</f>
        <v>173.55330025000001</v>
      </c>
      <c r="M197" s="36">
        <f>SUMIFS(СВЦЭМ!$E$33:$E$776,СВЦЭМ!$A$33:$A$776,$A197,СВЦЭМ!$B$33:$B$776,M$191)+'СЕТ СН'!$F$15</f>
        <v>172.43413737</v>
      </c>
      <c r="N197" s="36">
        <f>SUMIFS(СВЦЭМ!$E$33:$E$776,СВЦЭМ!$A$33:$A$776,$A197,СВЦЭМ!$B$33:$B$776,N$191)+'СЕТ СН'!$F$15</f>
        <v>174.38471536</v>
      </c>
      <c r="O197" s="36">
        <f>SUMIFS(СВЦЭМ!$E$33:$E$776,СВЦЭМ!$A$33:$A$776,$A197,СВЦЭМ!$B$33:$B$776,O$191)+'СЕТ СН'!$F$15</f>
        <v>173.72647559000001</v>
      </c>
      <c r="P197" s="36">
        <f>SUMIFS(СВЦЭМ!$E$33:$E$776,СВЦЭМ!$A$33:$A$776,$A197,СВЦЭМ!$B$33:$B$776,P$191)+'СЕТ СН'!$F$15</f>
        <v>177.87694841999999</v>
      </c>
      <c r="Q197" s="36">
        <f>SUMIFS(СВЦЭМ!$E$33:$E$776,СВЦЭМ!$A$33:$A$776,$A197,СВЦЭМ!$B$33:$B$776,Q$191)+'СЕТ СН'!$F$15</f>
        <v>180.49154535</v>
      </c>
      <c r="R197" s="36">
        <f>SUMIFS(СВЦЭМ!$E$33:$E$776,СВЦЭМ!$A$33:$A$776,$A197,СВЦЭМ!$B$33:$B$776,R$191)+'СЕТ СН'!$F$15</f>
        <v>179.21503544999999</v>
      </c>
      <c r="S197" s="36">
        <f>SUMIFS(СВЦЭМ!$E$33:$E$776,СВЦЭМ!$A$33:$A$776,$A197,СВЦЭМ!$B$33:$B$776,S$191)+'СЕТ СН'!$F$15</f>
        <v>177.18302500999999</v>
      </c>
      <c r="T197" s="36">
        <f>SUMIFS(СВЦЭМ!$E$33:$E$776,СВЦЭМ!$A$33:$A$776,$A197,СВЦЭМ!$B$33:$B$776,T$191)+'СЕТ СН'!$F$15</f>
        <v>175.69660926</v>
      </c>
      <c r="U197" s="36">
        <f>SUMIFS(СВЦЭМ!$E$33:$E$776,СВЦЭМ!$A$33:$A$776,$A197,СВЦЭМ!$B$33:$B$776,U$191)+'СЕТ СН'!$F$15</f>
        <v>170.03356486999999</v>
      </c>
      <c r="V197" s="36">
        <f>SUMIFS(СВЦЭМ!$E$33:$E$776,СВЦЭМ!$A$33:$A$776,$A197,СВЦЭМ!$B$33:$B$776,V$191)+'СЕТ СН'!$F$15</f>
        <v>168.77827503</v>
      </c>
      <c r="W197" s="36">
        <f>SUMIFS(СВЦЭМ!$E$33:$E$776,СВЦЭМ!$A$33:$A$776,$A197,СВЦЭМ!$B$33:$B$776,W$191)+'СЕТ СН'!$F$15</f>
        <v>167.58097888</v>
      </c>
      <c r="X197" s="36">
        <f>SUMIFS(СВЦЭМ!$E$33:$E$776,СВЦЭМ!$A$33:$A$776,$A197,СВЦЭМ!$B$33:$B$776,X$191)+'СЕТ СН'!$F$15</f>
        <v>171.18874559</v>
      </c>
      <c r="Y197" s="36">
        <f>SUMIFS(СВЦЭМ!$E$33:$E$776,СВЦЭМ!$A$33:$A$776,$A197,СВЦЭМ!$B$33:$B$776,Y$191)+'СЕТ СН'!$F$15</f>
        <v>185.3869569</v>
      </c>
    </row>
    <row r="198" spans="1:25" ht="15.75" x14ac:dyDescent="0.2">
      <c r="A198" s="35">
        <f t="shared" si="5"/>
        <v>43592</v>
      </c>
      <c r="B198" s="36">
        <f>SUMIFS(СВЦЭМ!$E$33:$E$776,СВЦЭМ!$A$33:$A$776,$A198,СВЦЭМ!$B$33:$B$776,B$191)+'СЕТ СН'!$F$15</f>
        <v>192.48631412</v>
      </c>
      <c r="C198" s="36">
        <f>SUMIFS(СВЦЭМ!$E$33:$E$776,СВЦЭМ!$A$33:$A$776,$A198,СВЦЭМ!$B$33:$B$776,C$191)+'СЕТ СН'!$F$15</f>
        <v>198.40796817</v>
      </c>
      <c r="D198" s="36">
        <f>SUMIFS(СВЦЭМ!$E$33:$E$776,СВЦЭМ!$A$33:$A$776,$A198,СВЦЭМ!$B$33:$B$776,D$191)+'СЕТ СН'!$F$15</f>
        <v>200.70371230999999</v>
      </c>
      <c r="E198" s="36">
        <f>SUMIFS(СВЦЭМ!$E$33:$E$776,СВЦЭМ!$A$33:$A$776,$A198,СВЦЭМ!$B$33:$B$776,E$191)+'СЕТ СН'!$F$15</f>
        <v>202.1806474</v>
      </c>
      <c r="F198" s="36">
        <f>SUMIFS(СВЦЭМ!$E$33:$E$776,СВЦЭМ!$A$33:$A$776,$A198,СВЦЭМ!$B$33:$B$776,F$191)+'СЕТ СН'!$F$15</f>
        <v>201.93293679000001</v>
      </c>
      <c r="G198" s="36">
        <f>SUMIFS(СВЦЭМ!$E$33:$E$776,СВЦЭМ!$A$33:$A$776,$A198,СВЦЭМ!$B$33:$B$776,G$191)+'СЕТ СН'!$F$15</f>
        <v>197.89622553000001</v>
      </c>
      <c r="H198" s="36">
        <f>SUMIFS(СВЦЭМ!$E$33:$E$776,СВЦЭМ!$A$33:$A$776,$A198,СВЦЭМ!$B$33:$B$776,H$191)+'СЕТ СН'!$F$15</f>
        <v>188.97804248</v>
      </c>
      <c r="I198" s="36">
        <f>SUMIFS(СВЦЭМ!$E$33:$E$776,СВЦЭМ!$A$33:$A$776,$A198,СВЦЭМ!$B$33:$B$776,I$191)+'СЕТ СН'!$F$15</f>
        <v>177.20027779</v>
      </c>
      <c r="J198" s="36">
        <f>SUMIFS(СВЦЭМ!$E$33:$E$776,СВЦЭМ!$A$33:$A$776,$A198,СВЦЭМ!$B$33:$B$776,J$191)+'СЕТ СН'!$F$15</f>
        <v>172.76315699</v>
      </c>
      <c r="K198" s="36">
        <f>SUMIFS(СВЦЭМ!$E$33:$E$776,СВЦЭМ!$A$33:$A$776,$A198,СВЦЭМ!$B$33:$B$776,K$191)+'СЕТ СН'!$F$15</f>
        <v>174.55116322000001</v>
      </c>
      <c r="L198" s="36">
        <f>SUMIFS(СВЦЭМ!$E$33:$E$776,СВЦЭМ!$A$33:$A$776,$A198,СВЦЭМ!$B$33:$B$776,L$191)+'СЕТ СН'!$F$15</f>
        <v>172.70703485000001</v>
      </c>
      <c r="M198" s="36">
        <f>SUMIFS(СВЦЭМ!$E$33:$E$776,СВЦЭМ!$A$33:$A$776,$A198,СВЦЭМ!$B$33:$B$776,M$191)+'СЕТ СН'!$F$15</f>
        <v>174.46104872000001</v>
      </c>
      <c r="N198" s="36">
        <f>SUMIFS(СВЦЭМ!$E$33:$E$776,СВЦЭМ!$A$33:$A$776,$A198,СВЦЭМ!$B$33:$B$776,N$191)+'СЕТ СН'!$F$15</f>
        <v>176.19872975000001</v>
      </c>
      <c r="O198" s="36">
        <f>SUMIFS(СВЦЭМ!$E$33:$E$776,СВЦЭМ!$A$33:$A$776,$A198,СВЦЭМ!$B$33:$B$776,O$191)+'СЕТ СН'!$F$15</f>
        <v>171.57960113999999</v>
      </c>
      <c r="P198" s="36">
        <f>SUMIFS(СВЦЭМ!$E$33:$E$776,СВЦЭМ!$A$33:$A$776,$A198,СВЦЭМ!$B$33:$B$776,P$191)+'СЕТ СН'!$F$15</f>
        <v>173.07078854</v>
      </c>
      <c r="Q198" s="36">
        <f>SUMIFS(СВЦЭМ!$E$33:$E$776,СВЦЭМ!$A$33:$A$776,$A198,СВЦЭМ!$B$33:$B$776,Q$191)+'СЕТ СН'!$F$15</f>
        <v>175.50948270999999</v>
      </c>
      <c r="R198" s="36">
        <f>SUMIFS(СВЦЭМ!$E$33:$E$776,СВЦЭМ!$A$33:$A$776,$A198,СВЦЭМ!$B$33:$B$776,R$191)+'СЕТ СН'!$F$15</f>
        <v>176.19325986000001</v>
      </c>
      <c r="S198" s="36">
        <f>SUMIFS(СВЦЭМ!$E$33:$E$776,СВЦЭМ!$A$33:$A$776,$A198,СВЦЭМ!$B$33:$B$776,S$191)+'СЕТ СН'!$F$15</f>
        <v>176.12800179999999</v>
      </c>
      <c r="T198" s="36">
        <f>SUMIFS(СВЦЭМ!$E$33:$E$776,СВЦЭМ!$A$33:$A$776,$A198,СВЦЭМ!$B$33:$B$776,T$191)+'СЕТ СН'!$F$15</f>
        <v>172.62603634000001</v>
      </c>
      <c r="U198" s="36">
        <f>SUMIFS(СВЦЭМ!$E$33:$E$776,СВЦЭМ!$A$33:$A$776,$A198,СВЦЭМ!$B$33:$B$776,U$191)+'СЕТ СН'!$F$15</f>
        <v>174.51245843000001</v>
      </c>
      <c r="V198" s="36">
        <f>SUMIFS(СВЦЭМ!$E$33:$E$776,СВЦЭМ!$A$33:$A$776,$A198,СВЦЭМ!$B$33:$B$776,V$191)+'СЕТ СН'!$F$15</f>
        <v>172.80044593</v>
      </c>
      <c r="W198" s="36">
        <f>SUMIFS(СВЦЭМ!$E$33:$E$776,СВЦЭМ!$A$33:$A$776,$A198,СВЦЭМ!$B$33:$B$776,W$191)+'СЕТ СН'!$F$15</f>
        <v>168.31024658999999</v>
      </c>
      <c r="X198" s="36">
        <f>SUMIFS(СВЦЭМ!$E$33:$E$776,СВЦЭМ!$A$33:$A$776,$A198,СВЦЭМ!$B$33:$B$776,X$191)+'СЕТ СН'!$F$15</f>
        <v>175.08861540000001</v>
      </c>
      <c r="Y198" s="36">
        <f>SUMIFS(СВЦЭМ!$E$33:$E$776,СВЦЭМ!$A$33:$A$776,$A198,СВЦЭМ!$B$33:$B$776,Y$191)+'СЕТ СН'!$F$15</f>
        <v>177.06677404999999</v>
      </c>
    </row>
    <row r="199" spans="1:25" ht="15.75" x14ac:dyDescent="0.2">
      <c r="A199" s="35">
        <f t="shared" si="5"/>
        <v>43593</v>
      </c>
      <c r="B199" s="36">
        <f>SUMIFS(СВЦЭМ!$E$33:$E$776,СВЦЭМ!$A$33:$A$776,$A199,СВЦЭМ!$B$33:$B$776,B$191)+'СЕТ СН'!$F$15</f>
        <v>184.97959863</v>
      </c>
      <c r="C199" s="36">
        <f>SUMIFS(СВЦЭМ!$E$33:$E$776,СВЦЭМ!$A$33:$A$776,$A199,СВЦЭМ!$B$33:$B$776,C$191)+'СЕТ СН'!$F$15</f>
        <v>189.32751331</v>
      </c>
      <c r="D199" s="36">
        <f>SUMIFS(СВЦЭМ!$E$33:$E$776,СВЦЭМ!$A$33:$A$776,$A199,СВЦЭМ!$B$33:$B$776,D$191)+'СЕТ СН'!$F$15</f>
        <v>189.42370685</v>
      </c>
      <c r="E199" s="36">
        <f>SUMIFS(СВЦЭМ!$E$33:$E$776,СВЦЭМ!$A$33:$A$776,$A199,СВЦЭМ!$B$33:$B$776,E$191)+'СЕТ СН'!$F$15</f>
        <v>191.01720645</v>
      </c>
      <c r="F199" s="36">
        <f>SUMIFS(СВЦЭМ!$E$33:$E$776,СВЦЭМ!$A$33:$A$776,$A199,СВЦЭМ!$B$33:$B$776,F$191)+'СЕТ СН'!$F$15</f>
        <v>190.49132495999999</v>
      </c>
      <c r="G199" s="36">
        <f>SUMIFS(СВЦЭМ!$E$33:$E$776,СВЦЭМ!$A$33:$A$776,$A199,СВЦЭМ!$B$33:$B$776,G$191)+'СЕТ СН'!$F$15</f>
        <v>185.94141101</v>
      </c>
      <c r="H199" s="36">
        <f>SUMIFS(СВЦЭМ!$E$33:$E$776,СВЦЭМ!$A$33:$A$776,$A199,СВЦЭМ!$B$33:$B$776,H$191)+'СЕТ СН'!$F$15</f>
        <v>181.77445664000001</v>
      </c>
      <c r="I199" s="36">
        <f>SUMIFS(СВЦЭМ!$E$33:$E$776,СВЦЭМ!$A$33:$A$776,$A199,СВЦЭМ!$B$33:$B$776,I$191)+'СЕТ СН'!$F$15</f>
        <v>176.37820446999999</v>
      </c>
      <c r="J199" s="36">
        <f>SUMIFS(СВЦЭМ!$E$33:$E$776,СВЦЭМ!$A$33:$A$776,$A199,СВЦЭМ!$B$33:$B$776,J$191)+'СЕТ СН'!$F$15</f>
        <v>173.50739235</v>
      </c>
      <c r="K199" s="36">
        <f>SUMIFS(СВЦЭМ!$E$33:$E$776,СВЦЭМ!$A$33:$A$776,$A199,СВЦЭМ!$B$33:$B$776,K$191)+'СЕТ СН'!$F$15</f>
        <v>174.83468199000001</v>
      </c>
      <c r="L199" s="36">
        <f>SUMIFS(СВЦЭМ!$E$33:$E$776,СВЦЭМ!$A$33:$A$776,$A199,СВЦЭМ!$B$33:$B$776,L$191)+'СЕТ СН'!$F$15</f>
        <v>176.48712079000001</v>
      </c>
      <c r="M199" s="36">
        <f>SUMIFS(СВЦЭМ!$E$33:$E$776,СВЦЭМ!$A$33:$A$776,$A199,СВЦЭМ!$B$33:$B$776,M$191)+'СЕТ СН'!$F$15</f>
        <v>176.95823827000001</v>
      </c>
      <c r="N199" s="36">
        <f>SUMIFS(СВЦЭМ!$E$33:$E$776,СВЦЭМ!$A$33:$A$776,$A199,СВЦЭМ!$B$33:$B$776,N$191)+'СЕТ СН'!$F$15</f>
        <v>177.14282571000001</v>
      </c>
      <c r="O199" s="36">
        <f>SUMIFS(СВЦЭМ!$E$33:$E$776,СВЦЭМ!$A$33:$A$776,$A199,СВЦЭМ!$B$33:$B$776,O$191)+'СЕТ СН'!$F$15</f>
        <v>175.76253384</v>
      </c>
      <c r="P199" s="36">
        <f>SUMIFS(СВЦЭМ!$E$33:$E$776,СВЦЭМ!$A$33:$A$776,$A199,СВЦЭМ!$B$33:$B$776,P$191)+'СЕТ СН'!$F$15</f>
        <v>178.13982684000001</v>
      </c>
      <c r="Q199" s="36">
        <f>SUMIFS(СВЦЭМ!$E$33:$E$776,СВЦЭМ!$A$33:$A$776,$A199,СВЦЭМ!$B$33:$B$776,Q$191)+'СЕТ СН'!$F$15</f>
        <v>178.69117566</v>
      </c>
      <c r="R199" s="36">
        <f>SUMIFS(СВЦЭМ!$E$33:$E$776,СВЦЭМ!$A$33:$A$776,$A199,СВЦЭМ!$B$33:$B$776,R$191)+'СЕТ СН'!$F$15</f>
        <v>178.35720021</v>
      </c>
      <c r="S199" s="36">
        <f>SUMIFS(СВЦЭМ!$E$33:$E$776,СВЦЭМ!$A$33:$A$776,$A199,СВЦЭМ!$B$33:$B$776,S$191)+'СЕТ СН'!$F$15</f>
        <v>179.37331484000001</v>
      </c>
      <c r="T199" s="36">
        <f>SUMIFS(СВЦЭМ!$E$33:$E$776,СВЦЭМ!$A$33:$A$776,$A199,СВЦЭМ!$B$33:$B$776,T$191)+'СЕТ СН'!$F$15</f>
        <v>177.51621885</v>
      </c>
      <c r="U199" s="36">
        <f>SUMIFS(СВЦЭМ!$E$33:$E$776,СВЦЭМ!$A$33:$A$776,$A199,СВЦЭМ!$B$33:$B$776,U$191)+'СЕТ СН'!$F$15</f>
        <v>175.32636260000001</v>
      </c>
      <c r="V199" s="36">
        <f>SUMIFS(СВЦЭМ!$E$33:$E$776,СВЦЭМ!$A$33:$A$776,$A199,СВЦЭМ!$B$33:$B$776,V$191)+'СЕТ СН'!$F$15</f>
        <v>174.16798932</v>
      </c>
      <c r="W199" s="36">
        <f>SUMIFS(СВЦЭМ!$E$33:$E$776,СВЦЭМ!$A$33:$A$776,$A199,СВЦЭМ!$B$33:$B$776,W$191)+'СЕТ СН'!$F$15</f>
        <v>171.99890606</v>
      </c>
      <c r="X199" s="36">
        <f>SUMIFS(СВЦЭМ!$E$33:$E$776,СВЦЭМ!$A$33:$A$776,$A199,СВЦЭМ!$B$33:$B$776,X$191)+'СЕТ СН'!$F$15</f>
        <v>174.73110718999999</v>
      </c>
      <c r="Y199" s="36">
        <f>SUMIFS(СВЦЭМ!$E$33:$E$776,СВЦЭМ!$A$33:$A$776,$A199,СВЦЭМ!$B$33:$B$776,Y$191)+'СЕТ СН'!$F$15</f>
        <v>179.95898826999999</v>
      </c>
    </row>
    <row r="200" spans="1:25" ht="15.75" x14ac:dyDescent="0.2">
      <c r="A200" s="35">
        <f t="shared" si="5"/>
        <v>43594</v>
      </c>
      <c r="B200" s="36">
        <f>SUMIFS(СВЦЭМ!$E$33:$E$776,СВЦЭМ!$A$33:$A$776,$A200,СВЦЭМ!$B$33:$B$776,B$191)+'СЕТ СН'!$F$15</f>
        <v>175.62601096</v>
      </c>
      <c r="C200" s="36">
        <f>SUMIFS(СВЦЭМ!$E$33:$E$776,СВЦЭМ!$A$33:$A$776,$A200,СВЦЭМ!$B$33:$B$776,C$191)+'СЕТ СН'!$F$15</f>
        <v>178.75861445000001</v>
      </c>
      <c r="D200" s="36">
        <f>SUMIFS(СВЦЭМ!$E$33:$E$776,СВЦЭМ!$A$33:$A$776,$A200,СВЦЭМ!$B$33:$B$776,D$191)+'СЕТ СН'!$F$15</f>
        <v>179.35121174</v>
      </c>
      <c r="E200" s="36">
        <f>SUMIFS(СВЦЭМ!$E$33:$E$776,СВЦЭМ!$A$33:$A$776,$A200,СВЦЭМ!$B$33:$B$776,E$191)+'СЕТ СН'!$F$15</f>
        <v>180.63697461000001</v>
      </c>
      <c r="F200" s="36">
        <f>SUMIFS(СВЦЭМ!$E$33:$E$776,СВЦЭМ!$A$33:$A$776,$A200,СВЦЭМ!$B$33:$B$776,F$191)+'СЕТ СН'!$F$15</f>
        <v>180.98080977000001</v>
      </c>
      <c r="G200" s="36">
        <f>SUMIFS(СВЦЭМ!$E$33:$E$776,СВЦЭМ!$A$33:$A$776,$A200,СВЦЭМ!$B$33:$B$776,G$191)+'СЕТ СН'!$F$15</f>
        <v>181.39145231000001</v>
      </c>
      <c r="H200" s="36">
        <f>SUMIFS(СВЦЭМ!$E$33:$E$776,СВЦЭМ!$A$33:$A$776,$A200,СВЦЭМ!$B$33:$B$776,H$191)+'СЕТ СН'!$F$15</f>
        <v>178.62890286999999</v>
      </c>
      <c r="I200" s="36">
        <f>SUMIFS(СВЦЭМ!$E$33:$E$776,СВЦЭМ!$A$33:$A$776,$A200,СВЦЭМ!$B$33:$B$776,I$191)+'СЕТ СН'!$F$15</f>
        <v>171.59691613999999</v>
      </c>
      <c r="J200" s="36">
        <f>SUMIFS(СВЦЭМ!$E$33:$E$776,СВЦЭМ!$A$33:$A$776,$A200,СВЦЭМ!$B$33:$B$776,J$191)+'СЕТ СН'!$F$15</f>
        <v>165.20790805999999</v>
      </c>
      <c r="K200" s="36">
        <f>SUMIFS(СВЦЭМ!$E$33:$E$776,СВЦЭМ!$A$33:$A$776,$A200,СВЦЭМ!$B$33:$B$776,K$191)+'СЕТ СН'!$F$15</f>
        <v>162.80201269</v>
      </c>
      <c r="L200" s="36">
        <f>SUMIFS(СВЦЭМ!$E$33:$E$776,СВЦЭМ!$A$33:$A$776,$A200,СВЦЭМ!$B$33:$B$776,L$191)+'СЕТ СН'!$F$15</f>
        <v>167.49183916000001</v>
      </c>
      <c r="M200" s="36">
        <f>SUMIFS(СВЦЭМ!$E$33:$E$776,СВЦЭМ!$A$33:$A$776,$A200,СВЦЭМ!$B$33:$B$776,M$191)+'СЕТ СН'!$F$15</f>
        <v>173.8690704</v>
      </c>
      <c r="N200" s="36">
        <f>SUMIFS(СВЦЭМ!$E$33:$E$776,СВЦЭМ!$A$33:$A$776,$A200,СВЦЭМ!$B$33:$B$776,N$191)+'СЕТ СН'!$F$15</f>
        <v>182.78223563</v>
      </c>
      <c r="O200" s="36">
        <f>SUMIFS(СВЦЭМ!$E$33:$E$776,СВЦЭМ!$A$33:$A$776,$A200,СВЦЭМ!$B$33:$B$776,O$191)+'СЕТ СН'!$F$15</f>
        <v>184.15963679999999</v>
      </c>
      <c r="P200" s="36">
        <f>SUMIFS(СВЦЭМ!$E$33:$E$776,СВЦЭМ!$A$33:$A$776,$A200,СВЦЭМ!$B$33:$B$776,P$191)+'СЕТ СН'!$F$15</f>
        <v>186.10440621000001</v>
      </c>
      <c r="Q200" s="36">
        <f>SUMIFS(СВЦЭМ!$E$33:$E$776,СВЦЭМ!$A$33:$A$776,$A200,СВЦЭМ!$B$33:$B$776,Q$191)+'СЕТ СН'!$F$15</f>
        <v>187.33051800999999</v>
      </c>
      <c r="R200" s="36">
        <f>SUMIFS(СВЦЭМ!$E$33:$E$776,СВЦЭМ!$A$33:$A$776,$A200,СВЦЭМ!$B$33:$B$776,R$191)+'СЕТ СН'!$F$15</f>
        <v>187.53128702000001</v>
      </c>
      <c r="S200" s="36">
        <f>SUMIFS(СВЦЭМ!$E$33:$E$776,СВЦЭМ!$A$33:$A$776,$A200,СВЦЭМ!$B$33:$B$776,S$191)+'СЕТ СН'!$F$15</f>
        <v>187.72865210000001</v>
      </c>
      <c r="T200" s="36">
        <f>SUMIFS(СВЦЭМ!$E$33:$E$776,СВЦЭМ!$A$33:$A$776,$A200,СВЦЭМ!$B$33:$B$776,T$191)+'СЕТ СН'!$F$15</f>
        <v>186.97996577000001</v>
      </c>
      <c r="U200" s="36">
        <f>SUMIFS(СВЦЭМ!$E$33:$E$776,СВЦЭМ!$A$33:$A$776,$A200,СВЦЭМ!$B$33:$B$776,U$191)+'СЕТ СН'!$F$15</f>
        <v>182.98560724999999</v>
      </c>
      <c r="V200" s="36">
        <f>SUMIFS(СВЦЭМ!$E$33:$E$776,СВЦЭМ!$A$33:$A$776,$A200,СВЦЭМ!$B$33:$B$776,V$191)+'СЕТ СН'!$F$15</f>
        <v>173.13241384</v>
      </c>
      <c r="W200" s="36">
        <f>SUMIFS(СВЦЭМ!$E$33:$E$776,СВЦЭМ!$A$33:$A$776,$A200,СВЦЭМ!$B$33:$B$776,W$191)+'СЕТ СН'!$F$15</f>
        <v>168.48986600999999</v>
      </c>
      <c r="X200" s="36">
        <f>SUMIFS(СВЦЭМ!$E$33:$E$776,СВЦЭМ!$A$33:$A$776,$A200,СВЦЭМ!$B$33:$B$776,X$191)+'СЕТ СН'!$F$15</f>
        <v>175.15531415999999</v>
      </c>
      <c r="Y200" s="36">
        <f>SUMIFS(СВЦЭМ!$E$33:$E$776,СВЦЭМ!$A$33:$A$776,$A200,СВЦЭМ!$B$33:$B$776,Y$191)+'СЕТ СН'!$F$15</f>
        <v>172.45516416000001</v>
      </c>
    </row>
    <row r="201" spans="1:25" ht="15.75" x14ac:dyDescent="0.2">
      <c r="A201" s="35">
        <f t="shared" si="5"/>
        <v>43595</v>
      </c>
      <c r="B201" s="36">
        <f>SUMIFS(СВЦЭМ!$E$33:$E$776,СВЦЭМ!$A$33:$A$776,$A201,СВЦЭМ!$B$33:$B$776,B$191)+'СЕТ СН'!$F$15</f>
        <v>177.13229178</v>
      </c>
      <c r="C201" s="36">
        <f>SUMIFS(СВЦЭМ!$E$33:$E$776,СВЦЭМ!$A$33:$A$776,$A201,СВЦЭМ!$B$33:$B$776,C$191)+'СЕТ СН'!$F$15</f>
        <v>188.49016462</v>
      </c>
      <c r="D201" s="36">
        <f>SUMIFS(СВЦЭМ!$E$33:$E$776,СВЦЭМ!$A$33:$A$776,$A201,СВЦЭМ!$B$33:$B$776,D$191)+'СЕТ СН'!$F$15</f>
        <v>191.59802955999999</v>
      </c>
      <c r="E201" s="36">
        <f>SUMIFS(СВЦЭМ!$E$33:$E$776,СВЦЭМ!$A$33:$A$776,$A201,СВЦЭМ!$B$33:$B$776,E$191)+'СЕТ СН'!$F$15</f>
        <v>195.68997665000001</v>
      </c>
      <c r="F201" s="36">
        <f>SUMIFS(СВЦЭМ!$E$33:$E$776,СВЦЭМ!$A$33:$A$776,$A201,СВЦЭМ!$B$33:$B$776,F$191)+'СЕТ СН'!$F$15</f>
        <v>199.57098703</v>
      </c>
      <c r="G201" s="36">
        <f>SUMIFS(СВЦЭМ!$E$33:$E$776,СВЦЭМ!$A$33:$A$776,$A201,СВЦЭМ!$B$33:$B$776,G$191)+'СЕТ СН'!$F$15</f>
        <v>199.2537796</v>
      </c>
      <c r="H201" s="36">
        <f>SUMIFS(СВЦЭМ!$E$33:$E$776,СВЦЭМ!$A$33:$A$776,$A201,СВЦЭМ!$B$33:$B$776,H$191)+'СЕТ СН'!$F$15</f>
        <v>197.00218755</v>
      </c>
      <c r="I201" s="36">
        <f>SUMIFS(СВЦЭМ!$E$33:$E$776,СВЦЭМ!$A$33:$A$776,$A201,СВЦЭМ!$B$33:$B$776,I$191)+'СЕТ СН'!$F$15</f>
        <v>190.33031007</v>
      </c>
      <c r="J201" s="36">
        <f>SUMIFS(СВЦЭМ!$E$33:$E$776,СВЦЭМ!$A$33:$A$776,$A201,СВЦЭМ!$B$33:$B$776,J$191)+'СЕТ СН'!$F$15</f>
        <v>181.51617922</v>
      </c>
      <c r="K201" s="36">
        <f>SUMIFS(СВЦЭМ!$E$33:$E$776,СВЦЭМ!$A$33:$A$776,$A201,СВЦЭМ!$B$33:$B$776,K$191)+'СЕТ СН'!$F$15</f>
        <v>175.23158072999999</v>
      </c>
      <c r="L201" s="36">
        <f>SUMIFS(СВЦЭМ!$E$33:$E$776,СВЦЭМ!$A$33:$A$776,$A201,СВЦЭМ!$B$33:$B$776,L$191)+'СЕТ СН'!$F$15</f>
        <v>173.49270659999999</v>
      </c>
      <c r="M201" s="36">
        <f>SUMIFS(СВЦЭМ!$E$33:$E$776,СВЦЭМ!$A$33:$A$776,$A201,СВЦЭМ!$B$33:$B$776,M$191)+'СЕТ СН'!$F$15</f>
        <v>173.10880775999999</v>
      </c>
      <c r="N201" s="36">
        <f>SUMIFS(СВЦЭМ!$E$33:$E$776,СВЦЭМ!$A$33:$A$776,$A201,СВЦЭМ!$B$33:$B$776,N$191)+'СЕТ СН'!$F$15</f>
        <v>176.34133847999999</v>
      </c>
      <c r="O201" s="36">
        <f>SUMIFS(СВЦЭМ!$E$33:$E$776,СВЦЭМ!$A$33:$A$776,$A201,СВЦЭМ!$B$33:$B$776,O$191)+'СЕТ СН'!$F$15</f>
        <v>181.54879427</v>
      </c>
      <c r="P201" s="36">
        <f>SUMIFS(СВЦЭМ!$E$33:$E$776,СВЦЭМ!$A$33:$A$776,$A201,СВЦЭМ!$B$33:$B$776,P$191)+'СЕТ СН'!$F$15</f>
        <v>183.35872483</v>
      </c>
      <c r="Q201" s="36">
        <f>SUMIFS(СВЦЭМ!$E$33:$E$776,СВЦЭМ!$A$33:$A$776,$A201,СВЦЭМ!$B$33:$B$776,Q$191)+'СЕТ СН'!$F$15</f>
        <v>187.15591778999999</v>
      </c>
      <c r="R201" s="36">
        <f>SUMIFS(СВЦЭМ!$E$33:$E$776,СВЦЭМ!$A$33:$A$776,$A201,СВЦЭМ!$B$33:$B$776,R$191)+'СЕТ СН'!$F$15</f>
        <v>189.26122651</v>
      </c>
      <c r="S201" s="36">
        <f>SUMIFS(СВЦЭМ!$E$33:$E$776,СВЦЭМ!$A$33:$A$776,$A201,СВЦЭМ!$B$33:$B$776,S$191)+'СЕТ СН'!$F$15</f>
        <v>189.83318586999999</v>
      </c>
      <c r="T201" s="36">
        <f>SUMIFS(СВЦЭМ!$E$33:$E$776,СВЦЭМ!$A$33:$A$776,$A201,СВЦЭМ!$B$33:$B$776,T$191)+'СЕТ СН'!$F$15</f>
        <v>186.64479231999999</v>
      </c>
      <c r="U201" s="36">
        <f>SUMIFS(СВЦЭМ!$E$33:$E$776,СВЦЭМ!$A$33:$A$776,$A201,СВЦЭМ!$B$33:$B$776,U$191)+'СЕТ СН'!$F$15</f>
        <v>182.09595911</v>
      </c>
      <c r="V201" s="36">
        <f>SUMIFS(СВЦЭМ!$E$33:$E$776,СВЦЭМ!$A$33:$A$776,$A201,СВЦЭМ!$B$33:$B$776,V$191)+'СЕТ СН'!$F$15</f>
        <v>174.91209574999999</v>
      </c>
      <c r="W201" s="36">
        <f>SUMIFS(СВЦЭМ!$E$33:$E$776,СВЦЭМ!$A$33:$A$776,$A201,СВЦЭМ!$B$33:$B$776,W$191)+'СЕТ СН'!$F$15</f>
        <v>170.62809367</v>
      </c>
      <c r="X201" s="36">
        <f>SUMIFS(СВЦЭМ!$E$33:$E$776,СВЦЭМ!$A$33:$A$776,$A201,СВЦЭМ!$B$33:$B$776,X$191)+'СЕТ СН'!$F$15</f>
        <v>175.50914797999999</v>
      </c>
      <c r="Y201" s="36">
        <f>SUMIFS(СВЦЭМ!$E$33:$E$776,СВЦЭМ!$A$33:$A$776,$A201,СВЦЭМ!$B$33:$B$776,Y$191)+'СЕТ СН'!$F$15</f>
        <v>182.61241645000001</v>
      </c>
    </row>
    <row r="202" spans="1:25" ht="15.75" x14ac:dyDescent="0.2">
      <c r="A202" s="35">
        <f t="shared" si="5"/>
        <v>43596</v>
      </c>
      <c r="B202" s="36">
        <f>SUMIFS(СВЦЭМ!$E$33:$E$776,СВЦЭМ!$A$33:$A$776,$A202,СВЦЭМ!$B$33:$B$776,B$191)+'СЕТ СН'!$F$15</f>
        <v>191.97573602</v>
      </c>
      <c r="C202" s="36">
        <f>SUMIFS(СВЦЭМ!$E$33:$E$776,СВЦЭМ!$A$33:$A$776,$A202,СВЦЭМ!$B$33:$B$776,C$191)+'СЕТ СН'!$F$15</f>
        <v>195.55121013999999</v>
      </c>
      <c r="D202" s="36">
        <f>SUMIFS(СВЦЭМ!$E$33:$E$776,СВЦЭМ!$A$33:$A$776,$A202,СВЦЭМ!$B$33:$B$776,D$191)+'СЕТ СН'!$F$15</f>
        <v>202.4145748</v>
      </c>
      <c r="E202" s="36">
        <f>SUMIFS(СВЦЭМ!$E$33:$E$776,СВЦЭМ!$A$33:$A$776,$A202,СВЦЭМ!$B$33:$B$776,E$191)+'СЕТ СН'!$F$15</f>
        <v>201.27359687000001</v>
      </c>
      <c r="F202" s="36">
        <f>SUMIFS(СВЦЭМ!$E$33:$E$776,СВЦЭМ!$A$33:$A$776,$A202,СВЦЭМ!$B$33:$B$776,F$191)+'СЕТ СН'!$F$15</f>
        <v>206.37313091999999</v>
      </c>
      <c r="G202" s="36">
        <f>SUMIFS(СВЦЭМ!$E$33:$E$776,СВЦЭМ!$A$33:$A$776,$A202,СВЦЭМ!$B$33:$B$776,G$191)+'СЕТ СН'!$F$15</f>
        <v>206.31430064</v>
      </c>
      <c r="H202" s="36">
        <f>SUMIFS(СВЦЭМ!$E$33:$E$776,СВЦЭМ!$A$33:$A$776,$A202,СВЦЭМ!$B$33:$B$776,H$191)+'СЕТ СН'!$F$15</f>
        <v>188.83077510000001</v>
      </c>
      <c r="I202" s="36">
        <f>SUMIFS(СВЦЭМ!$E$33:$E$776,СВЦЭМ!$A$33:$A$776,$A202,СВЦЭМ!$B$33:$B$776,I$191)+'СЕТ СН'!$F$15</f>
        <v>180.02041396000001</v>
      </c>
      <c r="J202" s="36">
        <f>SUMIFS(СВЦЭМ!$E$33:$E$776,СВЦЭМ!$A$33:$A$776,$A202,СВЦЭМ!$B$33:$B$776,J$191)+'СЕТ СН'!$F$15</f>
        <v>157.37376437</v>
      </c>
      <c r="K202" s="36">
        <f>SUMIFS(СВЦЭМ!$E$33:$E$776,СВЦЭМ!$A$33:$A$776,$A202,СВЦЭМ!$B$33:$B$776,K$191)+'СЕТ СН'!$F$15</f>
        <v>140.58610272000001</v>
      </c>
      <c r="L202" s="36">
        <f>SUMIFS(СВЦЭМ!$E$33:$E$776,СВЦЭМ!$A$33:$A$776,$A202,СВЦЭМ!$B$33:$B$776,L$191)+'СЕТ СН'!$F$15</f>
        <v>134.95679502999999</v>
      </c>
      <c r="M202" s="36">
        <f>SUMIFS(СВЦЭМ!$E$33:$E$776,СВЦЭМ!$A$33:$A$776,$A202,СВЦЭМ!$B$33:$B$776,M$191)+'СЕТ СН'!$F$15</f>
        <v>135.07485292000001</v>
      </c>
      <c r="N202" s="36">
        <f>SUMIFS(СВЦЭМ!$E$33:$E$776,СВЦЭМ!$A$33:$A$776,$A202,СВЦЭМ!$B$33:$B$776,N$191)+'СЕТ СН'!$F$15</f>
        <v>137.61696721000001</v>
      </c>
      <c r="O202" s="36">
        <f>SUMIFS(СВЦЭМ!$E$33:$E$776,СВЦЭМ!$A$33:$A$776,$A202,СВЦЭМ!$B$33:$B$776,O$191)+'СЕТ СН'!$F$15</f>
        <v>138.93549507</v>
      </c>
      <c r="P202" s="36">
        <f>SUMIFS(СВЦЭМ!$E$33:$E$776,СВЦЭМ!$A$33:$A$776,$A202,СВЦЭМ!$B$33:$B$776,P$191)+'СЕТ СН'!$F$15</f>
        <v>140.51589088</v>
      </c>
      <c r="Q202" s="36">
        <f>SUMIFS(СВЦЭМ!$E$33:$E$776,СВЦЭМ!$A$33:$A$776,$A202,СВЦЭМ!$B$33:$B$776,Q$191)+'СЕТ СН'!$F$15</f>
        <v>141.68982170000001</v>
      </c>
      <c r="R202" s="36">
        <f>SUMIFS(СВЦЭМ!$E$33:$E$776,СВЦЭМ!$A$33:$A$776,$A202,СВЦЭМ!$B$33:$B$776,R$191)+'СЕТ СН'!$F$15</f>
        <v>140.87091803999999</v>
      </c>
      <c r="S202" s="36">
        <f>SUMIFS(СВЦЭМ!$E$33:$E$776,СВЦЭМ!$A$33:$A$776,$A202,СВЦЭМ!$B$33:$B$776,S$191)+'СЕТ СН'!$F$15</f>
        <v>141.27946066999999</v>
      </c>
      <c r="T202" s="36">
        <f>SUMIFS(СВЦЭМ!$E$33:$E$776,СВЦЭМ!$A$33:$A$776,$A202,СВЦЭМ!$B$33:$B$776,T$191)+'СЕТ СН'!$F$15</f>
        <v>138.99663576</v>
      </c>
      <c r="U202" s="36">
        <f>SUMIFS(СВЦЭМ!$E$33:$E$776,СВЦЭМ!$A$33:$A$776,$A202,СВЦЭМ!$B$33:$B$776,U$191)+'СЕТ СН'!$F$15</f>
        <v>136.14615807999999</v>
      </c>
      <c r="V202" s="36">
        <f>SUMIFS(СВЦЭМ!$E$33:$E$776,СВЦЭМ!$A$33:$A$776,$A202,СВЦЭМ!$B$33:$B$776,V$191)+'СЕТ СН'!$F$15</f>
        <v>134.15513381</v>
      </c>
      <c r="W202" s="36">
        <f>SUMIFS(СВЦЭМ!$E$33:$E$776,СВЦЭМ!$A$33:$A$776,$A202,СВЦЭМ!$B$33:$B$776,W$191)+'СЕТ СН'!$F$15</f>
        <v>136.67835514999999</v>
      </c>
      <c r="X202" s="36">
        <f>SUMIFS(СВЦЭМ!$E$33:$E$776,СВЦЭМ!$A$33:$A$776,$A202,СВЦЭМ!$B$33:$B$776,X$191)+'СЕТ СН'!$F$15</f>
        <v>141.30429053</v>
      </c>
      <c r="Y202" s="36">
        <f>SUMIFS(СВЦЭМ!$E$33:$E$776,СВЦЭМ!$A$33:$A$776,$A202,СВЦЭМ!$B$33:$B$776,Y$191)+'СЕТ СН'!$F$15</f>
        <v>157.81525529000001</v>
      </c>
    </row>
    <row r="203" spans="1:25" ht="15.75" x14ac:dyDescent="0.2">
      <c r="A203" s="35">
        <f t="shared" si="5"/>
        <v>43597</v>
      </c>
      <c r="B203" s="36">
        <f>SUMIFS(СВЦЭМ!$E$33:$E$776,СВЦЭМ!$A$33:$A$776,$A203,СВЦЭМ!$B$33:$B$776,B$191)+'СЕТ СН'!$F$15</f>
        <v>175.62719865</v>
      </c>
      <c r="C203" s="36">
        <f>SUMIFS(СВЦЭМ!$E$33:$E$776,СВЦЭМ!$A$33:$A$776,$A203,СВЦЭМ!$B$33:$B$776,C$191)+'СЕТ СН'!$F$15</f>
        <v>196.34382103999999</v>
      </c>
      <c r="D203" s="36">
        <f>SUMIFS(СВЦЭМ!$E$33:$E$776,СВЦЭМ!$A$33:$A$776,$A203,СВЦЭМ!$B$33:$B$776,D$191)+'СЕТ СН'!$F$15</f>
        <v>214.25034493000001</v>
      </c>
      <c r="E203" s="36">
        <f>SUMIFS(СВЦЭМ!$E$33:$E$776,СВЦЭМ!$A$33:$A$776,$A203,СВЦЭМ!$B$33:$B$776,E$191)+'СЕТ СН'!$F$15</f>
        <v>213.08050251</v>
      </c>
      <c r="F203" s="36">
        <f>SUMIFS(СВЦЭМ!$E$33:$E$776,СВЦЭМ!$A$33:$A$776,$A203,СВЦЭМ!$B$33:$B$776,F$191)+'СЕТ СН'!$F$15</f>
        <v>214.15473789000001</v>
      </c>
      <c r="G203" s="36">
        <f>SUMIFS(СВЦЭМ!$E$33:$E$776,СВЦЭМ!$A$33:$A$776,$A203,СВЦЭМ!$B$33:$B$776,G$191)+'СЕТ СН'!$F$15</f>
        <v>217.73543715</v>
      </c>
      <c r="H203" s="36">
        <f>SUMIFS(СВЦЭМ!$E$33:$E$776,СВЦЭМ!$A$33:$A$776,$A203,СВЦЭМ!$B$33:$B$776,H$191)+'СЕТ СН'!$F$15</f>
        <v>204.74966456000001</v>
      </c>
      <c r="I203" s="36">
        <f>SUMIFS(СВЦЭМ!$E$33:$E$776,СВЦЭМ!$A$33:$A$776,$A203,СВЦЭМ!$B$33:$B$776,I$191)+'СЕТ СН'!$F$15</f>
        <v>185.05998828</v>
      </c>
      <c r="J203" s="36">
        <f>SUMIFS(СВЦЭМ!$E$33:$E$776,СВЦЭМ!$A$33:$A$776,$A203,СВЦЭМ!$B$33:$B$776,J$191)+'СЕТ СН'!$F$15</f>
        <v>165.72149916999999</v>
      </c>
      <c r="K203" s="36">
        <f>SUMIFS(СВЦЭМ!$E$33:$E$776,СВЦЭМ!$A$33:$A$776,$A203,СВЦЭМ!$B$33:$B$776,K$191)+'СЕТ СН'!$F$15</f>
        <v>145.81081947999999</v>
      </c>
      <c r="L203" s="36">
        <f>SUMIFS(СВЦЭМ!$E$33:$E$776,СВЦЭМ!$A$33:$A$776,$A203,СВЦЭМ!$B$33:$B$776,L$191)+'СЕТ СН'!$F$15</f>
        <v>135.74386426999999</v>
      </c>
      <c r="M203" s="36">
        <f>SUMIFS(СВЦЭМ!$E$33:$E$776,СВЦЭМ!$A$33:$A$776,$A203,СВЦЭМ!$B$33:$B$776,M$191)+'СЕТ СН'!$F$15</f>
        <v>132.35333492000001</v>
      </c>
      <c r="N203" s="36">
        <f>SUMIFS(СВЦЭМ!$E$33:$E$776,СВЦЭМ!$A$33:$A$776,$A203,СВЦЭМ!$B$33:$B$776,N$191)+'СЕТ СН'!$F$15</f>
        <v>133.73501146999999</v>
      </c>
      <c r="O203" s="36">
        <f>SUMIFS(СВЦЭМ!$E$33:$E$776,СВЦЭМ!$A$33:$A$776,$A203,СВЦЭМ!$B$33:$B$776,O$191)+'СЕТ СН'!$F$15</f>
        <v>135.10776404000001</v>
      </c>
      <c r="P203" s="36">
        <f>SUMIFS(СВЦЭМ!$E$33:$E$776,СВЦЭМ!$A$33:$A$776,$A203,СВЦЭМ!$B$33:$B$776,P$191)+'СЕТ СН'!$F$15</f>
        <v>137.35907786999999</v>
      </c>
      <c r="Q203" s="36">
        <f>SUMIFS(СВЦЭМ!$E$33:$E$776,СВЦЭМ!$A$33:$A$776,$A203,СВЦЭМ!$B$33:$B$776,Q$191)+'СЕТ СН'!$F$15</f>
        <v>140.50815771000001</v>
      </c>
      <c r="R203" s="36">
        <f>SUMIFS(СВЦЭМ!$E$33:$E$776,СВЦЭМ!$A$33:$A$776,$A203,СВЦЭМ!$B$33:$B$776,R$191)+'СЕТ СН'!$F$15</f>
        <v>140.13852872999999</v>
      </c>
      <c r="S203" s="36">
        <f>SUMIFS(СВЦЭМ!$E$33:$E$776,СВЦЭМ!$A$33:$A$776,$A203,СВЦЭМ!$B$33:$B$776,S$191)+'СЕТ СН'!$F$15</f>
        <v>138.28446643000001</v>
      </c>
      <c r="T203" s="36">
        <f>SUMIFS(СВЦЭМ!$E$33:$E$776,СВЦЭМ!$A$33:$A$776,$A203,СВЦЭМ!$B$33:$B$776,T$191)+'СЕТ СН'!$F$15</f>
        <v>134.89011070999999</v>
      </c>
      <c r="U203" s="36">
        <f>SUMIFS(СВЦЭМ!$E$33:$E$776,СВЦЭМ!$A$33:$A$776,$A203,СВЦЭМ!$B$33:$B$776,U$191)+'СЕТ СН'!$F$15</f>
        <v>129.93551506</v>
      </c>
      <c r="V203" s="36">
        <f>SUMIFS(СВЦЭМ!$E$33:$E$776,СВЦЭМ!$A$33:$A$776,$A203,СВЦЭМ!$B$33:$B$776,V$191)+'СЕТ СН'!$F$15</f>
        <v>124.80349024</v>
      </c>
      <c r="W203" s="36">
        <f>SUMIFS(СВЦЭМ!$E$33:$E$776,СВЦЭМ!$A$33:$A$776,$A203,СВЦЭМ!$B$33:$B$776,W$191)+'СЕТ СН'!$F$15</f>
        <v>125.35382834000001</v>
      </c>
      <c r="X203" s="36">
        <f>SUMIFS(СВЦЭМ!$E$33:$E$776,СВЦЭМ!$A$33:$A$776,$A203,СВЦЭМ!$B$33:$B$776,X$191)+'СЕТ СН'!$F$15</f>
        <v>132.71290209</v>
      </c>
      <c r="Y203" s="36">
        <f>SUMIFS(СВЦЭМ!$E$33:$E$776,СВЦЭМ!$A$33:$A$776,$A203,СВЦЭМ!$B$33:$B$776,Y$191)+'СЕТ СН'!$F$15</f>
        <v>149.07869097</v>
      </c>
    </row>
    <row r="204" spans="1:25" ht="15.75" x14ac:dyDescent="0.2">
      <c r="A204" s="35">
        <f t="shared" si="5"/>
        <v>43598</v>
      </c>
      <c r="B204" s="36">
        <f>SUMIFS(СВЦЭМ!$E$33:$E$776,СВЦЭМ!$A$33:$A$776,$A204,СВЦЭМ!$B$33:$B$776,B$191)+'СЕТ СН'!$F$15</f>
        <v>154.57670919</v>
      </c>
      <c r="C204" s="36">
        <f>SUMIFS(СВЦЭМ!$E$33:$E$776,СВЦЭМ!$A$33:$A$776,$A204,СВЦЭМ!$B$33:$B$776,C$191)+'СЕТ СН'!$F$15</f>
        <v>175.55719488</v>
      </c>
      <c r="D204" s="36">
        <f>SUMIFS(СВЦЭМ!$E$33:$E$776,СВЦЭМ!$A$33:$A$776,$A204,СВЦЭМ!$B$33:$B$776,D$191)+'СЕТ СН'!$F$15</f>
        <v>197.02489646999999</v>
      </c>
      <c r="E204" s="36">
        <f>SUMIFS(СВЦЭМ!$E$33:$E$776,СВЦЭМ!$A$33:$A$776,$A204,СВЦЭМ!$B$33:$B$776,E$191)+'СЕТ СН'!$F$15</f>
        <v>199.6405982</v>
      </c>
      <c r="F204" s="36">
        <f>SUMIFS(СВЦЭМ!$E$33:$E$776,СВЦЭМ!$A$33:$A$776,$A204,СВЦЭМ!$B$33:$B$776,F$191)+'СЕТ СН'!$F$15</f>
        <v>201.91783899999999</v>
      </c>
      <c r="G204" s="36">
        <f>SUMIFS(СВЦЭМ!$E$33:$E$776,СВЦЭМ!$A$33:$A$776,$A204,СВЦЭМ!$B$33:$B$776,G$191)+'СЕТ СН'!$F$15</f>
        <v>201.27706774999999</v>
      </c>
      <c r="H204" s="36">
        <f>SUMIFS(СВЦЭМ!$E$33:$E$776,СВЦЭМ!$A$33:$A$776,$A204,СВЦЭМ!$B$33:$B$776,H$191)+'СЕТ СН'!$F$15</f>
        <v>186.95506469</v>
      </c>
      <c r="I204" s="36">
        <f>SUMIFS(СВЦЭМ!$E$33:$E$776,СВЦЭМ!$A$33:$A$776,$A204,СВЦЭМ!$B$33:$B$776,I$191)+'СЕТ СН'!$F$15</f>
        <v>166.28188154</v>
      </c>
      <c r="J204" s="36">
        <f>SUMIFS(СВЦЭМ!$E$33:$E$776,СВЦЭМ!$A$33:$A$776,$A204,СВЦЭМ!$B$33:$B$776,J$191)+'СЕТ СН'!$F$15</f>
        <v>153.10508987</v>
      </c>
      <c r="K204" s="36">
        <f>SUMIFS(СВЦЭМ!$E$33:$E$776,СВЦЭМ!$A$33:$A$776,$A204,СВЦЭМ!$B$33:$B$776,K$191)+'СЕТ СН'!$F$15</f>
        <v>147.71400165</v>
      </c>
      <c r="L204" s="36">
        <f>SUMIFS(СВЦЭМ!$E$33:$E$776,СВЦЭМ!$A$33:$A$776,$A204,СВЦЭМ!$B$33:$B$776,L$191)+'СЕТ СН'!$F$15</f>
        <v>142.56278570000001</v>
      </c>
      <c r="M204" s="36">
        <f>SUMIFS(СВЦЭМ!$E$33:$E$776,СВЦЭМ!$A$33:$A$776,$A204,СВЦЭМ!$B$33:$B$776,M$191)+'СЕТ СН'!$F$15</f>
        <v>142.03388523999999</v>
      </c>
      <c r="N204" s="36">
        <f>SUMIFS(СВЦЭМ!$E$33:$E$776,СВЦЭМ!$A$33:$A$776,$A204,СВЦЭМ!$B$33:$B$776,N$191)+'СЕТ СН'!$F$15</f>
        <v>140.8447659</v>
      </c>
      <c r="O204" s="36">
        <f>SUMIFS(СВЦЭМ!$E$33:$E$776,СВЦЭМ!$A$33:$A$776,$A204,СВЦЭМ!$B$33:$B$776,O$191)+'СЕТ СН'!$F$15</f>
        <v>142.70705515</v>
      </c>
      <c r="P204" s="36">
        <f>SUMIFS(СВЦЭМ!$E$33:$E$776,СВЦЭМ!$A$33:$A$776,$A204,СВЦЭМ!$B$33:$B$776,P$191)+'СЕТ СН'!$F$15</f>
        <v>144.62384469</v>
      </c>
      <c r="Q204" s="36">
        <f>SUMIFS(СВЦЭМ!$E$33:$E$776,СВЦЭМ!$A$33:$A$776,$A204,СВЦЭМ!$B$33:$B$776,Q$191)+'СЕТ СН'!$F$15</f>
        <v>143.52380468000001</v>
      </c>
      <c r="R204" s="36">
        <f>SUMIFS(СВЦЭМ!$E$33:$E$776,СВЦЭМ!$A$33:$A$776,$A204,СВЦЭМ!$B$33:$B$776,R$191)+'СЕТ СН'!$F$15</f>
        <v>145.11514306999999</v>
      </c>
      <c r="S204" s="36">
        <f>SUMIFS(СВЦЭМ!$E$33:$E$776,СВЦЭМ!$A$33:$A$776,$A204,СВЦЭМ!$B$33:$B$776,S$191)+'СЕТ СН'!$F$15</f>
        <v>145.59411849</v>
      </c>
      <c r="T204" s="36">
        <f>SUMIFS(СВЦЭМ!$E$33:$E$776,СВЦЭМ!$A$33:$A$776,$A204,СВЦЭМ!$B$33:$B$776,T$191)+'СЕТ СН'!$F$15</f>
        <v>143.38865691999999</v>
      </c>
      <c r="U204" s="36">
        <f>SUMIFS(СВЦЭМ!$E$33:$E$776,СВЦЭМ!$A$33:$A$776,$A204,СВЦЭМ!$B$33:$B$776,U$191)+'СЕТ СН'!$F$15</f>
        <v>143.49813893999999</v>
      </c>
      <c r="V204" s="36">
        <f>SUMIFS(СВЦЭМ!$E$33:$E$776,СВЦЭМ!$A$33:$A$776,$A204,СВЦЭМ!$B$33:$B$776,V$191)+'СЕТ СН'!$F$15</f>
        <v>144.16837242</v>
      </c>
      <c r="W204" s="36">
        <f>SUMIFS(СВЦЭМ!$E$33:$E$776,СВЦЭМ!$A$33:$A$776,$A204,СВЦЭМ!$B$33:$B$776,W$191)+'СЕТ СН'!$F$15</f>
        <v>140.12825577000001</v>
      </c>
      <c r="X204" s="36">
        <f>SUMIFS(СВЦЭМ!$E$33:$E$776,СВЦЭМ!$A$33:$A$776,$A204,СВЦЭМ!$B$33:$B$776,X$191)+'СЕТ СН'!$F$15</f>
        <v>147.93466147000001</v>
      </c>
      <c r="Y204" s="36">
        <f>SUMIFS(СВЦЭМ!$E$33:$E$776,СВЦЭМ!$A$33:$A$776,$A204,СВЦЭМ!$B$33:$B$776,Y$191)+'СЕТ СН'!$F$15</f>
        <v>160.46159352000001</v>
      </c>
    </row>
    <row r="205" spans="1:25" ht="15.75" x14ac:dyDescent="0.2">
      <c r="A205" s="35">
        <f t="shared" si="5"/>
        <v>43599</v>
      </c>
      <c r="B205" s="36">
        <f>SUMIFS(СВЦЭМ!$E$33:$E$776,СВЦЭМ!$A$33:$A$776,$A205,СВЦЭМ!$B$33:$B$776,B$191)+'СЕТ СН'!$F$15</f>
        <v>179.30394754</v>
      </c>
      <c r="C205" s="36">
        <f>SUMIFS(СВЦЭМ!$E$33:$E$776,СВЦЭМ!$A$33:$A$776,$A205,СВЦЭМ!$B$33:$B$776,C$191)+'СЕТ СН'!$F$15</f>
        <v>203.36885175</v>
      </c>
      <c r="D205" s="36">
        <f>SUMIFS(СВЦЭМ!$E$33:$E$776,СВЦЭМ!$A$33:$A$776,$A205,СВЦЭМ!$B$33:$B$776,D$191)+'СЕТ СН'!$F$15</f>
        <v>223.44687743</v>
      </c>
      <c r="E205" s="36">
        <f>SUMIFS(СВЦЭМ!$E$33:$E$776,СВЦЭМ!$A$33:$A$776,$A205,СВЦЭМ!$B$33:$B$776,E$191)+'СЕТ СН'!$F$15</f>
        <v>224.63189123999999</v>
      </c>
      <c r="F205" s="36">
        <f>SUMIFS(СВЦЭМ!$E$33:$E$776,СВЦЭМ!$A$33:$A$776,$A205,СВЦЭМ!$B$33:$B$776,F$191)+'СЕТ СН'!$F$15</f>
        <v>224.69099808999999</v>
      </c>
      <c r="G205" s="36">
        <f>SUMIFS(СВЦЭМ!$E$33:$E$776,СВЦЭМ!$A$33:$A$776,$A205,СВЦЭМ!$B$33:$B$776,G$191)+'СЕТ СН'!$F$15</f>
        <v>219.93142012999999</v>
      </c>
      <c r="H205" s="36">
        <f>SUMIFS(СВЦЭМ!$E$33:$E$776,СВЦЭМ!$A$33:$A$776,$A205,СВЦЭМ!$B$33:$B$776,H$191)+'СЕТ СН'!$F$15</f>
        <v>194.41487946999999</v>
      </c>
      <c r="I205" s="36">
        <f>SUMIFS(СВЦЭМ!$E$33:$E$776,СВЦЭМ!$A$33:$A$776,$A205,СВЦЭМ!$B$33:$B$776,I$191)+'СЕТ СН'!$F$15</f>
        <v>168.43837077000001</v>
      </c>
      <c r="J205" s="36">
        <f>SUMIFS(СВЦЭМ!$E$33:$E$776,СВЦЭМ!$A$33:$A$776,$A205,СВЦЭМ!$B$33:$B$776,J$191)+'СЕТ СН'!$F$15</f>
        <v>155.39737608999999</v>
      </c>
      <c r="K205" s="36">
        <f>SUMIFS(СВЦЭМ!$E$33:$E$776,СВЦЭМ!$A$33:$A$776,$A205,СВЦЭМ!$B$33:$B$776,K$191)+'СЕТ СН'!$F$15</f>
        <v>142.07132378</v>
      </c>
      <c r="L205" s="36">
        <f>SUMIFS(СВЦЭМ!$E$33:$E$776,СВЦЭМ!$A$33:$A$776,$A205,СВЦЭМ!$B$33:$B$776,L$191)+'СЕТ СН'!$F$15</f>
        <v>138.5814689</v>
      </c>
      <c r="M205" s="36">
        <f>SUMIFS(СВЦЭМ!$E$33:$E$776,СВЦЭМ!$A$33:$A$776,$A205,СВЦЭМ!$B$33:$B$776,M$191)+'СЕТ СН'!$F$15</f>
        <v>137.59631290999999</v>
      </c>
      <c r="N205" s="36">
        <f>SUMIFS(СВЦЭМ!$E$33:$E$776,СВЦЭМ!$A$33:$A$776,$A205,СВЦЭМ!$B$33:$B$776,N$191)+'СЕТ СН'!$F$15</f>
        <v>138.67614366999999</v>
      </c>
      <c r="O205" s="36">
        <f>SUMIFS(СВЦЭМ!$E$33:$E$776,СВЦЭМ!$A$33:$A$776,$A205,СВЦЭМ!$B$33:$B$776,O$191)+'СЕТ СН'!$F$15</f>
        <v>140.47530703999999</v>
      </c>
      <c r="P205" s="36">
        <f>SUMIFS(СВЦЭМ!$E$33:$E$776,СВЦЭМ!$A$33:$A$776,$A205,СВЦЭМ!$B$33:$B$776,P$191)+'СЕТ СН'!$F$15</f>
        <v>142.84213607000001</v>
      </c>
      <c r="Q205" s="36">
        <f>SUMIFS(СВЦЭМ!$E$33:$E$776,СВЦЭМ!$A$33:$A$776,$A205,СВЦЭМ!$B$33:$B$776,Q$191)+'СЕТ СН'!$F$15</f>
        <v>143.32656276</v>
      </c>
      <c r="R205" s="36">
        <f>SUMIFS(СВЦЭМ!$E$33:$E$776,СВЦЭМ!$A$33:$A$776,$A205,СВЦЭМ!$B$33:$B$776,R$191)+'СЕТ СН'!$F$15</f>
        <v>142.02231520999999</v>
      </c>
      <c r="S205" s="36">
        <f>SUMIFS(СВЦЭМ!$E$33:$E$776,СВЦЭМ!$A$33:$A$776,$A205,СВЦЭМ!$B$33:$B$776,S$191)+'СЕТ СН'!$F$15</f>
        <v>142.30559056999999</v>
      </c>
      <c r="T205" s="36">
        <f>SUMIFS(СВЦЭМ!$E$33:$E$776,СВЦЭМ!$A$33:$A$776,$A205,СВЦЭМ!$B$33:$B$776,T$191)+'СЕТ СН'!$F$15</f>
        <v>141.50470064999999</v>
      </c>
      <c r="U205" s="36">
        <f>SUMIFS(СВЦЭМ!$E$33:$E$776,СВЦЭМ!$A$33:$A$776,$A205,СВЦЭМ!$B$33:$B$776,U$191)+'СЕТ СН'!$F$15</f>
        <v>137.05836464000001</v>
      </c>
      <c r="V205" s="36">
        <f>SUMIFS(СВЦЭМ!$E$33:$E$776,СВЦЭМ!$A$33:$A$776,$A205,СВЦЭМ!$B$33:$B$776,V$191)+'СЕТ СН'!$F$15</f>
        <v>134.71639905000001</v>
      </c>
      <c r="W205" s="36">
        <f>SUMIFS(СВЦЭМ!$E$33:$E$776,СВЦЭМ!$A$33:$A$776,$A205,СВЦЭМ!$B$33:$B$776,W$191)+'СЕТ СН'!$F$15</f>
        <v>137.67013477</v>
      </c>
      <c r="X205" s="36">
        <f>SUMIFS(СВЦЭМ!$E$33:$E$776,СВЦЭМ!$A$33:$A$776,$A205,СВЦЭМ!$B$33:$B$776,X$191)+'СЕТ СН'!$F$15</f>
        <v>133.26189165</v>
      </c>
      <c r="Y205" s="36">
        <f>SUMIFS(СВЦЭМ!$E$33:$E$776,СВЦЭМ!$A$33:$A$776,$A205,СВЦЭМ!$B$33:$B$776,Y$191)+'СЕТ СН'!$F$15</f>
        <v>148.21101342</v>
      </c>
    </row>
    <row r="206" spans="1:25" ht="15.75" x14ac:dyDescent="0.2">
      <c r="A206" s="35">
        <f t="shared" si="5"/>
        <v>43600</v>
      </c>
      <c r="B206" s="36">
        <f>SUMIFS(СВЦЭМ!$E$33:$E$776,СВЦЭМ!$A$33:$A$776,$A206,СВЦЭМ!$B$33:$B$776,B$191)+'СЕТ СН'!$F$15</f>
        <v>164.80919813</v>
      </c>
      <c r="C206" s="36">
        <f>SUMIFS(СВЦЭМ!$E$33:$E$776,СВЦЭМ!$A$33:$A$776,$A206,СВЦЭМ!$B$33:$B$776,C$191)+'СЕТ СН'!$F$15</f>
        <v>181.97773380999999</v>
      </c>
      <c r="D206" s="36">
        <f>SUMIFS(СВЦЭМ!$E$33:$E$776,СВЦЭМ!$A$33:$A$776,$A206,СВЦЭМ!$B$33:$B$776,D$191)+'СЕТ СН'!$F$15</f>
        <v>200.79458224999999</v>
      </c>
      <c r="E206" s="36">
        <f>SUMIFS(СВЦЭМ!$E$33:$E$776,СВЦЭМ!$A$33:$A$776,$A206,СВЦЭМ!$B$33:$B$776,E$191)+'СЕТ СН'!$F$15</f>
        <v>203.35157409999999</v>
      </c>
      <c r="F206" s="36">
        <f>SUMIFS(СВЦЭМ!$E$33:$E$776,СВЦЭМ!$A$33:$A$776,$A206,СВЦЭМ!$B$33:$B$776,F$191)+'СЕТ СН'!$F$15</f>
        <v>205.71386985000001</v>
      </c>
      <c r="G206" s="36">
        <f>SUMIFS(СВЦЭМ!$E$33:$E$776,СВЦЭМ!$A$33:$A$776,$A206,СВЦЭМ!$B$33:$B$776,G$191)+'СЕТ СН'!$F$15</f>
        <v>203.49797624000001</v>
      </c>
      <c r="H206" s="36">
        <f>SUMIFS(СВЦЭМ!$E$33:$E$776,СВЦЭМ!$A$33:$A$776,$A206,СВЦЭМ!$B$33:$B$776,H$191)+'СЕТ СН'!$F$15</f>
        <v>183.09374091000001</v>
      </c>
      <c r="I206" s="36">
        <f>SUMIFS(СВЦЭМ!$E$33:$E$776,СВЦЭМ!$A$33:$A$776,$A206,СВЦЭМ!$B$33:$B$776,I$191)+'СЕТ СН'!$F$15</f>
        <v>163.95101550999999</v>
      </c>
      <c r="J206" s="36">
        <f>SUMIFS(СВЦЭМ!$E$33:$E$776,СВЦЭМ!$A$33:$A$776,$A206,СВЦЭМ!$B$33:$B$776,J$191)+'СЕТ СН'!$F$15</f>
        <v>151.36958494000001</v>
      </c>
      <c r="K206" s="36">
        <f>SUMIFS(СВЦЭМ!$E$33:$E$776,СВЦЭМ!$A$33:$A$776,$A206,СВЦЭМ!$B$33:$B$776,K$191)+'СЕТ СН'!$F$15</f>
        <v>140.02528035</v>
      </c>
      <c r="L206" s="36">
        <f>SUMIFS(СВЦЭМ!$E$33:$E$776,СВЦЭМ!$A$33:$A$776,$A206,СВЦЭМ!$B$33:$B$776,L$191)+'СЕТ СН'!$F$15</f>
        <v>136.5356586</v>
      </c>
      <c r="M206" s="36">
        <f>SUMIFS(СВЦЭМ!$E$33:$E$776,СВЦЭМ!$A$33:$A$776,$A206,СВЦЭМ!$B$33:$B$776,M$191)+'СЕТ СН'!$F$15</f>
        <v>138.79770586000001</v>
      </c>
      <c r="N206" s="36">
        <f>SUMIFS(СВЦЭМ!$E$33:$E$776,СВЦЭМ!$A$33:$A$776,$A206,СВЦЭМ!$B$33:$B$776,N$191)+'СЕТ СН'!$F$15</f>
        <v>137.68028849000001</v>
      </c>
      <c r="O206" s="36">
        <f>SUMIFS(СВЦЭМ!$E$33:$E$776,СВЦЭМ!$A$33:$A$776,$A206,СВЦЭМ!$B$33:$B$776,O$191)+'СЕТ СН'!$F$15</f>
        <v>140.53834531000001</v>
      </c>
      <c r="P206" s="36">
        <f>SUMIFS(СВЦЭМ!$E$33:$E$776,СВЦЭМ!$A$33:$A$776,$A206,СВЦЭМ!$B$33:$B$776,P$191)+'СЕТ СН'!$F$15</f>
        <v>141.70198629000001</v>
      </c>
      <c r="Q206" s="36">
        <f>SUMIFS(СВЦЭМ!$E$33:$E$776,СВЦЭМ!$A$33:$A$776,$A206,СВЦЭМ!$B$33:$B$776,Q$191)+'СЕТ СН'!$F$15</f>
        <v>140.99443671</v>
      </c>
      <c r="R206" s="36">
        <f>SUMIFS(СВЦЭМ!$E$33:$E$776,СВЦЭМ!$A$33:$A$776,$A206,СВЦЭМ!$B$33:$B$776,R$191)+'СЕТ СН'!$F$15</f>
        <v>141.54970600999999</v>
      </c>
      <c r="S206" s="36">
        <f>SUMIFS(СВЦЭМ!$E$33:$E$776,СВЦЭМ!$A$33:$A$776,$A206,СВЦЭМ!$B$33:$B$776,S$191)+'СЕТ СН'!$F$15</f>
        <v>145.70593339000001</v>
      </c>
      <c r="T206" s="36">
        <f>SUMIFS(СВЦЭМ!$E$33:$E$776,СВЦЭМ!$A$33:$A$776,$A206,СВЦЭМ!$B$33:$B$776,T$191)+'СЕТ СН'!$F$15</f>
        <v>145.41257873000001</v>
      </c>
      <c r="U206" s="36">
        <f>SUMIFS(СВЦЭМ!$E$33:$E$776,СВЦЭМ!$A$33:$A$776,$A206,СВЦЭМ!$B$33:$B$776,U$191)+'СЕТ СН'!$F$15</f>
        <v>143.32334684</v>
      </c>
      <c r="V206" s="36">
        <f>SUMIFS(СВЦЭМ!$E$33:$E$776,СВЦЭМ!$A$33:$A$776,$A206,СВЦЭМ!$B$33:$B$776,V$191)+'СЕТ СН'!$F$15</f>
        <v>140.78478324</v>
      </c>
      <c r="W206" s="36">
        <f>SUMIFS(СВЦЭМ!$E$33:$E$776,СВЦЭМ!$A$33:$A$776,$A206,СВЦЭМ!$B$33:$B$776,W$191)+'СЕТ СН'!$F$15</f>
        <v>141.12509623</v>
      </c>
      <c r="X206" s="36">
        <f>SUMIFS(СВЦЭМ!$E$33:$E$776,СВЦЭМ!$A$33:$A$776,$A206,СВЦЭМ!$B$33:$B$776,X$191)+'СЕТ СН'!$F$15</f>
        <v>141.95660655</v>
      </c>
      <c r="Y206" s="36">
        <f>SUMIFS(СВЦЭМ!$E$33:$E$776,СВЦЭМ!$A$33:$A$776,$A206,СВЦЭМ!$B$33:$B$776,Y$191)+'СЕТ СН'!$F$15</f>
        <v>158.62957703000001</v>
      </c>
    </row>
    <row r="207" spans="1:25" ht="15.75" x14ac:dyDescent="0.2">
      <c r="A207" s="35">
        <f t="shared" si="5"/>
        <v>43601</v>
      </c>
      <c r="B207" s="36">
        <f>SUMIFS(СВЦЭМ!$E$33:$E$776,СВЦЭМ!$A$33:$A$776,$A207,СВЦЭМ!$B$33:$B$776,B$191)+'СЕТ СН'!$F$15</f>
        <v>167.88781637</v>
      </c>
      <c r="C207" s="36">
        <f>SUMIFS(СВЦЭМ!$E$33:$E$776,СВЦЭМ!$A$33:$A$776,$A207,СВЦЭМ!$B$33:$B$776,C$191)+'СЕТ СН'!$F$15</f>
        <v>192.54994586999999</v>
      </c>
      <c r="D207" s="36">
        <f>SUMIFS(СВЦЭМ!$E$33:$E$776,СВЦЭМ!$A$33:$A$776,$A207,СВЦЭМ!$B$33:$B$776,D$191)+'СЕТ СН'!$F$15</f>
        <v>207.35204651999999</v>
      </c>
      <c r="E207" s="36">
        <f>SUMIFS(СВЦЭМ!$E$33:$E$776,СВЦЭМ!$A$33:$A$776,$A207,СВЦЭМ!$B$33:$B$776,E$191)+'СЕТ СН'!$F$15</f>
        <v>211.04360509</v>
      </c>
      <c r="F207" s="36">
        <f>SUMIFS(СВЦЭМ!$E$33:$E$776,СВЦЭМ!$A$33:$A$776,$A207,СВЦЭМ!$B$33:$B$776,F$191)+'СЕТ СН'!$F$15</f>
        <v>211.85768062</v>
      </c>
      <c r="G207" s="36">
        <f>SUMIFS(СВЦЭМ!$E$33:$E$776,СВЦЭМ!$A$33:$A$776,$A207,СВЦЭМ!$B$33:$B$776,G$191)+'СЕТ СН'!$F$15</f>
        <v>207.7121047</v>
      </c>
      <c r="H207" s="36">
        <f>SUMIFS(СВЦЭМ!$E$33:$E$776,СВЦЭМ!$A$33:$A$776,$A207,СВЦЭМ!$B$33:$B$776,H$191)+'СЕТ СН'!$F$15</f>
        <v>190.20980628999999</v>
      </c>
      <c r="I207" s="36">
        <f>SUMIFS(СВЦЭМ!$E$33:$E$776,СВЦЭМ!$A$33:$A$776,$A207,СВЦЭМ!$B$33:$B$776,I$191)+'СЕТ СН'!$F$15</f>
        <v>161.98718062</v>
      </c>
      <c r="J207" s="36">
        <f>SUMIFS(СВЦЭМ!$E$33:$E$776,СВЦЭМ!$A$33:$A$776,$A207,СВЦЭМ!$B$33:$B$776,J$191)+'СЕТ СН'!$F$15</f>
        <v>150.61760498000001</v>
      </c>
      <c r="K207" s="36">
        <f>SUMIFS(СВЦЭМ!$E$33:$E$776,СВЦЭМ!$A$33:$A$776,$A207,СВЦЭМ!$B$33:$B$776,K$191)+'СЕТ СН'!$F$15</f>
        <v>138.09878835999999</v>
      </c>
      <c r="L207" s="36">
        <f>SUMIFS(СВЦЭМ!$E$33:$E$776,СВЦЭМ!$A$33:$A$776,$A207,СВЦЭМ!$B$33:$B$776,L$191)+'СЕТ СН'!$F$15</f>
        <v>133.46299324</v>
      </c>
      <c r="M207" s="36">
        <f>SUMIFS(СВЦЭМ!$E$33:$E$776,СВЦЭМ!$A$33:$A$776,$A207,СВЦЭМ!$B$33:$B$776,M$191)+'СЕТ СН'!$F$15</f>
        <v>134.67654184</v>
      </c>
      <c r="N207" s="36">
        <f>SUMIFS(СВЦЭМ!$E$33:$E$776,СВЦЭМ!$A$33:$A$776,$A207,СВЦЭМ!$B$33:$B$776,N$191)+'СЕТ СН'!$F$15</f>
        <v>134.58380943</v>
      </c>
      <c r="O207" s="36">
        <f>SUMIFS(СВЦЭМ!$E$33:$E$776,СВЦЭМ!$A$33:$A$776,$A207,СВЦЭМ!$B$33:$B$776,O$191)+'СЕТ СН'!$F$15</f>
        <v>134.98127137</v>
      </c>
      <c r="P207" s="36">
        <f>SUMIFS(СВЦЭМ!$E$33:$E$776,СВЦЭМ!$A$33:$A$776,$A207,СВЦЭМ!$B$33:$B$776,P$191)+'СЕТ СН'!$F$15</f>
        <v>134.78771166999999</v>
      </c>
      <c r="Q207" s="36">
        <f>SUMIFS(СВЦЭМ!$E$33:$E$776,СВЦЭМ!$A$33:$A$776,$A207,СВЦЭМ!$B$33:$B$776,Q$191)+'СЕТ СН'!$F$15</f>
        <v>135.08919109000001</v>
      </c>
      <c r="R207" s="36">
        <f>SUMIFS(СВЦЭМ!$E$33:$E$776,СВЦЭМ!$A$33:$A$776,$A207,СВЦЭМ!$B$33:$B$776,R$191)+'СЕТ СН'!$F$15</f>
        <v>135.11335611999999</v>
      </c>
      <c r="S207" s="36">
        <f>SUMIFS(СВЦЭМ!$E$33:$E$776,СВЦЭМ!$A$33:$A$776,$A207,СВЦЭМ!$B$33:$B$776,S$191)+'СЕТ СН'!$F$15</f>
        <v>135.37093085000001</v>
      </c>
      <c r="T207" s="36">
        <f>SUMIFS(СВЦЭМ!$E$33:$E$776,СВЦЭМ!$A$33:$A$776,$A207,СВЦЭМ!$B$33:$B$776,T$191)+'СЕТ СН'!$F$15</f>
        <v>134.29330451999999</v>
      </c>
      <c r="U207" s="36">
        <f>SUMIFS(СВЦЭМ!$E$33:$E$776,СВЦЭМ!$A$33:$A$776,$A207,СВЦЭМ!$B$33:$B$776,U$191)+'СЕТ СН'!$F$15</f>
        <v>132.74948003</v>
      </c>
      <c r="V207" s="36">
        <f>SUMIFS(СВЦЭМ!$E$33:$E$776,СВЦЭМ!$A$33:$A$776,$A207,СВЦЭМ!$B$33:$B$776,V$191)+'СЕТ СН'!$F$15</f>
        <v>130.64411949000001</v>
      </c>
      <c r="W207" s="36">
        <f>SUMIFS(СВЦЭМ!$E$33:$E$776,СВЦЭМ!$A$33:$A$776,$A207,СВЦЭМ!$B$33:$B$776,W$191)+'СЕТ СН'!$F$15</f>
        <v>127.67727617</v>
      </c>
      <c r="X207" s="36">
        <f>SUMIFS(СВЦЭМ!$E$33:$E$776,СВЦЭМ!$A$33:$A$776,$A207,СВЦЭМ!$B$33:$B$776,X$191)+'СЕТ СН'!$F$15</f>
        <v>133.33173705999999</v>
      </c>
      <c r="Y207" s="36">
        <f>SUMIFS(СВЦЭМ!$E$33:$E$776,СВЦЭМ!$A$33:$A$776,$A207,СВЦЭМ!$B$33:$B$776,Y$191)+'СЕТ СН'!$F$15</f>
        <v>153.22235019999999</v>
      </c>
    </row>
    <row r="208" spans="1:25" ht="15.75" x14ac:dyDescent="0.2">
      <c r="A208" s="35">
        <f t="shared" si="5"/>
        <v>43602</v>
      </c>
      <c r="B208" s="36">
        <f>SUMIFS(СВЦЭМ!$E$33:$E$776,СВЦЭМ!$A$33:$A$776,$A208,СВЦЭМ!$B$33:$B$776,B$191)+'СЕТ СН'!$F$15</f>
        <v>177.73749814000001</v>
      </c>
      <c r="C208" s="36">
        <f>SUMIFS(СВЦЭМ!$E$33:$E$776,СВЦЭМ!$A$33:$A$776,$A208,СВЦЭМ!$B$33:$B$776,C$191)+'СЕТ СН'!$F$15</f>
        <v>198.90190555999999</v>
      </c>
      <c r="D208" s="36">
        <f>SUMIFS(СВЦЭМ!$E$33:$E$776,СВЦЭМ!$A$33:$A$776,$A208,СВЦЭМ!$B$33:$B$776,D$191)+'СЕТ СН'!$F$15</f>
        <v>213.53236329999999</v>
      </c>
      <c r="E208" s="36">
        <f>SUMIFS(СВЦЭМ!$E$33:$E$776,СВЦЭМ!$A$33:$A$776,$A208,СВЦЭМ!$B$33:$B$776,E$191)+'СЕТ СН'!$F$15</f>
        <v>217.17896615999999</v>
      </c>
      <c r="F208" s="36">
        <f>SUMIFS(СВЦЭМ!$E$33:$E$776,СВЦЭМ!$A$33:$A$776,$A208,СВЦЭМ!$B$33:$B$776,F$191)+'СЕТ СН'!$F$15</f>
        <v>217.88066025000001</v>
      </c>
      <c r="G208" s="36">
        <f>SUMIFS(СВЦЭМ!$E$33:$E$776,СВЦЭМ!$A$33:$A$776,$A208,СВЦЭМ!$B$33:$B$776,G$191)+'СЕТ СН'!$F$15</f>
        <v>213.86535875999999</v>
      </c>
      <c r="H208" s="36">
        <f>SUMIFS(СВЦЭМ!$E$33:$E$776,СВЦЭМ!$A$33:$A$776,$A208,СВЦЭМ!$B$33:$B$776,H$191)+'СЕТ СН'!$F$15</f>
        <v>196.69984335000001</v>
      </c>
      <c r="I208" s="36">
        <f>SUMIFS(СВЦЭМ!$E$33:$E$776,СВЦЭМ!$A$33:$A$776,$A208,СВЦЭМ!$B$33:$B$776,I$191)+'СЕТ СН'!$F$15</f>
        <v>169.41181136</v>
      </c>
      <c r="J208" s="36">
        <f>SUMIFS(СВЦЭМ!$E$33:$E$776,СВЦЭМ!$A$33:$A$776,$A208,СВЦЭМ!$B$33:$B$776,J$191)+'СЕТ СН'!$F$15</f>
        <v>148.95452556999999</v>
      </c>
      <c r="K208" s="36">
        <f>SUMIFS(СВЦЭМ!$E$33:$E$776,СВЦЭМ!$A$33:$A$776,$A208,СВЦЭМ!$B$33:$B$776,K$191)+'СЕТ СН'!$F$15</f>
        <v>132.70464583</v>
      </c>
      <c r="L208" s="36">
        <f>SUMIFS(СВЦЭМ!$E$33:$E$776,СВЦЭМ!$A$33:$A$776,$A208,СВЦЭМ!$B$33:$B$776,L$191)+'СЕТ СН'!$F$15</f>
        <v>130.24945675999999</v>
      </c>
      <c r="M208" s="36">
        <f>SUMIFS(СВЦЭМ!$E$33:$E$776,СВЦЭМ!$A$33:$A$776,$A208,СВЦЭМ!$B$33:$B$776,M$191)+'СЕТ СН'!$F$15</f>
        <v>131.48852416</v>
      </c>
      <c r="N208" s="36">
        <f>SUMIFS(СВЦЭМ!$E$33:$E$776,СВЦЭМ!$A$33:$A$776,$A208,СВЦЭМ!$B$33:$B$776,N$191)+'СЕТ СН'!$F$15</f>
        <v>131.43269541999999</v>
      </c>
      <c r="O208" s="36">
        <f>SUMIFS(СВЦЭМ!$E$33:$E$776,СВЦЭМ!$A$33:$A$776,$A208,СВЦЭМ!$B$33:$B$776,O$191)+'СЕТ СН'!$F$15</f>
        <v>132.07678154000001</v>
      </c>
      <c r="P208" s="36">
        <f>SUMIFS(СВЦЭМ!$E$33:$E$776,СВЦЭМ!$A$33:$A$776,$A208,СВЦЭМ!$B$33:$B$776,P$191)+'СЕТ СН'!$F$15</f>
        <v>133.82007113</v>
      </c>
      <c r="Q208" s="36">
        <f>SUMIFS(СВЦЭМ!$E$33:$E$776,СВЦЭМ!$A$33:$A$776,$A208,СВЦЭМ!$B$33:$B$776,Q$191)+'СЕТ СН'!$F$15</f>
        <v>133.77455852</v>
      </c>
      <c r="R208" s="36">
        <f>SUMIFS(СВЦЭМ!$E$33:$E$776,СВЦЭМ!$A$33:$A$776,$A208,СВЦЭМ!$B$33:$B$776,R$191)+'СЕТ СН'!$F$15</f>
        <v>133.87207322</v>
      </c>
      <c r="S208" s="36">
        <f>SUMIFS(СВЦЭМ!$E$33:$E$776,СВЦЭМ!$A$33:$A$776,$A208,СВЦЭМ!$B$33:$B$776,S$191)+'СЕТ СН'!$F$15</f>
        <v>134.54767876</v>
      </c>
      <c r="T208" s="36">
        <f>SUMIFS(СВЦЭМ!$E$33:$E$776,СВЦЭМ!$A$33:$A$776,$A208,СВЦЭМ!$B$33:$B$776,T$191)+'СЕТ СН'!$F$15</f>
        <v>134.54510539</v>
      </c>
      <c r="U208" s="36">
        <f>SUMIFS(СВЦЭМ!$E$33:$E$776,СВЦЭМ!$A$33:$A$776,$A208,СВЦЭМ!$B$33:$B$776,U$191)+'СЕТ СН'!$F$15</f>
        <v>133.71330800999999</v>
      </c>
      <c r="V208" s="36">
        <f>SUMIFS(СВЦЭМ!$E$33:$E$776,СВЦЭМ!$A$33:$A$776,$A208,СВЦЭМ!$B$33:$B$776,V$191)+'СЕТ СН'!$F$15</f>
        <v>131.16770173</v>
      </c>
      <c r="W208" s="36">
        <f>SUMIFS(СВЦЭМ!$E$33:$E$776,СВЦЭМ!$A$33:$A$776,$A208,СВЦЭМ!$B$33:$B$776,W$191)+'СЕТ СН'!$F$15</f>
        <v>129.27060852</v>
      </c>
      <c r="X208" s="36">
        <f>SUMIFS(СВЦЭМ!$E$33:$E$776,СВЦЭМ!$A$33:$A$776,$A208,СВЦЭМ!$B$33:$B$776,X$191)+'СЕТ СН'!$F$15</f>
        <v>133.95463548000001</v>
      </c>
      <c r="Y208" s="36">
        <f>SUMIFS(СВЦЭМ!$E$33:$E$776,СВЦЭМ!$A$33:$A$776,$A208,СВЦЭМ!$B$33:$B$776,Y$191)+'СЕТ СН'!$F$15</f>
        <v>152.12174780999999</v>
      </c>
    </row>
    <row r="209" spans="1:25" ht="15.75" x14ac:dyDescent="0.2">
      <c r="A209" s="35">
        <f t="shared" si="5"/>
        <v>43603</v>
      </c>
      <c r="B209" s="36">
        <f>SUMIFS(СВЦЭМ!$E$33:$E$776,СВЦЭМ!$A$33:$A$776,$A209,СВЦЭМ!$B$33:$B$776,B$191)+'СЕТ СН'!$F$15</f>
        <v>163.40023479999999</v>
      </c>
      <c r="C209" s="36">
        <f>SUMIFS(СВЦЭМ!$E$33:$E$776,СВЦЭМ!$A$33:$A$776,$A209,СВЦЭМ!$B$33:$B$776,C$191)+'СЕТ СН'!$F$15</f>
        <v>178.00416196</v>
      </c>
      <c r="D209" s="36">
        <f>SUMIFS(СВЦЭМ!$E$33:$E$776,СВЦЭМ!$A$33:$A$776,$A209,СВЦЭМ!$B$33:$B$776,D$191)+'СЕТ СН'!$F$15</f>
        <v>194.93775776000001</v>
      </c>
      <c r="E209" s="36">
        <f>SUMIFS(СВЦЭМ!$E$33:$E$776,СВЦЭМ!$A$33:$A$776,$A209,СВЦЭМ!$B$33:$B$776,E$191)+'СЕТ СН'!$F$15</f>
        <v>198.88108402</v>
      </c>
      <c r="F209" s="36">
        <f>SUMIFS(СВЦЭМ!$E$33:$E$776,СВЦЭМ!$A$33:$A$776,$A209,СВЦЭМ!$B$33:$B$776,F$191)+'СЕТ СН'!$F$15</f>
        <v>200.73604503000001</v>
      </c>
      <c r="G209" s="36">
        <f>SUMIFS(СВЦЭМ!$E$33:$E$776,СВЦЭМ!$A$33:$A$776,$A209,СВЦЭМ!$B$33:$B$776,G$191)+'СЕТ СН'!$F$15</f>
        <v>196.34146071000001</v>
      </c>
      <c r="H209" s="36">
        <f>SUMIFS(СВЦЭМ!$E$33:$E$776,СВЦЭМ!$A$33:$A$776,$A209,СВЦЭМ!$B$33:$B$776,H$191)+'СЕТ СН'!$F$15</f>
        <v>178.31185121999999</v>
      </c>
      <c r="I209" s="36">
        <f>SUMIFS(СВЦЭМ!$E$33:$E$776,СВЦЭМ!$A$33:$A$776,$A209,СВЦЭМ!$B$33:$B$776,I$191)+'СЕТ СН'!$F$15</f>
        <v>158.23835104</v>
      </c>
      <c r="J209" s="36">
        <f>SUMIFS(СВЦЭМ!$E$33:$E$776,СВЦЭМ!$A$33:$A$776,$A209,СВЦЭМ!$B$33:$B$776,J$191)+'СЕТ СН'!$F$15</f>
        <v>142.05794315</v>
      </c>
      <c r="K209" s="36">
        <f>SUMIFS(СВЦЭМ!$E$33:$E$776,СВЦЭМ!$A$33:$A$776,$A209,СВЦЭМ!$B$33:$B$776,K$191)+'СЕТ СН'!$F$15</f>
        <v>127.62165580999999</v>
      </c>
      <c r="L209" s="36">
        <f>SUMIFS(СВЦЭМ!$E$33:$E$776,СВЦЭМ!$A$33:$A$776,$A209,СВЦЭМ!$B$33:$B$776,L$191)+'СЕТ СН'!$F$15</f>
        <v>121.21124820999999</v>
      </c>
      <c r="M209" s="36">
        <f>SUMIFS(СВЦЭМ!$E$33:$E$776,СВЦЭМ!$A$33:$A$776,$A209,СВЦЭМ!$B$33:$B$776,M$191)+'СЕТ СН'!$F$15</f>
        <v>121.10781961000001</v>
      </c>
      <c r="N209" s="36">
        <f>SUMIFS(СВЦЭМ!$E$33:$E$776,СВЦЭМ!$A$33:$A$776,$A209,СВЦЭМ!$B$33:$B$776,N$191)+'СЕТ СН'!$F$15</f>
        <v>120.68397902</v>
      </c>
      <c r="O209" s="36">
        <f>SUMIFS(СВЦЭМ!$E$33:$E$776,СВЦЭМ!$A$33:$A$776,$A209,СВЦЭМ!$B$33:$B$776,O$191)+'СЕТ СН'!$F$15</f>
        <v>122.09540282</v>
      </c>
      <c r="P209" s="36">
        <f>SUMIFS(СВЦЭМ!$E$33:$E$776,СВЦЭМ!$A$33:$A$776,$A209,СВЦЭМ!$B$33:$B$776,P$191)+'СЕТ СН'!$F$15</f>
        <v>122.89830459</v>
      </c>
      <c r="Q209" s="36">
        <f>SUMIFS(СВЦЭМ!$E$33:$E$776,СВЦЭМ!$A$33:$A$776,$A209,СВЦЭМ!$B$33:$B$776,Q$191)+'СЕТ СН'!$F$15</f>
        <v>122.027292</v>
      </c>
      <c r="R209" s="36">
        <f>SUMIFS(СВЦЭМ!$E$33:$E$776,СВЦЭМ!$A$33:$A$776,$A209,СВЦЭМ!$B$33:$B$776,R$191)+'СЕТ СН'!$F$15</f>
        <v>122.45628919000001</v>
      </c>
      <c r="S209" s="36">
        <f>SUMIFS(СВЦЭМ!$E$33:$E$776,СВЦЭМ!$A$33:$A$776,$A209,СВЦЭМ!$B$33:$B$776,S$191)+'СЕТ СН'!$F$15</f>
        <v>122.45750449000001</v>
      </c>
      <c r="T209" s="36">
        <f>SUMIFS(СВЦЭМ!$E$33:$E$776,СВЦЭМ!$A$33:$A$776,$A209,СВЦЭМ!$B$33:$B$776,T$191)+'СЕТ СН'!$F$15</f>
        <v>119.58895785999999</v>
      </c>
      <c r="U209" s="36">
        <f>SUMIFS(СВЦЭМ!$E$33:$E$776,СВЦЭМ!$A$33:$A$776,$A209,СВЦЭМ!$B$33:$B$776,U$191)+'СЕТ СН'!$F$15</f>
        <v>115.90066448</v>
      </c>
      <c r="V209" s="36">
        <f>SUMIFS(СВЦЭМ!$E$33:$E$776,СВЦЭМ!$A$33:$A$776,$A209,СВЦЭМ!$B$33:$B$776,V$191)+'СЕТ СН'!$F$15</f>
        <v>112.82701389</v>
      </c>
      <c r="W209" s="36">
        <f>SUMIFS(СВЦЭМ!$E$33:$E$776,СВЦЭМ!$A$33:$A$776,$A209,СВЦЭМ!$B$33:$B$776,W$191)+'СЕТ СН'!$F$15</f>
        <v>115.71800334</v>
      </c>
      <c r="X209" s="36">
        <f>SUMIFS(СВЦЭМ!$E$33:$E$776,СВЦЭМ!$A$33:$A$776,$A209,СВЦЭМ!$B$33:$B$776,X$191)+'СЕТ СН'!$F$15</f>
        <v>118.52151687</v>
      </c>
      <c r="Y209" s="36">
        <f>SUMIFS(СВЦЭМ!$E$33:$E$776,СВЦЭМ!$A$33:$A$776,$A209,СВЦЭМ!$B$33:$B$776,Y$191)+'СЕТ СН'!$F$15</f>
        <v>135.85992084</v>
      </c>
    </row>
    <row r="210" spans="1:25" ht="15.75" x14ac:dyDescent="0.2">
      <c r="A210" s="35">
        <f t="shared" si="5"/>
        <v>43604</v>
      </c>
      <c r="B210" s="36">
        <f>SUMIFS(СВЦЭМ!$E$33:$E$776,СВЦЭМ!$A$33:$A$776,$A210,СВЦЭМ!$B$33:$B$776,B$191)+'СЕТ СН'!$F$15</f>
        <v>159.04099943</v>
      </c>
      <c r="C210" s="36">
        <f>SUMIFS(СВЦЭМ!$E$33:$E$776,СВЦЭМ!$A$33:$A$776,$A210,СВЦЭМ!$B$33:$B$776,C$191)+'СЕТ СН'!$F$15</f>
        <v>183.73264248999999</v>
      </c>
      <c r="D210" s="36">
        <f>SUMIFS(СВЦЭМ!$E$33:$E$776,СВЦЭМ!$A$33:$A$776,$A210,СВЦЭМ!$B$33:$B$776,D$191)+'СЕТ СН'!$F$15</f>
        <v>198.89996554000001</v>
      </c>
      <c r="E210" s="36">
        <f>SUMIFS(СВЦЭМ!$E$33:$E$776,СВЦЭМ!$A$33:$A$776,$A210,СВЦЭМ!$B$33:$B$776,E$191)+'СЕТ СН'!$F$15</f>
        <v>203.56760482000001</v>
      </c>
      <c r="F210" s="36">
        <f>SUMIFS(СВЦЭМ!$E$33:$E$776,СВЦЭМ!$A$33:$A$776,$A210,СВЦЭМ!$B$33:$B$776,F$191)+'СЕТ СН'!$F$15</f>
        <v>208.41178628</v>
      </c>
      <c r="G210" s="36">
        <f>SUMIFS(СВЦЭМ!$E$33:$E$776,СВЦЭМ!$A$33:$A$776,$A210,СВЦЭМ!$B$33:$B$776,G$191)+'СЕТ СН'!$F$15</f>
        <v>202.73945574999999</v>
      </c>
      <c r="H210" s="36">
        <f>SUMIFS(СВЦЭМ!$E$33:$E$776,СВЦЭМ!$A$33:$A$776,$A210,СВЦЭМ!$B$33:$B$776,H$191)+'СЕТ СН'!$F$15</f>
        <v>189.70058538999999</v>
      </c>
      <c r="I210" s="36">
        <f>SUMIFS(СВЦЭМ!$E$33:$E$776,СВЦЭМ!$A$33:$A$776,$A210,СВЦЭМ!$B$33:$B$776,I$191)+'СЕТ СН'!$F$15</f>
        <v>168.02336796</v>
      </c>
      <c r="J210" s="36">
        <f>SUMIFS(СВЦЭМ!$E$33:$E$776,СВЦЭМ!$A$33:$A$776,$A210,СВЦЭМ!$B$33:$B$776,J$191)+'СЕТ СН'!$F$15</f>
        <v>142.82384464</v>
      </c>
      <c r="K210" s="36">
        <f>SUMIFS(СВЦЭМ!$E$33:$E$776,СВЦЭМ!$A$33:$A$776,$A210,СВЦЭМ!$B$33:$B$776,K$191)+'СЕТ СН'!$F$15</f>
        <v>124.82903625</v>
      </c>
      <c r="L210" s="36">
        <f>SUMIFS(СВЦЭМ!$E$33:$E$776,СВЦЭМ!$A$33:$A$776,$A210,СВЦЭМ!$B$33:$B$776,L$191)+'СЕТ СН'!$F$15</f>
        <v>119.86740426</v>
      </c>
      <c r="M210" s="36">
        <f>SUMIFS(СВЦЭМ!$E$33:$E$776,СВЦЭМ!$A$33:$A$776,$A210,СВЦЭМ!$B$33:$B$776,M$191)+'СЕТ СН'!$F$15</f>
        <v>120.39248139999999</v>
      </c>
      <c r="N210" s="36">
        <f>SUMIFS(СВЦЭМ!$E$33:$E$776,СВЦЭМ!$A$33:$A$776,$A210,СВЦЭМ!$B$33:$B$776,N$191)+'СЕТ СН'!$F$15</f>
        <v>122.50468458</v>
      </c>
      <c r="O210" s="36">
        <f>SUMIFS(СВЦЭМ!$E$33:$E$776,СВЦЭМ!$A$33:$A$776,$A210,СВЦЭМ!$B$33:$B$776,O$191)+'СЕТ СН'!$F$15</f>
        <v>125.47634646</v>
      </c>
      <c r="P210" s="36">
        <f>SUMIFS(СВЦЭМ!$E$33:$E$776,СВЦЭМ!$A$33:$A$776,$A210,СВЦЭМ!$B$33:$B$776,P$191)+'СЕТ СН'!$F$15</f>
        <v>130.10497885000001</v>
      </c>
      <c r="Q210" s="36">
        <f>SUMIFS(СВЦЭМ!$E$33:$E$776,СВЦЭМ!$A$33:$A$776,$A210,СВЦЭМ!$B$33:$B$776,Q$191)+'СЕТ СН'!$F$15</f>
        <v>128.73161780000001</v>
      </c>
      <c r="R210" s="36">
        <f>SUMIFS(СВЦЭМ!$E$33:$E$776,СВЦЭМ!$A$33:$A$776,$A210,СВЦЭМ!$B$33:$B$776,R$191)+'СЕТ СН'!$F$15</f>
        <v>127.91064910999999</v>
      </c>
      <c r="S210" s="36">
        <f>SUMIFS(СВЦЭМ!$E$33:$E$776,СВЦЭМ!$A$33:$A$776,$A210,СВЦЭМ!$B$33:$B$776,S$191)+'СЕТ СН'!$F$15</f>
        <v>126.55896583000001</v>
      </c>
      <c r="T210" s="36">
        <f>SUMIFS(СВЦЭМ!$E$33:$E$776,СВЦЭМ!$A$33:$A$776,$A210,СВЦЭМ!$B$33:$B$776,T$191)+'СЕТ СН'!$F$15</f>
        <v>125.15094145</v>
      </c>
      <c r="U210" s="36">
        <f>SUMIFS(СВЦЭМ!$E$33:$E$776,СВЦЭМ!$A$33:$A$776,$A210,СВЦЭМ!$B$33:$B$776,U$191)+'СЕТ СН'!$F$15</f>
        <v>118.43834626</v>
      </c>
      <c r="V210" s="36">
        <f>SUMIFS(СВЦЭМ!$E$33:$E$776,СВЦЭМ!$A$33:$A$776,$A210,СВЦЭМ!$B$33:$B$776,V$191)+'СЕТ СН'!$F$15</f>
        <v>113.0812998</v>
      </c>
      <c r="W210" s="36">
        <f>SUMIFS(СВЦЭМ!$E$33:$E$776,СВЦЭМ!$A$33:$A$776,$A210,СВЦЭМ!$B$33:$B$776,W$191)+'СЕТ СН'!$F$15</f>
        <v>114.30214972</v>
      </c>
      <c r="X210" s="36">
        <f>SUMIFS(СВЦЭМ!$E$33:$E$776,СВЦЭМ!$A$33:$A$776,$A210,СВЦЭМ!$B$33:$B$776,X$191)+'СЕТ СН'!$F$15</f>
        <v>119.89645791</v>
      </c>
      <c r="Y210" s="36">
        <f>SUMIFS(СВЦЭМ!$E$33:$E$776,СВЦЭМ!$A$33:$A$776,$A210,СВЦЭМ!$B$33:$B$776,Y$191)+'СЕТ СН'!$F$15</f>
        <v>135.41501399000001</v>
      </c>
    </row>
    <row r="211" spans="1:25" ht="15.75" x14ac:dyDescent="0.2">
      <c r="A211" s="35">
        <f t="shared" si="5"/>
        <v>43605</v>
      </c>
      <c r="B211" s="36">
        <f>SUMIFS(СВЦЭМ!$E$33:$E$776,СВЦЭМ!$A$33:$A$776,$A211,СВЦЭМ!$B$33:$B$776,B$191)+'СЕТ СН'!$F$15</f>
        <v>158.22882838999999</v>
      </c>
      <c r="C211" s="36">
        <f>SUMIFS(СВЦЭМ!$E$33:$E$776,СВЦЭМ!$A$33:$A$776,$A211,СВЦЭМ!$B$33:$B$776,C$191)+'СЕТ СН'!$F$15</f>
        <v>179.20275061999999</v>
      </c>
      <c r="D211" s="36">
        <f>SUMIFS(СВЦЭМ!$E$33:$E$776,СВЦЭМ!$A$33:$A$776,$A211,СВЦЭМ!$B$33:$B$776,D$191)+'СЕТ СН'!$F$15</f>
        <v>195.00851807000001</v>
      </c>
      <c r="E211" s="36">
        <f>SUMIFS(СВЦЭМ!$E$33:$E$776,СВЦЭМ!$A$33:$A$776,$A211,СВЦЭМ!$B$33:$B$776,E$191)+'СЕТ СН'!$F$15</f>
        <v>195.60430145000001</v>
      </c>
      <c r="F211" s="36">
        <f>SUMIFS(СВЦЭМ!$E$33:$E$776,СВЦЭМ!$A$33:$A$776,$A211,СВЦЭМ!$B$33:$B$776,F$191)+'СЕТ СН'!$F$15</f>
        <v>193.83791597999999</v>
      </c>
      <c r="G211" s="36">
        <f>SUMIFS(СВЦЭМ!$E$33:$E$776,СВЦЭМ!$A$33:$A$776,$A211,СВЦЭМ!$B$33:$B$776,G$191)+'СЕТ СН'!$F$15</f>
        <v>194.05040112</v>
      </c>
      <c r="H211" s="36">
        <f>SUMIFS(СВЦЭМ!$E$33:$E$776,СВЦЭМ!$A$33:$A$776,$A211,СВЦЭМ!$B$33:$B$776,H$191)+'СЕТ СН'!$F$15</f>
        <v>176.37947735</v>
      </c>
      <c r="I211" s="36">
        <f>SUMIFS(СВЦЭМ!$E$33:$E$776,СВЦЭМ!$A$33:$A$776,$A211,СВЦЭМ!$B$33:$B$776,I$191)+'СЕТ СН'!$F$15</f>
        <v>155.91598551999999</v>
      </c>
      <c r="J211" s="36">
        <f>SUMIFS(СВЦЭМ!$E$33:$E$776,СВЦЭМ!$A$33:$A$776,$A211,СВЦЭМ!$B$33:$B$776,J$191)+'СЕТ СН'!$F$15</f>
        <v>143.43830152999999</v>
      </c>
      <c r="K211" s="36">
        <f>SUMIFS(СВЦЭМ!$E$33:$E$776,СВЦЭМ!$A$33:$A$776,$A211,СВЦЭМ!$B$33:$B$776,K$191)+'СЕТ СН'!$F$15</f>
        <v>133.72692372</v>
      </c>
      <c r="L211" s="36">
        <f>SUMIFS(СВЦЭМ!$E$33:$E$776,СВЦЭМ!$A$33:$A$776,$A211,СВЦЭМ!$B$33:$B$776,L$191)+'СЕТ СН'!$F$15</f>
        <v>129.80661473000001</v>
      </c>
      <c r="M211" s="36">
        <f>SUMIFS(СВЦЭМ!$E$33:$E$776,СВЦЭМ!$A$33:$A$776,$A211,СВЦЭМ!$B$33:$B$776,M$191)+'СЕТ СН'!$F$15</f>
        <v>128.05783532000001</v>
      </c>
      <c r="N211" s="36">
        <f>SUMIFS(СВЦЭМ!$E$33:$E$776,СВЦЭМ!$A$33:$A$776,$A211,СВЦЭМ!$B$33:$B$776,N$191)+'СЕТ СН'!$F$15</f>
        <v>128.53747695999999</v>
      </c>
      <c r="O211" s="36">
        <f>SUMIFS(СВЦЭМ!$E$33:$E$776,СВЦЭМ!$A$33:$A$776,$A211,СВЦЭМ!$B$33:$B$776,O$191)+'СЕТ СН'!$F$15</f>
        <v>128.77738421999999</v>
      </c>
      <c r="P211" s="36">
        <f>SUMIFS(СВЦЭМ!$E$33:$E$776,СВЦЭМ!$A$33:$A$776,$A211,СВЦЭМ!$B$33:$B$776,P$191)+'СЕТ СН'!$F$15</f>
        <v>130.21558578</v>
      </c>
      <c r="Q211" s="36">
        <f>SUMIFS(СВЦЭМ!$E$33:$E$776,СВЦЭМ!$A$33:$A$776,$A211,СВЦЭМ!$B$33:$B$776,Q$191)+'СЕТ СН'!$F$15</f>
        <v>130.95112877</v>
      </c>
      <c r="R211" s="36">
        <f>SUMIFS(СВЦЭМ!$E$33:$E$776,СВЦЭМ!$A$33:$A$776,$A211,СВЦЭМ!$B$33:$B$776,R$191)+'СЕТ СН'!$F$15</f>
        <v>131.57633845999999</v>
      </c>
      <c r="S211" s="36">
        <f>SUMIFS(СВЦЭМ!$E$33:$E$776,СВЦЭМ!$A$33:$A$776,$A211,СВЦЭМ!$B$33:$B$776,S$191)+'СЕТ СН'!$F$15</f>
        <v>132.11899233</v>
      </c>
      <c r="T211" s="36">
        <f>SUMIFS(СВЦЭМ!$E$33:$E$776,СВЦЭМ!$A$33:$A$776,$A211,СВЦЭМ!$B$33:$B$776,T$191)+'СЕТ СН'!$F$15</f>
        <v>132.10536986</v>
      </c>
      <c r="U211" s="36">
        <f>SUMIFS(СВЦЭМ!$E$33:$E$776,СВЦЭМ!$A$33:$A$776,$A211,СВЦЭМ!$B$33:$B$776,U$191)+'СЕТ СН'!$F$15</f>
        <v>132.06139927000001</v>
      </c>
      <c r="V211" s="36">
        <f>SUMIFS(СВЦЭМ!$E$33:$E$776,СВЦЭМ!$A$33:$A$776,$A211,СВЦЭМ!$B$33:$B$776,V$191)+'СЕТ СН'!$F$15</f>
        <v>133.22806650999999</v>
      </c>
      <c r="W211" s="36">
        <f>SUMIFS(СВЦЭМ!$E$33:$E$776,СВЦЭМ!$A$33:$A$776,$A211,СВЦЭМ!$B$33:$B$776,W$191)+'СЕТ СН'!$F$15</f>
        <v>134.27324232000001</v>
      </c>
      <c r="X211" s="36">
        <f>SUMIFS(СВЦЭМ!$E$33:$E$776,СВЦЭМ!$A$33:$A$776,$A211,СВЦЭМ!$B$33:$B$776,X$191)+'СЕТ СН'!$F$15</f>
        <v>136.10992676000001</v>
      </c>
      <c r="Y211" s="36">
        <f>SUMIFS(СВЦЭМ!$E$33:$E$776,СВЦЭМ!$A$33:$A$776,$A211,СВЦЭМ!$B$33:$B$776,Y$191)+'СЕТ СН'!$F$15</f>
        <v>149.67847502000001</v>
      </c>
    </row>
    <row r="212" spans="1:25" ht="15.75" x14ac:dyDescent="0.2">
      <c r="A212" s="35">
        <f t="shared" si="5"/>
        <v>43606</v>
      </c>
      <c r="B212" s="36">
        <f>SUMIFS(СВЦЭМ!$E$33:$E$776,СВЦЭМ!$A$33:$A$776,$A212,СВЦЭМ!$B$33:$B$776,B$191)+'СЕТ СН'!$F$15</f>
        <v>167.98443997999999</v>
      </c>
      <c r="C212" s="36">
        <f>SUMIFS(СВЦЭМ!$E$33:$E$776,СВЦЭМ!$A$33:$A$776,$A212,СВЦЭМ!$B$33:$B$776,C$191)+'СЕТ СН'!$F$15</f>
        <v>185.82871029</v>
      </c>
      <c r="D212" s="36">
        <f>SUMIFS(СВЦЭМ!$E$33:$E$776,СВЦЭМ!$A$33:$A$776,$A212,СВЦЭМ!$B$33:$B$776,D$191)+'СЕТ СН'!$F$15</f>
        <v>202.66370985</v>
      </c>
      <c r="E212" s="36">
        <f>SUMIFS(СВЦЭМ!$E$33:$E$776,СВЦЭМ!$A$33:$A$776,$A212,СВЦЭМ!$B$33:$B$776,E$191)+'СЕТ СН'!$F$15</f>
        <v>205.16286246000001</v>
      </c>
      <c r="F212" s="36">
        <f>SUMIFS(СВЦЭМ!$E$33:$E$776,СВЦЭМ!$A$33:$A$776,$A212,СВЦЭМ!$B$33:$B$776,F$191)+'СЕТ СН'!$F$15</f>
        <v>202.31191505999999</v>
      </c>
      <c r="G212" s="36">
        <f>SUMIFS(СВЦЭМ!$E$33:$E$776,СВЦЭМ!$A$33:$A$776,$A212,СВЦЭМ!$B$33:$B$776,G$191)+'СЕТ СН'!$F$15</f>
        <v>198.48011685</v>
      </c>
      <c r="H212" s="36">
        <f>SUMIFS(СВЦЭМ!$E$33:$E$776,СВЦЭМ!$A$33:$A$776,$A212,СВЦЭМ!$B$33:$B$776,H$191)+'СЕТ СН'!$F$15</f>
        <v>181.2855328</v>
      </c>
      <c r="I212" s="36">
        <f>SUMIFS(СВЦЭМ!$E$33:$E$776,СВЦЭМ!$A$33:$A$776,$A212,СВЦЭМ!$B$33:$B$776,I$191)+'СЕТ СН'!$F$15</f>
        <v>160.87188021</v>
      </c>
      <c r="J212" s="36">
        <f>SUMIFS(СВЦЭМ!$E$33:$E$776,СВЦЭМ!$A$33:$A$776,$A212,СВЦЭМ!$B$33:$B$776,J$191)+'СЕТ СН'!$F$15</f>
        <v>140.47641246000001</v>
      </c>
      <c r="K212" s="36">
        <f>SUMIFS(СВЦЭМ!$E$33:$E$776,СВЦЭМ!$A$33:$A$776,$A212,СВЦЭМ!$B$33:$B$776,K$191)+'СЕТ СН'!$F$15</f>
        <v>131.61816343000001</v>
      </c>
      <c r="L212" s="36">
        <f>SUMIFS(СВЦЭМ!$E$33:$E$776,СВЦЭМ!$A$33:$A$776,$A212,СВЦЭМ!$B$33:$B$776,L$191)+'СЕТ СН'!$F$15</f>
        <v>127.40363472</v>
      </c>
      <c r="M212" s="36">
        <f>SUMIFS(СВЦЭМ!$E$33:$E$776,СВЦЭМ!$A$33:$A$776,$A212,СВЦЭМ!$B$33:$B$776,M$191)+'СЕТ СН'!$F$15</f>
        <v>126.81644796</v>
      </c>
      <c r="N212" s="36">
        <f>SUMIFS(СВЦЭМ!$E$33:$E$776,СВЦЭМ!$A$33:$A$776,$A212,СВЦЭМ!$B$33:$B$776,N$191)+'СЕТ СН'!$F$15</f>
        <v>126.30130764</v>
      </c>
      <c r="O212" s="36">
        <f>SUMIFS(СВЦЭМ!$E$33:$E$776,СВЦЭМ!$A$33:$A$776,$A212,СВЦЭМ!$B$33:$B$776,O$191)+'СЕТ СН'!$F$15</f>
        <v>126.96535166</v>
      </c>
      <c r="P212" s="36">
        <f>SUMIFS(СВЦЭМ!$E$33:$E$776,СВЦЭМ!$A$33:$A$776,$A212,СВЦЭМ!$B$33:$B$776,P$191)+'СЕТ СН'!$F$15</f>
        <v>128.83556662000001</v>
      </c>
      <c r="Q212" s="36">
        <f>SUMIFS(СВЦЭМ!$E$33:$E$776,СВЦЭМ!$A$33:$A$776,$A212,СВЦЭМ!$B$33:$B$776,Q$191)+'СЕТ СН'!$F$15</f>
        <v>129.64758137999999</v>
      </c>
      <c r="R212" s="36">
        <f>SUMIFS(СВЦЭМ!$E$33:$E$776,СВЦЭМ!$A$33:$A$776,$A212,СВЦЭМ!$B$33:$B$776,R$191)+'СЕТ СН'!$F$15</f>
        <v>130.00805983000001</v>
      </c>
      <c r="S212" s="36">
        <f>SUMIFS(СВЦЭМ!$E$33:$E$776,СВЦЭМ!$A$33:$A$776,$A212,СВЦЭМ!$B$33:$B$776,S$191)+'СЕТ СН'!$F$15</f>
        <v>130.02643448000001</v>
      </c>
      <c r="T212" s="36">
        <f>SUMIFS(СВЦЭМ!$E$33:$E$776,СВЦЭМ!$A$33:$A$776,$A212,СВЦЭМ!$B$33:$B$776,T$191)+'СЕТ СН'!$F$15</f>
        <v>128.67225705000001</v>
      </c>
      <c r="U212" s="36">
        <f>SUMIFS(СВЦЭМ!$E$33:$E$776,СВЦЭМ!$A$33:$A$776,$A212,СВЦЭМ!$B$33:$B$776,U$191)+'СЕТ СН'!$F$15</f>
        <v>127.8145494</v>
      </c>
      <c r="V212" s="36">
        <f>SUMIFS(СВЦЭМ!$E$33:$E$776,СВЦЭМ!$A$33:$A$776,$A212,СВЦЭМ!$B$33:$B$776,V$191)+'СЕТ СН'!$F$15</f>
        <v>130.37118383999999</v>
      </c>
      <c r="W212" s="36">
        <f>SUMIFS(СВЦЭМ!$E$33:$E$776,СВЦЭМ!$A$33:$A$776,$A212,СВЦЭМ!$B$33:$B$776,W$191)+'СЕТ СН'!$F$15</f>
        <v>131.96556874000001</v>
      </c>
      <c r="X212" s="36">
        <f>SUMIFS(СВЦЭМ!$E$33:$E$776,СВЦЭМ!$A$33:$A$776,$A212,СВЦЭМ!$B$33:$B$776,X$191)+'СЕТ СН'!$F$15</f>
        <v>133.02688509000001</v>
      </c>
      <c r="Y212" s="36">
        <f>SUMIFS(СВЦЭМ!$E$33:$E$776,СВЦЭМ!$A$33:$A$776,$A212,СВЦЭМ!$B$33:$B$776,Y$191)+'СЕТ СН'!$F$15</f>
        <v>148.48522493999999</v>
      </c>
    </row>
    <row r="213" spans="1:25" ht="15.75" x14ac:dyDescent="0.2">
      <c r="A213" s="35">
        <f t="shared" si="5"/>
        <v>43607</v>
      </c>
      <c r="B213" s="36">
        <f>SUMIFS(СВЦЭМ!$E$33:$E$776,СВЦЭМ!$A$33:$A$776,$A213,СВЦЭМ!$B$33:$B$776,B$191)+'СЕТ СН'!$F$15</f>
        <v>167.77315462999999</v>
      </c>
      <c r="C213" s="36">
        <f>SUMIFS(СВЦЭМ!$E$33:$E$776,СВЦЭМ!$A$33:$A$776,$A213,СВЦЭМ!$B$33:$B$776,C$191)+'СЕТ СН'!$F$15</f>
        <v>189.30814193000001</v>
      </c>
      <c r="D213" s="36">
        <f>SUMIFS(СВЦЭМ!$E$33:$E$776,СВЦЭМ!$A$33:$A$776,$A213,СВЦЭМ!$B$33:$B$776,D$191)+'СЕТ СН'!$F$15</f>
        <v>200.36674607</v>
      </c>
      <c r="E213" s="36">
        <f>SUMIFS(СВЦЭМ!$E$33:$E$776,СВЦЭМ!$A$33:$A$776,$A213,СВЦЭМ!$B$33:$B$776,E$191)+'СЕТ СН'!$F$15</f>
        <v>200.33778409999999</v>
      </c>
      <c r="F213" s="36">
        <f>SUMIFS(СВЦЭМ!$E$33:$E$776,СВЦЭМ!$A$33:$A$776,$A213,СВЦЭМ!$B$33:$B$776,F$191)+'СЕТ СН'!$F$15</f>
        <v>199.13696952000001</v>
      </c>
      <c r="G213" s="36">
        <f>SUMIFS(СВЦЭМ!$E$33:$E$776,СВЦЭМ!$A$33:$A$776,$A213,СВЦЭМ!$B$33:$B$776,G$191)+'СЕТ СН'!$F$15</f>
        <v>198.16797516</v>
      </c>
      <c r="H213" s="36">
        <f>SUMIFS(СВЦЭМ!$E$33:$E$776,СВЦЭМ!$A$33:$A$776,$A213,СВЦЭМ!$B$33:$B$776,H$191)+'СЕТ СН'!$F$15</f>
        <v>178.24235390999999</v>
      </c>
      <c r="I213" s="36">
        <f>SUMIFS(СВЦЭМ!$E$33:$E$776,СВЦЭМ!$A$33:$A$776,$A213,СВЦЭМ!$B$33:$B$776,I$191)+'СЕТ СН'!$F$15</f>
        <v>159.18268853999999</v>
      </c>
      <c r="J213" s="36">
        <f>SUMIFS(СВЦЭМ!$E$33:$E$776,СВЦЭМ!$A$33:$A$776,$A213,СВЦЭМ!$B$33:$B$776,J$191)+'СЕТ СН'!$F$15</f>
        <v>142.29209208</v>
      </c>
      <c r="K213" s="36">
        <f>SUMIFS(СВЦЭМ!$E$33:$E$776,СВЦЭМ!$A$33:$A$776,$A213,СВЦЭМ!$B$33:$B$776,K$191)+'СЕТ СН'!$F$15</f>
        <v>133.30091786</v>
      </c>
      <c r="L213" s="36">
        <f>SUMIFS(СВЦЭМ!$E$33:$E$776,СВЦЭМ!$A$33:$A$776,$A213,СВЦЭМ!$B$33:$B$776,L$191)+'СЕТ СН'!$F$15</f>
        <v>129.19981916</v>
      </c>
      <c r="M213" s="36">
        <f>SUMIFS(СВЦЭМ!$E$33:$E$776,СВЦЭМ!$A$33:$A$776,$A213,СВЦЭМ!$B$33:$B$776,M$191)+'СЕТ СН'!$F$15</f>
        <v>127.75465001000001</v>
      </c>
      <c r="N213" s="36">
        <f>SUMIFS(СВЦЭМ!$E$33:$E$776,СВЦЭМ!$A$33:$A$776,$A213,СВЦЭМ!$B$33:$B$776,N$191)+'СЕТ СН'!$F$15</f>
        <v>127.61495535</v>
      </c>
      <c r="O213" s="36">
        <f>SUMIFS(СВЦЭМ!$E$33:$E$776,СВЦЭМ!$A$33:$A$776,$A213,СВЦЭМ!$B$33:$B$776,O$191)+'СЕТ СН'!$F$15</f>
        <v>127.00015641</v>
      </c>
      <c r="P213" s="36">
        <f>SUMIFS(СВЦЭМ!$E$33:$E$776,СВЦЭМ!$A$33:$A$776,$A213,СВЦЭМ!$B$33:$B$776,P$191)+'СЕТ СН'!$F$15</f>
        <v>127.84522045999999</v>
      </c>
      <c r="Q213" s="36">
        <f>SUMIFS(СВЦЭМ!$E$33:$E$776,СВЦЭМ!$A$33:$A$776,$A213,СВЦЭМ!$B$33:$B$776,Q$191)+'СЕТ СН'!$F$15</f>
        <v>127.58108872</v>
      </c>
      <c r="R213" s="36">
        <f>SUMIFS(СВЦЭМ!$E$33:$E$776,СВЦЭМ!$A$33:$A$776,$A213,СВЦЭМ!$B$33:$B$776,R$191)+'СЕТ СН'!$F$15</f>
        <v>127.3973472</v>
      </c>
      <c r="S213" s="36">
        <f>SUMIFS(СВЦЭМ!$E$33:$E$776,СВЦЭМ!$A$33:$A$776,$A213,СВЦЭМ!$B$33:$B$776,S$191)+'СЕТ СН'!$F$15</f>
        <v>127.5179492</v>
      </c>
      <c r="T213" s="36">
        <f>SUMIFS(СВЦЭМ!$E$33:$E$776,СВЦЭМ!$A$33:$A$776,$A213,СВЦЭМ!$B$33:$B$776,T$191)+'СЕТ СН'!$F$15</f>
        <v>127.9060795</v>
      </c>
      <c r="U213" s="36">
        <f>SUMIFS(СВЦЭМ!$E$33:$E$776,СВЦЭМ!$A$33:$A$776,$A213,СВЦЭМ!$B$33:$B$776,U$191)+'СЕТ СН'!$F$15</f>
        <v>128.16361520000001</v>
      </c>
      <c r="V213" s="36">
        <f>SUMIFS(СВЦЭМ!$E$33:$E$776,СВЦЭМ!$A$33:$A$776,$A213,СВЦЭМ!$B$33:$B$776,V$191)+'СЕТ СН'!$F$15</f>
        <v>130.38042738999999</v>
      </c>
      <c r="W213" s="36">
        <f>SUMIFS(СВЦЭМ!$E$33:$E$776,СВЦЭМ!$A$33:$A$776,$A213,СВЦЭМ!$B$33:$B$776,W$191)+'СЕТ СН'!$F$15</f>
        <v>131.47529248000001</v>
      </c>
      <c r="X213" s="36">
        <f>SUMIFS(СВЦЭМ!$E$33:$E$776,СВЦЭМ!$A$33:$A$776,$A213,СВЦЭМ!$B$33:$B$776,X$191)+'СЕТ СН'!$F$15</f>
        <v>132.62823487</v>
      </c>
      <c r="Y213" s="36">
        <f>SUMIFS(СВЦЭМ!$E$33:$E$776,СВЦЭМ!$A$33:$A$776,$A213,СВЦЭМ!$B$33:$B$776,Y$191)+'СЕТ СН'!$F$15</f>
        <v>144.75746146</v>
      </c>
    </row>
    <row r="214" spans="1:25" ht="15.75" x14ac:dyDescent="0.2">
      <c r="A214" s="35">
        <f t="shared" si="5"/>
        <v>43608</v>
      </c>
      <c r="B214" s="36">
        <f>SUMIFS(СВЦЭМ!$E$33:$E$776,СВЦЭМ!$A$33:$A$776,$A214,СВЦЭМ!$B$33:$B$776,B$191)+'СЕТ СН'!$F$15</f>
        <v>169.33514355</v>
      </c>
      <c r="C214" s="36">
        <f>SUMIFS(СВЦЭМ!$E$33:$E$776,СВЦЭМ!$A$33:$A$776,$A214,СВЦЭМ!$B$33:$B$776,C$191)+'СЕТ СН'!$F$15</f>
        <v>188.44241224999999</v>
      </c>
      <c r="D214" s="36">
        <f>SUMIFS(СВЦЭМ!$E$33:$E$776,СВЦЭМ!$A$33:$A$776,$A214,СВЦЭМ!$B$33:$B$776,D$191)+'СЕТ СН'!$F$15</f>
        <v>200.19512148000001</v>
      </c>
      <c r="E214" s="36">
        <f>SUMIFS(СВЦЭМ!$E$33:$E$776,СВЦЭМ!$A$33:$A$776,$A214,СВЦЭМ!$B$33:$B$776,E$191)+'СЕТ СН'!$F$15</f>
        <v>201.67182258</v>
      </c>
      <c r="F214" s="36">
        <f>SUMIFS(СВЦЭМ!$E$33:$E$776,СВЦЭМ!$A$33:$A$776,$A214,СВЦЭМ!$B$33:$B$776,F$191)+'СЕТ СН'!$F$15</f>
        <v>198.79210628000001</v>
      </c>
      <c r="G214" s="36">
        <f>SUMIFS(СВЦЭМ!$E$33:$E$776,СВЦЭМ!$A$33:$A$776,$A214,СВЦЭМ!$B$33:$B$776,G$191)+'СЕТ СН'!$F$15</f>
        <v>199.40518735000001</v>
      </c>
      <c r="H214" s="36">
        <f>SUMIFS(СВЦЭМ!$E$33:$E$776,СВЦЭМ!$A$33:$A$776,$A214,СВЦЭМ!$B$33:$B$776,H$191)+'СЕТ СН'!$F$15</f>
        <v>180.93875105999999</v>
      </c>
      <c r="I214" s="36">
        <f>SUMIFS(СВЦЭМ!$E$33:$E$776,СВЦЭМ!$A$33:$A$776,$A214,СВЦЭМ!$B$33:$B$776,I$191)+'СЕТ СН'!$F$15</f>
        <v>157.36572644</v>
      </c>
      <c r="J214" s="36">
        <f>SUMIFS(СВЦЭМ!$E$33:$E$776,СВЦЭМ!$A$33:$A$776,$A214,СВЦЭМ!$B$33:$B$776,J$191)+'СЕТ СН'!$F$15</f>
        <v>140.58687361</v>
      </c>
      <c r="K214" s="36">
        <f>SUMIFS(СВЦЭМ!$E$33:$E$776,СВЦЭМ!$A$33:$A$776,$A214,СВЦЭМ!$B$33:$B$776,K$191)+'СЕТ СН'!$F$15</f>
        <v>131.53604587999999</v>
      </c>
      <c r="L214" s="36">
        <f>SUMIFS(СВЦЭМ!$E$33:$E$776,СВЦЭМ!$A$33:$A$776,$A214,СВЦЭМ!$B$33:$B$776,L$191)+'СЕТ СН'!$F$15</f>
        <v>127.16481335</v>
      </c>
      <c r="M214" s="36">
        <f>SUMIFS(СВЦЭМ!$E$33:$E$776,СВЦЭМ!$A$33:$A$776,$A214,СВЦЭМ!$B$33:$B$776,M$191)+'СЕТ СН'!$F$15</f>
        <v>125.45704601</v>
      </c>
      <c r="N214" s="36">
        <f>SUMIFS(СВЦЭМ!$E$33:$E$776,СВЦЭМ!$A$33:$A$776,$A214,СВЦЭМ!$B$33:$B$776,N$191)+'СЕТ СН'!$F$15</f>
        <v>124.54894074000001</v>
      </c>
      <c r="O214" s="36">
        <f>SUMIFS(СВЦЭМ!$E$33:$E$776,СВЦЭМ!$A$33:$A$776,$A214,СВЦЭМ!$B$33:$B$776,O$191)+'СЕТ СН'!$F$15</f>
        <v>122.78294554</v>
      </c>
      <c r="P214" s="36">
        <f>SUMIFS(СВЦЭМ!$E$33:$E$776,СВЦЭМ!$A$33:$A$776,$A214,СВЦЭМ!$B$33:$B$776,P$191)+'СЕТ СН'!$F$15</f>
        <v>124.49658497</v>
      </c>
      <c r="Q214" s="36">
        <f>SUMIFS(СВЦЭМ!$E$33:$E$776,СВЦЭМ!$A$33:$A$776,$A214,СВЦЭМ!$B$33:$B$776,Q$191)+'СЕТ СН'!$F$15</f>
        <v>125.65784789</v>
      </c>
      <c r="R214" s="36">
        <f>SUMIFS(СВЦЭМ!$E$33:$E$776,СВЦЭМ!$A$33:$A$776,$A214,СВЦЭМ!$B$33:$B$776,R$191)+'СЕТ СН'!$F$15</f>
        <v>125.42210823000001</v>
      </c>
      <c r="S214" s="36">
        <f>SUMIFS(СВЦЭМ!$E$33:$E$776,СВЦЭМ!$A$33:$A$776,$A214,СВЦЭМ!$B$33:$B$776,S$191)+'СЕТ СН'!$F$15</f>
        <v>124.64291795</v>
      </c>
      <c r="T214" s="36">
        <f>SUMIFS(СВЦЭМ!$E$33:$E$776,СВЦЭМ!$A$33:$A$776,$A214,СВЦЭМ!$B$33:$B$776,T$191)+'СЕТ СН'!$F$15</f>
        <v>125.48895975000001</v>
      </c>
      <c r="U214" s="36">
        <f>SUMIFS(СВЦЭМ!$E$33:$E$776,СВЦЭМ!$A$33:$A$776,$A214,СВЦЭМ!$B$33:$B$776,U$191)+'СЕТ СН'!$F$15</f>
        <v>125.31145379</v>
      </c>
      <c r="V214" s="36">
        <f>SUMIFS(СВЦЭМ!$E$33:$E$776,СВЦЭМ!$A$33:$A$776,$A214,СВЦЭМ!$B$33:$B$776,V$191)+'СЕТ СН'!$F$15</f>
        <v>126.6730173</v>
      </c>
      <c r="W214" s="36">
        <f>SUMIFS(СВЦЭМ!$E$33:$E$776,СВЦЭМ!$A$33:$A$776,$A214,СВЦЭМ!$B$33:$B$776,W$191)+'СЕТ СН'!$F$15</f>
        <v>127.57140835</v>
      </c>
      <c r="X214" s="36">
        <f>SUMIFS(СВЦЭМ!$E$33:$E$776,СВЦЭМ!$A$33:$A$776,$A214,СВЦЭМ!$B$33:$B$776,X$191)+'СЕТ СН'!$F$15</f>
        <v>130.21772250000001</v>
      </c>
      <c r="Y214" s="36">
        <f>SUMIFS(СВЦЭМ!$E$33:$E$776,СВЦЭМ!$A$33:$A$776,$A214,СВЦЭМ!$B$33:$B$776,Y$191)+'СЕТ СН'!$F$15</f>
        <v>139.24957644</v>
      </c>
    </row>
    <row r="215" spans="1:25" ht="15.75" x14ac:dyDescent="0.2">
      <c r="A215" s="35">
        <f t="shared" si="5"/>
        <v>43609</v>
      </c>
      <c r="B215" s="36">
        <f>SUMIFS(СВЦЭМ!$E$33:$E$776,СВЦЭМ!$A$33:$A$776,$A215,СВЦЭМ!$B$33:$B$776,B$191)+'СЕТ СН'!$F$15</f>
        <v>163.82291495999999</v>
      </c>
      <c r="C215" s="36">
        <f>SUMIFS(СВЦЭМ!$E$33:$E$776,СВЦЭМ!$A$33:$A$776,$A215,СВЦЭМ!$B$33:$B$776,C$191)+'СЕТ СН'!$F$15</f>
        <v>183.74822513000001</v>
      </c>
      <c r="D215" s="36">
        <f>SUMIFS(СВЦЭМ!$E$33:$E$776,СВЦЭМ!$A$33:$A$776,$A215,СВЦЭМ!$B$33:$B$776,D$191)+'СЕТ СН'!$F$15</f>
        <v>205.36371442999999</v>
      </c>
      <c r="E215" s="36">
        <f>SUMIFS(СВЦЭМ!$E$33:$E$776,СВЦЭМ!$A$33:$A$776,$A215,СВЦЭМ!$B$33:$B$776,E$191)+'СЕТ СН'!$F$15</f>
        <v>209.25800887</v>
      </c>
      <c r="F215" s="36">
        <f>SUMIFS(СВЦЭМ!$E$33:$E$776,СВЦЭМ!$A$33:$A$776,$A215,СВЦЭМ!$B$33:$B$776,F$191)+'СЕТ СН'!$F$15</f>
        <v>209.00919436999999</v>
      </c>
      <c r="G215" s="36">
        <f>SUMIFS(СВЦЭМ!$E$33:$E$776,СВЦЭМ!$A$33:$A$776,$A215,СВЦЭМ!$B$33:$B$776,G$191)+'СЕТ СН'!$F$15</f>
        <v>205.60042866000001</v>
      </c>
      <c r="H215" s="36">
        <f>SUMIFS(СВЦЭМ!$E$33:$E$776,СВЦЭМ!$A$33:$A$776,$A215,СВЦЭМ!$B$33:$B$776,H$191)+'СЕТ СН'!$F$15</f>
        <v>179.46682777999999</v>
      </c>
      <c r="I215" s="36">
        <f>SUMIFS(СВЦЭМ!$E$33:$E$776,СВЦЭМ!$A$33:$A$776,$A215,СВЦЭМ!$B$33:$B$776,I$191)+'СЕТ СН'!$F$15</f>
        <v>157.28474116999999</v>
      </c>
      <c r="J215" s="36">
        <f>SUMIFS(СВЦЭМ!$E$33:$E$776,СВЦЭМ!$A$33:$A$776,$A215,СВЦЭМ!$B$33:$B$776,J$191)+'СЕТ СН'!$F$15</f>
        <v>143.68169481000001</v>
      </c>
      <c r="K215" s="36">
        <f>SUMIFS(СВЦЭМ!$E$33:$E$776,СВЦЭМ!$A$33:$A$776,$A215,СВЦЭМ!$B$33:$B$776,K$191)+'СЕТ СН'!$F$15</f>
        <v>134.34399132999999</v>
      </c>
      <c r="L215" s="36">
        <f>SUMIFS(СВЦЭМ!$E$33:$E$776,СВЦЭМ!$A$33:$A$776,$A215,СВЦЭМ!$B$33:$B$776,L$191)+'СЕТ СН'!$F$15</f>
        <v>128.81309811</v>
      </c>
      <c r="M215" s="36">
        <f>SUMIFS(СВЦЭМ!$E$33:$E$776,СВЦЭМ!$A$33:$A$776,$A215,СВЦЭМ!$B$33:$B$776,M$191)+'СЕТ СН'!$F$15</f>
        <v>126.98305608</v>
      </c>
      <c r="N215" s="36">
        <f>SUMIFS(СВЦЭМ!$E$33:$E$776,СВЦЭМ!$A$33:$A$776,$A215,СВЦЭМ!$B$33:$B$776,N$191)+'СЕТ СН'!$F$15</f>
        <v>126.48466818</v>
      </c>
      <c r="O215" s="36">
        <f>SUMIFS(СВЦЭМ!$E$33:$E$776,СВЦЭМ!$A$33:$A$776,$A215,СВЦЭМ!$B$33:$B$776,O$191)+'СЕТ СН'!$F$15</f>
        <v>125.07054207</v>
      </c>
      <c r="P215" s="36">
        <f>SUMIFS(СВЦЭМ!$E$33:$E$776,СВЦЭМ!$A$33:$A$776,$A215,СВЦЭМ!$B$33:$B$776,P$191)+'СЕТ СН'!$F$15</f>
        <v>124.82923311</v>
      </c>
      <c r="Q215" s="36">
        <f>SUMIFS(СВЦЭМ!$E$33:$E$776,СВЦЭМ!$A$33:$A$776,$A215,СВЦЭМ!$B$33:$B$776,Q$191)+'СЕТ СН'!$F$15</f>
        <v>124.129302</v>
      </c>
      <c r="R215" s="36">
        <f>SUMIFS(СВЦЭМ!$E$33:$E$776,СВЦЭМ!$A$33:$A$776,$A215,СВЦЭМ!$B$33:$B$776,R$191)+'СЕТ СН'!$F$15</f>
        <v>124.15002753</v>
      </c>
      <c r="S215" s="36">
        <f>SUMIFS(СВЦЭМ!$E$33:$E$776,СВЦЭМ!$A$33:$A$776,$A215,СВЦЭМ!$B$33:$B$776,S$191)+'СЕТ СН'!$F$15</f>
        <v>124.97938938</v>
      </c>
      <c r="T215" s="36">
        <f>SUMIFS(СВЦЭМ!$E$33:$E$776,СВЦЭМ!$A$33:$A$776,$A215,СВЦЭМ!$B$33:$B$776,T$191)+'СЕТ СН'!$F$15</f>
        <v>126.57011451</v>
      </c>
      <c r="U215" s="36">
        <f>SUMIFS(СВЦЭМ!$E$33:$E$776,СВЦЭМ!$A$33:$A$776,$A215,СВЦЭМ!$B$33:$B$776,U$191)+'СЕТ СН'!$F$15</f>
        <v>125.81117976</v>
      </c>
      <c r="V215" s="36">
        <f>SUMIFS(СВЦЭМ!$E$33:$E$776,СВЦЭМ!$A$33:$A$776,$A215,СВЦЭМ!$B$33:$B$776,V$191)+'СЕТ СН'!$F$15</f>
        <v>127.01459275000001</v>
      </c>
      <c r="W215" s="36">
        <f>SUMIFS(СВЦЭМ!$E$33:$E$776,СВЦЭМ!$A$33:$A$776,$A215,СВЦЭМ!$B$33:$B$776,W$191)+'СЕТ СН'!$F$15</f>
        <v>129.34625220000001</v>
      </c>
      <c r="X215" s="36">
        <f>SUMIFS(СВЦЭМ!$E$33:$E$776,СВЦЭМ!$A$33:$A$776,$A215,СВЦЭМ!$B$33:$B$776,X$191)+'СЕТ СН'!$F$15</f>
        <v>130.67435513000001</v>
      </c>
      <c r="Y215" s="36">
        <f>SUMIFS(СВЦЭМ!$E$33:$E$776,СВЦЭМ!$A$33:$A$776,$A215,СВЦЭМ!$B$33:$B$776,Y$191)+'СЕТ СН'!$F$15</f>
        <v>138.46517938</v>
      </c>
    </row>
    <row r="216" spans="1:25" ht="15.75" x14ac:dyDescent="0.2">
      <c r="A216" s="35">
        <f t="shared" si="5"/>
        <v>43610</v>
      </c>
      <c r="B216" s="36">
        <f>SUMIFS(СВЦЭМ!$E$33:$E$776,СВЦЭМ!$A$33:$A$776,$A216,СВЦЭМ!$B$33:$B$776,B$191)+'СЕТ СН'!$F$15</f>
        <v>156.67716265999999</v>
      </c>
      <c r="C216" s="36">
        <f>SUMIFS(СВЦЭМ!$E$33:$E$776,СВЦЭМ!$A$33:$A$776,$A216,СВЦЭМ!$B$33:$B$776,C$191)+'СЕТ СН'!$F$15</f>
        <v>168.92995542</v>
      </c>
      <c r="D216" s="36">
        <f>SUMIFS(СВЦЭМ!$E$33:$E$776,СВЦЭМ!$A$33:$A$776,$A216,СВЦЭМ!$B$33:$B$776,D$191)+'СЕТ СН'!$F$15</f>
        <v>184.75075573999999</v>
      </c>
      <c r="E216" s="36">
        <f>SUMIFS(СВЦЭМ!$E$33:$E$776,СВЦЭМ!$A$33:$A$776,$A216,СВЦЭМ!$B$33:$B$776,E$191)+'СЕТ СН'!$F$15</f>
        <v>189.66067968999999</v>
      </c>
      <c r="F216" s="36">
        <f>SUMIFS(СВЦЭМ!$E$33:$E$776,СВЦЭМ!$A$33:$A$776,$A216,СВЦЭМ!$B$33:$B$776,F$191)+'СЕТ СН'!$F$15</f>
        <v>190.13451362000001</v>
      </c>
      <c r="G216" s="36">
        <f>SUMIFS(СВЦЭМ!$E$33:$E$776,СВЦЭМ!$A$33:$A$776,$A216,СВЦЭМ!$B$33:$B$776,G$191)+'СЕТ СН'!$F$15</f>
        <v>191.78906125</v>
      </c>
      <c r="H216" s="36">
        <f>SUMIFS(СВЦЭМ!$E$33:$E$776,СВЦЭМ!$A$33:$A$776,$A216,СВЦЭМ!$B$33:$B$776,H$191)+'СЕТ СН'!$F$15</f>
        <v>173.20898993</v>
      </c>
      <c r="I216" s="36">
        <f>SUMIFS(СВЦЭМ!$E$33:$E$776,СВЦЭМ!$A$33:$A$776,$A216,СВЦЭМ!$B$33:$B$776,I$191)+'СЕТ СН'!$F$15</f>
        <v>155.2226009</v>
      </c>
      <c r="J216" s="36">
        <f>SUMIFS(СВЦЭМ!$E$33:$E$776,СВЦЭМ!$A$33:$A$776,$A216,СВЦЭМ!$B$33:$B$776,J$191)+'СЕТ СН'!$F$15</f>
        <v>140.98333375999999</v>
      </c>
      <c r="K216" s="36">
        <f>SUMIFS(СВЦЭМ!$E$33:$E$776,СВЦЭМ!$A$33:$A$776,$A216,СВЦЭМ!$B$33:$B$776,K$191)+'СЕТ СН'!$F$15</f>
        <v>130.8284458</v>
      </c>
      <c r="L216" s="36">
        <f>SUMIFS(СВЦЭМ!$E$33:$E$776,СВЦЭМ!$A$33:$A$776,$A216,СВЦЭМ!$B$33:$B$776,L$191)+'СЕТ СН'!$F$15</f>
        <v>128.07417275</v>
      </c>
      <c r="M216" s="36">
        <f>SUMIFS(СВЦЭМ!$E$33:$E$776,СВЦЭМ!$A$33:$A$776,$A216,СВЦЭМ!$B$33:$B$776,M$191)+'СЕТ СН'!$F$15</f>
        <v>125.14464224</v>
      </c>
      <c r="N216" s="36">
        <f>SUMIFS(СВЦЭМ!$E$33:$E$776,СВЦЭМ!$A$33:$A$776,$A216,СВЦЭМ!$B$33:$B$776,N$191)+'СЕТ СН'!$F$15</f>
        <v>124.96652698</v>
      </c>
      <c r="O216" s="36">
        <f>SUMIFS(СВЦЭМ!$E$33:$E$776,СВЦЭМ!$A$33:$A$776,$A216,СВЦЭМ!$B$33:$B$776,O$191)+'СЕТ СН'!$F$15</f>
        <v>123.76618268</v>
      </c>
      <c r="P216" s="36">
        <f>SUMIFS(СВЦЭМ!$E$33:$E$776,СВЦЭМ!$A$33:$A$776,$A216,СВЦЭМ!$B$33:$B$776,P$191)+'СЕТ СН'!$F$15</f>
        <v>123.47741999</v>
      </c>
      <c r="Q216" s="36">
        <f>SUMIFS(СВЦЭМ!$E$33:$E$776,СВЦЭМ!$A$33:$A$776,$A216,СВЦЭМ!$B$33:$B$776,Q$191)+'СЕТ СН'!$F$15</f>
        <v>123.05883686</v>
      </c>
      <c r="R216" s="36">
        <f>SUMIFS(СВЦЭМ!$E$33:$E$776,СВЦЭМ!$A$33:$A$776,$A216,СВЦЭМ!$B$33:$B$776,R$191)+'СЕТ СН'!$F$15</f>
        <v>121.9953009</v>
      </c>
      <c r="S216" s="36">
        <f>SUMIFS(СВЦЭМ!$E$33:$E$776,СВЦЭМ!$A$33:$A$776,$A216,СВЦЭМ!$B$33:$B$776,S$191)+'СЕТ СН'!$F$15</f>
        <v>118.81894441999999</v>
      </c>
      <c r="T216" s="36">
        <f>SUMIFS(СВЦЭМ!$E$33:$E$776,СВЦЭМ!$A$33:$A$776,$A216,СВЦЭМ!$B$33:$B$776,T$191)+'СЕТ СН'!$F$15</f>
        <v>119.20174229</v>
      </c>
      <c r="U216" s="36">
        <f>SUMIFS(СВЦЭМ!$E$33:$E$776,СВЦЭМ!$A$33:$A$776,$A216,СВЦЭМ!$B$33:$B$776,U$191)+'СЕТ СН'!$F$15</f>
        <v>118.21825522</v>
      </c>
      <c r="V216" s="36">
        <f>SUMIFS(СВЦЭМ!$E$33:$E$776,СВЦЭМ!$A$33:$A$776,$A216,СВЦЭМ!$B$33:$B$776,V$191)+'СЕТ СН'!$F$15</f>
        <v>116.68758388000001</v>
      </c>
      <c r="W216" s="36">
        <f>SUMIFS(СВЦЭМ!$E$33:$E$776,СВЦЭМ!$A$33:$A$776,$A216,СВЦЭМ!$B$33:$B$776,W$191)+'СЕТ СН'!$F$15</f>
        <v>120.25393094</v>
      </c>
      <c r="X216" s="36">
        <f>SUMIFS(СВЦЭМ!$E$33:$E$776,СВЦЭМ!$A$33:$A$776,$A216,СВЦЭМ!$B$33:$B$776,X$191)+'СЕТ СН'!$F$15</f>
        <v>123.17243506</v>
      </c>
      <c r="Y216" s="36">
        <f>SUMIFS(СВЦЭМ!$E$33:$E$776,СВЦЭМ!$A$33:$A$776,$A216,СВЦЭМ!$B$33:$B$776,Y$191)+'СЕТ СН'!$F$15</f>
        <v>132.09751118</v>
      </c>
    </row>
    <row r="217" spans="1:25" ht="15.75" x14ac:dyDescent="0.2">
      <c r="A217" s="35">
        <f t="shared" si="5"/>
        <v>43611</v>
      </c>
      <c r="B217" s="36">
        <f>SUMIFS(СВЦЭМ!$E$33:$E$776,СВЦЭМ!$A$33:$A$776,$A217,СВЦЭМ!$B$33:$B$776,B$191)+'СЕТ СН'!$F$15</f>
        <v>151.11457200999999</v>
      </c>
      <c r="C217" s="36">
        <f>SUMIFS(СВЦЭМ!$E$33:$E$776,СВЦЭМ!$A$33:$A$776,$A217,СВЦЭМ!$B$33:$B$776,C$191)+'СЕТ СН'!$F$15</f>
        <v>175.29628933999999</v>
      </c>
      <c r="D217" s="36">
        <f>SUMIFS(СВЦЭМ!$E$33:$E$776,СВЦЭМ!$A$33:$A$776,$A217,СВЦЭМ!$B$33:$B$776,D$191)+'СЕТ СН'!$F$15</f>
        <v>195.87216419000001</v>
      </c>
      <c r="E217" s="36">
        <f>SUMIFS(СВЦЭМ!$E$33:$E$776,СВЦЭМ!$A$33:$A$776,$A217,СВЦЭМ!$B$33:$B$776,E$191)+'СЕТ СН'!$F$15</f>
        <v>199.01697017000001</v>
      </c>
      <c r="F217" s="36">
        <f>SUMIFS(СВЦЭМ!$E$33:$E$776,СВЦЭМ!$A$33:$A$776,$A217,СВЦЭМ!$B$33:$B$776,F$191)+'СЕТ СН'!$F$15</f>
        <v>198.72550348999999</v>
      </c>
      <c r="G217" s="36">
        <f>SUMIFS(СВЦЭМ!$E$33:$E$776,СВЦЭМ!$A$33:$A$776,$A217,СВЦЭМ!$B$33:$B$776,G$191)+'СЕТ СН'!$F$15</f>
        <v>197.07221770000001</v>
      </c>
      <c r="H217" s="36">
        <f>SUMIFS(СВЦЭМ!$E$33:$E$776,СВЦЭМ!$A$33:$A$776,$A217,СВЦЭМ!$B$33:$B$776,H$191)+'СЕТ СН'!$F$15</f>
        <v>179.55564627999999</v>
      </c>
      <c r="I217" s="36">
        <f>SUMIFS(СВЦЭМ!$E$33:$E$776,СВЦЭМ!$A$33:$A$776,$A217,СВЦЭМ!$B$33:$B$776,I$191)+'СЕТ СН'!$F$15</f>
        <v>157.07625388</v>
      </c>
      <c r="J217" s="36">
        <f>SUMIFS(СВЦЭМ!$E$33:$E$776,СВЦЭМ!$A$33:$A$776,$A217,СВЦЭМ!$B$33:$B$776,J$191)+'СЕТ СН'!$F$15</f>
        <v>132.85232769999999</v>
      </c>
      <c r="K217" s="36">
        <f>SUMIFS(СВЦЭМ!$E$33:$E$776,СВЦЭМ!$A$33:$A$776,$A217,СВЦЭМ!$B$33:$B$776,K$191)+'СЕТ СН'!$F$15</f>
        <v>127.08869639</v>
      </c>
      <c r="L217" s="36">
        <f>SUMIFS(СВЦЭМ!$E$33:$E$776,СВЦЭМ!$A$33:$A$776,$A217,СВЦЭМ!$B$33:$B$776,L$191)+'СЕТ СН'!$F$15</f>
        <v>127.62629962</v>
      </c>
      <c r="M217" s="36">
        <f>SUMIFS(СВЦЭМ!$E$33:$E$776,СВЦЭМ!$A$33:$A$776,$A217,СВЦЭМ!$B$33:$B$776,M$191)+'СЕТ СН'!$F$15</f>
        <v>125.26400681</v>
      </c>
      <c r="N217" s="36">
        <f>SUMIFS(СВЦЭМ!$E$33:$E$776,СВЦЭМ!$A$33:$A$776,$A217,СВЦЭМ!$B$33:$B$776,N$191)+'СЕТ СН'!$F$15</f>
        <v>125.48536522000001</v>
      </c>
      <c r="O217" s="36">
        <f>SUMIFS(СВЦЭМ!$E$33:$E$776,СВЦЭМ!$A$33:$A$776,$A217,СВЦЭМ!$B$33:$B$776,O$191)+'СЕТ СН'!$F$15</f>
        <v>124.87904595000001</v>
      </c>
      <c r="P217" s="36">
        <f>SUMIFS(СВЦЭМ!$E$33:$E$776,СВЦЭМ!$A$33:$A$776,$A217,СВЦЭМ!$B$33:$B$776,P$191)+'СЕТ СН'!$F$15</f>
        <v>125.02692947</v>
      </c>
      <c r="Q217" s="36">
        <f>SUMIFS(СВЦЭМ!$E$33:$E$776,СВЦЭМ!$A$33:$A$776,$A217,СВЦЭМ!$B$33:$B$776,Q$191)+'СЕТ СН'!$F$15</f>
        <v>125.83032488000001</v>
      </c>
      <c r="R217" s="36">
        <f>SUMIFS(СВЦЭМ!$E$33:$E$776,СВЦЭМ!$A$33:$A$776,$A217,СВЦЭМ!$B$33:$B$776,R$191)+'СЕТ СН'!$F$15</f>
        <v>126.00784828</v>
      </c>
      <c r="S217" s="36">
        <f>SUMIFS(СВЦЭМ!$E$33:$E$776,СВЦЭМ!$A$33:$A$776,$A217,СВЦЭМ!$B$33:$B$776,S$191)+'СЕТ СН'!$F$15</f>
        <v>113.4286874</v>
      </c>
      <c r="T217" s="36">
        <f>SUMIFS(СВЦЭМ!$E$33:$E$776,СВЦЭМ!$A$33:$A$776,$A217,СВЦЭМ!$B$33:$B$776,T$191)+'СЕТ СН'!$F$15</f>
        <v>112.78441203</v>
      </c>
      <c r="U217" s="36">
        <f>SUMIFS(СВЦЭМ!$E$33:$E$776,СВЦЭМ!$A$33:$A$776,$A217,СВЦЭМ!$B$33:$B$776,U$191)+'СЕТ СН'!$F$15</f>
        <v>110.14917393</v>
      </c>
      <c r="V217" s="36">
        <f>SUMIFS(СВЦЭМ!$E$33:$E$776,СВЦЭМ!$A$33:$A$776,$A217,СВЦЭМ!$B$33:$B$776,V$191)+'СЕТ СН'!$F$15</f>
        <v>111.32583061</v>
      </c>
      <c r="W217" s="36">
        <f>SUMIFS(СВЦЭМ!$E$33:$E$776,СВЦЭМ!$A$33:$A$776,$A217,СВЦЭМ!$B$33:$B$776,W$191)+'СЕТ СН'!$F$15</f>
        <v>117.30493285999999</v>
      </c>
      <c r="X217" s="36">
        <f>SUMIFS(СВЦЭМ!$E$33:$E$776,СВЦЭМ!$A$33:$A$776,$A217,СВЦЭМ!$B$33:$B$776,X$191)+'СЕТ СН'!$F$15</f>
        <v>116.10473957000001</v>
      </c>
      <c r="Y217" s="36">
        <f>SUMIFS(СВЦЭМ!$E$33:$E$776,СВЦЭМ!$A$33:$A$776,$A217,СВЦЭМ!$B$33:$B$776,Y$191)+'СЕТ СН'!$F$15</f>
        <v>122.51710408</v>
      </c>
    </row>
    <row r="218" spans="1:25" ht="15.75" x14ac:dyDescent="0.2">
      <c r="A218" s="35">
        <f t="shared" si="5"/>
        <v>43612</v>
      </c>
      <c r="B218" s="36">
        <f>SUMIFS(СВЦЭМ!$E$33:$E$776,СВЦЭМ!$A$33:$A$776,$A218,СВЦЭМ!$B$33:$B$776,B$191)+'СЕТ СН'!$F$15</f>
        <v>153.55627977</v>
      </c>
      <c r="C218" s="36">
        <f>SUMIFS(СВЦЭМ!$E$33:$E$776,СВЦЭМ!$A$33:$A$776,$A218,СВЦЭМ!$B$33:$B$776,C$191)+'СЕТ СН'!$F$15</f>
        <v>166.72901006999999</v>
      </c>
      <c r="D218" s="36">
        <f>SUMIFS(СВЦЭМ!$E$33:$E$776,СВЦЭМ!$A$33:$A$776,$A218,СВЦЭМ!$B$33:$B$776,D$191)+'СЕТ СН'!$F$15</f>
        <v>182.24450926</v>
      </c>
      <c r="E218" s="36">
        <f>SUMIFS(СВЦЭМ!$E$33:$E$776,СВЦЭМ!$A$33:$A$776,$A218,СВЦЭМ!$B$33:$B$776,E$191)+'СЕТ СН'!$F$15</f>
        <v>186.16738212000001</v>
      </c>
      <c r="F218" s="36">
        <f>SUMIFS(СВЦЭМ!$E$33:$E$776,СВЦЭМ!$A$33:$A$776,$A218,СВЦЭМ!$B$33:$B$776,F$191)+'СЕТ СН'!$F$15</f>
        <v>188.58652602000001</v>
      </c>
      <c r="G218" s="36">
        <f>SUMIFS(СВЦЭМ!$E$33:$E$776,СВЦЭМ!$A$33:$A$776,$A218,СВЦЭМ!$B$33:$B$776,G$191)+'СЕТ СН'!$F$15</f>
        <v>186.79622935</v>
      </c>
      <c r="H218" s="36">
        <f>SUMIFS(СВЦЭМ!$E$33:$E$776,СВЦЭМ!$A$33:$A$776,$A218,СВЦЭМ!$B$33:$B$776,H$191)+'СЕТ СН'!$F$15</f>
        <v>166.35291781999999</v>
      </c>
      <c r="I218" s="36">
        <f>SUMIFS(СВЦЭМ!$E$33:$E$776,СВЦЭМ!$A$33:$A$776,$A218,СВЦЭМ!$B$33:$B$776,I$191)+'СЕТ СН'!$F$15</f>
        <v>155.10899344000001</v>
      </c>
      <c r="J218" s="36">
        <f>SUMIFS(СВЦЭМ!$E$33:$E$776,СВЦЭМ!$A$33:$A$776,$A218,СВЦЭМ!$B$33:$B$776,J$191)+'СЕТ СН'!$F$15</f>
        <v>145.32481184</v>
      </c>
      <c r="K218" s="36">
        <f>SUMIFS(СВЦЭМ!$E$33:$E$776,СВЦЭМ!$A$33:$A$776,$A218,СВЦЭМ!$B$33:$B$776,K$191)+'СЕТ СН'!$F$15</f>
        <v>131.23676986000001</v>
      </c>
      <c r="L218" s="36">
        <f>SUMIFS(СВЦЭМ!$E$33:$E$776,СВЦЭМ!$A$33:$A$776,$A218,СВЦЭМ!$B$33:$B$776,L$191)+'СЕТ СН'!$F$15</f>
        <v>128.95726843</v>
      </c>
      <c r="M218" s="36">
        <f>SUMIFS(СВЦЭМ!$E$33:$E$776,СВЦЭМ!$A$33:$A$776,$A218,СВЦЭМ!$B$33:$B$776,M$191)+'СЕТ СН'!$F$15</f>
        <v>126.66549222</v>
      </c>
      <c r="N218" s="36">
        <f>SUMIFS(СВЦЭМ!$E$33:$E$776,СВЦЭМ!$A$33:$A$776,$A218,СВЦЭМ!$B$33:$B$776,N$191)+'СЕТ СН'!$F$15</f>
        <v>124.13645328</v>
      </c>
      <c r="O218" s="36">
        <f>SUMIFS(СВЦЭМ!$E$33:$E$776,СВЦЭМ!$A$33:$A$776,$A218,СВЦЭМ!$B$33:$B$776,O$191)+'СЕТ СН'!$F$15</f>
        <v>127.13710963</v>
      </c>
      <c r="P218" s="36">
        <f>SUMIFS(СВЦЭМ!$E$33:$E$776,СВЦЭМ!$A$33:$A$776,$A218,СВЦЭМ!$B$33:$B$776,P$191)+'СЕТ СН'!$F$15</f>
        <v>126.9551498</v>
      </c>
      <c r="Q218" s="36">
        <f>SUMIFS(СВЦЭМ!$E$33:$E$776,СВЦЭМ!$A$33:$A$776,$A218,СВЦЭМ!$B$33:$B$776,Q$191)+'СЕТ СН'!$F$15</f>
        <v>125.54976508999999</v>
      </c>
      <c r="R218" s="36">
        <f>SUMIFS(СВЦЭМ!$E$33:$E$776,СВЦЭМ!$A$33:$A$776,$A218,СВЦЭМ!$B$33:$B$776,R$191)+'СЕТ СН'!$F$15</f>
        <v>125.26034500999999</v>
      </c>
      <c r="S218" s="36">
        <f>SUMIFS(СВЦЭМ!$E$33:$E$776,СВЦЭМ!$A$33:$A$776,$A218,СВЦЭМ!$B$33:$B$776,S$191)+'СЕТ СН'!$F$15</f>
        <v>126.88415666</v>
      </c>
      <c r="T218" s="36">
        <f>SUMIFS(СВЦЭМ!$E$33:$E$776,СВЦЭМ!$A$33:$A$776,$A218,СВЦЭМ!$B$33:$B$776,T$191)+'СЕТ СН'!$F$15</f>
        <v>126.36870632999999</v>
      </c>
      <c r="U218" s="36">
        <f>SUMIFS(СВЦЭМ!$E$33:$E$776,СВЦЭМ!$A$33:$A$776,$A218,СВЦЭМ!$B$33:$B$776,U$191)+'СЕТ СН'!$F$15</f>
        <v>124.74114492</v>
      </c>
      <c r="V218" s="36">
        <f>SUMIFS(СВЦЭМ!$E$33:$E$776,СВЦЭМ!$A$33:$A$776,$A218,СВЦЭМ!$B$33:$B$776,V$191)+'СЕТ СН'!$F$15</f>
        <v>122.7199777</v>
      </c>
      <c r="W218" s="36">
        <f>SUMIFS(СВЦЭМ!$E$33:$E$776,СВЦЭМ!$A$33:$A$776,$A218,СВЦЭМ!$B$33:$B$776,W$191)+'СЕТ СН'!$F$15</f>
        <v>114.89919184999999</v>
      </c>
      <c r="X218" s="36">
        <f>SUMIFS(СВЦЭМ!$E$33:$E$776,СВЦЭМ!$A$33:$A$776,$A218,СВЦЭМ!$B$33:$B$776,X$191)+'СЕТ СН'!$F$15</f>
        <v>118.85235373</v>
      </c>
      <c r="Y218" s="36">
        <f>SUMIFS(СВЦЭМ!$E$33:$E$776,СВЦЭМ!$A$33:$A$776,$A218,СВЦЭМ!$B$33:$B$776,Y$191)+'СЕТ СН'!$F$15</f>
        <v>136.69091463000001</v>
      </c>
    </row>
    <row r="219" spans="1:25" ht="15.75" x14ac:dyDescent="0.2">
      <c r="A219" s="35">
        <f t="shared" si="5"/>
        <v>43613</v>
      </c>
      <c r="B219" s="36">
        <f>SUMIFS(СВЦЭМ!$E$33:$E$776,СВЦЭМ!$A$33:$A$776,$A219,СВЦЭМ!$B$33:$B$776,B$191)+'СЕТ СН'!$F$15</f>
        <v>163.75174317</v>
      </c>
      <c r="C219" s="36">
        <f>SUMIFS(СВЦЭМ!$E$33:$E$776,СВЦЭМ!$A$33:$A$776,$A219,СВЦЭМ!$B$33:$B$776,C$191)+'СЕТ СН'!$F$15</f>
        <v>182.27654648999999</v>
      </c>
      <c r="D219" s="36">
        <f>SUMIFS(СВЦЭМ!$E$33:$E$776,СВЦЭМ!$A$33:$A$776,$A219,СВЦЭМ!$B$33:$B$776,D$191)+'СЕТ СН'!$F$15</f>
        <v>203.24471527</v>
      </c>
      <c r="E219" s="36">
        <f>SUMIFS(СВЦЭМ!$E$33:$E$776,СВЦЭМ!$A$33:$A$776,$A219,СВЦЭМ!$B$33:$B$776,E$191)+'СЕТ СН'!$F$15</f>
        <v>206.61652351999999</v>
      </c>
      <c r="F219" s="36">
        <f>SUMIFS(СВЦЭМ!$E$33:$E$776,СВЦЭМ!$A$33:$A$776,$A219,СВЦЭМ!$B$33:$B$776,F$191)+'СЕТ СН'!$F$15</f>
        <v>206.64097791</v>
      </c>
      <c r="G219" s="36">
        <f>SUMIFS(СВЦЭМ!$E$33:$E$776,СВЦЭМ!$A$33:$A$776,$A219,СВЦЭМ!$B$33:$B$776,G$191)+'СЕТ СН'!$F$15</f>
        <v>208.31989922</v>
      </c>
      <c r="H219" s="36">
        <f>SUMIFS(СВЦЭМ!$E$33:$E$776,СВЦЭМ!$A$33:$A$776,$A219,СВЦЭМ!$B$33:$B$776,H$191)+'СЕТ СН'!$F$15</f>
        <v>189.87318662000001</v>
      </c>
      <c r="I219" s="36">
        <f>SUMIFS(СВЦЭМ!$E$33:$E$776,СВЦЭМ!$A$33:$A$776,$A219,СВЦЭМ!$B$33:$B$776,I$191)+'СЕТ СН'!$F$15</f>
        <v>162.19551383999999</v>
      </c>
      <c r="J219" s="36">
        <f>SUMIFS(СВЦЭМ!$E$33:$E$776,СВЦЭМ!$A$33:$A$776,$A219,СВЦЭМ!$B$33:$B$776,J$191)+'СЕТ СН'!$F$15</f>
        <v>139.79207737999999</v>
      </c>
      <c r="K219" s="36">
        <f>SUMIFS(СВЦЭМ!$E$33:$E$776,СВЦЭМ!$A$33:$A$776,$A219,СВЦЭМ!$B$33:$B$776,K$191)+'СЕТ СН'!$F$15</f>
        <v>124.7466508</v>
      </c>
      <c r="L219" s="36">
        <f>SUMIFS(СВЦЭМ!$E$33:$E$776,СВЦЭМ!$A$33:$A$776,$A219,СВЦЭМ!$B$33:$B$776,L$191)+'СЕТ СН'!$F$15</f>
        <v>118.33325521</v>
      </c>
      <c r="M219" s="36">
        <f>SUMIFS(СВЦЭМ!$E$33:$E$776,СВЦЭМ!$A$33:$A$776,$A219,СВЦЭМ!$B$33:$B$776,M$191)+'СЕТ СН'!$F$15</f>
        <v>116.78986731000001</v>
      </c>
      <c r="N219" s="36">
        <f>SUMIFS(СВЦЭМ!$E$33:$E$776,СВЦЭМ!$A$33:$A$776,$A219,СВЦЭМ!$B$33:$B$776,N$191)+'СЕТ СН'!$F$15</f>
        <v>116.92946687</v>
      </c>
      <c r="O219" s="36">
        <f>SUMIFS(СВЦЭМ!$E$33:$E$776,СВЦЭМ!$A$33:$A$776,$A219,СВЦЭМ!$B$33:$B$776,O$191)+'СЕТ СН'!$F$15</f>
        <v>115.82308236</v>
      </c>
      <c r="P219" s="36">
        <f>SUMIFS(СВЦЭМ!$E$33:$E$776,СВЦЭМ!$A$33:$A$776,$A219,СВЦЭМ!$B$33:$B$776,P$191)+'СЕТ СН'!$F$15</f>
        <v>116.35484918</v>
      </c>
      <c r="Q219" s="36">
        <f>SUMIFS(СВЦЭМ!$E$33:$E$776,СВЦЭМ!$A$33:$A$776,$A219,СВЦЭМ!$B$33:$B$776,Q$191)+'СЕТ СН'!$F$15</f>
        <v>116.28841451</v>
      </c>
      <c r="R219" s="36">
        <f>SUMIFS(СВЦЭМ!$E$33:$E$776,СВЦЭМ!$A$33:$A$776,$A219,СВЦЭМ!$B$33:$B$776,R$191)+'СЕТ СН'!$F$15</f>
        <v>118.10915305</v>
      </c>
      <c r="S219" s="36">
        <f>SUMIFS(СВЦЭМ!$E$33:$E$776,СВЦЭМ!$A$33:$A$776,$A219,СВЦЭМ!$B$33:$B$776,S$191)+'СЕТ СН'!$F$15</f>
        <v>119.63859196</v>
      </c>
      <c r="T219" s="36">
        <f>SUMIFS(СВЦЭМ!$E$33:$E$776,СВЦЭМ!$A$33:$A$776,$A219,СВЦЭМ!$B$33:$B$776,T$191)+'СЕТ СН'!$F$15</f>
        <v>120.00984800000001</v>
      </c>
      <c r="U219" s="36">
        <f>SUMIFS(СВЦЭМ!$E$33:$E$776,СВЦЭМ!$A$33:$A$776,$A219,СВЦЭМ!$B$33:$B$776,U$191)+'СЕТ СН'!$F$15</f>
        <v>123.5667088</v>
      </c>
      <c r="V219" s="36">
        <f>SUMIFS(СВЦЭМ!$E$33:$E$776,СВЦЭМ!$A$33:$A$776,$A219,СВЦЭМ!$B$33:$B$776,V$191)+'СЕТ СН'!$F$15</f>
        <v>124.92861209</v>
      </c>
      <c r="W219" s="36">
        <f>SUMIFS(СВЦЭМ!$E$33:$E$776,СВЦЭМ!$A$33:$A$776,$A219,СВЦЭМ!$B$33:$B$776,W$191)+'СЕТ СН'!$F$15</f>
        <v>121.37833500000001</v>
      </c>
      <c r="X219" s="36">
        <f>SUMIFS(СВЦЭМ!$E$33:$E$776,СВЦЭМ!$A$33:$A$776,$A219,СВЦЭМ!$B$33:$B$776,X$191)+'СЕТ СН'!$F$15</f>
        <v>129.53937309</v>
      </c>
      <c r="Y219" s="36">
        <f>SUMIFS(СВЦЭМ!$E$33:$E$776,СВЦЭМ!$A$33:$A$776,$A219,СВЦЭМ!$B$33:$B$776,Y$191)+'СЕТ СН'!$F$15</f>
        <v>144.84447187999999</v>
      </c>
    </row>
    <row r="220" spans="1:25" ht="15.75" x14ac:dyDescent="0.2">
      <c r="A220" s="35">
        <f t="shared" si="5"/>
        <v>43614</v>
      </c>
      <c r="B220" s="36">
        <f>SUMIFS(СВЦЭМ!$E$33:$E$776,СВЦЭМ!$A$33:$A$776,$A220,СВЦЭМ!$B$33:$B$776,B$191)+'СЕТ СН'!$F$15</f>
        <v>178.37802295</v>
      </c>
      <c r="C220" s="36">
        <f>SUMIFS(СВЦЭМ!$E$33:$E$776,СВЦЭМ!$A$33:$A$776,$A220,СВЦЭМ!$B$33:$B$776,C$191)+'СЕТ СН'!$F$15</f>
        <v>199.09155268000001</v>
      </c>
      <c r="D220" s="36">
        <f>SUMIFS(СВЦЭМ!$E$33:$E$776,СВЦЭМ!$A$33:$A$776,$A220,СВЦЭМ!$B$33:$B$776,D$191)+'СЕТ СН'!$F$15</f>
        <v>205.4943979</v>
      </c>
      <c r="E220" s="36">
        <f>SUMIFS(СВЦЭМ!$E$33:$E$776,СВЦЭМ!$A$33:$A$776,$A220,СВЦЭМ!$B$33:$B$776,E$191)+'СЕТ СН'!$F$15</f>
        <v>203.5249288</v>
      </c>
      <c r="F220" s="36">
        <f>SUMIFS(СВЦЭМ!$E$33:$E$776,СВЦЭМ!$A$33:$A$776,$A220,СВЦЭМ!$B$33:$B$776,F$191)+'СЕТ СН'!$F$15</f>
        <v>202.75080901999999</v>
      </c>
      <c r="G220" s="36">
        <f>SUMIFS(СВЦЭМ!$E$33:$E$776,СВЦЭМ!$A$33:$A$776,$A220,СВЦЭМ!$B$33:$B$776,G$191)+'СЕТ СН'!$F$15</f>
        <v>203.93671198000001</v>
      </c>
      <c r="H220" s="36">
        <f>SUMIFS(СВЦЭМ!$E$33:$E$776,СВЦЭМ!$A$33:$A$776,$A220,СВЦЭМ!$B$33:$B$776,H$191)+'СЕТ СН'!$F$15</f>
        <v>201.56365767</v>
      </c>
      <c r="I220" s="36">
        <f>SUMIFS(СВЦЭМ!$E$33:$E$776,СВЦЭМ!$A$33:$A$776,$A220,СВЦЭМ!$B$33:$B$776,I$191)+'СЕТ СН'!$F$15</f>
        <v>178.20820982000001</v>
      </c>
      <c r="J220" s="36">
        <f>SUMIFS(СВЦЭМ!$E$33:$E$776,СВЦЭМ!$A$33:$A$776,$A220,СВЦЭМ!$B$33:$B$776,J$191)+'СЕТ СН'!$F$15</f>
        <v>156.38337387999999</v>
      </c>
      <c r="K220" s="36">
        <f>SUMIFS(СВЦЭМ!$E$33:$E$776,СВЦЭМ!$A$33:$A$776,$A220,СВЦЭМ!$B$33:$B$776,K$191)+'СЕТ СН'!$F$15</f>
        <v>141.69932023000001</v>
      </c>
      <c r="L220" s="36">
        <f>SUMIFS(СВЦЭМ!$E$33:$E$776,СВЦЭМ!$A$33:$A$776,$A220,СВЦЭМ!$B$33:$B$776,L$191)+'СЕТ СН'!$F$15</f>
        <v>138.98970294</v>
      </c>
      <c r="M220" s="36">
        <f>SUMIFS(СВЦЭМ!$E$33:$E$776,СВЦЭМ!$A$33:$A$776,$A220,СВЦЭМ!$B$33:$B$776,M$191)+'СЕТ СН'!$F$15</f>
        <v>140.64534398000001</v>
      </c>
      <c r="N220" s="36">
        <f>SUMIFS(СВЦЭМ!$E$33:$E$776,СВЦЭМ!$A$33:$A$776,$A220,СВЦЭМ!$B$33:$B$776,N$191)+'СЕТ СН'!$F$15</f>
        <v>140.62509969999999</v>
      </c>
      <c r="O220" s="36">
        <f>SUMIFS(СВЦЭМ!$E$33:$E$776,СВЦЭМ!$A$33:$A$776,$A220,СВЦЭМ!$B$33:$B$776,O$191)+'СЕТ СН'!$F$15</f>
        <v>139.59766543999999</v>
      </c>
      <c r="P220" s="36">
        <f>SUMIFS(СВЦЭМ!$E$33:$E$776,СВЦЭМ!$A$33:$A$776,$A220,СВЦЭМ!$B$33:$B$776,P$191)+'СЕТ СН'!$F$15</f>
        <v>142.82659785000001</v>
      </c>
      <c r="Q220" s="36">
        <f>SUMIFS(СВЦЭМ!$E$33:$E$776,СВЦЭМ!$A$33:$A$776,$A220,СВЦЭМ!$B$33:$B$776,Q$191)+'СЕТ СН'!$F$15</f>
        <v>141.26306758999999</v>
      </c>
      <c r="R220" s="36">
        <f>SUMIFS(СВЦЭМ!$E$33:$E$776,СВЦЭМ!$A$33:$A$776,$A220,СВЦЭМ!$B$33:$B$776,R$191)+'СЕТ СН'!$F$15</f>
        <v>140.39265714000001</v>
      </c>
      <c r="S220" s="36">
        <f>SUMIFS(СВЦЭМ!$E$33:$E$776,СВЦЭМ!$A$33:$A$776,$A220,СВЦЭМ!$B$33:$B$776,S$191)+'СЕТ СН'!$F$15</f>
        <v>142.04305417</v>
      </c>
      <c r="T220" s="36">
        <f>SUMIFS(СВЦЭМ!$E$33:$E$776,СВЦЭМ!$A$33:$A$776,$A220,СВЦЭМ!$B$33:$B$776,T$191)+'СЕТ СН'!$F$15</f>
        <v>140.28167798999999</v>
      </c>
      <c r="U220" s="36">
        <f>SUMIFS(СВЦЭМ!$E$33:$E$776,СВЦЭМ!$A$33:$A$776,$A220,СВЦЭМ!$B$33:$B$776,U$191)+'СЕТ СН'!$F$15</f>
        <v>135.92027198</v>
      </c>
      <c r="V220" s="36">
        <f>SUMIFS(СВЦЭМ!$E$33:$E$776,СВЦЭМ!$A$33:$A$776,$A220,СВЦЭМ!$B$33:$B$776,V$191)+'СЕТ СН'!$F$15</f>
        <v>133.99806333999999</v>
      </c>
      <c r="W220" s="36">
        <f>SUMIFS(СВЦЭМ!$E$33:$E$776,СВЦЭМ!$A$33:$A$776,$A220,СВЦЭМ!$B$33:$B$776,W$191)+'СЕТ СН'!$F$15</f>
        <v>134.54578642000001</v>
      </c>
      <c r="X220" s="36">
        <f>SUMIFS(СВЦЭМ!$E$33:$E$776,СВЦЭМ!$A$33:$A$776,$A220,СВЦЭМ!$B$33:$B$776,X$191)+'СЕТ СН'!$F$15</f>
        <v>143.04558163999999</v>
      </c>
      <c r="Y220" s="36">
        <f>SUMIFS(СВЦЭМ!$E$33:$E$776,СВЦЭМ!$A$33:$A$776,$A220,СВЦЭМ!$B$33:$B$776,Y$191)+'СЕТ СН'!$F$15</f>
        <v>162.64743541000001</v>
      </c>
    </row>
    <row r="221" spans="1:25" ht="15.75" x14ac:dyDescent="0.2">
      <c r="A221" s="35">
        <f t="shared" si="5"/>
        <v>43615</v>
      </c>
      <c r="B221" s="36">
        <f>SUMIFS(СВЦЭМ!$E$33:$E$776,СВЦЭМ!$A$33:$A$776,$A221,СВЦЭМ!$B$33:$B$776,B$191)+'СЕТ СН'!$F$15</f>
        <v>187.02378361999999</v>
      </c>
      <c r="C221" s="36">
        <f>SUMIFS(СВЦЭМ!$E$33:$E$776,СВЦЭМ!$A$33:$A$776,$A221,СВЦЭМ!$B$33:$B$776,C$191)+'СЕТ СН'!$F$15</f>
        <v>195.25945575</v>
      </c>
      <c r="D221" s="36">
        <f>SUMIFS(СВЦЭМ!$E$33:$E$776,СВЦЭМ!$A$33:$A$776,$A221,СВЦЭМ!$B$33:$B$776,D$191)+'СЕТ СН'!$F$15</f>
        <v>207.74671169000001</v>
      </c>
      <c r="E221" s="36">
        <f>SUMIFS(СВЦЭМ!$E$33:$E$776,СВЦЭМ!$A$33:$A$776,$A221,СВЦЭМ!$B$33:$B$776,E$191)+'СЕТ СН'!$F$15</f>
        <v>205.33397918</v>
      </c>
      <c r="F221" s="36">
        <f>SUMIFS(СВЦЭМ!$E$33:$E$776,СВЦЭМ!$A$33:$A$776,$A221,СВЦЭМ!$B$33:$B$776,F$191)+'СЕТ СН'!$F$15</f>
        <v>205.0873215</v>
      </c>
      <c r="G221" s="36">
        <f>SUMIFS(СВЦЭМ!$E$33:$E$776,СВЦЭМ!$A$33:$A$776,$A221,СВЦЭМ!$B$33:$B$776,G$191)+'СЕТ СН'!$F$15</f>
        <v>208.24619903000001</v>
      </c>
      <c r="H221" s="36">
        <f>SUMIFS(СВЦЭМ!$E$33:$E$776,СВЦЭМ!$A$33:$A$776,$A221,СВЦЭМ!$B$33:$B$776,H$191)+'СЕТ СН'!$F$15</f>
        <v>208.58843443000001</v>
      </c>
      <c r="I221" s="36">
        <f>SUMIFS(СВЦЭМ!$E$33:$E$776,СВЦЭМ!$A$33:$A$776,$A221,СВЦЭМ!$B$33:$B$776,I$191)+'СЕТ СН'!$F$15</f>
        <v>186.56571534</v>
      </c>
      <c r="J221" s="36">
        <f>SUMIFS(СВЦЭМ!$E$33:$E$776,СВЦЭМ!$A$33:$A$776,$A221,СВЦЭМ!$B$33:$B$776,J$191)+'СЕТ СН'!$F$15</f>
        <v>166.69529861999999</v>
      </c>
      <c r="K221" s="36">
        <f>SUMIFS(СВЦЭМ!$E$33:$E$776,СВЦЭМ!$A$33:$A$776,$A221,СВЦЭМ!$B$33:$B$776,K$191)+'СЕТ СН'!$F$15</f>
        <v>149.16209190999999</v>
      </c>
      <c r="L221" s="36">
        <f>SUMIFS(СВЦЭМ!$E$33:$E$776,СВЦЭМ!$A$33:$A$776,$A221,СВЦЭМ!$B$33:$B$776,L$191)+'СЕТ СН'!$F$15</f>
        <v>146.71201671</v>
      </c>
      <c r="M221" s="36">
        <f>SUMIFS(СВЦЭМ!$E$33:$E$776,СВЦЭМ!$A$33:$A$776,$A221,СВЦЭМ!$B$33:$B$776,M$191)+'СЕТ СН'!$F$15</f>
        <v>149.80212234999999</v>
      </c>
      <c r="N221" s="36">
        <f>SUMIFS(СВЦЭМ!$E$33:$E$776,СВЦЭМ!$A$33:$A$776,$A221,СВЦЭМ!$B$33:$B$776,N$191)+'СЕТ СН'!$F$15</f>
        <v>147.41053916000001</v>
      </c>
      <c r="O221" s="36">
        <f>SUMIFS(СВЦЭМ!$E$33:$E$776,СВЦЭМ!$A$33:$A$776,$A221,СВЦЭМ!$B$33:$B$776,O$191)+'СЕТ СН'!$F$15</f>
        <v>144.98716353</v>
      </c>
      <c r="P221" s="36">
        <f>SUMIFS(СВЦЭМ!$E$33:$E$776,СВЦЭМ!$A$33:$A$776,$A221,СВЦЭМ!$B$33:$B$776,P$191)+'СЕТ СН'!$F$15</f>
        <v>145.36018999000001</v>
      </c>
      <c r="Q221" s="36">
        <f>SUMIFS(СВЦЭМ!$E$33:$E$776,СВЦЭМ!$A$33:$A$776,$A221,СВЦЭМ!$B$33:$B$776,Q$191)+'СЕТ СН'!$F$15</f>
        <v>150.04461849</v>
      </c>
      <c r="R221" s="36">
        <f>SUMIFS(СВЦЭМ!$E$33:$E$776,СВЦЭМ!$A$33:$A$776,$A221,СВЦЭМ!$B$33:$B$776,R$191)+'СЕТ СН'!$F$15</f>
        <v>148.45235424000001</v>
      </c>
      <c r="S221" s="36">
        <f>SUMIFS(СВЦЭМ!$E$33:$E$776,СВЦЭМ!$A$33:$A$776,$A221,СВЦЭМ!$B$33:$B$776,S$191)+'СЕТ СН'!$F$15</f>
        <v>149.06433788000001</v>
      </c>
      <c r="T221" s="36">
        <f>SUMIFS(СВЦЭМ!$E$33:$E$776,СВЦЭМ!$A$33:$A$776,$A221,СВЦЭМ!$B$33:$B$776,T$191)+'СЕТ СН'!$F$15</f>
        <v>150.91844895</v>
      </c>
      <c r="U221" s="36">
        <f>SUMIFS(СВЦЭМ!$E$33:$E$776,СВЦЭМ!$A$33:$A$776,$A221,СВЦЭМ!$B$33:$B$776,U$191)+'СЕТ СН'!$F$15</f>
        <v>147.37893796</v>
      </c>
      <c r="V221" s="36">
        <f>SUMIFS(СВЦЭМ!$E$33:$E$776,СВЦЭМ!$A$33:$A$776,$A221,СВЦЭМ!$B$33:$B$776,V$191)+'СЕТ СН'!$F$15</f>
        <v>143.38736366000001</v>
      </c>
      <c r="W221" s="36">
        <f>SUMIFS(СВЦЭМ!$E$33:$E$776,СВЦЭМ!$A$33:$A$776,$A221,СВЦЭМ!$B$33:$B$776,W$191)+'СЕТ СН'!$F$15</f>
        <v>136.9015507</v>
      </c>
      <c r="X221" s="36">
        <f>SUMIFS(СВЦЭМ!$E$33:$E$776,СВЦЭМ!$A$33:$A$776,$A221,СВЦЭМ!$B$33:$B$776,X$191)+'СЕТ СН'!$F$15</f>
        <v>135.60502474</v>
      </c>
      <c r="Y221" s="36">
        <f>SUMIFS(СВЦЭМ!$E$33:$E$776,СВЦЭМ!$A$33:$A$776,$A221,СВЦЭМ!$B$33:$B$776,Y$191)+'СЕТ СН'!$F$15</f>
        <v>151.33227696</v>
      </c>
    </row>
    <row r="222" spans="1:25" ht="15.75" x14ac:dyDescent="0.2">
      <c r="A222" s="35">
        <f t="shared" si="5"/>
        <v>43616</v>
      </c>
      <c r="B222" s="36">
        <f>SUMIFS(СВЦЭМ!$E$33:$E$776,СВЦЭМ!$A$33:$A$776,$A222,СВЦЭМ!$B$33:$B$776,B$191)+'СЕТ СН'!$F$15</f>
        <v>180.32467482000001</v>
      </c>
      <c r="C222" s="36">
        <f>SUMIFS(СВЦЭМ!$E$33:$E$776,СВЦЭМ!$A$33:$A$776,$A222,СВЦЭМ!$B$33:$B$776,C$191)+'СЕТ СН'!$F$15</f>
        <v>192.25051696</v>
      </c>
      <c r="D222" s="36">
        <f>SUMIFS(СВЦЭМ!$E$33:$E$776,СВЦЭМ!$A$33:$A$776,$A222,СВЦЭМ!$B$33:$B$776,D$191)+'СЕТ СН'!$F$15</f>
        <v>207.72982666999999</v>
      </c>
      <c r="E222" s="36">
        <f>SUMIFS(СВЦЭМ!$E$33:$E$776,СВЦЭМ!$A$33:$A$776,$A222,СВЦЭМ!$B$33:$B$776,E$191)+'СЕТ СН'!$F$15</f>
        <v>206.07347013</v>
      </c>
      <c r="F222" s="36">
        <f>SUMIFS(СВЦЭМ!$E$33:$E$776,СВЦЭМ!$A$33:$A$776,$A222,СВЦЭМ!$B$33:$B$776,F$191)+'СЕТ СН'!$F$15</f>
        <v>204.58141251999999</v>
      </c>
      <c r="G222" s="36">
        <f>SUMIFS(СВЦЭМ!$E$33:$E$776,СВЦЭМ!$A$33:$A$776,$A222,СВЦЭМ!$B$33:$B$776,G$191)+'СЕТ СН'!$F$15</f>
        <v>206.66424902</v>
      </c>
      <c r="H222" s="36">
        <f>SUMIFS(СВЦЭМ!$E$33:$E$776,СВЦЭМ!$A$33:$A$776,$A222,СВЦЭМ!$B$33:$B$776,H$191)+'СЕТ СН'!$F$15</f>
        <v>207.00349926000001</v>
      </c>
      <c r="I222" s="36">
        <f>SUMIFS(СВЦЭМ!$E$33:$E$776,СВЦЭМ!$A$33:$A$776,$A222,СВЦЭМ!$B$33:$B$776,I$191)+'СЕТ СН'!$F$15</f>
        <v>186.19157956999999</v>
      </c>
      <c r="J222" s="36">
        <f>SUMIFS(СВЦЭМ!$E$33:$E$776,СВЦЭМ!$A$33:$A$776,$A222,СВЦЭМ!$B$33:$B$776,J$191)+'СЕТ СН'!$F$15</f>
        <v>164.47825800000001</v>
      </c>
      <c r="K222" s="36">
        <f>SUMIFS(СВЦЭМ!$E$33:$E$776,СВЦЭМ!$A$33:$A$776,$A222,СВЦЭМ!$B$33:$B$776,K$191)+'СЕТ СН'!$F$15</f>
        <v>152.41348554000001</v>
      </c>
      <c r="L222" s="36">
        <f>SUMIFS(СВЦЭМ!$E$33:$E$776,СВЦЭМ!$A$33:$A$776,$A222,СВЦЭМ!$B$33:$B$776,L$191)+'СЕТ СН'!$F$15</f>
        <v>145.54983802000001</v>
      </c>
      <c r="M222" s="36">
        <f>SUMIFS(СВЦЭМ!$E$33:$E$776,СВЦЭМ!$A$33:$A$776,$A222,СВЦЭМ!$B$33:$B$776,M$191)+'СЕТ СН'!$F$15</f>
        <v>145.24354914</v>
      </c>
      <c r="N222" s="36">
        <f>SUMIFS(СВЦЭМ!$E$33:$E$776,СВЦЭМ!$A$33:$A$776,$A222,СВЦЭМ!$B$33:$B$776,N$191)+'СЕТ СН'!$F$15</f>
        <v>144.15631038000001</v>
      </c>
      <c r="O222" s="36">
        <f>SUMIFS(СВЦЭМ!$E$33:$E$776,СВЦЭМ!$A$33:$A$776,$A222,СВЦЭМ!$B$33:$B$776,O$191)+'СЕТ СН'!$F$15</f>
        <v>144.01023789000001</v>
      </c>
      <c r="P222" s="36">
        <f>SUMIFS(СВЦЭМ!$E$33:$E$776,СВЦЭМ!$A$33:$A$776,$A222,СВЦЭМ!$B$33:$B$776,P$191)+'СЕТ СН'!$F$15</f>
        <v>144.20921397999999</v>
      </c>
      <c r="Q222" s="36">
        <f>SUMIFS(СВЦЭМ!$E$33:$E$776,СВЦЭМ!$A$33:$A$776,$A222,СВЦЭМ!$B$33:$B$776,Q$191)+'СЕТ СН'!$F$15</f>
        <v>146.10039175</v>
      </c>
      <c r="R222" s="36">
        <f>SUMIFS(СВЦЭМ!$E$33:$E$776,СВЦЭМ!$A$33:$A$776,$A222,СВЦЭМ!$B$33:$B$776,R$191)+'СЕТ СН'!$F$15</f>
        <v>143.73264270000001</v>
      </c>
      <c r="S222" s="36">
        <f>SUMIFS(СВЦЭМ!$E$33:$E$776,СВЦЭМ!$A$33:$A$776,$A222,СВЦЭМ!$B$33:$B$776,S$191)+'СЕТ СН'!$F$15</f>
        <v>143.97923015000001</v>
      </c>
      <c r="T222" s="36">
        <f>SUMIFS(СВЦЭМ!$E$33:$E$776,СВЦЭМ!$A$33:$A$776,$A222,СВЦЭМ!$B$33:$B$776,T$191)+'СЕТ СН'!$F$15</f>
        <v>144.62105714</v>
      </c>
      <c r="U222" s="36">
        <f>SUMIFS(СВЦЭМ!$E$33:$E$776,СВЦЭМ!$A$33:$A$776,$A222,СВЦЭМ!$B$33:$B$776,U$191)+'СЕТ СН'!$F$15</f>
        <v>143.39375372000001</v>
      </c>
      <c r="V222" s="36">
        <f>SUMIFS(СВЦЭМ!$E$33:$E$776,СВЦЭМ!$A$33:$A$776,$A222,СВЦЭМ!$B$33:$B$776,V$191)+'СЕТ СН'!$F$15</f>
        <v>139.43281986</v>
      </c>
      <c r="W222" s="36">
        <f>SUMIFS(СВЦЭМ!$E$33:$E$776,СВЦЭМ!$A$33:$A$776,$A222,СВЦЭМ!$B$33:$B$776,W$191)+'СЕТ СН'!$F$15</f>
        <v>136.47779173000001</v>
      </c>
      <c r="X222" s="36">
        <f>SUMIFS(СВЦЭМ!$E$33:$E$776,СВЦЭМ!$A$33:$A$776,$A222,СВЦЭМ!$B$33:$B$776,X$191)+'СЕТ СН'!$F$15</f>
        <v>144.20524570000001</v>
      </c>
      <c r="Y222" s="36">
        <f>SUMIFS(СВЦЭМ!$E$33:$E$776,СВЦЭМ!$A$33:$A$776,$A222,СВЦЭМ!$B$33:$B$776,Y$191)+'СЕТ СН'!$F$15</f>
        <v>158.1535284</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01.05.2019</v>
      </c>
      <c r="B227" s="36">
        <f>SUMIFS(СВЦЭМ!$F$33:$F$776,СВЦЭМ!$A$33:$A$776,$A227,СВЦЭМ!$B$33:$B$776,B$226)+'СЕТ СН'!$F$15</f>
        <v>194.44429955000001</v>
      </c>
      <c r="C227" s="36">
        <f>SUMIFS(СВЦЭМ!$F$33:$F$776,СВЦЭМ!$A$33:$A$776,$A227,СВЦЭМ!$B$33:$B$776,C$226)+'СЕТ СН'!$F$15</f>
        <v>197.29484146999999</v>
      </c>
      <c r="D227" s="36">
        <f>SUMIFS(СВЦЭМ!$F$33:$F$776,СВЦЭМ!$A$33:$A$776,$A227,СВЦЭМ!$B$33:$B$776,D$226)+'СЕТ СН'!$F$15</f>
        <v>201.45059544</v>
      </c>
      <c r="E227" s="36">
        <f>SUMIFS(СВЦЭМ!$F$33:$F$776,СВЦЭМ!$A$33:$A$776,$A227,СВЦЭМ!$B$33:$B$776,E$226)+'СЕТ СН'!$F$15</f>
        <v>203.09086927000001</v>
      </c>
      <c r="F227" s="36">
        <f>SUMIFS(СВЦЭМ!$F$33:$F$776,СВЦЭМ!$A$33:$A$776,$A227,СВЦЭМ!$B$33:$B$776,F$226)+'СЕТ СН'!$F$15</f>
        <v>202.39510967999999</v>
      </c>
      <c r="G227" s="36">
        <f>SUMIFS(СВЦЭМ!$F$33:$F$776,СВЦЭМ!$A$33:$A$776,$A227,СВЦЭМ!$B$33:$B$776,G$226)+'СЕТ СН'!$F$15</f>
        <v>200.64337724000001</v>
      </c>
      <c r="H227" s="36">
        <f>SUMIFS(СВЦЭМ!$F$33:$F$776,СВЦЭМ!$A$33:$A$776,$A227,СВЦЭМ!$B$33:$B$776,H$226)+'СЕТ СН'!$F$15</f>
        <v>195.07661877000001</v>
      </c>
      <c r="I227" s="36">
        <f>SUMIFS(СВЦЭМ!$F$33:$F$776,СВЦЭМ!$A$33:$A$776,$A227,СВЦЭМ!$B$33:$B$776,I$226)+'СЕТ СН'!$F$15</f>
        <v>188.37874625000001</v>
      </c>
      <c r="J227" s="36">
        <f>SUMIFS(СВЦЭМ!$F$33:$F$776,СВЦЭМ!$A$33:$A$776,$A227,СВЦЭМ!$B$33:$B$776,J$226)+'СЕТ СН'!$F$15</f>
        <v>180.99290994</v>
      </c>
      <c r="K227" s="36">
        <f>SUMIFS(СВЦЭМ!$F$33:$F$776,СВЦЭМ!$A$33:$A$776,$A227,СВЦЭМ!$B$33:$B$776,K$226)+'СЕТ СН'!$F$15</f>
        <v>173.92302558</v>
      </c>
      <c r="L227" s="36">
        <f>SUMIFS(СВЦЭМ!$F$33:$F$776,СВЦЭМ!$A$33:$A$776,$A227,СВЦЭМ!$B$33:$B$776,L$226)+'СЕТ СН'!$F$15</f>
        <v>172.35184487000001</v>
      </c>
      <c r="M227" s="36">
        <f>SUMIFS(СВЦЭМ!$F$33:$F$776,СВЦЭМ!$A$33:$A$776,$A227,СВЦЭМ!$B$33:$B$776,M$226)+'СЕТ СН'!$F$15</f>
        <v>175.01159501000001</v>
      </c>
      <c r="N227" s="36">
        <f>SUMIFS(СВЦЭМ!$F$33:$F$776,СВЦЭМ!$A$33:$A$776,$A227,СВЦЭМ!$B$33:$B$776,N$226)+'СЕТ СН'!$F$15</f>
        <v>177.68190809999999</v>
      </c>
      <c r="O227" s="36">
        <f>SUMIFS(СВЦЭМ!$F$33:$F$776,СВЦЭМ!$A$33:$A$776,$A227,СВЦЭМ!$B$33:$B$776,O$226)+'СЕТ СН'!$F$15</f>
        <v>177.77254432999999</v>
      </c>
      <c r="P227" s="36">
        <f>SUMIFS(СВЦЭМ!$F$33:$F$776,СВЦЭМ!$A$33:$A$776,$A227,СВЦЭМ!$B$33:$B$776,P$226)+'СЕТ СН'!$F$15</f>
        <v>178.96938216000001</v>
      </c>
      <c r="Q227" s="36">
        <f>SUMIFS(СВЦЭМ!$F$33:$F$776,СВЦЭМ!$A$33:$A$776,$A227,СВЦЭМ!$B$33:$B$776,Q$226)+'СЕТ СН'!$F$15</f>
        <v>180.71647157999999</v>
      </c>
      <c r="R227" s="36">
        <f>SUMIFS(СВЦЭМ!$F$33:$F$776,СВЦЭМ!$A$33:$A$776,$A227,СВЦЭМ!$B$33:$B$776,R$226)+'СЕТ СН'!$F$15</f>
        <v>180.37297810000001</v>
      </c>
      <c r="S227" s="36">
        <f>SUMIFS(СВЦЭМ!$F$33:$F$776,СВЦЭМ!$A$33:$A$776,$A227,СВЦЭМ!$B$33:$B$776,S$226)+'СЕТ СН'!$F$15</f>
        <v>178.50186572999999</v>
      </c>
      <c r="T227" s="36">
        <f>SUMIFS(СВЦЭМ!$F$33:$F$776,СВЦЭМ!$A$33:$A$776,$A227,СВЦЭМ!$B$33:$B$776,T$226)+'СЕТ СН'!$F$15</f>
        <v>173.68236453</v>
      </c>
      <c r="U227" s="36">
        <f>SUMIFS(СВЦЭМ!$F$33:$F$776,СВЦЭМ!$A$33:$A$776,$A227,СВЦЭМ!$B$33:$B$776,U$226)+'СЕТ СН'!$F$15</f>
        <v>170.58139082</v>
      </c>
      <c r="V227" s="36">
        <f>SUMIFS(СВЦЭМ!$F$33:$F$776,СВЦЭМ!$A$33:$A$776,$A227,СВЦЭМ!$B$33:$B$776,V$226)+'СЕТ СН'!$F$15</f>
        <v>165.31467015000001</v>
      </c>
      <c r="W227" s="36">
        <f>SUMIFS(СВЦЭМ!$F$33:$F$776,СВЦЭМ!$A$33:$A$776,$A227,СВЦЭМ!$B$33:$B$776,W$226)+'СЕТ СН'!$F$15</f>
        <v>166.83549402</v>
      </c>
      <c r="X227" s="36">
        <f>SUMIFS(СВЦЭМ!$F$33:$F$776,СВЦЭМ!$A$33:$A$776,$A227,СВЦЭМ!$B$33:$B$776,X$226)+'СЕТ СН'!$F$15</f>
        <v>170.95720269</v>
      </c>
      <c r="Y227" s="36">
        <f>SUMIFS(СВЦЭМ!$F$33:$F$776,СВЦЭМ!$A$33:$A$776,$A227,СВЦЭМ!$B$33:$B$776,Y$226)+'СЕТ СН'!$F$15</f>
        <v>169.81205222</v>
      </c>
      <c r="AA227" s="45"/>
    </row>
    <row r="228" spans="1:27" ht="15.75" x14ac:dyDescent="0.2">
      <c r="A228" s="35">
        <f>A227+1</f>
        <v>43587</v>
      </c>
      <c r="B228" s="36">
        <f>SUMIFS(СВЦЭМ!$F$33:$F$776,СВЦЭМ!$A$33:$A$776,$A228,СВЦЭМ!$B$33:$B$776,B$226)+'СЕТ СН'!$F$15</f>
        <v>173.7409433</v>
      </c>
      <c r="C228" s="36">
        <f>SUMIFS(СВЦЭМ!$F$33:$F$776,СВЦЭМ!$A$33:$A$776,$A228,СВЦЭМ!$B$33:$B$776,C$226)+'СЕТ СН'!$F$15</f>
        <v>182.26908610999999</v>
      </c>
      <c r="D228" s="36">
        <f>SUMIFS(СВЦЭМ!$F$33:$F$776,СВЦЭМ!$A$33:$A$776,$A228,СВЦЭМ!$B$33:$B$776,D$226)+'СЕТ СН'!$F$15</f>
        <v>187.03607411999999</v>
      </c>
      <c r="E228" s="36">
        <f>SUMIFS(СВЦЭМ!$F$33:$F$776,СВЦЭМ!$A$33:$A$776,$A228,СВЦЭМ!$B$33:$B$776,E$226)+'СЕТ СН'!$F$15</f>
        <v>190.06753092</v>
      </c>
      <c r="F228" s="36">
        <f>SUMIFS(СВЦЭМ!$F$33:$F$776,СВЦЭМ!$A$33:$A$776,$A228,СВЦЭМ!$B$33:$B$776,F$226)+'СЕТ СН'!$F$15</f>
        <v>193.35903533999999</v>
      </c>
      <c r="G228" s="36">
        <f>SUMIFS(СВЦЭМ!$F$33:$F$776,СВЦЭМ!$A$33:$A$776,$A228,СВЦЭМ!$B$33:$B$776,G$226)+'СЕТ СН'!$F$15</f>
        <v>192.06963189999999</v>
      </c>
      <c r="H228" s="36">
        <f>SUMIFS(СВЦЭМ!$F$33:$F$776,СВЦЭМ!$A$33:$A$776,$A228,СВЦЭМ!$B$33:$B$776,H$226)+'СЕТ СН'!$F$15</f>
        <v>197.60924566</v>
      </c>
      <c r="I228" s="36">
        <f>SUMIFS(СВЦЭМ!$F$33:$F$776,СВЦЭМ!$A$33:$A$776,$A228,СВЦЭМ!$B$33:$B$776,I$226)+'СЕТ СН'!$F$15</f>
        <v>189.98649571999999</v>
      </c>
      <c r="J228" s="36">
        <f>SUMIFS(СВЦЭМ!$F$33:$F$776,СВЦЭМ!$A$33:$A$776,$A228,СВЦЭМ!$B$33:$B$776,J$226)+'СЕТ СН'!$F$15</f>
        <v>178.37022171000001</v>
      </c>
      <c r="K228" s="36">
        <f>SUMIFS(СВЦЭМ!$F$33:$F$776,СВЦЭМ!$A$33:$A$776,$A228,СВЦЭМ!$B$33:$B$776,K$226)+'СЕТ СН'!$F$15</f>
        <v>167.31185966999999</v>
      </c>
      <c r="L228" s="36">
        <f>SUMIFS(СВЦЭМ!$F$33:$F$776,СВЦЭМ!$A$33:$A$776,$A228,СВЦЭМ!$B$33:$B$776,L$226)+'СЕТ СН'!$F$15</f>
        <v>165.0547171</v>
      </c>
      <c r="M228" s="36">
        <f>SUMIFS(СВЦЭМ!$F$33:$F$776,СВЦЭМ!$A$33:$A$776,$A228,СВЦЭМ!$B$33:$B$776,M$226)+'СЕТ СН'!$F$15</f>
        <v>166.92221907000001</v>
      </c>
      <c r="N228" s="36">
        <f>SUMIFS(СВЦЭМ!$F$33:$F$776,СВЦЭМ!$A$33:$A$776,$A228,СВЦЭМ!$B$33:$B$776,N$226)+'СЕТ СН'!$F$15</f>
        <v>171.22828113</v>
      </c>
      <c r="O228" s="36">
        <f>SUMIFS(СВЦЭМ!$F$33:$F$776,СВЦЭМ!$A$33:$A$776,$A228,СВЦЭМ!$B$33:$B$776,O$226)+'СЕТ СН'!$F$15</f>
        <v>173.44478613999999</v>
      </c>
      <c r="P228" s="36">
        <f>SUMIFS(СВЦЭМ!$F$33:$F$776,СВЦЭМ!$A$33:$A$776,$A228,СВЦЭМ!$B$33:$B$776,P$226)+'СЕТ СН'!$F$15</f>
        <v>175.0076163</v>
      </c>
      <c r="Q228" s="36">
        <f>SUMIFS(СВЦЭМ!$F$33:$F$776,СВЦЭМ!$A$33:$A$776,$A228,СВЦЭМ!$B$33:$B$776,Q$226)+'СЕТ СН'!$F$15</f>
        <v>176.51023523999999</v>
      </c>
      <c r="R228" s="36">
        <f>SUMIFS(СВЦЭМ!$F$33:$F$776,СВЦЭМ!$A$33:$A$776,$A228,СВЦЭМ!$B$33:$B$776,R$226)+'СЕТ СН'!$F$15</f>
        <v>179.12533682</v>
      </c>
      <c r="S228" s="36">
        <f>SUMIFS(СВЦЭМ!$F$33:$F$776,СВЦЭМ!$A$33:$A$776,$A228,СВЦЭМ!$B$33:$B$776,S$226)+'СЕТ СН'!$F$15</f>
        <v>179.82071965</v>
      </c>
      <c r="T228" s="36">
        <f>SUMIFS(СВЦЭМ!$F$33:$F$776,СВЦЭМ!$A$33:$A$776,$A228,СВЦЭМ!$B$33:$B$776,T$226)+'СЕТ СН'!$F$15</f>
        <v>178.88798489000001</v>
      </c>
      <c r="U228" s="36">
        <f>SUMIFS(СВЦЭМ!$F$33:$F$776,СВЦЭМ!$A$33:$A$776,$A228,СВЦЭМ!$B$33:$B$776,U$226)+'СЕТ СН'!$F$15</f>
        <v>178.64850899000001</v>
      </c>
      <c r="V228" s="36">
        <f>SUMIFS(СВЦЭМ!$F$33:$F$776,СВЦЭМ!$A$33:$A$776,$A228,СВЦЭМ!$B$33:$B$776,V$226)+'СЕТ СН'!$F$15</f>
        <v>177.83693489999999</v>
      </c>
      <c r="W228" s="36">
        <f>SUMIFS(СВЦЭМ!$F$33:$F$776,СВЦЭМ!$A$33:$A$776,$A228,СВЦЭМ!$B$33:$B$776,W$226)+'СЕТ СН'!$F$15</f>
        <v>175.48370729000001</v>
      </c>
      <c r="X228" s="36">
        <f>SUMIFS(СВЦЭМ!$F$33:$F$776,СВЦЭМ!$A$33:$A$776,$A228,СВЦЭМ!$B$33:$B$776,X$226)+'СЕТ СН'!$F$15</f>
        <v>178.92456424</v>
      </c>
      <c r="Y228" s="36">
        <f>SUMIFS(СВЦЭМ!$F$33:$F$776,СВЦЭМ!$A$33:$A$776,$A228,СВЦЭМ!$B$33:$B$776,Y$226)+'СЕТ СН'!$F$15</f>
        <v>185.66542835000001</v>
      </c>
    </row>
    <row r="229" spans="1:27" ht="15.75" x14ac:dyDescent="0.2">
      <c r="A229" s="35">
        <f t="shared" ref="A229:A257" si="6">A228+1</f>
        <v>43588</v>
      </c>
      <c r="B229" s="36">
        <f>SUMIFS(СВЦЭМ!$F$33:$F$776,СВЦЭМ!$A$33:$A$776,$A229,СВЦЭМ!$B$33:$B$776,B$226)+'СЕТ СН'!$F$15</f>
        <v>173.99889157000001</v>
      </c>
      <c r="C229" s="36">
        <f>SUMIFS(СВЦЭМ!$F$33:$F$776,СВЦЭМ!$A$33:$A$776,$A229,СВЦЭМ!$B$33:$B$776,C$226)+'СЕТ СН'!$F$15</f>
        <v>179.93498990000001</v>
      </c>
      <c r="D229" s="36">
        <f>SUMIFS(СВЦЭМ!$F$33:$F$776,СВЦЭМ!$A$33:$A$776,$A229,СВЦЭМ!$B$33:$B$776,D$226)+'СЕТ СН'!$F$15</f>
        <v>185.32439983</v>
      </c>
      <c r="E229" s="36">
        <f>SUMIFS(СВЦЭМ!$F$33:$F$776,СВЦЭМ!$A$33:$A$776,$A229,СВЦЭМ!$B$33:$B$776,E$226)+'СЕТ СН'!$F$15</f>
        <v>188.96554853999999</v>
      </c>
      <c r="F229" s="36">
        <f>SUMIFS(СВЦЭМ!$F$33:$F$776,СВЦЭМ!$A$33:$A$776,$A229,СВЦЭМ!$B$33:$B$776,F$226)+'СЕТ СН'!$F$15</f>
        <v>189.21627082000001</v>
      </c>
      <c r="G229" s="36">
        <f>SUMIFS(СВЦЭМ!$F$33:$F$776,СВЦЭМ!$A$33:$A$776,$A229,СВЦЭМ!$B$33:$B$776,G$226)+'СЕТ СН'!$F$15</f>
        <v>190.98963312999999</v>
      </c>
      <c r="H229" s="36">
        <f>SUMIFS(СВЦЭМ!$F$33:$F$776,СВЦЭМ!$A$33:$A$776,$A229,СВЦЭМ!$B$33:$B$776,H$226)+'СЕТ СН'!$F$15</f>
        <v>189.74667038999999</v>
      </c>
      <c r="I229" s="36">
        <f>SUMIFS(СВЦЭМ!$F$33:$F$776,СВЦЭМ!$A$33:$A$776,$A229,СВЦЭМ!$B$33:$B$776,I$226)+'СЕТ СН'!$F$15</f>
        <v>179.19874035000001</v>
      </c>
      <c r="J229" s="36">
        <f>SUMIFS(СВЦЭМ!$F$33:$F$776,СВЦЭМ!$A$33:$A$776,$A229,СВЦЭМ!$B$33:$B$776,J$226)+'СЕТ СН'!$F$15</f>
        <v>171.81085057000001</v>
      </c>
      <c r="K229" s="36">
        <f>SUMIFS(СВЦЭМ!$F$33:$F$776,СВЦЭМ!$A$33:$A$776,$A229,СВЦЭМ!$B$33:$B$776,K$226)+'СЕТ СН'!$F$15</f>
        <v>165.52558818</v>
      </c>
      <c r="L229" s="36">
        <f>SUMIFS(СВЦЭМ!$F$33:$F$776,СВЦЭМ!$A$33:$A$776,$A229,СВЦЭМ!$B$33:$B$776,L$226)+'СЕТ СН'!$F$15</f>
        <v>166.06450401000001</v>
      </c>
      <c r="M229" s="36">
        <f>SUMIFS(СВЦЭМ!$F$33:$F$776,СВЦЭМ!$A$33:$A$776,$A229,СВЦЭМ!$B$33:$B$776,M$226)+'СЕТ СН'!$F$15</f>
        <v>166.48156759</v>
      </c>
      <c r="N229" s="36">
        <f>SUMIFS(СВЦЭМ!$F$33:$F$776,СВЦЭМ!$A$33:$A$776,$A229,СВЦЭМ!$B$33:$B$776,N$226)+'СЕТ СН'!$F$15</f>
        <v>168.89305529999999</v>
      </c>
      <c r="O229" s="36">
        <f>SUMIFS(СВЦЭМ!$F$33:$F$776,СВЦЭМ!$A$33:$A$776,$A229,СВЦЭМ!$B$33:$B$776,O$226)+'СЕТ СН'!$F$15</f>
        <v>173.80421000000001</v>
      </c>
      <c r="P229" s="36">
        <f>SUMIFS(СВЦЭМ!$F$33:$F$776,СВЦЭМ!$A$33:$A$776,$A229,СВЦЭМ!$B$33:$B$776,P$226)+'СЕТ СН'!$F$15</f>
        <v>181.06870508</v>
      </c>
      <c r="Q229" s="36">
        <f>SUMIFS(СВЦЭМ!$F$33:$F$776,СВЦЭМ!$A$33:$A$776,$A229,СВЦЭМ!$B$33:$B$776,Q$226)+'СЕТ СН'!$F$15</f>
        <v>185.40744481999999</v>
      </c>
      <c r="R229" s="36">
        <f>SUMIFS(СВЦЭМ!$F$33:$F$776,СВЦЭМ!$A$33:$A$776,$A229,СВЦЭМ!$B$33:$B$776,R$226)+'СЕТ СН'!$F$15</f>
        <v>180.65369165000001</v>
      </c>
      <c r="S229" s="36">
        <f>SUMIFS(СВЦЭМ!$F$33:$F$776,СВЦЭМ!$A$33:$A$776,$A229,СВЦЭМ!$B$33:$B$776,S$226)+'СЕТ СН'!$F$15</f>
        <v>181.10702241999999</v>
      </c>
      <c r="T229" s="36">
        <f>SUMIFS(СВЦЭМ!$F$33:$F$776,СВЦЭМ!$A$33:$A$776,$A229,СВЦЭМ!$B$33:$B$776,T$226)+'СЕТ СН'!$F$15</f>
        <v>179.86508056</v>
      </c>
      <c r="U229" s="36">
        <f>SUMIFS(СВЦЭМ!$F$33:$F$776,СВЦЭМ!$A$33:$A$776,$A229,СВЦЭМ!$B$33:$B$776,U$226)+'СЕТ СН'!$F$15</f>
        <v>176.61914188</v>
      </c>
      <c r="V229" s="36">
        <f>SUMIFS(СВЦЭМ!$F$33:$F$776,СВЦЭМ!$A$33:$A$776,$A229,СВЦЭМ!$B$33:$B$776,V$226)+'СЕТ СН'!$F$15</f>
        <v>171.70660953000001</v>
      </c>
      <c r="W229" s="36">
        <f>SUMIFS(СВЦЭМ!$F$33:$F$776,СВЦЭМ!$A$33:$A$776,$A229,СВЦЭМ!$B$33:$B$776,W$226)+'СЕТ СН'!$F$15</f>
        <v>167.91976740000001</v>
      </c>
      <c r="X229" s="36">
        <f>SUMIFS(СВЦЭМ!$F$33:$F$776,СВЦЭМ!$A$33:$A$776,$A229,СВЦЭМ!$B$33:$B$776,X$226)+'СЕТ СН'!$F$15</f>
        <v>173.37854575</v>
      </c>
      <c r="Y229" s="36">
        <f>SUMIFS(СВЦЭМ!$F$33:$F$776,СВЦЭМ!$A$33:$A$776,$A229,СВЦЭМ!$B$33:$B$776,Y$226)+'СЕТ СН'!$F$15</f>
        <v>173.70510489</v>
      </c>
    </row>
    <row r="230" spans="1:27" ht="15.75" x14ac:dyDescent="0.2">
      <c r="A230" s="35">
        <f t="shared" si="6"/>
        <v>43589</v>
      </c>
      <c r="B230" s="36">
        <f>SUMIFS(СВЦЭМ!$F$33:$F$776,СВЦЭМ!$A$33:$A$776,$A230,СВЦЭМ!$B$33:$B$776,B$226)+'СЕТ СН'!$F$15</f>
        <v>180.66055904000001</v>
      </c>
      <c r="C230" s="36">
        <f>SUMIFS(СВЦЭМ!$F$33:$F$776,СВЦЭМ!$A$33:$A$776,$A230,СВЦЭМ!$B$33:$B$776,C$226)+'СЕТ СН'!$F$15</f>
        <v>187.97953813000001</v>
      </c>
      <c r="D230" s="36">
        <f>SUMIFS(СВЦЭМ!$F$33:$F$776,СВЦЭМ!$A$33:$A$776,$A230,СВЦЭМ!$B$33:$B$776,D$226)+'СЕТ СН'!$F$15</f>
        <v>195.53236179000001</v>
      </c>
      <c r="E230" s="36">
        <f>SUMIFS(СВЦЭМ!$F$33:$F$776,СВЦЭМ!$A$33:$A$776,$A230,СВЦЭМ!$B$33:$B$776,E$226)+'СЕТ СН'!$F$15</f>
        <v>197.74065802000001</v>
      </c>
      <c r="F230" s="36">
        <f>SUMIFS(СВЦЭМ!$F$33:$F$776,СВЦЭМ!$A$33:$A$776,$A230,СВЦЭМ!$B$33:$B$776,F$226)+'СЕТ СН'!$F$15</f>
        <v>199.33080330999999</v>
      </c>
      <c r="G230" s="36">
        <f>SUMIFS(СВЦЭМ!$F$33:$F$776,СВЦЭМ!$A$33:$A$776,$A230,СВЦЭМ!$B$33:$B$776,G$226)+'СЕТ СН'!$F$15</f>
        <v>198.80487575000001</v>
      </c>
      <c r="H230" s="36">
        <f>SUMIFS(СВЦЭМ!$F$33:$F$776,СВЦЭМ!$A$33:$A$776,$A230,СВЦЭМ!$B$33:$B$776,H$226)+'СЕТ СН'!$F$15</f>
        <v>192.37764848</v>
      </c>
      <c r="I230" s="36">
        <f>SUMIFS(СВЦЭМ!$F$33:$F$776,СВЦЭМ!$A$33:$A$776,$A230,СВЦЭМ!$B$33:$B$776,I$226)+'СЕТ СН'!$F$15</f>
        <v>184.93767054</v>
      </c>
      <c r="J230" s="36">
        <f>SUMIFS(СВЦЭМ!$F$33:$F$776,СВЦЭМ!$A$33:$A$776,$A230,СВЦЭМ!$B$33:$B$776,J$226)+'СЕТ СН'!$F$15</f>
        <v>176.45098242</v>
      </c>
      <c r="K230" s="36">
        <f>SUMIFS(СВЦЭМ!$F$33:$F$776,СВЦЭМ!$A$33:$A$776,$A230,СВЦЭМ!$B$33:$B$776,K$226)+'СЕТ СН'!$F$15</f>
        <v>169.32812186999999</v>
      </c>
      <c r="L230" s="36">
        <f>SUMIFS(СВЦЭМ!$F$33:$F$776,СВЦЭМ!$A$33:$A$776,$A230,СВЦЭМ!$B$33:$B$776,L$226)+'СЕТ СН'!$F$15</f>
        <v>168.53526174999999</v>
      </c>
      <c r="M230" s="36">
        <f>SUMIFS(СВЦЭМ!$F$33:$F$776,СВЦЭМ!$A$33:$A$776,$A230,СВЦЭМ!$B$33:$B$776,M$226)+'СЕТ СН'!$F$15</f>
        <v>170.77482151999999</v>
      </c>
      <c r="N230" s="36">
        <f>SUMIFS(СВЦЭМ!$F$33:$F$776,СВЦЭМ!$A$33:$A$776,$A230,СВЦЭМ!$B$33:$B$776,N$226)+'СЕТ СН'!$F$15</f>
        <v>173.72055372</v>
      </c>
      <c r="O230" s="36">
        <f>SUMIFS(СВЦЭМ!$F$33:$F$776,СВЦЭМ!$A$33:$A$776,$A230,СВЦЭМ!$B$33:$B$776,O$226)+'СЕТ СН'!$F$15</f>
        <v>176.35563149999999</v>
      </c>
      <c r="P230" s="36">
        <f>SUMIFS(СВЦЭМ!$F$33:$F$776,СВЦЭМ!$A$33:$A$776,$A230,СВЦЭМ!$B$33:$B$776,P$226)+'СЕТ СН'!$F$15</f>
        <v>177.85310458000001</v>
      </c>
      <c r="Q230" s="36">
        <f>SUMIFS(СВЦЭМ!$F$33:$F$776,СВЦЭМ!$A$33:$A$776,$A230,СВЦЭМ!$B$33:$B$776,Q$226)+'СЕТ СН'!$F$15</f>
        <v>179.93944762999999</v>
      </c>
      <c r="R230" s="36">
        <f>SUMIFS(СВЦЭМ!$F$33:$F$776,СВЦЭМ!$A$33:$A$776,$A230,СВЦЭМ!$B$33:$B$776,R$226)+'СЕТ СН'!$F$15</f>
        <v>181.47586749999999</v>
      </c>
      <c r="S230" s="36">
        <f>SUMIFS(СВЦЭМ!$F$33:$F$776,СВЦЭМ!$A$33:$A$776,$A230,СВЦЭМ!$B$33:$B$776,S$226)+'СЕТ СН'!$F$15</f>
        <v>183.01223984999999</v>
      </c>
      <c r="T230" s="36">
        <f>SUMIFS(СВЦЭМ!$F$33:$F$776,СВЦЭМ!$A$33:$A$776,$A230,СВЦЭМ!$B$33:$B$776,T$226)+'СЕТ СН'!$F$15</f>
        <v>178.39051771999999</v>
      </c>
      <c r="U230" s="36">
        <f>SUMIFS(СВЦЭМ!$F$33:$F$776,СВЦЭМ!$A$33:$A$776,$A230,СВЦЭМ!$B$33:$B$776,U$226)+'СЕТ СН'!$F$15</f>
        <v>169.16338175999999</v>
      </c>
      <c r="V230" s="36">
        <f>SUMIFS(СВЦЭМ!$F$33:$F$776,СВЦЭМ!$A$33:$A$776,$A230,СВЦЭМ!$B$33:$B$776,V$226)+'СЕТ СН'!$F$15</f>
        <v>163.15432294999999</v>
      </c>
      <c r="W230" s="36">
        <f>SUMIFS(СВЦЭМ!$F$33:$F$776,СВЦЭМ!$A$33:$A$776,$A230,СВЦЭМ!$B$33:$B$776,W$226)+'СЕТ СН'!$F$15</f>
        <v>165.98817138000001</v>
      </c>
      <c r="X230" s="36">
        <f>SUMIFS(СВЦЭМ!$F$33:$F$776,СВЦЭМ!$A$33:$A$776,$A230,СВЦЭМ!$B$33:$B$776,X$226)+'СЕТ СН'!$F$15</f>
        <v>166.2873487</v>
      </c>
      <c r="Y230" s="36">
        <f>SUMIFS(СВЦЭМ!$F$33:$F$776,СВЦЭМ!$A$33:$A$776,$A230,СВЦЭМ!$B$33:$B$776,Y$226)+'СЕТ СН'!$F$15</f>
        <v>168.38287478000001</v>
      </c>
    </row>
    <row r="231" spans="1:27" ht="15.75" x14ac:dyDescent="0.2">
      <c r="A231" s="35">
        <f t="shared" si="6"/>
        <v>43590</v>
      </c>
      <c r="B231" s="36">
        <f>SUMIFS(СВЦЭМ!$F$33:$F$776,СВЦЭМ!$A$33:$A$776,$A231,СВЦЭМ!$B$33:$B$776,B$226)+'СЕТ СН'!$F$15</f>
        <v>180.92848125</v>
      </c>
      <c r="C231" s="36">
        <f>SUMIFS(СВЦЭМ!$F$33:$F$776,СВЦЭМ!$A$33:$A$776,$A231,СВЦЭМ!$B$33:$B$776,C$226)+'СЕТ СН'!$F$15</f>
        <v>190.91017142999999</v>
      </c>
      <c r="D231" s="36">
        <f>SUMIFS(СВЦЭМ!$F$33:$F$776,СВЦЭМ!$A$33:$A$776,$A231,СВЦЭМ!$B$33:$B$776,D$226)+'СЕТ СН'!$F$15</f>
        <v>198.63968789</v>
      </c>
      <c r="E231" s="36">
        <f>SUMIFS(СВЦЭМ!$F$33:$F$776,СВЦЭМ!$A$33:$A$776,$A231,СВЦЭМ!$B$33:$B$776,E$226)+'СЕТ СН'!$F$15</f>
        <v>202.19450406999999</v>
      </c>
      <c r="F231" s="36">
        <f>SUMIFS(СВЦЭМ!$F$33:$F$776,СВЦЭМ!$A$33:$A$776,$A231,СВЦЭМ!$B$33:$B$776,F$226)+'СЕТ СН'!$F$15</f>
        <v>205.29299650999999</v>
      </c>
      <c r="G231" s="36">
        <f>SUMIFS(СВЦЭМ!$F$33:$F$776,СВЦЭМ!$A$33:$A$776,$A231,СВЦЭМ!$B$33:$B$776,G$226)+'СЕТ СН'!$F$15</f>
        <v>203.27113752</v>
      </c>
      <c r="H231" s="36">
        <f>SUMIFS(СВЦЭМ!$F$33:$F$776,СВЦЭМ!$A$33:$A$776,$A231,СВЦЭМ!$B$33:$B$776,H$226)+'СЕТ СН'!$F$15</f>
        <v>197.32974396</v>
      </c>
      <c r="I231" s="36">
        <f>SUMIFS(СВЦЭМ!$F$33:$F$776,СВЦЭМ!$A$33:$A$776,$A231,СВЦЭМ!$B$33:$B$776,I$226)+'СЕТ СН'!$F$15</f>
        <v>186.64389131999999</v>
      </c>
      <c r="J231" s="36">
        <f>SUMIFS(СВЦЭМ!$F$33:$F$776,СВЦЭМ!$A$33:$A$776,$A231,СВЦЭМ!$B$33:$B$776,J$226)+'СЕТ СН'!$F$15</f>
        <v>177.07553411000001</v>
      </c>
      <c r="K231" s="36">
        <f>SUMIFS(СВЦЭМ!$F$33:$F$776,СВЦЭМ!$A$33:$A$776,$A231,СВЦЭМ!$B$33:$B$776,K$226)+'СЕТ СН'!$F$15</f>
        <v>176.74772329999999</v>
      </c>
      <c r="L231" s="36">
        <f>SUMIFS(СВЦЭМ!$F$33:$F$776,СВЦЭМ!$A$33:$A$776,$A231,СВЦЭМ!$B$33:$B$776,L$226)+'СЕТ СН'!$F$15</f>
        <v>176.66244085</v>
      </c>
      <c r="M231" s="36">
        <f>SUMIFS(СВЦЭМ!$F$33:$F$776,СВЦЭМ!$A$33:$A$776,$A231,СВЦЭМ!$B$33:$B$776,M$226)+'СЕТ СН'!$F$15</f>
        <v>175.21738500999999</v>
      </c>
      <c r="N231" s="36">
        <f>SUMIFS(СВЦЭМ!$F$33:$F$776,СВЦЭМ!$A$33:$A$776,$A231,СВЦЭМ!$B$33:$B$776,N$226)+'СЕТ СН'!$F$15</f>
        <v>176.16753908999999</v>
      </c>
      <c r="O231" s="36">
        <f>SUMIFS(СВЦЭМ!$F$33:$F$776,СВЦЭМ!$A$33:$A$776,$A231,СВЦЭМ!$B$33:$B$776,O$226)+'СЕТ СН'!$F$15</f>
        <v>175.08838881</v>
      </c>
      <c r="P231" s="36">
        <f>SUMIFS(СВЦЭМ!$F$33:$F$776,СВЦЭМ!$A$33:$A$776,$A231,СВЦЭМ!$B$33:$B$776,P$226)+'СЕТ СН'!$F$15</f>
        <v>176.82903207000001</v>
      </c>
      <c r="Q231" s="36">
        <f>SUMIFS(СВЦЭМ!$F$33:$F$776,СВЦЭМ!$A$33:$A$776,$A231,СВЦЭМ!$B$33:$B$776,Q$226)+'СЕТ СН'!$F$15</f>
        <v>177.10982580999999</v>
      </c>
      <c r="R231" s="36">
        <f>SUMIFS(СВЦЭМ!$F$33:$F$776,СВЦЭМ!$A$33:$A$776,$A231,СВЦЭМ!$B$33:$B$776,R$226)+'СЕТ СН'!$F$15</f>
        <v>174.26256882000001</v>
      </c>
      <c r="S231" s="36">
        <f>SUMIFS(СВЦЭМ!$F$33:$F$776,СВЦЭМ!$A$33:$A$776,$A231,СВЦЭМ!$B$33:$B$776,S$226)+'СЕТ СН'!$F$15</f>
        <v>173.88380699999999</v>
      </c>
      <c r="T231" s="36">
        <f>SUMIFS(СВЦЭМ!$F$33:$F$776,СВЦЭМ!$A$33:$A$776,$A231,СВЦЭМ!$B$33:$B$776,T$226)+'СЕТ СН'!$F$15</f>
        <v>175.19500196999999</v>
      </c>
      <c r="U231" s="36">
        <f>SUMIFS(СВЦЭМ!$F$33:$F$776,СВЦЭМ!$A$33:$A$776,$A231,СВЦЭМ!$B$33:$B$776,U$226)+'СЕТ СН'!$F$15</f>
        <v>173.07474606</v>
      </c>
      <c r="V231" s="36">
        <f>SUMIFS(СВЦЭМ!$F$33:$F$776,СВЦЭМ!$A$33:$A$776,$A231,СВЦЭМ!$B$33:$B$776,V$226)+'СЕТ СН'!$F$15</f>
        <v>165.07136817</v>
      </c>
      <c r="W231" s="36">
        <f>SUMIFS(СВЦЭМ!$F$33:$F$776,СВЦЭМ!$A$33:$A$776,$A231,СВЦЭМ!$B$33:$B$776,W$226)+'СЕТ СН'!$F$15</f>
        <v>163.53090087000001</v>
      </c>
      <c r="X231" s="36">
        <f>SUMIFS(СВЦЭМ!$F$33:$F$776,СВЦЭМ!$A$33:$A$776,$A231,СВЦЭМ!$B$33:$B$776,X$226)+'СЕТ СН'!$F$15</f>
        <v>167.79224919000001</v>
      </c>
      <c r="Y231" s="36">
        <f>SUMIFS(СВЦЭМ!$F$33:$F$776,СВЦЭМ!$A$33:$A$776,$A231,СВЦЭМ!$B$33:$B$776,Y$226)+'СЕТ СН'!$F$15</f>
        <v>176.68599097000001</v>
      </c>
    </row>
    <row r="232" spans="1:27" ht="15.75" x14ac:dyDescent="0.2">
      <c r="A232" s="35">
        <f t="shared" si="6"/>
        <v>43591</v>
      </c>
      <c r="B232" s="36">
        <f>SUMIFS(СВЦЭМ!$F$33:$F$776,СВЦЭМ!$A$33:$A$776,$A232,СВЦЭМ!$B$33:$B$776,B$226)+'СЕТ СН'!$F$15</f>
        <v>196.81073418</v>
      </c>
      <c r="C232" s="36">
        <f>SUMIFS(СВЦЭМ!$F$33:$F$776,СВЦЭМ!$A$33:$A$776,$A232,СВЦЭМ!$B$33:$B$776,C$226)+'СЕТ СН'!$F$15</f>
        <v>209.85180188999999</v>
      </c>
      <c r="D232" s="36">
        <f>SUMIFS(СВЦЭМ!$F$33:$F$776,СВЦЭМ!$A$33:$A$776,$A232,СВЦЭМ!$B$33:$B$776,D$226)+'СЕТ СН'!$F$15</f>
        <v>216.12710515000001</v>
      </c>
      <c r="E232" s="36">
        <f>SUMIFS(СВЦЭМ!$F$33:$F$776,СВЦЭМ!$A$33:$A$776,$A232,СВЦЭМ!$B$33:$B$776,E$226)+'СЕТ СН'!$F$15</f>
        <v>219.23452827</v>
      </c>
      <c r="F232" s="36">
        <f>SUMIFS(СВЦЭМ!$F$33:$F$776,СВЦЭМ!$A$33:$A$776,$A232,СВЦЭМ!$B$33:$B$776,F$226)+'СЕТ СН'!$F$15</f>
        <v>216.81837110999999</v>
      </c>
      <c r="G232" s="36">
        <f>SUMIFS(СВЦЭМ!$F$33:$F$776,СВЦЭМ!$A$33:$A$776,$A232,СВЦЭМ!$B$33:$B$776,G$226)+'СЕТ СН'!$F$15</f>
        <v>210.33737680999999</v>
      </c>
      <c r="H232" s="36">
        <f>SUMIFS(СВЦЭМ!$F$33:$F$776,СВЦЭМ!$A$33:$A$776,$A232,СВЦЭМ!$B$33:$B$776,H$226)+'СЕТ СН'!$F$15</f>
        <v>196.59376245000001</v>
      </c>
      <c r="I232" s="36">
        <f>SUMIFS(СВЦЭМ!$F$33:$F$776,СВЦЭМ!$A$33:$A$776,$A232,СВЦЭМ!$B$33:$B$776,I$226)+'СЕТ СН'!$F$15</f>
        <v>184.53364060000001</v>
      </c>
      <c r="J232" s="36">
        <f>SUMIFS(СВЦЭМ!$F$33:$F$776,СВЦЭМ!$A$33:$A$776,$A232,СВЦЭМ!$B$33:$B$776,J$226)+'СЕТ СН'!$F$15</f>
        <v>178.43304538999999</v>
      </c>
      <c r="K232" s="36">
        <f>SUMIFS(СВЦЭМ!$F$33:$F$776,СВЦЭМ!$A$33:$A$776,$A232,СВЦЭМ!$B$33:$B$776,K$226)+'СЕТ СН'!$F$15</f>
        <v>175.68753717000001</v>
      </c>
      <c r="L232" s="36">
        <f>SUMIFS(СВЦЭМ!$F$33:$F$776,СВЦЭМ!$A$33:$A$776,$A232,СВЦЭМ!$B$33:$B$776,L$226)+'СЕТ СН'!$F$15</f>
        <v>173.55330025000001</v>
      </c>
      <c r="M232" s="36">
        <f>SUMIFS(СВЦЭМ!$F$33:$F$776,СВЦЭМ!$A$33:$A$776,$A232,СВЦЭМ!$B$33:$B$776,M$226)+'СЕТ СН'!$F$15</f>
        <v>172.43413737</v>
      </c>
      <c r="N232" s="36">
        <f>SUMIFS(СВЦЭМ!$F$33:$F$776,СВЦЭМ!$A$33:$A$776,$A232,СВЦЭМ!$B$33:$B$776,N$226)+'СЕТ СН'!$F$15</f>
        <v>174.38471536</v>
      </c>
      <c r="O232" s="36">
        <f>SUMIFS(СВЦЭМ!$F$33:$F$776,СВЦЭМ!$A$33:$A$776,$A232,СВЦЭМ!$B$33:$B$776,O$226)+'СЕТ СН'!$F$15</f>
        <v>173.72647559000001</v>
      </c>
      <c r="P232" s="36">
        <f>SUMIFS(СВЦЭМ!$F$33:$F$776,СВЦЭМ!$A$33:$A$776,$A232,СВЦЭМ!$B$33:$B$776,P$226)+'СЕТ СН'!$F$15</f>
        <v>177.87694841999999</v>
      </c>
      <c r="Q232" s="36">
        <f>SUMIFS(СВЦЭМ!$F$33:$F$776,СВЦЭМ!$A$33:$A$776,$A232,СВЦЭМ!$B$33:$B$776,Q$226)+'СЕТ СН'!$F$15</f>
        <v>180.49154535</v>
      </c>
      <c r="R232" s="36">
        <f>SUMIFS(СВЦЭМ!$F$33:$F$776,СВЦЭМ!$A$33:$A$776,$A232,СВЦЭМ!$B$33:$B$776,R$226)+'СЕТ СН'!$F$15</f>
        <v>179.21503544999999</v>
      </c>
      <c r="S232" s="36">
        <f>SUMIFS(СВЦЭМ!$F$33:$F$776,СВЦЭМ!$A$33:$A$776,$A232,СВЦЭМ!$B$33:$B$776,S$226)+'СЕТ СН'!$F$15</f>
        <v>177.18302500999999</v>
      </c>
      <c r="T232" s="36">
        <f>SUMIFS(СВЦЭМ!$F$33:$F$776,СВЦЭМ!$A$33:$A$776,$A232,СВЦЭМ!$B$33:$B$776,T$226)+'СЕТ СН'!$F$15</f>
        <v>175.69660926</v>
      </c>
      <c r="U232" s="36">
        <f>SUMIFS(СВЦЭМ!$F$33:$F$776,СВЦЭМ!$A$33:$A$776,$A232,СВЦЭМ!$B$33:$B$776,U$226)+'СЕТ СН'!$F$15</f>
        <v>170.03356486999999</v>
      </c>
      <c r="V232" s="36">
        <f>SUMIFS(СВЦЭМ!$F$33:$F$776,СВЦЭМ!$A$33:$A$776,$A232,СВЦЭМ!$B$33:$B$776,V$226)+'СЕТ СН'!$F$15</f>
        <v>168.77827503</v>
      </c>
      <c r="W232" s="36">
        <f>SUMIFS(СВЦЭМ!$F$33:$F$776,СВЦЭМ!$A$33:$A$776,$A232,СВЦЭМ!$B$33:$B$776,W$226)+'СЕТ СН'!$F$15</f>
        <v>167.58097888</v>
      </c>
      <c r="X232" s="36">
        <f>SUMIFS(СВЦЭМ!$F$33:$F$776,СВЦЭМ!$A$33:$A$776,$A232,СВЦЭМ!$B$33:$B$776,X$226)+'СЕТ СН'!$F$15</f>
        <v>171.18874559</v>
      </c>
      <c r="Y232" s="36">
        <f>SUMIFS(СВЦЭМ!$F$33:$F$776,СВЦЭМ!$A$33:$A$776,$A232,СВЦЭМ!$B$33:$B$776,Y$226)+'СЕТ СН'!$F$15</f>
        <v>185.3869569</v>
      </c>
    </row>
    <row r="233" spans="1:27" ht="15.75" x14ac:dyDescent="0.2">
      <c r="A233" s="35">
        <f t="shared" si="6"/>
        <v>43592</v>
      </c>
      <c r="B233" s="36">
        <f>SUMIFS(СВЦЭМ!$F$33:$F$776,СВЦЭМ!$A$33:$A$776,$A233,СВЦЭМ!$B$33:$B$776,B$226)+'СЕТ СН'!$F$15</f>
        <v>192.48631412</v>
      </c>
      <c r="C233" s="36">
        <f>SUMIFS(СВЦЭМ!$F$33:$F$776,СВЦЭМ!$A$33:$A$776,$A233,СВЦЭМ!$B$33:$B$776,C$226)+'СЕТ СН'!$F$15</f>
        <v>198.40796817</v>
      </c>
      <c r="D233" s="36">
        <f>SUMIFS(СВЦЭМ!$F$33:$F$776,СВЦЭМ!$A$33:$A$776,$A233,СВЦЭМ!$B$33:$B$776,D$226)+'СЕТ СН'!$F$15</f>
        <v>200.70371230999999</v>
      </c>
      <c r="E233" s="36">
        <f>SUMIFS(СВЦЭМ!$F$33:$F$776,СВЦЭМ!$A$33:$A$776,$A233,СВЦЭМ!$B$33:$B$776,E$226)+'СЕТ СН'!$F$15</f>
        <v>202.1806474</v>
      </c>
      <c r="F233" s="36">
        <f>SUMIFS(СВЦЭМ!$F$33:$F$776,СВЦЭМ!$A$33:$A$776,$A233,СВЦЭМ!$B$33:$B$776,F$226)+'СЕТ СН'!$F$15</f>
        <v>201.93293679000001</v>
      </c>
      <c r="G233" s="36">
        <f>SUMIFS(СВЦЭМ!$F$33:$F$776,СВЦЭМ!$A$33:$A$776,$A233,СВЦЭМ!$B$33:$B$776,G$226)+'СЕТ СН'!$F$15</f>
        <v>197.89622553000001</v>
      </c>
      <c r="H233" s="36">
        <f>SUMIFS(СВЦЭМ!$F$33:$F$776,СВЦЭМ!$A$33:$A$776,$A233,СВЦЭМ!$B$33:$B$776,H$226)+'СЕТ СН'!$F$15</f>
        <v>188.97804248</v>
      </c>
      <c r="I233" s="36">
        <f>SUMIFS(СВЦЭМ!$F$33:$F$776,СВЦЭМ!$A$33:$A$776,$A233,СВЦЭМ!$B$33:$B$776,I$226)+'СЕТ СН'!$F$15</f>
        <v>177.20027779</v>
      </c>
      <c r="J233" s="36">
        <f>SUMIFS(СВЦЭМ!$F$33:$F$776,СВЦЭМ!$A$33:$A$776,$A233,СВЦЭМ!$B$33:$B$776,J$226)+'СЕТ СН'!$F$15</f>
        <v>172.76315699</v>
      </c>
      <c r="K233" s="36">
        <f>SUMIFS(СВЦЭМ!$F$33:$F$776,СВЦЭМ!$A$33:$A$776,$A233,СВЦЭМ!$B$33:$B$776,K$226)+'СЕТ СН'!$F$15</f>
        <v>174.55116322000001</v>
      </c>
      <c r="L233" s="36">
        <f>SUMIFS(СВЦЭМ!$F$33:$F$776,СВЦЭМ!$A$33:$A$776,$A233,СВЦЭМ!$B$33:$B$776,L$226)+'СЕТ СН'!$F$15</f>
        <v>172.70703485000001</v>
      </c>
      <c r="M233" s="36">
        <f>SUMIFS(СВЦЭМ!$F$33:$F$776,СВЦЭМ!$A$33:$A$776,$A233,СВЦЭМ!$B$33:$B$776,M$226)+'СЕТ СН'!$F$15</f>
        <v>174.46104872000001</v>
      </c>
      <c r="N233" s="36">
        <f>SUMIFS(СВЦЭМ!$F$33:$F$776,СВЦЭМ!$A$33:$A$776,$A233,СВЦЭМ!$B$33:$B$776,N$226)+'СЕТ СН'!$F$15</f>
        <v>176.19872975000001</v>
      </c>
      <c r="O233" s="36">
        <f>SUMIFS(СВЦЭМ!$F$33:$F$776,СВЦЭМ!$A$33:$A$776,$A233,СВЦЭМ!$B$33:$B$776,O$226)+'СЕТ СН'!$F$15</f>
        <v>171.57960113999999</v>
      </c>
      <c r="P233" s="36">
        <f>SUMIFS(СВЦЭМ!$F$33:$F$776,СВЦЭМ!$A$33:$A$776,$A233,СВЦЭМ!$B$33:$B$776,P$226)+'СЕТ СН'!$F$15</f>
        <v>173.07078854</v>
      </c>
      <c r="Q233" s="36">
        <f>SUMIFS(СВЦЭМ!$F$33:$F$776,СВЦЭМ!$A$33:$A$776,$A233,СВЦЭМ!$B$33:$B$776,Q$226)+'СЕТ СН'!$F$15</f>
        <v>175.50948270999999</v>
      </c>
      <c r="R233" s="36">
        <f>SUMIFS(СВЦЭМ!$F$33:$F$776,СВЦЭМ!$A$33:$A$776,$A233,СВЦЭМ!$B$33:$B$776,R$226)+'СЕТ СН'!$F$15</f>
        <v>176.19325986000001</v>
      </c>
      <c r="S233" s="36">
        <f>SUMIFS(СВЦЭМ!$F$33:$F$776,СВЦЭМ!$A$33:$A$776,$A233,СВЦЭМ!$B$33:$B$776,S$226)+'СЕТ СН'!$F$15</f>
        <v>176.12800179999999</v>
      </c>
      <c r="T233" s="36">
        <f>SUMIFS(СВЦЭМ!$F$33:$F$776,СВЦЭМ!$A$33:$A$776,$A233,СВЦЭМ!$B$33:$B$776,T$226)+'СЕТ СН'!$F$15</f>
        <v>172.62603634000001</v>
      </c>
      <c r="U233" s="36">
        <f>SUMIFS(СВЦЭМ!$F$33:$F$776,СВЦЭМ!$A$33:$A$776,$A233,СВЦЭМ!$B$33:$B$776,U$226)+'СЕТ СН'!$F$15</f>
        <v>174.51245843000001</v>
      </c>
      <c r="V233" s="36">
        <f>SUMIFS(СВЦЭМ!$F$33:$F$776,СВЦЭМ!$A$33:$A$776,$A233,СВЦЭМ!$B$33:$B$776,V$226)+'СЕТ СН'!$F$15</f>
        <v>172.80044593</v>
      </c>
      <c r="W233" s="36">
        <f>SUMIFS(СВЦЭМ!$F$33:$F$776,СВЦЭМ!$A$33:$A$776,$A233,СВЦЭМ!$B$33:$B$776,W$226)+'СЕТ СН'!$F$15</f>
        <v>168.31024658999999</v>
      </c>
      <c r="X233" s="36">
        <f>SUMIFS(СВЦЭМ!$F$33:$F$776,СВЦЭМ!$A$33:$A$776,$A233,СВЦЭМ!$B$33:$B$776,X$226)+'СЕТ СН'!$F$15</f>
        <v>175.08861540000001</v>
      </c>
      <c r="Y233" s="36">
        <f>SUMIFS(СВЦЭМ!$F$33:$F$776,СВЦЭМ!$A$33:$A$776,$A233,СВЦЭМ!$B$33:$B$776,Y$226)+'СЕТ СН'!$F$15</f>
        <v>177.06677404999999</v>
      </c>
    </row>
    <row r="234" spans="1:27" ht="15.75" x14ac:dyDescent="0.2">
      <c r="A234" s="35">
        <f t="shared" si="6"/>
        <v>43593</v>
      </c>
      <c r="B234" s="36">
        <f>SUMIFS(СВЦЭМ!$F$33:$F$776,СВЦЭМ!$A$33:$A$776,$A234,СВЦЭМ!$B$33:$B$776,B$226)+'СЕТ СН'!$F$15</f>
        <v>184.97959863</v>
      </c>
      <c r="C234" s="36">
        <f>SUMIFS(СВЦЭМ!$F$33:$F$776,СВЦЭМ!$A$33:$A$776,$A234,СВЦЭМ!$B$33:$B$776,C$226)+'СЕТ СН'!$F$15</f>
        <v>189.32751331</v>
      </c>
      <c r="D234" s="36">
        <f>SUMIFS(СВЦЭМ!$F$33:$F$776,СВЦЭМ!$A$33:$A$776,$A234,СВЦЭМ!$B$33:$B$776,D$226)+'СЕТ СН'!$F$15</f>
        <v>189.42370685</v>
      </c>
      <c r="E234" s="36">
        <f>SUMIFS(СВЦЭМ!$F$33:$F$776,СВЦЭМ!$A$33:$A$776,$A234,СВЦЭМ!$B$33:$B$776,E$226)+'СЕТ СН'!$F$15</f>
        <v>191.01720645</v>
      </c>
      <c r="F234" s="36">
        <f>SUMIFS(СВЦЭМ!$F$33:$F$776,СВЦЭМ!$A$33:$A$776,$A234,СВЦЭМ!$B$33:$B$776,F$226)+'СЕТ СН'!$F$15</f>
        <v>190.49132495999999</v>
      </c>
      <c r="G234" s="36">
        <f>SUMIFS(СВЦЭМ!$F$33:$F$776,СВЦЭМ!$A$33:$A$776,$A234,СВЦЭМ!$B$33:$B$776,G$226)+'СЕТ СН'!$F$15</f>
        <v>185.94141101</v>
      </c>
      <c r="H234" s="36">
        <f>SUMIFS(СВЦЭМ!$F$33:$F$776,СВЦЭМ!$A$33:$A$776,$A234,СВЦЭМ!$B$33:$B$776,H$226)+'СЕТ СН'!$F$15</f>
        <v>181.77445664000001</v>
      </c>
      <c r="I234" s="36">
        <f>SUMIFS(СВЦЭМ!$F$33:$F$776,СВЦЭМ!$A$33:$A$776,$A234,СВЦЭМ!$B$33:$B$776,I$226)+'СЕТ СН'!$F$15</f>
        <v>176.37820446999999</v>
      </c>
      <c r="J234" s="36">
        <f>SUMIFS(СВЦЭМ!$F$33:$F$776,СВЦЭМ!$A$33:$A$776,$A234,СВЦЭМ!$B$33:$B$776,J$226)+'СЕТ СН'!$F$15</f>
        <v>173.50739235</v>
      </c>
      <c r="K234" s="36">
        <f>SUMIFS(СВЦЭМ!$F$33:$F$776,СВЦЭМ!$A$33:$A$776,$A234,СВЦЭМ!$B$33:$B$776,K$226)+'СЕТ СН'!$F$15</f>
        <v>174.83468199000001</v>
      </c>
      <c r="L234" s="36">
        <f>SUMIFS(СВЦЭМ!$F$33:$F$776,СВЦЭМ!$A$33:$A$776,$A234,СВЦЭМ!$B$33:$B$776,L$226)+'СЕТ СН'!$F$15</f>
        <v>176.48712079000001</v>
      </c>
      <c r="M234" s="36">
        <f>SUMIFS(СВЦЭМ!$F$33:$F$776,СВЦЭМ!$A$33:$A$776,$A234,СВЦЭМ!$B$33:$B$776,M$226)+'СЕТ СН'!$F$15</f>
        <v>176.95823827000001</v>
      </c>
      <c r="N234" s="36">
        <f>SUMIFS(СВЦЭМ!$F$33:$F$776,СВЦЭМ!$A$33:$A$776,$A234,СВЦЭМ!$B$33:$B$776,N$226)+'СЕТ СН'!$F$15</f>
        <v>177.14282571000001</v>
      </c>
      <c r="O234" s="36">
        <f>SUMIFS(СВЦЭМ!$F$33:$F$776,СВЦЭМ!$A$33:$A$776,$A234,СВЦЭМ!$B$33:$B$776,O$226)+'СЕТ СН'!$F$15</f>
        <v>175.76253384</v>
      </c>
      <c r="P234" s="36">
        <f>SUMIFS(СВЦЭМ!$F$33:$F$776,СВЦЭМ!$A$33:$A$776,$A234,СВЦЭМ!$B$33:$B$776,P$226)+'СЕТ СН'!$F$15</f>
        <v>178.13982684000001</v>
      </c>
      <c r="Q234" s="36">
        <f>SUMIFS(СВЦЭМ!$F$33:$F$776,СВЦЭМ!$A$33:$A$776,$A234,СВЦЭМ!$B$33:$B$776,Q$226)+'СЕТ СН'!$F$15</f>
        <v>178.69117566</v>
      </c>
      <c r="R234" s="36">
        <f>SUMIFS(СВЦЭМ!$F$33:$F$776,СВЦЭМ!$A$33:$A$776,$A234,СВЦЭМ!$B$33:$B$776,R$226)+'СЕТ СН'!$F$15</f>
        <v>178.35720021</v>
      </c>
      <c r="S234" s="36">
        <f>SUMIFS(СВЦЭМ!$F$33:$F$776,СВЦЭМ!$A$33:$A$776,$A234,СВЦЭМ!$B$33:$B$776,S$226)+'СЕТ СН'!$F$15</f>
        <v>179.37331484000001</v>
      </c>
      <c r="T234" s="36">
        <f>SUMIFS(СВЦЭМ!$F$33:$F$776,СВЦЭМ!$A$33:$A$776,$A234,СВЦЭМ!$B$33:$B$776,T$226)+'СЕТ СН'!$F$15</f>
        <v>177.51621885</v>
      </c>
      <c r="U234" s="36">
        <f>SUMIFS(СВЦЭМ!$F$33:$F$776,СВЦЭМ!$A$33:$A$776,$A234,СВЦЭМ!$B$33:$B$776,U$226)+'СЕТ СН'!$F$15</f>
        <v>175.32636260000001</v>
      </c>
      <c r="V234" s="36">
        <f>SUMIFS(СВЦЭМ!$F$33:$F$776,СВЦЭМ!$A$33:$A$776,$A234,СВЦЭМ!$B$33:$B$776,V$226)+'СЕТ СН'!$F$15</f>
        <v>174.16798932</v>
      </c>
      <c r="W234" s="36">
        <f>SUMIFS(СВЦЭМ!$F$33:$F$776,СВЦЭМ!$A$33:$A$776,$A234,СВЦЭМ!$B$33:$B$776,W$226)+'СЕТ СН'!$F$15</f>
        <v>171.99890606</v>
      </c>
      <c r="X234" s="36">
        <f>SUMIFS(СВЦЭМ!$F$33:$F$776,СВЦЭМ!$A$33:$A$776,$A234,СВЦЭМ!$B$33:$B$776,X$226)+'СЕТ СН'!$F$15</f>
        <v>174.73110718999999</v>
      </c>
      <c r="Y234" s="36">
        <f>SUMIFS(СВЦЭМ!$F$33:$F$776,СВЦЭМ!$A$33:$A$776,$A234,СВЦЭМ!$B$33:$B$776,Y$226)+'СЕТ СН'!$F$15</f>
        <v>179.95898826999999</v>
      </c>
    </row>
    <row r="235" spans="1:27" ht="15.75" x14ac:dyDescent="0.2">
      <c r="A235" s="35">
        <f t="shared" si="6"/>
        <v>43594</v>
      </c>
      <c r="B235" s="36">
        <f>SUMIFS(СВЦЭМ!$F$33:$F$776,СВЦЭМ!$A$33:$A$776,$A235,СВЦЭМ!$B$33:$B$776,B$226)+'СЕТ СН'!$F$15</f>
        <v>175.62601096</v>
      </c>
      <c r="C235" s="36">
        <f>SUMIFS(СВЦЭМ!$F$33:$F$776,СВЦЭМ!$A$33:$A$776,$A235,СВЦЭМ!$B$33:$B$776,C$226)+'СЕТ СН'!$F$15</f>
        <v>178.75861445000001</v>
      </c>
      <c r="D235" s="36">
        <f>SUMIFS(СВЦЭМ!$F$33:$F$776,СВЦЭМ!$A$33:$A$776,$A235,СВЦЭМ!$B$33:$B$776,D$226)+'СЕТ СН'!$F$15</f>
        <v>179.35121174</v>
      </c>
      <c r="E235" s="36">
        <f>SUMIFS(СВЦЭМ!$F$33:$F$776,СВЦЭМ!$A$33:$A$776,$A235,СВЦЭМ!$B$33:$B$776,E$226)+'СЕТ СН'!$F$15</f>
        <v>180.63697461000001</v>
      </c>
      <c r="F235" s="36">
        <f>SUMIFS(СВЦЭМ!$F$33:$F$776,СВЦЭМ!$A$33:$A$776,$A235,СВЦЭМ!$B$33:$B$776,F$226)+'СЕТ СН'!$F$15</f>
        <v>180.98080977000001</v>
      </c>
      <c r="G235" s="36">
        <f>SUMIFS(СВЦЭМ!$F$33:$F$776,СВЦЭМ!$A$33:$A$776,$A235,СВЦЭМ!$B$33:$B$776,G$226)+'СЕТ СН'!$F$15</f>
        <v>181.39145231000001</v>
      </c>
      <c r="H235" s="36">
        <f>SUMIFS(СВЦЭМ!$F$33:$F$776,СВЦЭМ!$A$33:$A$776,$A235,СВЦЭМ!$B$33:$B$776,H$226)+'СЕТ СН'!$F$15</f>
        <v>178.62890286999999</v>
      </c>
      <c r="I235" s="36">
        <f>SUMIFS(СВЦЭМ!$F$33:$F$776,СВЦЭМ!$A$33:$A$776,$A235,СВЦЭМ!$B$33:$B$776,I$226)+'СЕТ СН'!$F$15</f>
        <v>171.59691613999999</v>
      </c>
      <c r="J235" s="36">
        <f>SUMIFS(СВЦЭМ!$F$33:$F$776,СВЦЭМ!$A$33:$A$776,$A235,СВЦЭМ!$B$33:$B$776,J$226)+'СЕТ СН'!$F$15</f>
        <v>165.20790805999999</v>
      </c>
      <c r="K235" s="36">
        <f>SUMIFS(СВЦЭМ!$F$33:$F$776,СВЦЭМ!$A$33:$A$776,$A235,СВЦЭМ!$B$33:$B$776,K$226)+'СЕТ СН'!$F$15</f>
        <v>162.80201269</v>
      </c>
      <c r="L235" s="36">
        <f>SUMIFS(СВЦЭМ!$F$33:$F$776,СВЦЭМ!$A$33:$A$776,$A235,СВЦЭМ!$B$33:$B$776,L$226)+'СЕТ СН'!$F$15</f>
        <v>167.49183916000001</v>
      </c>
      <c r="M235" s="36">
        <f>SUMIFS(СВЦЭМ!$F$33:$F$776,СВЦЭМ!$A$33:$A$776,$A235,СВЦЭМ!$B$33:$B$776,M$226)+'СЕТ СН'!$F$15</f>
        <v>173.8690704</v>
      </c>
      <c r="N235" s="36">
        <f>SUMIFS(СВЦЭМ!$F$33:$F$776,СВЦЭМ!$A$33:$A$776,$A235,СВЦЭМ!$B$33:$B$776,N$226)+'СЕТ СН'!$F$15</f>
        <v>182.78223563</v>
      </c>
      <c r="O235" s="36">
        <f>SUMIFS(СВЦЭМ!$F$33:$F$776,СВЦЭМ!$A$33:$A$776,$A235,СВЦЭМ!$B$33:$B$776,O$226)+'СЕТ СН'!$F$15</f>
        <v>184.15963679999999</v>
      </c>
      <c r="P235" s="36">
        <f>SUMIFS(СВЦЭМ!$F$33:$F$776,СВЦЭМ!$A$33:$A$776,$A235,СВЦЭМ!$B$33:$B$776,P$226)+'СЕТ СН'!$F$15</f>
        <v>186.10440621000001</v>
      </c>
      <c r="Q235" s="36">
        <f>SUMIFS(СВЦЭМ!$F$33:$F$776,СВЦЭМ!$A$33:$A$776,$A235,СВЦЭМ!$B$33:$B$776,Q$226)+'СЕТ СН'!$F$15</f>
        <v>187.33051800999999</v>
      </c>
      <c r="R235" s="36">
        <f>SUMIFS(СВЦЭМ!$F$33:$F$776,СВЦЭМ!$A$33:$A$776,$A235,СВЦЭМ!$B$33:$B$776,R$226)+'СЕТ СН'!$F$15</f>
        <v>187.53128702000001</v>
      </c>
      <c r="S235" s="36">
        <f>SUMIFS(СВЦЭМ!$F$33:$F$776,СВЦЭМ!$A$33:$A$776,$A235,СВЦЭМ!$B$33:$B$776,S$226)+'СЕТ СН'!$F$15</f>
        <v>187.72865210000001</v>
      </c>
      <c r="T235" s="36">
        <f>SUMIFS(СВЦЭМ!$F$33:$F$776,СВЦЭМ!$A$33:$A$776,$A235,СВЦЭМ!$B$33:$B$776,T$226)+'СЕТ СН'!$F$15</f>
        <v>186.97996577000001</v>
      </c>
      <c r="U235" s="36">
        <f>SUMIFS(СВЦЭМ!$F$33:$F$776,СВЦЭМ!$A$33:$A$776,$A235,СВЦЭМ!$B$33:$B$776,U$226)+'СЕТ СН'!$F$15</f>
        <v>182.98560724999999</v>
      </c>
      <c r="V235" s="36">
        <f>SUMIFS(СВЦЭМ!$F$33:$F$776,СВЦЭМ!$A$33:$A$776,$A235,СВЦЭМ!$B$33:$B$776,V$226)+'СЕТ СН'!$F$15</f>
        <v>173.13241384</v>
      </c>
      <c r="W235" s="36">
        <f>SUMIFS(СВЦЭМ!$F$33:$F$776,СВЦЭМ!$A$33:$A$776,$A235,СВЦЭМ!$B$33:$B$776,W$226)+'СЕТ СН'!$F$15</f>
        <v>168.48986600999999</v>
      </c>
      <c r="X235" s="36">
        <f>SUMIFS(СВЦЭМ!$F$33:$F$776,СВЦЭМ!$A$33:$A$776,$A235,СВЦЭМ!$B$33:$B$776,X$226)+'СЕТ СН'!$F$15</f>
        <v>175.15531415999999</v>
      </c>
      <c r="Y235" s="36">
        <f>SUMIFS(СВЦЭМ!$F$33:$F$776,СВЦЭМ!$A$33:$A$776,$A235,СВЦЭМ!$B$33:$B$776,Y$226)+'СЕТ СН'!$F$15</f>
        <v>172.45516416000001</v>
      </c>
    </row>
    <row r="236" spans="1:27" ht="15.75" x14ac:dyDescent="0.2">
      <c r="A236" s="35">
        <f t="shared" si="6"/>
        <v>43595</v>
      </c>
      <c r="B236" s="36">
        <f>SUMIFS(СВЦЭМ!$F$33:$F$776,СВЦЭМ!$A$33:$A$776,$A236,СВЦЭМ!$B$33:$B$776,B$226)+'СЕТ СН'!$F$15</f>
        <v>177.13229178</v>
      </c>
      <c r="C236" s="36">
        <f>SUMIFS(СВЦЭМ!$F$33:$F$776,СВЦЭМ!$A$33:$A$776,$A236,СВЦЭМ!$B$33:$B$776,C$226)+'СЕТ СН'!$F$15</f>
        <v>188.49016462</v>
      </c>
      <c r="D236" s="36">
        <f>SUMIFS(СВЦЭМ!$F$33:$F$776,СВЦЭМ!$A$33:$A$776,$A236,СВЦЭМ!$B$33:$B$776,D$226)+'СЕТ СН'!$F$15</f>
        <v>191.59802955999999</v>
      </c>
      <c r="E236" s="36">
        <f>SUMIFS(СВЦЭМ!$F$33:$F$776,СВЦЭМ!$A$33:$A$776,$A236,СВЦЭМ!$B$33:$B$776,E$226)+'СЕТ СН'!$F$15</f>
        <v>195.68997665000001</v>
      </c>
      <c r="F236" s="36">
        <f>SUMIFS(СВЦЭМ!$F$33:$F$776,СВЦЭМ!$A$33:$A$776,$A236,СВЦЭМ!$B$33:$B$776,F$226)+'СЕТ СН'!$F$15</f>
        <v>199.57098703</v>
      </c>
      <c r="G236" s="36">
        <f>SUMIFS(СВЦЭМ!$F$33:$F$776,СВЦЭМ!$A$33:$A$776,$A236,СВЦЭМ!$B$33:$B$776,G$226)+'СЕТ СН'!$F$15</f>
        <v>199.2537796</v>
      </c>
      <c r="H236" s="36">
        <f>SUMIFS(СВЦЭМ!$F$33:$F$776,СВЦЭМ!$A$33:$A$776,$A236,СВЦЭМ!$B$33:$B$776,H$226)+'СЕТ СН'!$F$15</f>
        <v>197.00218755</v>
      </c>
      <c r="I236" s="36">
        <f>SUMIFS(СВЦЭМ!$F$33:$F$776,СВЦЭМ!$A$33:$A$776,$A236,СВЦЭМ!$B$33:$B$776,I$226)+'СЕТ СН'!$F$15</f>
        <v>190.33031007</v>
      </c>
      <c r="J236" s="36">
        <f>SUMIFS(СВЦЭМ!$F$33:$F$776,СВЦЭМ!$A$33:$A$776,$A236,СВЦЭМ!$B$33:$B$776,J$226)+'СЕТ СН'!$F$15</f>
        <v>181.51617922</v>
      </c>
      <c r="K236" s="36">
        <f>SUMIFS(СВЦЭМ!$F$33:$F$776,СВЦЭМ!$A$33:$A$776,$A236,СВЦЭМ!$B$33:$B$776,K$226)+'СЕТ СН'!$F$15</f>
        <v>175.23158072999999</v>
      </c>
      <c r="L236" s="36">
        <f>SUMIFS(СВЦЭМ!$F$33:$F$776,СВЦЭМ!$A$33:$A$776,$A236,СВЦЭМ!$B$33:$B$776,L$226)+'СЕТ СН'!$F$15</f>
        <v>173.49270659999999</v>
      </c>
      <c r="M236" s="36">
        <f>SUMIFS(СВЦЭМ!$F$33:$F$776,СВЦЭМ!$A$33:$A$776,$A236,СВЦЭМ!$B$33:$B$776,M$226)+'СЕТ СН'!$F$15</f>
        <v>173.10880775999999</v>
      </c>
      <c r="N236" s="36">
        <f>SUMIFS(СВЦЭМ!$F$33:$F$776,СВЦЭМ!$A$33:$A$776,$A236,СВЦЭМ!$B$33:$B$776,N$226)+'СЕТ СН'!$F$15</f>
        <v>176.34133847999999</v>
      </c>
      <c r="O236" s="36">
        <f>SUMIFS(СВЦЭМ!$F$33:$F$776,СВЦЭМ!$A$33:$A$776,$A236,СВЦЭМ!$B$33:$B$776,O$226)+'СЕТ СН'!$F$15</f>
        <v>181.54879427</v>
      </c>
      <c r="P236" s="36">
        <f>SUMIFS(СВЦЭМ!$F$33:$F$776,СВЦЭМ!$A$33:$A$776,$A236,СВЦЭМ!$B$33:$B$776,P$226)+'СЕТ СН'!$F$15</f>
        <v>183.35872483</v>
      </c>
      <c r="Q236" s="36">
        <f>SUMIFS(СВЦЭМ!$F$33:$F$776,СВЦЭМ!$A$33:$A$776,$A236,СВЦЭМ!$B$33:$B$776,Q$226)+'СЕТ СН'!$F$15</f>
        <v>187.15591778999999</v>
      </c>
      <c r="R236" s="36">
        <f>SUMIFS(СВЦЭМ!$F$33:$F$776,СВЦЭМ!$A$33:$A$776,$A236,СВЦЭМ!$B$33:$B$776,R$226)+'СЕТ СН'!$F$15</f>
        <v>189.26122651</v>
      </c>
      <c r="S236" s="36">
        <f>SUMIFS(СВЦЭМ!$F$33:$F$776,СВЦЭМ!$A$33:$A$776,$A236,СВЦЭМ!$B$33:$B$776,S$226)+'СЕТ СН'!$F$15</f>
        <v>189.83318586999999</v>
      </c>
      <c r="T236" s="36">
        <f>SUMIFS(СВЦЭМ!$F$33:$F$776,СВЦЭМ!$A$33:$A$776,$A236,СВЦЭМ!$B$33:$B$776,T$226)+'СЕТ СН'!$F$15</f>
        <v>186.64479231999999</v>
      </c>
      <c r="U236" s="36">
        <f>SUMIFS(СВЦЭМ!$F$33:$F$776,СВЦЭМ!$A$33:$A$776,$A236,СВЦЭМ!$B$33:$B$776,U$226)+'СЕТ СН'!$F$15</f>
        <v>182.09595911</v>
      </c>
      <c r="V236" s="36">
        <f>SUMIFS(СВЦЭМ!$F$33:$F$776,СВЦЭМ!$A$33:$A$776,$A236,СВЦЭМ!$B$33:$B$776,V$226)+'СЕТ СН'!$F$15</f>
        <v>174.91209574999999</v>
      </c>
      <c r="W236" s="36">
        <f>SUMIFS(СВЦЭМ!$F$33:$F$776,СВЦЭМ!$A$33:$A$776,$A236,СВЦЭМ!$B$33:$B$776,W$226)+'СЕТ СН'!$F$15</f>
        <v>170.62809367</v>
      </c>
      <c r="X236" s="36">
        <f>SUMIFS(СВЦЭМ!$F$33:$F$776,СВЦЭМ!$A$33:$A$776,$A236,СВЦЭМ!$B$33:$B$776,X$226)+'СЕТ СН'!$F$15</f>
        <v>175.50914797999999</v>
      </c>
      <c r="Y236" s="36">
        <f>SUMIFS(СВЦЭМ!$F$33:$F$776,СВЦЭМ!$A$33:$A$776,$A236,СВЦЭМ!$B$33:$B$776,Y$226)+'СЕТ СН'!$F$15</f>
        <v>182.61241645000001</v>
      </c>
    </row>
    <row r="237" spans="1:27" ht="15.75" x14ac:dyDescent="0.2">
      <c r="A237" s="35">
        <f t="shared" si="6"/>
        <v>43596</v>
      </c>
      <c r="B237" s="36">
        <f>SUMIFS(СВЦЭМ!$F$33:$F$776,СВЦЭМ!$A$33:$A$776,$A237,СВЦЭМ!$B$33:$B$776,B$226)+'СЕТ СН'!$F$15</f>
        <v>191.97573602</v>
      </c>
      <c r="C237" s="36">
        <f>SUMIFS(СВЦЭМ!$F$33:$F$776,СВЦЭМ!$A$33:$A$776,$A237,СВЦЭМ!$B$33:$B$776,C$226)+'СЕТ СН'!$F$15</f>
        <v>195.55121013999999</v>
      </c>
      <c r="D237" s="36">
        <f>SUMIFS(СВЦЭМ!$F$33:$F$776,СВЦЭМ!$A$33:$A$776,$A237,СВЦЭМ!$B$33:$B$776,D$226)+'СЕТ СН'!$F$15</f>
        <v>202.4145748</v>
      </c>
      <c r="E237" s="36">
        <f>SUMIFS(СВЦЭМ!$F$33:$F$776,СВЦЭМ!$A$33:$A$776,$A237,СВЦЭМ!$B$33:$B$776,E$226)+'СЕТ СН'!$F$15</f>
        <v>201.27359687000001</v>
      </c>
      <c r="F237" s="36">
        <f>SUMIFS(СВЦЭМ!$F$33:$F$776,СВЦЭМ!$A$33:$A$776,$A237,СВЦЭМ!$B$33:$B$776,F$226)+'СЕТ СН'!$F$15</f>
        <v>206.37313091999999</v>
      </c>
      <c r="G237" s="36">
        <f>SUMIFS(СВЦЭМ!$F$33:$F$776,СВЦЭМ!$A$33:$A$776,$A237,СВЦЭМ!$B$33:$B$776,G$226)+'СЕТ СН'!$F$15</f>
        <v>206.31430064</v>
      </c>
      <c r="H237" s="36">
        <f>SUMIFS(СВЦЭМ!$F$33:$F$776,СВЦЭМ!$A$33:$A$776,$A237,СВЦЭМ!$B$33:$B$776,H$226)+'СЕТ СН'!$F$15</f>
        <v>188.83077510000001</v>
      </c>
      <c r="I237" s="36">
        <f>SUMIFS(СВЦЭМ!$F$33:$F$776,СВЦЭМ!$A$33:$A$776,$A237,СВЦЭМ!$B$33:$B$776,I$226)+'СЕТ СН'!$F$15</f>
        <v>180.02041396000001</v>
      </c>
      <c r="J237" s="36">
        <f>SUMIFS(СВЦЭМ!$F$33:$F$776,СВЦЭМ!$A$33:$A$776,$A237,СВЦЭМ!$B$33:$B$776,J$226)+'СЕТ СН'!$F$15</f>
        <v>157.37376437</v>
      </c>
      <c r="K237" s="36">
        <f>SUMIFS(СВЦЭМ!$F$33:$F$776,СВЦЭМ!$A$33:$A$776,$A237,СВЦЭМ!$B$33:$B$776,K$226)+'СЕТ СН'!$F$15</f>
        <v>140.58610272000001</v>
      </c>
      <c r="L237" s="36">
        <f>SUMIFS(СВЦЭМ!$F$33:$F$776,СВЦЭМ!$A$33:$A$776,$A237,СВЦЭМ!$B$33:$B$776,L$226)+'СЕТ СН'!$F$15</f>
        <v>134.95679502999999</v>
      </c>
      <c r="M237" s="36">
        <f>SUMIFS(СВЦЭМ!$F$33:$F$776,СВЦЭМ!$A$33:$A$776,$A237,СВЦЭМ!$B$33:$B$776,M$226)+'СЕТ СН'!$F$15</f>
        <v>135.07485292000001</v>
      </c>
      <c r="N237" s="36">
        <f>SUMIFS(СВЦЭМ!$F$33:$F$776,СВЦЭМ!$A$33:$A$776,$A237,СВЦЭМ!$B$33:$B$776,N$226)+'СЕТ СН'!$F$15</f>
        <v>137.61696721000001</v>
      </c>
      <c r="O237" s="36">
        <f>SUMIFS(СВЦЭМ!$F$33:$F$776,СВЦЭМ!$A$33:$A$776,$A237,СВЦЭМ!$B$33:$B$776,O$226)+'СЕТ СН'!$F$15</f>
        <v>138.93549507</v>
      </c>
      <c r="P237" s="36">
        <f>SUMIFS(СВЦЭМ!$F$33:$F$776,СВЦЭМ!$A$33:$A$776,$A237,СВЦЭМ!$B$33:$B$776,P$226)+'СЕТ СН'!$F$15</f>
        <v>140.51589088</v>
      </c>
      <c r="Q237" s="36">
        <f>SUMIFS(СВЦЭМ!$F$33:$F$776,СВЦЭМ!$A$33:$A$776,$A237,СВЦЭМ!$B$33:$B$776,Q$226)+'СЕТ СН'!$F$15</f>
        <v>141.68982170000001</v>
      </c>
      <c r="R237" s="36">
        <f>SUMIFS(СВЦЭМ!$F$33:$F$776,СВЦЭМ!$A$33:$A$776,$A237,СВЦЭМ!$B$33:$B$776,R$226)+'СЕТ СН'!$F$15</f>
        <v>140.87091803999999</v>
      </c>
      <c r="S237" s="36">
        <f>SUMIFS(СВЦЭМ!$F$33:$F$776,СВЦЭМ!$A$33:$A$776,$A237,СВЦЭМ!$B$33:$B$776,S$226)+'СЕТ СН'!$F$15</f>
        <v>141.27946066999999</v>
      </c>
      <c r="T237" s="36">
        <f>SUMIFS(СВЦЭМ!$F$33:$F$776,СВЦЭМ!$A$33:$A$776,$A237,СВЦЭМ!$B$33:$B$776,T$226)+'СЕТ СН'!$F$15</f>
        <v>138.99663576</v>
      </c>
      <c r="U237" s="36">
        <f>SUMIFS(СВЦЭМ!$F$33:$F$776,СВЦЭМ!$A$33:$A$776,$A237,СВЦЭМ!$B$33:$B$776,U$226)+'СЕТ СН'!$F$15</f>
        <v>136.14615807999999</v>
      </c>
      <c r="V237" s="36">
        <f>SUMIFS(СВЦЭМ!$F$33:$F$776,СВЦЭМ!$A$33:$A$776,$A237,СВЦЭМ!$B$33:$B$776,V$226)+'СЕТ СН'!$F$15</f>
        <v>134.15513381</v>
      </c>
      <c r="W237" s="36">
        <f>SUMIFS(СВЦЭМ!$F$33:$F$776,СВЦЭМ!$A$33:$A$776,$A237,СВЦЭМ!$B$33:$B$776,W$226)+'СЕТ СН'!$F$15</f>
        <v>136.67835514999999</v>
      </c>
      <c r="X237" s="36">
        <f>SUMIFS(СВЦЭМ!$F$33:$F$776,СВЦЭМ!$A$33:$A$776,$A237,СВЦЭМ!$B$33:$B$776,X$226)+'СЕТ СН'!$F$15</f>
        <v>141.30429053</v>
      </c>
      <c r="Y237" s="36">
        <f>SUMIFS(СВЦЭМ!$F$33:$F$776,СВЦЭМ!$A$33:$A$776,$A237,СВЦЭМ!$B$33:$B$776,Y$226)+'СЕТ СН'!$F$15</f>
        <v>157.81525529000001</v>
      </c>
    </row>
    <row r="238" spans="1:27" ht="15.75" x14ac:dyDescent="0.2">
      <c r="A238" s="35">
        <f t="shared" si="6"/>
        <v>43597</v>
      </c>
      <c r="B238" s="36">
        <f>SUMIFS(СВЦЭМ!$F$33:$F$776,СВЦЭМ!$A$33:$A$776,$A238,СВЦЭМ!$B$33:$B$776,B$226)+'СЕТ СН'!$F$15</f>
        <v>175.62719865</v>
      </c>
      <c r="C238" s="36">
        <f>SUMIFS(СВЦЭМ!$F$33:$F$776,СВЦЭМ!$A$33:$A$776,$A238,СВЦЭМ!$B$33:$B$776,C$226)+'СЕТ СН'!$F$15</f>
        <v>196.34382103999999</v>
      </c>
      <c r="D238" s="36">
        <f>SUMIFS(СВЦЭМ!$F$33:$F$776,СВЦЭМ!$A$33:$A$776,$A238,СВЦЭМ!$B$33:$B$776,D$226)+'СЕТ СН'!$F$15</f>
        <v>214.25034493000001</v>
      </c>
      <c r="E238" s="36">
        <f>SUMIFS(СВЦЭМ!$F$33:$F$776,СВЦЭМ!$A$33:$A$776,$A238,СВЦЭМ!$B$33:$B$776,E$226)+'СЕТ СН'!$F$15</f>
        <v>213.08050251</v>
      </c>
      <c r="F238" s="36">
        <f>SUMIFS(СВЦЭМ!$F$33:$F$776,СВЦЭМ!$A$33:$A$776,$A238,СВЦЭМ!$B$33:$B$776,F$226)+'СЕТ СН'!$F$15</f>
        <v>214.15473789000001</v>
      </c>
      <c r="G238" s="36">
        <f>SUMIFS(СВЦЭМ!$F$33:$F$776,СВЦЭМ!$A$33:$A$776,$A238,СВЦЭМ!$B$33:$B$776,G$226)+'СЕТ СН'!$F$15</f>
        <v>217.73543715</v>
      </c>
      <c r="H238" s="36">
        <f>SUMIFS(СВЦЭМ!$F$33:$F$776,СВЦЭМ!$A$33:$A$776,$A238,СВЦЭМ!$B$33:$B$776,H$226)+'СЕТ СН'!$F$15</f>
        <v>204.74966456000001</v>
      </c>
      <c r="I238" s="36">
        <f>SUMIFS(СВЦЭМ!$F$33:$F$776,СВЦЭМ!$A$33:$A$776,$A238,СВЦЭМ!$B$33:$B$776,I$226)+'СЕТ СН'!$F$15</f>
        <v>185.05998828</v>
      </c>
      <c r="J238" s="36">
        <f>SUMIFS(СВЦЭМ!$F$33:$F$776,СВЦЭМ!$A$33:$A$776,$A238,СВЦЭМ!$B$33:$B$776,J$226)+'СЕТ СН'!$F$15</f>
        <v>165.72149916999999</v>
      </c>
      <c r="K238" s="36">
        <f>SUMIFS(СВЦЭМ!$F$33:$F$776,СВЦЭМ!$A$33:$A$776,$A238,СВЦЭМ!$B$33:$B$776,K$226)+'СЕТ СН'!$F$15</f>
        <v>145.81081947999999</v>
      </c>
      <c r="L238" s="36">
        <f>SUMIFS(СВЦЭМ!$F$33:$F$776,СВЦЭМ!$A$33:$A$776,$A238,СВЦЭМ!$B$33:$B$776,L$226)+'СЕТ СН'!$F$15</f>
        <v>135.74386426999999</v>
      </c>
      <c r="M238" s="36">
        <f>SUMIFS(СВЦЭМ!$F$33:$F$776,СВЦЭМ!$A$33:$A$776,$A238,СВЦЭМ!$B$33:$B$776,M$226)+'СЕТ СН'!$F$15</f>
        <v>132.35333492000001</v>
      </c>
      <c r="N238" s="36">
        <f>SUMIFS(СВЦЭМ!$F$33:$F$776,СВЦЭМ!$A$33:$A$776,$A238,СВЦЭМ!$B$33:$B$776,N$226)+'СЕТ СН'!$F$15</f>
        <v>133.73501146999999</v>
      </c>
      <c r="O238" s="36">
        <f>SUMIFS(СВЦЭМ!$F$33:$F$776,СВЦЭМ!$A$33:$A$776,$A238,СВЦЭМ!$B$33:$B$776,O$226)+'СЕТ СН'!$F$15</f>
        <v>135.10776404000001</v>
      </c>
      <c r="P238" s="36">
        <f>SUMIFS(СВЦЭМ!$F$33:$F$776,СВЦЭМ!$A$33:$A$776,$A238,СВЦЭМ!$B$33:$B$776,P$226)+'СЕТ СН'!$F$15</f>
        <v>137.35907786999999</v>
      </c>
      <c r="Q238" s="36">
        <f>SUMIFS(СВЦЭМ!$F$33:$F$776,СВЦЭМ!$A$33:$A$776,$A238,СВЦЭМ!$B$33:$B$776,Q$226)+'СЕТ СН'!$F$15</f>
        <v>140.50815771000001</v>
      </c>
      <c r="R238" s="36">
        <f>SUMIFS(СВЦЭМ!$F$33:$F$776,СВЦЭМ!$A$33:$A$776,$A238,СВЦЭМ!$B$33:$B$776,R$226)+'СЕТ СН'!$F$15</f>
        <v>140.13852872999999</v>
      </c>
      <c r="S238" s="36">
        <f>SUMIFS(СВЦЭМ!$F$33:$F$776,СВЦЭМ!$A$33:$A$776,$A238,СВЦЭМ!$B$33:$B$776,S$226)+'СЕТ СН'!$F$15</f>
        <v>138.28446643000001</v>
      </c>
      <c r="T238" s="36">
        <f>SUMIFS(СВЦЭМ!$F$33:$F$776,СВЦЭМ!$A$33:$A$776,$A238,СВЦЭМ!$B$33:$B$776,T$226)+'СЕТ СН'!$F$15</f>
        <v>134.89011070999999</v>
      </c>
      <c r="U238" s="36">
        <f>SUMIFS(СВЦЭМ!$F$33:$F$776,СВЦЭМ!$A$33:$A$776,$A238,СВЦЭМ!$B$33:$B$776,U$226)+'СЕТ СН'!$F$15</f>
        <v>129.93551506</v>
      </c>
      <c r="V238" s="36">
        <f>SUMIFS(СВЦЭМ!$F$33:$F$776,СВЦЭМ!$A$33:$A$776,$A238,СВЦЭМ!$B$33:$B$776,V$226)+'СЕТ СН'!$F$15</f>
        <v>124.80349024</v>
      </c>
      <c r="W238" s="36">
        <f>SUMIFS(СВЦЭМ!$F$33:$F$776,СВЦЭМ!$A$33:$A$776,$A238,СВЦЭМ!$B$33:$B$776,W$226)+'СЕТ СН'!$F$15</f>
        <v>125.35382834000001</v>
      </c>
      <c r="X238" s="36">
        <f>SUMIFS(СВЦЭМ!$F$33:$F$776,СВЦЭМ!$A$33:$A$776,$A238,СВЦЭМ!$B$33:$B$776,X$226)+'СЕТ СН'!$F$15</f>
        <v>132.71290209</v>
      </c>
      <c r="Y238" s="36">
        <f>SUMIFS(СВЦЭМ!$F$33:$F$776,СВЦЭМ!$A$33:$A$776,$A238,СВЦЭМ!$B$33:$B$776,Y$226)+'СЕТ СН'!$F$15</f>
        <v>149.07869097</v>
      </c>
    </row>
    <row r="239" spans="1:27" ht="15.75" x14ac:dyDescent="0.2">
      <c r="A239" s="35">
        <f t="shared" si="6"/>
        <v>43598</v>
      </c>
      <c r="B239" s="36">
        <f>SUMIFS(СВЦЭМ!$F$33:$F$776,СВЦЭМ!$A$33:$A$776,$A239,СВЦЭМ!$B$33:$B$776,B$226)+'СЕТ СН'!$F$15</f>
        <v>154.57670919</v>
      </c>
      <c r="C239" s="36">
        <f>SUMIFS(СВЦЭМ!$F$33:$F$776,СВЦЭМ!$A$33:$A$776,$A239,СВЦЭМ!$B$33:$B$776,C$226)+'СЕТ СН'!$F$15</f>
        <v>175.55719488</v>
      </c>
      <c r="D239" s="36">
        <f>SUMIFS(СВЦЭМ!$F$33:$F$776,СВЦЭМ!$A$33:$A$776,$A239,СВЦЭМ!$B$33:$B$776,D$226)+'СЕТ СН'!$F$15</f>
        <v>197.02489646999999</v>
      </c>
      <c r="E239" s="36">
        <f>SUMIFS(СВЦЭМ!$F$33:$F$776,СВЦЭМ!$A$33:$A$776,$A239,СВЦЭМ!$B$33:$B$776,E$226)+'СЕТ СН'!$F$15</f>
        <v>199.6405982</v>
      </c>
      <c r="F239" s="36">
        <f>SUMIFS(СВЦЭМ!$F$33:$F$776,СВЦЭМ!$A$33:$A$776,$A239,СВЦЭМ!$B$33:$B$776,F$226)+'СЕТ СН'!$F$15</f>
        <v>201.91783899999999</v>
      </c>
      <c r="G239" s="36">
        <f>SUMIFS(СВЦЭМ!$F$33:$F$776,СВЦЭМ!$A$33:$A$776,$A239,СВЦЭМ!$B$33:$B$776,G$226)+'СЕТ СН'!$F$15</f>
        <v>201.27706774999999</v>
      </c>
      <c r="H239" s="36">
        <f>SUMIFS(СВЦЭМ!$F$33:$F$776,СВЦЭМ!$A$33:$A$776,$A239,СВЦЭМ!$B$33:$B$776,H$226)+'СЕТ СН'!$F$15</f>
        <v>186.95506469</v>
      </c>
      <c r="I239" s="36">
        <f>SUMIFS(СВЦЭМ!$F$33:$F$776,СВЦЭМ!$A$33:$A$776,$A239,СВЦЭМ!$B$33:$B$776,I$226)+'СЕТ СН'!$F$15</f>
        <v>166.28188154</v>
      </c>
      <c r="J239" s="36">
        <f>SUMIFS(СВЦЭМ!$F$33:$F$776,СВЦЭМ!$A$33:$A$776,$A239,СВЦЭМ!$B$33:$B$776,J$226)+'СЕТ СН'!$F$15</f>
        <v>153.10508987</v>
      </c>
      <c r="K239" s="36">
        <f>SUMIFS(СВЦЭМ!$F$33:$F$776,СВЦЭМ!$A$33:$A$776,$A239,СВЦЭМ!$B$33:$B$776,K$226)+'СЕТ СН'!$F$15</f>
        <v>147.71400165</v>
      </c>
      <c r="L239" s="36">
        <f>SUMIFS(СВЦЭМ!$F$33:$F$776,СВЦЭМ!$A$33:$A$776,$A239,СВЦЭМ!$B$33:$B$776,L$226)+'СЕТ СН'!$F$15</f>
        <v>142.56278570000001</v>
      </c>
      <c r="M239" s="36">
        <f>SUMIFS(СВЦЭМ!$F$33:$F$776,СВЦЭМ!$A$33:$A$776,$A239,СВЦЭМ!$B$33:$B$776,M$226)+'СЕТ СН'!$F$15</f>
        <v>142.03388523999999</v>
      </c>
      <c r="N239" s="36">
        <f>SUMIFS(СВЦЭМ!$F$33:$F$776,СВЦЭМ!$A$33:$A$776,$A239,СВЦЭМ!$B$33:$B$776,N$226)+'СЕТ СН'!$F$15</f>
        <v>140.8447659</v>
      </c>
      <c r="O239" s="36">
        <f>SUMIFS(СВЦЭМ!$F$33:$F$776,СВЦЭМ!$A$33:$A$776,$A239,СВЦЭМ!$B$33:$B$776,O$226)+'СЕТ СН'!$F$15</f>
        <v>142.70705515</v>
      </c>
      <c r="P239" s="36">
        <f>SUMIFS(СВЦЭМ!$F$33:$F$776,СВЦЭМ!$A$33:$A$776,$A239,СВЦЭМ!$B$33:$B$776,P$226)+'СЕТ СН'!$F$15</f>
        <v>144.62384469</v>
      </c>
      <c r="Q239" s="36">
        <f>SUMIFS(СВЦЭМ!$F$33:$F$776,СВЦЭМ!$A$33:$A$776,$A239,СВЦЭМ!$B$33:$B$776,Q$226)+'СЕТ СН'!$F$15</f>
        <v>143.52380468000001</v>
      </c>
      <c r="R239" s="36">
        <f>SUMIFS(СВЦЭМ!$F$33:$F$776,СВЦЭМ!$A$33:$A$776,$A239,СВЦЭМ!$B$33:$B$776,R$226)+'СЕТ СН'!$F$15</f>
        <v>145.11514306999999</v>
      </c>
      <c r="S239" s="36">
        <f>SUMIFS(СВЦЭМ!$F$33:$F$776,СВЦЭМ!$A$33:$A$776,$A239,СВЦЭМ!$B$33:$B$776,S$226)+'СЕТ СН'!$F$15</f>
        <v>145.59411849</v>
      </c>
      <c r="T239" s="36">
        <f>SUMIFS(СВЦЭМ!$F$33:$F$776,СВЦЭМ!$A$33:$A$776,$A239,СВЦЭМ!$B$33:$B$776,T$226)+'СЕТ СН'!$F$15</f>
        <v>143.38865691999999</v>
      </c>
      <c r="U239" s="36">
        <f>SUMIFS(СВЦЭМ!$F$33:$F$776,СВЦЭМ!$A$33:$A$776,$A239,СВЦЭМ!$B$33:$B$776,U$226)+'СЕТ СН'!$F$15</f>
        <v>143.49813893999999</v>
      </c>
      <c r="V239" s="36">
        <f>SUMIFS(СВЦЭМ!$F$33:$F$776,СВЦЭМ!$A$33:$A$776,$A239,СВЦЭМ!$B$33:$B$776,V$226)+'СЕТ СН'!$F$15</f>
        <v>144.16837242</v>
      </c>
      <c r="W239" s="36">
        <f>SUMIFS(СВЦЭМ!$F$33:$F$776,СВЦЭМ!$A$33:$A$776,$A239,СВЦЭМ!$B$33:$B$776,W$226)+'СЕТ СН'!$F$15</f>
        <v>140.12825577000001</v>
      </c>
      <c r="X239" s="36">
        <f>SUMIFS(СВЦЭМ!$F$33:$F$776,СВЦЭМ!$A$33:$A$776,$A239,СВЦЭМ!$B$33:$B$776,X$226)+'СЕТ СН'!$F$15</f>
        <v>147.93466147000001</v>
      </c>
      <c r="Y239" s="36">
        <f>SUMIFS(СВЦЭМ!$F$33:$F$776,СВЦЭМ!$A$33:$A$776,$A239,СВЦЭМ!$B$33:$B$776,Y$226)+'СЕТ СН'!$F$15</f>
        <v>160.46159352000001</v>
      </c>
    </row>
    <row r="240" spans="1:27" ht="15.75" x14ac:dyDescent="0.2">
      <c r="A240" s="35">
        <f t="shared" si="6"/>
        <v>43599</v>
      </c>
      <c r="B240" s="36">
        <f>SUMIFS(СВЦЭМ!$F$33:$F$776,СВЦЭМ!$A$33:$A$776,$A240,СВЦЭМ!$B$33:$B$776,B$226)+'СЕТ СН'!$F$15</f>
        <v>179.30394754</v>
      </c>
      <c r="C240" s="36">
        <f>SUMIFS(СВЦЭМ!$F$33:$F$776,СВЦЭМ!$A$33:$A$776,$A240,СВЦЭМ!$B$33:$B$776,C$226)+'СЕТ СН'!$F$15</f>
        <v>203.36885175</v>
      </c>
      <c r="D240" s="36">
        <f>SUMIFS(СВЦЭМ!$F$33:$F$776,СВЦЭМ!$A$33:$A$776,$A240,СВЦЭМ!$B$33:$B$776,D$226)+'СЕТ СН'!$F$15</f>
        <v>223.44687743</v>
      </c>
      <c r="E240" s="36">
        <f>SUMIFS(СВЦЭМ!$F$33:$F$776,СВЦЭМ!$A$33:$A$776,$A240,СВЦЭМ!$B$33:$B$776,E$226)+'СЕТ СН'!$F$15</f>
        <v>224.63189123999999</v>
      </c>
      <c r="F240" s="36">
        <f>SUMIFS(СВЦЭМ!$F$33:$F$776,СВЦЭМ!$A$33:$A$776,$A240,СВЦЭМ!$B$33:$B$776,F$226)+'СЕТ СН'!$F$15</f>
        <v>224.69099808999999</v>
      </c>
      <c r="G240" s="36">
        <f>SUMIFS(СВЦЭМ!$F$33:$F$776,СВЦЭМ!$A$33:$A$776,$A240,СВЦЭМ!$B$33:$B$776,G$226)+'СЕТ СН'!$F$15</f>
        <v>219.93142012999999</v>
      </c>
      <c r="H240" s="36">
        <f>SUMIFS(СВЦЭМ!$F$33:$F$776,СВЦЭМ!$A$33:$A$776,$A240,СВЦЭМ!$B$33:$B$776,H$226)+'СЕТ СН'!$F$15</f>
        <v>194.41487946999999</v>
      </c>
      <c r="I240" s="36">
        <f>SUMIFS(СВЦЭМ!$F$33:$F$776,СВЦЭМ!$A$33:$A$776,$A240,СВЦЭМ!$B$33:$B$776,I$226)+'СЕТ СН'!$F$15</f>
        <v>168.43837077000001</v>
      </c>
      <c r="J240" s="36">
        <f>SUMIFS(СВЦЭМ!$F$33:$F$776,СВЦЭМ!$A$33:$A$776,$A240,СВЦЭМ!$B$33:$B$776,J$226)+'СЕТ СН'!$F$15</f>
        <v>155.39737608999999</v>
      </c>
      <c r="K240" s="36">
        <f>SUMIFS(СВЦЭМ!$F$33:$F$776,СВЦЭМ!$A$33:$A$776,$A240,СВЦЭМ!$B$33:$B$776,K$226)+'СЕТ СН'!$F$15</f>
        <v>142.07132378</v>
      </c>
      <c r="L240" s="36">
        <f>SUMIFS(СВЦЭМ!$F$33:$F$776,СВЦЭМ!$A$33:$A$776,$A240,СВЦЭМ!$B$33:$B$776,L$226)+'СЕТ СН'!$F$15</f>
        <v>138.5814689</v>
      </c>
      <c r="M240" s="36">
        <f>SUMIFS(СВЦЭМ!$F$33:$F$776,СВЦЭМ!$A$33:$A$776,$A240,СВЦЭМ!$B$33:$B$776,M$226)+'СЕТ СН'!$F$15</f>
        <v>137.59631290999999</v>
      </c>
      <c r="N240" s="36">
        <f>SUMIFS(СВЦЭМ!$F$33:$F$776,СВЦЭМ!$A$33:$A$776,$A240,СВЦЭМ!$B$33:$B$776,N$226)+'СЕТ СН'!$F$15</f>
        <v>138.67614366999999</v>
      </c>
      <c r="O240" s="36">
        <f>SUMIFS(СВЦЭМ!$F$33:$F$776,СВЦЭМ!$A$33:$A$776,$A240,СВЦЭМ!$B$33:$B$776,O$226)+'СЕТ СН'!$F$15</f>
        <v>140.47530703999999</v>
      </c>
      <c r="P240" s="36">
        <f>SUMIFS(СВЦЭМ!$F$33:$F$776,СВЦЭМ!$A$33:$A$776,$A240,СВЦЭМ!$B$33:$B$776,P$226)+'СЕТ СН'!$F$15</f>
        <v>142.84213607000001</v>
      </c>
      <c r="Q240" s="36">
        <f>SUMIFS(СВЦЭМ!$F$33:$F$776,СВЦЭМ!$A$33:$A$776,$A240,СВЦЭМ!$B$33:$B$776,Q$226)+'СЕТ СН'!$F$15</f>
        <v>143.32656276</v>
      </c>
      <c r="R240" s="36">
        <f>SUMIFS(СВЦЭМ!$F$33:$F$776,СВЦЭМ!$A$33:$A$776,$A240,СВЦЭМ!$B$33:$B$776,R$226)+'СЕТ СН'!$F$15</f>
        <v>142.02231520999999</v>
      </c>
      <c r="S240" s="36">
        <f>SUMIFS(СВЦЭМ!$F$33:$F$776,СВЦЭМ!$A$33:$A$776,$A240,СВЦЭМ!$B$33:$B$776,S$226)+'СЕТ СН'!$F$15</f>
        <v>142.30559056999999</v>
      </c>
      <c r="T240" s="36">
        <f>SUMIFS(СВЦЭМ!$F$33:$F$776,СВЦЭМ!$A$33:$A$776,$A240,СВЦЭМ!$B$33:$B$776,T$226)+'СЕТ СН'!$F$15</f>
        <v>141.50470064999999</v>
      </c>
      <c r="U240" s="36">
        <f>SUMIFS(СВЦЭМ!$F$33:$F$776,СВЦЭМ!$A$33:$A$776,$A240,СВЦЭМ!$B$33:$B$776,U$226)+'СЕТ СН'!$F$15</f>
        <v>137.05836464000001</v>
      </c>
      <c r="V240" s="36">
        <f>SUMIFS(СВЦЭМ!$F$33:$F$776,СВЦЭМ!$A$33:$A$776,$A240,СВЦЭМ!$B$33:$B$776,V$226)+'СЕТ СН'!$F$15</f>
        <v>134.71639905000001</v>
      </c>
      <c r="W240" s="36">
        <f>SUMIFS(СВЦЭМ!$F$33:$F$776,СВЦЭМ!$A$33:$A$776,$A240,СВЦЭМ!$B$33:$B$776,W$226)+'СЕТ СН'!$F$15</f>
        <v>137.67013477</v>
      </c>
      <c r="X240" s="36">
        <f>SUMIFS(СВЦЭМ!$F$33:$F$776,СВЦЭМ!$A$33:$A$776,$A240,СВЦЭМ!$B$33:$B$776,X$226)+'СЕТ СН'!$F$15</f>
        <v>133.26189165</v>
      </c>
      <c r="Y240" s="36">
        <f>SUMIFS(СВЦЭМ!$F$33:$F$776,СВЦЭМ!$A$33:$A$776,$A240,СВЦЭМ!$B$33:$B$776,Y$226)+'СЕТ СН'!$F$15</f>
        <v>148.21101342</v>
      </c>
    </row>
    <row r="241" spans="1:25" ht="15.75" x14ac:dyDescent="0.2">
      <c r="A241" s="35">
        <f t="shared" si="6"/>
        <v>43600</v>
      </c>
      <c r="B241" s="36">
        <f>SUMIFS(СВЦЭМ!$F$33:$F$776,СВЦЭМ!$A$33:$A$776,$A241,СВЦЭМ!$B$33:$B$776,B$226)+'СЕТ СН'!$F$15</f>
        <v>164.80919813</v>
      </c>
      <c r="C241" s="36">
        <f>SUMIFS(СВЦЭМ!$F$33:$F$776,СВЦЭМ!$A$33:$A$776,$A241,СВЦЭМ!$B$33:$B$776,C$226)+'СЕТ СН'!$F$15</f>
        <v>181.97773380999999</v>
      </c>
      <c r="D241" s="36">
        <f>SUMIFS(СВЦЭМ!$F$33:$F$776,СВЦЭМ!$A$33:$A$776,$A241,СВЦЭМ!$B$33:$B$776,D$226)+'СЕТ СН'!$F$15</f>
        <v>200.79458224999999</v>
      </c>
      <c r="E241" s="36">
        <f>SUMIFS(СВЦЭМ!$F$33:$F$776,СВЦЭМ!$A$33:$A$776,$A241,СВЦЭМ!$B$33:$B$776,E$226)+'СЕТ СН'!$F$15</f>
        <v>203.35157409999999</v>
      </c>
      <c r="F241" s="36">
        <f>SUMIFS(СВЦЭМ!$F$33:$F$776,СВЦЭМ!$A$33:$A$776,$A241,СВЦЭМ!$B$33:$B$776,F$226)+'СЕТ СН'!$F$15</f>
        <v>205.71386985000001</v>
      </c>
      <c r="G241" s="36">
        <f>SUMIFS(СВЦЭМ!$F$33:$F$776,СВЦЭМ!$A$33:$A$776,$A241,СВЦЭМ!$B$33:$B$776,G$226)+'СЕТ СН'!$F$15</f>
        <v>203.49797624000001</v>
      </c>
      <c r="H241" s="36">
        <f>SUMIFS(СВЦЭМ!$F$33:$F$776,СВЦЭМ!$A$33:$A$776,$A241,СВЦЭМ!$B$33:$B$776,H$226)+'СЕТ СН'!$F$15</f>
        <v>183.09374091000001</v>
      </c>
      <c r="I241" s="36">
        <f>SUMIFS(СВЦЭМ!$F$33:$F$776,СВЦЭМ!$A$33:$A$776,$A241,СВЦЭМ!$B$33:$B$776,I$226)+'СЕТ СН'!$F$15</f>
        <v>163.95101550999999</v>
      </c>
      <c r="J241" s="36">
        <f>SUMIFS(СВЦЭМ!$F$33:$F$776,СВЦЭМ!$A$33:$A$776,$A241,СВЦЭМ!$B$33:$B$776,J$226)+'СЕТ СН'!$F$15</f>
        <v>151.36958494000001</v>
      </c>
      <c r="K241" s="36">
        <f>SUMIFS(СВЦЭМ!$F$33:$F$776,СВЦЭМ!$A$33:$A$776,$A241,СВЦЭМ!$B$33:$B$776,K$226)+'СЕТ СН'!$F$15</f>
        <v>140.02528035</v>
      </c>
      <c r="L241" s="36">
        <f>SUMIFS(СВЦЭМ!$F$33:$F$776,СВЦЭМ!$A$33:$A$776,$A241,СВЦЭМ!$B$33:$B$776,L$226)+'СЕТ СН'!$F$15</f>
        <v>136.5356586</v>
      </c>
      <c r="M241" s="36">
        <f>SUMIFS(СВЦЭМ!$F$33:$F$776,СВЦЭМ!$A$33:$A$776,$A241,СВЦЭМ!$B$33:$B$776,M$226)+'СЕТ СН'!$F$15</f>
        <v>138.79770586000001</v>
      </c>
      <c r="N241" s="36">
        <f>SUMIFS(СВЦЭМ!$F$33:$F$776,СВЦЭМ!$A$33:$A$776,$A241,СВЦЭМ!$B$33:$B$776,N$226)+'СЕТ СН'!$F$15</f>
        <v>137.68028849000001</v>
      </c>
      <c r="O241" s="36">
        <f>SUMIFS(СВЦЭМ!$F$33:$F$776,СВЦЭМ!$A$33:$A$776,$A241,СВЦЭМ!$B$33:$B$776,O$226)+'СЕТ СН'!$F$15</f>
        <v>140.53834531000001</v>
      </c>
      <c r="P241" s="36">
        <f>SUMIFS(СВЦЭМ!$F$33:$F$776,СВЦЭМ!$A$33:$A$776,$A241,СВЦЭМ!$B$33:$B$776,P$226)+'СЕТ СН'!$F$15</f>
        <v>141.70198629000001</v>
      </c>
      <c r="Q241" s="36">
        <f>SUMIFS(СВЦЭМ!$F$33:$F$776,СВЦЭМ!$A$33:$A$776,$A241,СВЦЭМ!$B$33:$B$776,Q$226)+'СЕТ СН'!$F$15</f>
        <v>140.99443671</v>
      </c>
      <c r="R241" s="36">
        <f>SUMIFS(СВЦЭМ!$F$33:$F$776,СВЦЭМ!$A$33:$A$776,$A241,СВЦЭМ!$B$33:$B$776,R$226)+'СЕТ СН'!$F$15</f>
        <v>141.54970600999999</v>
      </c>
      <c r="S241" s="36">
        <f>SUMIFS(СВЦЭМ!$F$33:$F$776,СВЦЭМ!$A$33:$A$776,$A241,СВЦЭМ!$B$33:$B$776,S$226)+'СЕТ СН'!$F$15</f>
        <v>145.70593339000001</v>
      </c>
      <c r="T241" s="36">
        <f>SUMIFS(СВЦЭМ!$F$33:$F$776,СВЦЭМ!$A$33:$A$776,$A241,СВЦЭМ!$B$33:$B$776,T$226)+'СЕТ СН'!$F$15</f>
        <v>145.41257873000001</v>
      </c>
      <c r="U241" s="36">
        <f>SUMIFS(СВЦЭМ!$F$33:$F$776,СВЦЭМ!$A$33:$A$776,$A241,СВЦЭМ!$B$33:$B$776,U$226)+'СЕТ СН'!$F$15</f>
        <v>143.32334684</v>
      </c>
      <c r="V241" s="36">
        <f>SUMIFS(СВЦЭМ!$F$33:$F$776,СВЦЭМ!$A$33:$A$776,$A241,СВЦЭМ!$B$33:$B$776,V$226)+'СЕТ СН'!$F$15</f>
        <v>140.78478324</v>
      </c>
      <c r="W241" s="36">
        <f>SUMIFS(СВЦЭМ!$F$33:$F$776,СВЦЭМ!$A$33:$A$776,$A241,СВЦЭМ!$B$33:$B$776,W$226)+'СЕТ СН'!$F$15</f>
        <v>141.12509623</v>
      </c>
      <c r="X241" s="36">
        <f>SUMIFS(СВЦЭМ!$F$33:$F$776,СВЦЭМ!$A$33:$A$776,$A241,СВЦЭМ!$B$33:$B$776,X$226)+'СЕТ СН'!$F$15</f>
        <v>141.95660655</v>
      </c>
      <c r="Y241" s="36">
        <f>SUMIFS(СВЦЭМ!$F$33:$F$776,СВЦЭМ!$A$33:$A$776,$A241,СВЦЭМ!$B$33:$B$776,Y$226)+'СЕТ СН'!$F$15</f>
        <v>158.62957703000001</v>
      </c>
    </row>
    <row r="242" spans="1:25" ht="15.75" x14ac:dyDescent="0.2">
      <c r="A242" s="35">
        <f t="shared" si="6"/>
        <v>43601</v>
      </c>
      <c r="B242" s="36">
        <f>SUMIFS(СВЦЭМ!$F$33:$F$776,СВЦЭМ!$A$33:$A$776,$A242,СВЦЭМ!$B$33:$B$776,B$226)+'СЕТ СН'!$F$15</f>
        <v>167.88781637</v>
      </c>
      <c r="C242" s="36">
        <f>SUMIFS(СВЦЭМ!$F$33:$F$776,СВЦЭМ!$A$33:$A$776,$A242,СВЦЭМ!$B$33:$B$776,C$226)+'СЕТ СН'!$F$15</f>
        <v>192.54994586999999</v>
      </c>
      <c r="D242" s="36">
        <f>SUMIFS(СВЦЭМ!$F$33:$F$776,СВЦЭМ!$A$33:$A$776,$A242,СВЦЭМ!$B$33:$B$776,D$226)+'СЕТ СН'!$F$15</f>
        <v>207.35204651999999</v>
      </c>
      <c r="E242" s="36">
        <f>SUMIFS(СВЦЭМ!$F$33:$F$776,СВЦЭМ!$A$33:$A$776,$A242,СВЦЭМ!$B$33:$B$776,E$226)+'СЕТ СН'!$F$15</f>
        <v>211.04360509</v>
      </c>
      <c r="F242" s="36">
        <f>SUMIFS(СВЦЭМ!$F$33:$F$776,СВЦЭМ!$A$33:$A$776,$A242,СВЦЭМ!$B$33:$B$776,F$226)+'СЕТ СН'!$F$15</f>
        <v>211.85768062</v>
      </c>
      <c r="G242" s="36">
        <f>SUMIFS(СВЦЭМ!$F$33:$F$776,СВЦЭМ!$A$33:$A$776,$A242,СВЦЭМ!$B$33:$B$776,G$226)+'СЕТ СН'!$F$15</f>
        <v>207.7121047</v>
      </c>
      <c r="H242" s="36">
        <f>SUMIFS(СВЦЭМ!$F$33:$F$776,СВЦЭМ!$A$33:$A$776,$A242,СВЦЭМ!$B$33:$B$776,H$226)+'СЕТ СН'!$F$15</f>
        <v>190.20980628999999</v>
      </c>
      <c r="I242" s="36">
        <f>SUMIFS(СВЦЭМ!$F$33:$F$776,СВЦЭМ!$A$33:$A$776,$A242,СВЦЭМ!$B$33:$B$776,I$226)+'СЕТ СН'!$F$15</f>
        <v>161.98718062</v>
      </c>
      <c r="J242" s="36">
        <f>SUMIFS(СВЦЭМ!$F$33:$F$776,СВЦЭМ!$A$33:$A$776,$A242,СВЦЭМ!$B$33:$B$776,J$226)+'СЕТ СН'!$F$15</f>
        <v>150.61760498000001</v>
      </c>
      <c r="K242" s="36">
        <f>SUMIFS(СВЦЭМ!$F$33:$F$776,СВЦЭМ!$A$33:$A$776,$A242,СВЦЭМ!$B$33:$B$776,K$226)+'СЕТ СН'!$F$15</f>
        <v>138.09878835999999</v>
      </c>
      <c r="L242" s="36">
        <f>SUMIFS(СВЦЭМ!$F$33:$F$776,СВЦЭМ!$A$33:$A$776,$A242,СВЦЭМ!$B$33:$B$776,L$226)+'СЕТ СН'!$F$15</f>
        <v>133.46299324</v>
      </c>
      <c r="M242" s="36">
        <f>SUMIFS(СВЦЭМ!$F$33:$F$776,СВЦЭМ!$A$33:$A$776,$A242,СВЦЭМ!$B$33:$B$776,M$226)+'СЕТ СН'!$F$15</f>
        <v>134.67654184</v>
      </c>
      <c r="N242" s="36">
        <f>SUMIFS(СВЦЭМ!$F$33:$F$776,СВЦЭМ!$A$33:$A$776,$A242,СВЦЭМ!$B$33:$B$776,N$226)+'СЕТ СН'!$F$15</f>
        <v>134.58380943</v>
      </c>
      <c r="O242" s="36">
        <f>SUMIFS(СВЦЭМ!$F$33:$F$776,СВЦЭМ!$A$33:$A$776,$A242,СВЦЭМ!$B$33:$B$776,O$226)+'СЕТ СН'!$F$15</f>
        <v>134.98127137</v>
      </c>
      <c r="P242" s="36">
        <f>SUMIFS(СВЦЭМ!$F$33:$F$776,СВЦЭМ!$A$33:$A$776,$A242,СВЦЭМ!$B$33:$B$776,P$226)+'СЕТ СН'!$F$15</f>
        <v>134.78771166999999</v>
      </c>
      <c r="Q242" s="36">
        <f>SUMIFS(СВЦЭМ!$F$33:$F$776,СВЦЭМ!$A$33:$A$776,$A242,СВЦЭМ!$B$33:$B$776,Q$226)+'СЕТ СН'!$F$15</f>
        <v>135.08919109000001</v>
      </c>
      <c r="R242" s="36">
        <f>SUMIFS(СВЦЭМ!$F$33:$F$776,СВЦЭМ!$A$33:$A$776,$A242,СВЦЭМ!$B$33:$B$776,R$226)+'СЕТ СН'!$F$15</f>
        <v>135.11335611999999</v>
      </c>
      <c r="S242" s="36">
        <f>SUMIFS(СВЦЭМ!$F$33:$F$776,СВЦЭМ!$A$33:$A$776,$A242,СВЦЭМ!$B$33:$B$776,S$226)+'СЕТ СН'!$F$15</f>
        <v>135.37093085000001</v>
      </c>
      <c r="T242" s="36">
        <f>SUMIFS(СВЦЭМ!$F$33:$F$776,СВЦЭМ!$A$33:$A$776,$A242,СВЦЭМ!$B$33:$B$776,T$226)+'СЕТ СН'!$F$15</f>
        <v>134.29330451999999</v>
      </c>
      <c r="U242" s="36">
        <f>SUMIFS(СВЦЭМ!$F$33:$F$776,СВЦЭМ!$A$33:$A$776,$A242,СВЦЭМ!$B$33:$B$776,U$226)+'СЕТ СН'!$F$15</f>
        <v>132.74948003</v>
      </c>
      <c r="V242" s="36">
        <f>SUMIFS(СВЦЭМ!$F$33:$F$776,СВЦЭМ!$A$33:$A$776,$A242,СВЦЭМ!$B$33:$B$776,V$226)+'СЕТ СН'!$F$15</f>
        <v>130.64411949000001</v>
      </c>
      <c r="W242" s="36">
        <f>SUMIFS(СВЦЭМ!$F$33:$F$776,СВЦЭМ!$A$33:$A$776,$A242,СВЦЭМ!$B$33:$B$776,W$226)+'СЕТ СН'!$F$15</f>
        <v>127.67727617</v>
      </c>
      <c r="X242" s="36">
        <f>SUMIFS(СВЦЭМ!$F$33:$F$776,СВЦЭМ!$A$33:$A$776,$A242,СВЦЭМ!$B$33:$B$776,X$226)+'СЕТ СН'!$F$15</f>
        <v>133.33173705999999</v>
      </c>
      <c r="Y242" s="36">
        <f>SUMIFS(СВЦЭМ!$F$33:$F$776,СВЦЭМ!$A$33:$A$776,$A242,СВЦЭМ!$B$33:$B$776,Y$226)+'СЕТ СН'!$F$15</f>
        <v>153.22235019999999</v>
      </c>
    </row>
    <row r="243" spans="1:25" ht="15.75" x14ac:dyDescent="0.2">
      <c r="A243" s="35">
        <f t="shared" si="6"/>
        <v>43602</v>
      </c>
      <c r="B243" s="36">
        <f>SUMIFS(СВЦЭМ!$F$33:$F$776,СВЦЭМ!$A$33:$A$776,$A243,СВЦЭМ!$B$33:$B$776,B$226)+'СЕТ СН'!$F$15</f>
        <v>177.73749814000001</v>
      </c>
      <c r="C243" s="36">
        <f>SUMIFS(СВЦЭМ!$F$33:$F$776,СВЦЭМ!$A$33:$A$776,$A243,СВЦЭМ!$B$33:$B$776,C$226)+'СЕТ СН'!$F$15</f>
        <v>198.90190555999999</v>
      </c>
      <c r="D243" s="36">
        <f>SUMIFS(СВЦЭМ!$F$33:$F$776,СВЦЭМ!$A$33:$A$776,$A243,СВЦЭМ!$B$33:$B$776,D$226)+'СЕТ СН'!$F$15</f>
        <v>213.53236329999999</v>
      </c>
      <c r="E243" s="36">
        <f>SUMIFS(СВЦЭМ!$F$33:$F$776,СВЦЭМ!$A$33:$A$776,$A243,СВЦЭМ!$B$33:$B$776,E$226)+'СЕТ СН'!$F$15</f>
        <v>217.17896615999999</v>
      </c>
      <c r="F243" s="36">
        <f>SUMIFS(СВЦЭМ!$F$33:$F$776,СВЦЭМ!$A$33:$A$776,$A243,СВЦЭМ!$B$33:$B$776,F$226)+'СЕТ СН'!$F$15</f>
        <v>217.88066025000001</v>
      </c>
      <c r="G243" s="36">
        <f>SUMIFS(СВЦЭМ!$F$33:$F$776,СВЦЭМ!$A$33:$A$776,$A243,СВЦЭМ!$B$33:$B$776,G$226)+'СЕТ СН'!$F$15</f>
        <v>213.86535875999999</v>
      </c>
      <c r="H243" s="36">
        <f>SUMIFS(СВЦЭМ!$F$33:$F$776,СВЦЭМ!$A$33:$A$776,$A243,СВЦЭМ!$B$33:$B$776,H$226)+'СЕТ СН'!$F$15</f>
        <v>196.69984335000001</v>
      </c>
      <c r="I243" s="36">
        <f>SUMIFS(СВЦЭМ!$F$33:$F$776,СВЦЭМ!$A$33:$A$776,$A243,СВЦЭМ!$B$33:$B$776,I$226)+'СЕТ СН'!$F$15</f>
        <v>169.41181136</v>
      </c>
      <c r="J243" s="36">
        <f>SUMIFS(СВЦЭМ!$F$33:$F$776,СВЦЭМ!$A$33:$A$776,$A243,СВЦЭМ!$B$33:$B$776,J$226)+'СЕТ СН'!$F$15</f>
        <v>148.95452556999999</v>
      </c>
      <c r="K243" s="36">
        <f>SUMIFS(СВЦЭМ!$F$33:$F$776,СВЦЭМ!$A$33:$A$776,$A243,СВЦЭМ!$B$33:$B$776,K$226)+'СЕТ СН'!$F$15</f>
        <v>132.70464583</v>
      </c>
      <c r="L243" s="36">
        <f>SUMIFS(СВЦЭМ!$F$33:$F$776,СВЦЭМ!$A$33:$A$776,$A243,СВЦЭМ!$B$33:$B$776,L$226)+'СЕТ СН'!$F$15</f>
        <v>130.24945675999999</v>
      </c>
      <c r="M243" s="36">
        <f>SUMIFS(СВЦЭМ!$F$33:$F$776,СВЦЭМ!$A$33:$A$776,$A243,СВЦЭМ!$B$33:$B$776,M$226)+'СЕТ СН'!$F$15</f>
        <v>131.48852416</v>
      </c>
      <c r="N243" s="36">
        <f>SUMIFS(СВЦЭМ!$F$33:$F$776,СВЦЭМ!$A$33:$A$776,$A243,СВЦЭМ!$B$33:$B$776,N$226)+'СЕТ СН'!$F$15</f>
        <v>131.43269541999999</v>
      </c>
      <c r="O243" s="36">
        <f>SUMIFS(СВЦЭМ!$F$33:$F$776,СВЦЭМ!$A$33:$A$776,$A243,СВЦЭМ!$B$33:$B$776,O$226)+'СЕТ СН'!$F$15</f>
        <v>132.07678154000001</v>
      </c>
      <c r="P243" s="36">
        <f>SUMIFS(СВЦЭМ!$F$33:$F$776,СВЦЭМ!$A$33:$A$776,$A243,СВЦЭМ!$B$33:$B$776,P$226)+'СЕТ СН'!$F$15</f>
        <v>133.82007113</v>
      </c>
      <c r="Q243" s="36">
        <f>SUMIFS(СВЦЭМ!$F$33:$F$776,СВЦЭМ!$A$33:$A$776,$A243,СВЦЭМ!$B$33:$B$776,Q$226)+'СЕТ СН'!$F$15</f>
        <v>133.77455852</v>
      </c>
      <c r="R243" s="36">
        <f>SUMIFS(СВЦЭМ!$F$33:$F$776,СВЦЭМ!$A$33:$A$776,$A243,СВЦЭМ!$B$33:$B$776,R$226)+'СЕТ СН'!$F$15</f>
        <v>133.87207322</v>
      </c>
      <c r="S243" s="36">
        <f>SUMIFS(СВЦЭМ!$F$33:$F$776,СВЦЭМ!$A$33:$A$776,$A243,СВЦЭМ!$B$33:$B$776,S$226)+'СЕТ СН'!$F$15</f>
        <v>134.54767876</v>
      </c>
      <c r="T243" s="36">
        <f>SUMIFS(СВЦЭМ!$F$33:$F$776,СВЦЭМ!$A$33:$A$776,$A243,СВЦЭМ!$B$33:$B$776,T$226)+'СЕТ СН'!$F$15</f>
        <v>134.54510539</v>
      </c>
      <c r="U243" s="36">
        <f>SUMIFS(СВЦЭМ!$F$33:$F$776,СВЦЭМ!$A$33:$A$776,$A243,СВЦЭМ!$B$33:$B$776,U$226)+'СЕТ СН'!$F$15</f>
        <v>133.71330800999999</v>
      </c>
      <c r="V243" s="36">
        <f>SUMIFS(СВЦЭМ!$F$33:$F$776,СВЦЭМ!$A$33:$A$776,$A243,СВЦЭМ!$B$33:$B$776,V$226)+'СЕТ СН'!$F$15</f>
        <v>131.16770173</v>
      </c>
      <c r="W243" s="36">
        <f>SUMIFS(СВЦЭМ!$F$33:$F$776,СВЦЭМ!$A$33:$A$776,$A243,СВЦЭМ!$B$33:$B$776,W$226)+'СЕТ СН'!$F$15</f>
        <v>129.27060852</v>
      </c>
      <c r="X243" s="36">
        <f>SUMIFS(СВЦЭМ!$F$33:$F$776,СВЦЭМ!$A$33:$A$776,$A243,СВЦЭМ!$B$33:$B$776,X$226)+'СЕТ СН'!$F$15</f>
        <v>133.95463548000001</v>
      </c>
      <c r="Y243" s="36">
        <f>SUMIFS(СВЦЭМ!$F$33:$F$776,СВЦЭМ!$A$33:$A$776,$A243,СВЦЭМ!$B$33:$B$776,Y$226)+'СЕТ СН'!$F$15</f>
        <v>152.12174780999999</v>
      </c>
    </row>
    <row r="244" spans="1:25" ht="15.75" x14ac:dyDescent="0.2">
      <c r="A244" s="35">
        <f t="shared" si="6"/>
        <v>43603</v>
      </c>
      <c r="B244" s="36">
        <f>SUMIFS(СВЦЭМ!$F$33:$F$776,СВЦЭМ!$A$33:$A$776,$A244,СВЦЭМ!$B$33:$B$776,B$226)+'СЕТ СН'!$F$15</f>
        <v>163.40023479999999</v>
      </c>
      <c r="C244" s="36">
        <f>SUMIFS(СВЦЭМ!$F$33:$F$776,СВЦЭМ!$A$33:$A$776,$A244,СВЦЭМ!$B$33:$B$776,C$226)+'СЕТ СН'!$F$15</f>
        <v>178.00416196</v>
      </c>
      <c r="D244" s="36">
        <f>SUMIFS(СВЦЭМ!$F$33:$F$776,СВЦЭМ!$A$33:$A$776,$A244,СВЦЭМ!$B$33:$B$776,D$226)+'СЕТ СН'!$F$15</f>
        <v>194.93775776000001</v>
      </c>
      <c r="E244" s="36">
        <f>SUMIFS(СВЦЭМ!$F$33:$F$776,СВЦЭМ!$A$33:$A$776,$A244,СВЦЭМ!$B$33:$B$776,E$226)+'СЕТ СН'!$F$15</f>
        <v>198.88108402</v>
      </c>
      <c r="F244" s="36">
        <f>SUMIFS(СВЦЭМ!$F$33:$F$776,СВЦЭМ!$A$33:$A$776,$A244,СВЦЭМ!$B$33:$B$776,F$226)+'СЕТ СН'!$F$15</f>
        <v>200.73604503000001</v>
      </c>
      <c r="G244" s="36">
        <f>SUMIFS(СВЦЭМ!$F$33:$F$776,СВЦЭМ!$A$33:$A$776,$A244,СВЦЭМ!$B$33:$B$776,G$226)+'СЕТ СН'!$F$15</f>
        <v>196.34146071000001</v>
      </c>
      <c r="H244" s="36">
        <f>SUMIFS(СВЦЭМ!$F$33:$F$776,СВЦЭМ!$A$33:$A$776,$A244,СВЦЭМ!$B$33:$B$776,H$226)+'СЕТ СН'!$F$15</f>
        <v>178.31185121999999</v>
      </c>
      <c r="I244" s="36">
        <f>SUMIFS(СВЦЭМ!$F$33:$F$776,СВЦЭМ!$A$33:$A$776,$A244,СВЦЭМ!$B$33:$B$776,I$226)+'СЕТ СН'!$F$15</f>
        <v>158.23835104</v>
      </c>
      <c r="J244" s="36">
        <f>SUMIFS(СВЦЭМ!$F$33:$F$776,СВЦЭМ!$A$33:$A$776,$A244,СВЦЭМ!$B$33:$B$776,J$226)+'СЕТ СН'!$F$15</f>
        <v>142.05794315</v>
      </c>
      <c r="K244" s="36">
        <f>SUMIFS(СВЦЭМ!$F$33:$F$776,СВЦЭМ!$A$33:$A$776,$A244,СВЦЭМ!$B$33:$B$776,K$226)+'СЕТ СН'!$F$15</f>
        <v>127.62165580999999</v>
      </c>
      <c r="L244" s="36">
        <f>SUMIFS(СВЦЭМ!$F$33:$F$776,СВЦЭМ!$A$33:$A$776,$A244,СВЦЭМ!$B$33:$B$776,L$226)+'СЕТ СН'!$F$15</f>
        <v>121.21124820999999</v>
      </c>
      <c r="M244" s="36">
        <f>SUMIFS(СВЦЭМ!$F$33:$F$776,СВЦЭМ!$A$33:$A$776,$A244,СВЦЭМ!$B$33:$B$776,M$226)+'СЕТ СН'!$F$15</f>
        <v>121.10781961000001</v>
      </c>
      <c r="N244" s="36">
        <f>SUMIFS(СВЦЭМ!$F$33:$F$776,СВЦЭМ!$A$33:$A$776,$A244,СВЦЭМ!$B$33:$B$776,N$226)+'СЕТ СН'!$F$15</f>
        <v>120.68397902</v>
      </c>
      <c r="O244" s="36">
        <f>SUMIFS(СВЦЭМ!$F$33:$F$776,СВЦЭМ!$A$33:$A$776,$A244,СВЦЭМ!$B$33:$B$776,O$226)+'СЕТ СН'!$F$15</f>
        <v>122.09540282</v>
      </c>
      <c r="P244" s="36">
        <f>SUMIFS(СВЦЭМ!$F$33:$F$776,СВЦЭМ!$A$33:$A$776,$A244,СВЦЭМ!$B$33:$B$776,P$226)+'СЕТ СН'!$F$15</f>
        <v>122.89830459</v>
      </c>
      <c r="Q244" s="36">
        <f>SUMIFS(СВЦЭМ!$F$33:$F$776,СВЦЭМ!$A$33:$A$776,$A244,СВЦЭМ!$B$33:$B$776,Q$226)+'СЕТ СН'!$F$15</f>
        <v>122.027292</v>
      </c>
      <c r="R244" s="36">
        <f>SUMIFS(СВЦЭМ!$F$33:$F$776,СВЦЭМ!$A$33:$A$776,$A244,СВЦЭМ!$B$33:$B$776,R$226)+'СЕТ СН'!$F$15</f>
        <v>122.45628919000001</v>
      </c>
      <c r="S244" s="36">
        <f>SUMIFS(СВЦЭМ!$F$33:$F$776,СВЦЭМ!$A$33:$A$776,$A244,СВЦЭМ!$B$33:$B$776,S$226)+'СЕТ СН'!$F$15</f>
        <v>122.45750449000001</v>
      </c>
      <c r="T244" s="36">
        <f>SUMIFS(СВЦЭМ!$F$33:$F$776,СВЦЭМ!$A$33:$A$776,$A244,СВЦЭМ!$B$33:$B$776,T$226)+'СЕТ СН'!$F$15</f>
        <v>119.58895785999999</v>
      </c>
      <c r="U244" s="36">
        <f>SUMIFS(СВЦЭМ!$F$33:$F$776,СВЦЭМ!$A$33:$A$776,$A244,СВЦЭМ!$B$33:$B$776,U$226)+'СЕТ СН'!$F$15</f>
        <v>115.90066448</v>
      </c>
      <c r="V244" s="36">
        <f>SUMIFS(СВЦЭМ!$F$33:$F$776,СВЦЭМ!$A$33:$A$776,$A244,СВЦЭМ!$B$33:$B$776,V$226)+'СЕТ СН'!$F$15</f>
        <v>112.82701389</v>
      </c>
      <c r="W244" s="36">
        <f>SUMIFS(СВЦЭМ!$F$33:$F$776,СВЦЭМ!$A$33:$A$776,$A244,СВЦЭМ!$B$33:$B$776,W$226)+'СЕТ СН'!$F$15</f>
        <v>115.71800334</v>
      </c>
      <c r="X244" s="36">
        <f>SUMIFS(СВЦЭМ!$F$33:$F$776,СВЦЭМ!$A$33:$A$776,$A244,СВЦЭМ!$B$33:$B$776,X$226)+'СЕТ СН'!$F$15</f>
        <v>118.52151687</v>
      </c>
      <c r="Y244" s="36">
        <f>SUMIFS(СВЦЭМ!$F$33:$F$776,СВЦЭМ!$A$33:$A$776,$A244,СВЦЭМ!$B$33:$B$776,Y$226)+'СЕТ СН'!$F$15</f>
        <v>135.85992084</v>
      </c>
    </row>
    <row r="245" spans="1:25" ht="15.75" x14ac:dyDescent="0.2">
      <c r="A245" s="35">
        <f t="shared" si="6"/>
        <v>43604</v>
      </c>
      <c r="B245" s="36">
        <f>SUMIFS(СВЦЭМ!$F$33:$F$776,СВЦЭМ!$A$33:$A$776,$A245,СВЦЭМ!$B$33:$B$776,B$226)+'СЕТ СН'!$F$15</f>
        <v>159.04099943</v>
      </c>
      <c r="C245" s="36">
        <f>SUMIFS(СВЦЭМ!$F$33:$F$776,СВЦЭМ!$A$33:$A$776,$A245,СВЦЭМ!$B$33:$B$776,C$226)+'СЕТ СН'!$F$15</f>
        <v>183.73264248999999</v>
      </c>
      <c r="D245" s="36">
        <f>SUMIFS(СВЦЭМ!$F$33:$F$776,СВЦЭМ!$A$33:$A$776,$A245,СВЦЭМ!$B$33:$B$776,D$226)+'СЕТ СН'!$F$15</f>
        <v>198.89996554000001</v>
      </c>
      <c r="E245" s="36">
        <f>SUMIFS(СВЦЭМ!$F$33:$F$776,СВЦЭМ!$A$33:$A$776,$A245,СВЦЭМ!$B$33:$B$776,E$226)+'СЕТ СН'!$F$15</f>
        <v>203.56760482000001</v>
      </c>
      <c r="F245" s="36">
        <f>SUMIFS(СВЦЭМ!$F$33:$F$776,СВЦЭМ!$A$33:$A$776,$A245,СВЦЭМ!$B$33:$B$776,F$226)+'СЕТ СН'!$F$15</f>
        <v>208.41178628</v>
      </c>
      <c r="G245" s="36">
        <f>SUMIFS(СВЦЭМ!$F$33:$F$776,СВЦЭМ!$A$33:$A$776,$A245,СВЦЭМ!$B$33:$B$776,G$226)+'СЕТ СН'!$F$15</f>
        <v>202.73945574999999</v>
      </c>
      <c r="H245" s="36">
        <f>SUMIFS(СВЦЭМ!$F$33:$F$776,СВЦЭМ!$A$33:$A$776,$A245,СВЦЭМ!$B$33:$B$776,H$226)+'СЕТ СН'!$F$15</f>
        <v>189.70058538999999</v>
      </c>
      <c r="I245" s="36">
        <f>SUMIFS(СВЦЭМ!$F$33:$F$776,СВЦЭМ!$A$33:$A$776,$A245,СВЦЭМ!$B$33:$B$776,I$226)+'СЕТ СН'!$F$15</f>
        <v>168.02336796</v>
      </c>
      <c r="J245" s="36">
        <f>SUMIFS(СВЦЭМ!$F$33:$F$776,СВЦЭМ!$A$33:$A$776,$A245,СВЦЭМ!$B$33:$B$776,J$226)+'СЕТ СН'!$F$15</f>
        <v>142.82384464</v>
      </c>
      <c r="K245" s="36">
        <f>SUMIFS(СВЦЭМ!$F$33:$F$776,СВЦЭМ!$A$33:$A$776,$A245,СВЦЭМ!$B$33:$B$776,K$226)+'СЕТ СН'!$F$15</f>
        <v>124.82903625</v>
      </c>
      <c r="L245" s="36">
        <f>SUMIFS(СВЦЭМ!$F$33:$F$776,СВЦЭМ!$A$33:$A$776,$A245,СВЦЭМ!$B$33:$B$776,L$226)+'СЕТ СН'!$F$15</f>
        <v>119.86740426</v>
      </c>
      <c r="M245" s="36">
        <f>SUMIFS(СВЦЭМ!$F$33:$F$776,СВЦЭМ!$A$33:$A$776,$A245,СВЦЭМ!$B$33:$B$776,M$226)+'СЕТ СН'!$F$15</f>
        <v>120.39248139999999</v>
      </c>
      <c r="N245" s="36">
        <f>SUMIFS(СВЦЭМ!$F$33:$F$776,СВЦЭМ!$A$33:$A$776,$A245,СВЦЭМ!$B$33:$B$776,N$226)+'СЕТ СН'!$F$15</f>
        <v>122.50468458</v>
      </c>
      <c r="O245" s="36">
        <f>SUMIFS(СВЦЭМ!$F$33:$F$776,СВЦЭМ!$A$33:$A$776,$A245,СВЦЭМ!$B$33:$B$776,O$226)+'СЕТ СН'!$F$15</f>
        <v>125.47634646</v>
      </c>
      <c r="P245" s="36">
        <f>SUMIFS(СВЦЭМ!$F$33:$F$776,СВЦЭМ!$A$33:$A$776,$A245,СВЦЭМ!$B$33:$B$776,P$226)+'СЕТ СН'!$F$15</f>
        <v>130.10497885000001</v>
      </c>
      <c r="Q245" s="36">
        <f>SUMIFS(СВЦЭМ!$F$33:$F$776,СВЦЭМ!$A$33:$A$776,$A245,СВЦЭМ!$B$33:$B$776,Q$226)+'СЕТ СН'!$F$15</f>
        <v>128.73161780000001</v>
      </c>
      <c r="R245" s="36">
        <f>SUMIFS(СВЦЭМ!$F$33:$F$776,СВЦЭМ!$A$33:$A$776,$A245,СВЦЭМ!$B$33:$B$776,R$226)+'СЕТ СН'!$F$15</f>
        <v>127.91064910999999</v>
      </c>
      <c r="S245" s="36">
        <f>SUMIFS(СВЦЭМ!$F$33:$F$776,СВЦЭМ!$A$33:$A$776,$A245,СВЦЭМ!$B$33:$B$776,S$226)+'СЕТ СН'!$F$15</f>
        <v>126.55896583000001</v>
      </c>
      <c r="T245" s="36">
        <f>SUMIFS(СВЦЭМ!$F$33:$F$776,СВЦЭМ!$A$33:$A$776,$A245,СВЦЭМ!$B$33:$B$776,T$226)+'СЕТ СН'!$F$15</f>
        <v>125.15094145</v>
      </c>
      <c r="U245" s="36">
        <f>SUMIFS(СВЦЭМ!$F$33:$F$776,СВЦЭМ!$A$33:$A$776,$A245,СВЦЭМ!$B$33:$B$776,U$226)+'СЕТ СН'!$F$15</f>
        <v>118.43834626</v>
      </c>
      <c r="V245" s="36">
        <f>SUMIFS(СВЦЭМ!$F$33:$F$776,СВЦЭМ!$A$33:$A$776,$A245,СВЦЭМ!$B$33:$B$776,V$226)+'СЕТ СН'!$F$15</f>
        <v>113.0812998</v>
      </c>
      <c r="W245" s="36">
        <f>SUMIFS(СВЦЭМ!$F$33:$F$776,СВЦЭМ!$A$33:$A$776,$A245,СВЦЭМ!$B$33:$B$776,W$226)+'СЕТ СН'!$F$15</f>
        <v>114.30214972</v>
      </c>
      <c r="X245" s="36">
        <f>SUMIFS(СВЦЭМ!$F$33:$F$776,СВЦЭМ!$A$33:$A$776,$A245,СВЦЭМ!$B$33:$B$776,X$226)+'СЕТ СН'!$F$15</f>
        <v>119.89645791</v>
      </c>
      <c r="Y245" s="36">
        <f>SUMIFS(СВЦЭМ!$F$33:$F$776,СВЦЭМ!$A$33:$A$776,$A245,СВЦЭМ!$B$33:$B$776,Y$226)+'СЕТ СН'!$F$15</f>
        <v>135.41501399000001</v>
      </c>
    </row>
    <row r="246" spans="1:25" ht="15.75" x14ac:dyDescent="0.2">
      <c r="A246" s="35">
        <f t="shared" si="6"/>
        <v>43605</v>
      </c>
      <c r="B246" s="36">
        <f>SUMIFS(СВЦЭМ!$F$33:$F$776,СВЦЭМ!$A$33:$A$776,$A246,СВЦЭМ!$B$33:$B$776,B$226)+'СЕТ СН'!$F$15</f>
        <v>158.22882838999999</v>
      </c>
      <c r="C246" s="36">
        <f>SUMIFS(СВЦЭМ!$F$33:$F$776,СВЦЭМ!$A$33:$A$776,$A246,СВЦЭМ!$B$33:$B$776,C$226)+'СЕТ СН'!$F$15</f>
        <v>179.20275061999999</v>
      </c>
      <c r="D246" s="36">
        <f>SUMIFS(СВЦЭМ!$F$33:$F$776,СВЦЭМ!$A$33:$A$776,$A246,СВЦЭМ!$B$33:$B$776,D$226)+'СЕТ СН'!$F$15</f>
        <v>195.00851807000001</v>
      </c>
      <c r="E246" s="36">
        <f>SUMIFS(СВЦЭМ!$F$33:$F$776,СВЦЭМ!$A$33:$A$776,$A246,СВЦЭМ!$B$33:$B$776,E$226)+'СЕТ СН'!$F$15</f>
        <v>195.60430145000001</v>
      </c>
      <c r="F246" s="36">
        <f>SUMIFS(СВЦЭМ!$F$33:$F$776,СВЦЭМ!$A$33:$A$776,$A246,СВЦЭМ!$B$33:$B$776,F$226)+'СЕТ СН'!$F$15</f>
        <v>193.83791597999999</v>
      </c>
      <c r="G246" s="36">
        <f>SUMIFS(СВЦЭМ!$F$33:$F$776,СВЦЭМ!$A$33:$A$776,$A246,СВЦЭМ!$B$33:$B$776,G$226)+'СЕТ СН'!$F$15</f>
        <v>194.05040112</v>
      </c>
      <c r="H246" s="36">
        <f>SUMIFS(СВЦЭМ!$F$33:$F$776,СВЦЭМ!$A$33:$A$776,$A246,СВЦЭМ!$B$33:$B$776,H$226)+'СЕТ СН'!$F$15</f>
        <v>176.37947735</v>
      </c>
      <c r="I246" s="36">
        <f>SUMIFS(СВЦЭМ!$F$33:$F$776,СВЦЭМ!$A$33:$A$776,$A246,СВЦЭМ!$B$33:$B$776,I$226)+'СЕТ СН'!$F$15</f>
        <v>155.91598551999999</v>
      </c>
      <c r="J246" s="36">
        <f>SUMIFS(СВЦЭМ!$F$33:$F$776,СВЦЭМ!$A$33:$A$776,$A246,СВЦЭМ!$B$33:$B$776,J$226)+'СЕТ СН'!$F$15</f>
        <v>143.43830152999999</v>
      </c>
      <c r="K246" s="36">
        <f>SUMIFS(СВЦЭМ!$F$33:$F$776,СВЦЭМ!$A$33:$A$776,$A246,СВЦЭМ!$B$33:$B$776,K$226)+'СЕТ СН'!$F$15</f>
        <v>133.72692372</v>
      </c>
      <c r="L246" s="36">
        <f>SUMIFS(СВЦЭМ!$F$33:$F$776,СВЦЭМ!$A$33:$A$776,$A246,СВЦЭМ!$B$33:$B$776,L$226)+'СЕТ СН'!$F$15</f>
        <v>129.80661473000001</v>
      </c>
      <c r="M246" s="36">
        <f>SUMIFS(СВЦЭМ!$F$33:$F$776,СВЦЭМ!$A$33:$A$776,$A246,СВЦЭМ!$B$33:$B$776,M$226)+'СЕТ СН'!$F$15</f>
        <v>128.05783532000001</v>
      </c>
      <c r="N246" s="36">
        <f>SUMIFS(СВЦЭМ!$F$33:$F$776,СВЦЭМ!$A$33:$A$776,$A246,СВЦЭМ!$B$33:$B$776,N$226)+'СЕТ СН'!$F$15</f>
        <v>128.53747695999999</v>
      </c>
      <c r="O246" s="36">
        <f>SUMIFS(СВЦЭМ!$F$33:$F$776,СВЦЭМ!$A$33:$A$776,$A246,СВЦЭМ!$B$33:$B$776,O$226)+'СЕТ СН'!$F$15</f>
        <v>128.77738421999999</v>
      </c>
      <c r="P246" s="36">
        <f>SUMIFS(СВЦЭМ!$F$33:$F$776,СВЦЭМ!$A$33:$A$776,$A246,СВЦЭМ!$B$33:$B$776,P$226)+'СЕТ СН'!$F$15</f>
        <v>130.21558578</v>
      </c>
      <c r="Q246" s="36">
        <f>SUMIFS(СВЦЭМ!$F$33:$F$776,СВЦЭМ!$A$33:$A$776,$A246,СВЦЭМ!$B$33:$B$776,Q$226)+'СЕТ СН'!$F$15</f>
        <v>130.95112877</v>
      </c>
      <c r="R246" s="36">
        <f>SUMIFS(СВЦЭМ!$F$33:$F$776,СВЦЭМ!$A$33:$A$776,$A246,СВЦЭМ!$B$33:$B$776,R$226)+'СЕТ СН'!$F$15</f>
        <v>131.57633845999999</v>
      </c>
      <c r="S246" s="36">
        <f>SUMIFS(СВЦЭМ!$F$33:$F$776,СВЦЭМ!$A$33:$A$776,$A246,СВЦЭМ!$B$33:$B$776,S$226)+'СЕТ СН'!$F$15</f>
        <v>132.11899233</v>
      </c>
      <c r="T246" s="36">
        <f>SUMIFS(СВЦЭМ!$F$33:$F$776,СВЦЭМ!$A$33:$A$776,$A246,СВЦЭМ!$B$33:$B$776,T$226)+'СЕТ СН'!$F$15</f>
        <v>132.10536986</v>
      </c>
      <c r="U246" s="36">
        <f>SUMIFS(СВЦЭМ!$F$33:$F$776,СВЦЭМ!$A$33:$A$776,$A246,СВЦЭМ!$B$33:$B$776,U$226)+'СЕТ СН'!$F$15</f>
        <v>132.06139927000001</v>
      </c>
      <c r="V246" s="36">
        <f>SUMIFS(СВЦЭМ!$F$33:$F$776,СВЦЭМ!$A$33:$A$776,$A246,СВЦЭМ!$B$33:$B$776,V$226)+'СЕТ СН'!$F$15</f>
        <v>133.22806650999999</v>
      </c>
      <c r="W246" s="36">
        <f>SUMIFS(СВЦЭМ!$F$33:$F$776,СВЦЭМ!$A$33:$A$776,$A246,СВЦЭМ!$B$33:$B$776,W$226)+'СЕТ СН'!$F$15</f>
        <v>134.27324232000001</v>
      </c>
      <c r="X246" s="36">
        <f>SUMIFS(СВЦЭМ!$F$33:$F$776,СВЦЭМ!$A$33:$A$776,$A246,СВЦЭМ!$B$33:$B$776,X$226)+'СЕТ СН'!$F$15</f>
        <v>136.10992676000001</v>
      </c>
      <c r="Y246" s="36">
        <f>SUMIFS(СВЦЭМ!$F$33:$F$776,СВЦЭМ!$A$33:$A$776,$A246,СВЦЭМ!$B$33:$B$776,Y$226)+'СЕТ СН'!$F$15</f>
        <v>149.67847502000001</v>
      </c>
    </row>
    <row r="247" spans="1:25" ht="15.75" x14ac:dyDescent="0.2">
      <c r="A247" s="35">
        <f t="shared" si="6"/>
        <v>43606</v>
      </c>
      <c r="B247" s="36">
        <f>SUMIFS(СВЦЭМ!$F$33:$F$776,СВЦЭМ!$A$33:$A$776,$A247,СВЦЭМ!$B$33:$B$776,B$226)+'СЕТ СН'!$F$15</f>
        <v>167.98443997999999</v>
      </c>
      <c r="C247" s="36">
        <f>SUMIFS(СВЦЭМ!$F$33:$F$776,СВЦЭМ!$A$33:$A$776,$A247,СВЦЭМ!$B$33:$B$776,C$226)+'СЕТ СН'!$F$15</f>
        <v>185.82871029</v>
      </c>
      <c r="D247" s="36">
        <f>SUMIFS(СВЦЭМ!$F$33:$F$776,СВЦЭМ!$A$33:$A$776,$A247,СВЦЭМ!$B$33:$B$776,D$226)+'СЕТ СН'!$F$15</f>
        <v>202.66370985</v>
      </c>
      <c r="E247" s="36">
        <f>SUMIFS(СВЦЭМ!$F$33:$F$776,СВЦЭМ!$A$33:$A$776,$A247,СВЦЭМ!$B$33:$B$776,E$226)+'СЕТ СН'!$F$15</f>
        <v>205.16286246000001</v>
      </c>
      <c r="F247" s="36">
        <f>SUMIFS(СВЦЭМ!$F$33:$F$776,СВЦЭМ!$A$33:$A$776,$A247,СВЦЭМ!$B$33:$B$776,F$226)+'СЕТ СН'!$F$15</f>
        <v>202.31191505999999</v>
      </c>
      <c r="G247" s="36">
        <f>SUMIFS(СВЦЭМ!$F$33:$F$776,СВЦЭМ!$A$33:$A$776,$A247,СВЦЭМ!$B$33:$B$776,G$226)+'СЕТ СН'!$F$15</f>
        <v>198.48011685</v>
      </c>
      <c r="H247" s="36">
        <f>SUMIFS(СВЦЭМ!$F$33:$F$776,СВЦЭМ!$A$33:$A$776,$A247,СВЦЭМ!$B$33:$B$776,H$226)+'СЕТ СН'!$F$15</f>
        <v>181.2855328</v>
      </c>
      <c r="I247" s="36">
        <f>SUMIFS(СВЦЭМ!$F$33:$F$776,СВЦЭМ!$A$33:$A$776,$A247,СВЦЭМ!$B$33:$B$776,I$226)+'СЕТ СН'!$F$15</f>
        <v>160.87188021</v>
      </c>
      <c r="J247" s="36">
        <f>SUMIFS(СВЦЭМ!$F$33:$F$776,СВЦЭМ!$A$33:$A$776,$A247,СВЦЭМ!$B$33:$B$776,J$226)+'СЕТ СН'!$F$15</f>
        <v>140.47641246000001</v>
      </c>
      <c r="K247" s="36">
        <f>SUMIFS(СВЦЭМ!$F$33:$F$776,СВЦЭМ!$A$33:$A$776,$A247,СВЦЭМ!$B$33:$B$776,K$226)+'СЕТ СН'!$F$15</f>
        <v>131.61816343000001</v>
      </c>
      <c r="L247" s="36">
        <f>SUMIFS(СВЦЭМ!$F$33:$F$776,СВЦЭМ!$A$33:$A$776,$A247,СВЦЭМ!$B$33:$B$776,L$226)+'СЕТ СН'!$F$15</f>
        <v>127.40363472</v>
      </c>
      <c r="M247" s="36">
        <f>SUMIFS(СВЦЭМ!$F$33:$F$776,СВЦЭМ!$A$33:$A$776,$A247,СВЦЭМ!$B$33:$B$776,M$226)+'СЕТ СН'!$F$15</f>
        <v>126.81644796</v>
      </c>
      <c r="N247" s="36">
        <f>SUMIFS(СВЦЭМ!$F$33:$F$776,СВЦЭМ!$A$33:$A$776,$A247,СВЦЭМ!$B$33:$B$776,N$226)+'СЕТ СН'!$F$15</f>
        <v>126.30130764</v>
      </c>
      <c r="O247" s="36">
        <f>SUMIFS(СВЦЭМ!$F$33:$F$776,СВЦЭМ!$A$33:$A$776,$A247,СВЦЭМ!$B$33:$B$776,O$226)+'СЕТ СН'!$F$15</f>
        <v>126.96535166</v>
      </c>
      <c r="P247" s="36">
        <f>SUMIFS(СВЦЭМ!$F$33:$F$776,СВЦЭМ!$A$33:$A$776,$A247,СВЦЭМ!$B$33:$B$776,P$226)+'СЕТ СН'!$F$15</f>
        <v>128.83556662000001</v>
      </c>
      <c r="Q247" s="36">
        <f>SUMIFS(СВЦЭМ!$F$33:$F$776,СВЦЭМ!$A$33:$A$776,$A247,СВЦЭМ!$B$33:$B$776,Q$226)+'СЕТ СН'!$F$15</f>
        <v>129.64758137999999</v>
      </c>
      <c r="R247" s="36">
        <f>SUMIFS(СВЦЭМ!$F$33:$F$776,СВЦЭМ!$A$33:$A$776,$A247,СВЦЭМ!$B$33:$B$776,R$226)+'СЕТ СН'!$F$15</f>
        <v>130.00805983000001</v>
      </c>
      <c r="S247" s="36">
        <f>SUMIFS(СВЦЭМ!$F$33:$F$776,СВЦЭМ!$A$33:$A$776,$A247,СВЦЭМ!$B$33:$B$776,S$226)+'СЕТ СН'!$F$15</f>
        <v>130.02643448000001</v>
      </c>
      <c r="T247" s="36">
        <f>SUMIFS(СВЦЭМ!$F$33:$F$776,СВЦЭМ!$A$33:$A$776,$A247,СВЦЭМ!$B$33:$B$776,T$226)+'СЕТ СН'!$F$15</f>
        <v>128.67225705000001</v>
      </c>
      <c r="U247" s="36">
        <f>SUMIFS(СВЦЭМ!$F$33:$F$776,СВЦЭМ!$A$33:$A$776,$A247,СВЦЭМ!$B$33:$B$776,U$226)+'СЕТ СН'!$F$15</f>
        <v>127.8145494</v>
      </c>
      <c r="V247" s="36">
        <f>SUMIFS(СВЦЭМ!$F$33:$F$776,СВЦЭМ!$A$33:$A$776,$A247,СВЦЭМ!$B$33:$B$776,V$226)+'СЕТ СН'!$F$15</f>
        <v>130.37118383999999</v>
      </c>
      <c r="W247" s="36">
        <f>SUMIFS(СВЦЭМ!$F$33:$F$776,СВЦЭМ!$A$33:$A$776,$A247,СВЦЭМ!$B$33:$B$776,W$226)+'СЕТ СН'!$F$15</f>
        <v>131.96556874000001</v>
      </c>
      <c r="X247" s="36">
        <f>SUMIFS(СВЦЭМ!$F$33:$F$776,СВЦЭМ!$A$33:$A$776,$A247,СВЦЭМ!$B$33:$B$776,X$226)+'СЕТ СН'!$F$15</f>
        <v>133.02688509000001</v>
      </c>
      <c r="Y247" s="36">
        <f>SUMIFS(СВЦЭМ!$F$33:$F$776,СВЦЭМ!$A$33:$A$776,$A247,СВЦЭМ!$B$33:$B$776,Y$226)+'СЕТ СН'!$F$15</f>
        <v>148.48522493999999</v>
      </c>
    </row>
    <row r="248" spans="1:25" ht="15.75" x14ac:dyDescent="0.2">
      <c r="A248" s="35">
        <f t="shared" si="6"/>
        <v>43607</v>
      </c>
      <c r="B248" s="36">
        <f>SUMIFS(СВЦЭМ!$F$33:$F$776,СВЦЭМ!$A$33:$A$776,$A248,СВЦЭМ!$B$33:$B$776,B$226)+'СЕТ СН'!$F$15</f>
        <v>167.77315462999999</v>
      </c>
      <c r="C248" s="36">
        <f>SUMIFS(СВЦЭМ!$F$33:$F$776,СВЦЭМ!$A$33:$A$776,$A248,СВЦЭМ!$B$33:$B$776,C$226)+'СЕТ СН'!$F$15</f>
        <v>189.30814193000001</v>
      </c>
      <c r="D248" s="36">
        <f>SUMIFS(СВЦЭМ!$F$33:$F$776,СВЦЭМ!$A$33:$A$776,$A248,СВЦЭМ!$B$33:$B$776,D$226)+'СЕТ СН'!$F$15</f>
        <v>200.36674607</v>
      </c>
      <c r="E248" s="36">
        <f>SUMIFS(СВЦЭМ!$F$33:$F$776,СВЦЭМ!$A$33:$A$776,$A248,СВЦЭМ!$B$33:$B$776,E$226)+'СЕТ СН'!$F$15</f>
        <v>200.33778409999999</v>
      </c>
      <c r="F248" s="36">
        <f>SUMIFS(СВЦЭМ!$F$33:$F$776,СВЦЭМ!$A$33:$A$776,$A248,СВЦЭМ!$B$33:$B$776,F$226)+'СЕТ СН'!$F$15</f>
        <v>199.13696952000001</v>
      </c>
      <c r="G248" s="36">
        <f>SUMIFS(СВЦЭМ!$F$33:$F$776,СВЦЭМ!$A$33:$A$776,$A248,СВЦЭМ!$B$33:$B$776,G$226)+'СЕТ СН'!$F$15</f>
        <v>198.16797516</v>
      </c>
      <c r="H248" s="36">
        <f>SUMIFS(СВЦЭМ!$F$33:$F$776,СВЦЭМ!$A$33:$A$776,$A248,СВЦЭМ!$B$33:$B$776,H$226)+'СЕТ СН'!$F$15</f>
        <v>178.24235390999999</v>
      </c>
      <c r="I248" s="36">
        <f>SUMIFS(СВЦЭМ!$F$33:$F$776,СВЦЭМ!$A$33:$A$776,$A248,СВЦЭМ!$B$33:$B$776,I$226)+'СЕТ СН'!$F$15</f>
        <v>159.18268853999999</v>
      </c>
      <c r="J248" s="36">
        <f>SUMIFS(СВЦЭМ!$F$33:$F$776,СВЦЭМ!$A$33:$A$776,$A248,СВЦЭМ!$B$33:$B$776,J$226)+'СЕТ СН'!$F$15</f>
        <v>142.29209208</v>
      </c>
      <c r="K248" s="36">
        <f>SUMIFS(СВЦЭМ!$F$33:$F$776,СВЦЭМ!$A$33:$A$776,$A248,СВЦЭМ!$B$33:$B$776,K$226)+'СЕТ СН'!$F$15</f>
        <v>133.30091786</v>
      </c>
      <c r="L248" s="36">
        <f>SUMIFS(СВЦЭМ!$F$33:$F$776,СВЦЭМ!$A$33:$A$776,$A248,СВЦЭМ!$B$33:$B$776,L$226)+'СЕТ СН'!$F$15</f>
        <v>129.19981916</v>
      </c>
      <c r="M248" s="36">
        <f>SUMIFS(СВЦЭМ!$F$33:$F$776,СВЦЭМ!$A$33:$A$776,$A248,СВЦЭМ!$B$33:$B$776,M$226)+'СЕТ СН'!$F$15</f>
        <v>127.75465001000001</v>
      </c>
      <c r="N248" s="36">
        <f>SUMIFS(СВЦЭМ!$F$33:$F$776,СВЦЭМ!$A$33:$A$776,$A248,СВЦЭМ!$B$33:$B$776,N$226)+'СЕТ СН'!$F$15</f>
        <v>127.61495535</v>
      </c>
      <c r="O248" s="36">
        <f>SUMIFS(СВЦЭМ!$F$33:$F$776,СВЦЭМ!$A$33:$A$776,$A248,СВЦЭМ!$B$33:$B$776,O$226)+'СЕТ СН'!$F$15</f>
        <v>127.00015641</v>
      </c>
      <c r="P248" s="36">
        <f>SUMIFS(СВЦЭМ!$F$33:$F$776,СВЦЭМ!$A$33:$A$776,$A248,СВЦЭМ!$B$33:$B$776,P$226)+'СЕТ СН'!$F$15</f>
        <v>127.84522045999999</v>
      </c>
      <c r="Q248" s="36">
        <f>SUMIFS(СВЦЭМ!$F$33:$F$776,СВЦЭМ!$A$33:$A$776,$A248,СВЦЭМ!$B$33:$B$776,Q$226)+'СЕТ СН'!$F$15</f>
        <v>127.58108872</v>
      </c>
      <c r="R248" s="36">
        <f>SUMIFS(СВЦЭМ!$F$33:$F$776,СВЦЭМ!$A$33:$A$776,$A248,СВЦЭМ!$B$33:$B$776,R$226)+'СЕТ СН'!$F$15</f>
        <v>127.3973472</v>
      </c>
      <c r="S248" s="36">
        <f>SUMIFS(СВЦЭМ!$F$33:$F$776,СВЦЭМ!$A$33:$A$776,$A248,СВЦЭМ!$B$33:$B$776,S$226)+'СЕТ СН'!$F$15</f>
        <v>127.5179492</v>
      </c>
      <c r="T248" s="36">
        <f>SUMIFS(СВЦЭМ!$F$33:$F$776,СВЦЭМ!$A$33:$A$776,$A248,СВЦЭМ!$B$33:$B$776,T$226)+'СЕТ СН'!$F$15</f>
        <v>127.9060795</v>
      </c>
      <c r="U248" s="36">
        <f>SUMIFS(СВЦЭМ!$F$33:$F$776,СВЦЭМ!$A$33:$A$776,$A248,СВЦЭМ!$B$33:$B$776,U$226)+'СЕТ СН'!$F$15</f>
        <v>128.16361520000001</v>
      </c>
      <c r="V248" s="36">
        <f>SUMIFS(СВЦЭМ!$F$33:$F$776,СВЦЭМ!$A$33:$A$776,$A248,СВЦЭМ!$B$33:$B$776,V$226)+'СЕТ СН'!$F$15</f>
        <v>130.38042738999999</v>
      </c>
      <c r="W248" s="36">
        <f>SUMIFS(СВЦЭМ!$F$33:$F$776,СВЦЭМ!$A$33:$A$776,$A248,СВЦЭМ!$B$33:$B$776,W$226)+'СЕТ СН'!$F$15</f>
        <v>131.47529248000001</v>
      </c>
      <c r="X248" s="36">
        <f>SUMIFS(СВЦЭМ!$F$33:$F$776,СВЦЭМ!$A$33:$A$776,$A248,СВЦЭМ!$B$33:$B$776,X$226)+'СЕТ СН'!$F$15</f>
        <v>132.62823487</v>
      </c>
      <c r="Y248" s="36">
        <f>SUMIFS(СВЦЭМ!$F$33:$F$776,СВЦЭМ!$A$33:$A$776,$A248,СВЦЭМ!$B$33:$B$776,Y$226)+'СЕТ СН'!$F$15</f>
        <v>144.75746146</v>
      </c>
    </row>
    <row r="249" spans="1:25" ht="15.75" x14ac:dyDescent="0.2">
      <c r="A249" s="35">
        <f t="shared" si="6"/>
        <v>43608</v>
      </c>
      <c r="B249" s="36">
        <f>SUMIFS(СВЦЭМ!$F$33:$F$776,СВЦЭМ!$A$33:$A$776,$A249,СВЦЭМ!$B$33:$B$776,B$226)+'СЕТ СН'!$F$15</f>
        <v>169.33514355</v>
      </c>
      <c r="C249" s="36">
        <f>SUMIFS(СВЦЭМ!$F$33:$F$776,СВЦЭМ!$A$33:$A$776,$A249,СВЦЭМ!$B$33:$B$776,C$226)+'СЕТ СН'!$F$15</f>
        <v>188.44241224999999</v>
      </c>
      <c r="D249" s="36">
        <f>SUMIFS(СВЦЭМ!$F$33:$F$776,СВЦЭМ!$A$33:$A$776,$A249,СВЦЭМ!$B$33:$B$776,D$226)+'СЕТ СН'!$F$15</f>
        <v>200.19512148000001</v>
      </c>
      <c r="E249" s="36">
        <f>SUMIFS(СВЦЭМ!$F$33:$F$776,СВЦЭМ!$A$33:$A$776,$A249,СВЦЭМ!$B$33:$B$776,E$226)+'СЕТ СН'!$F$15</f>
        <v>201.67182258</v>
      </c>
      <c r="F249" s="36">
        <f>SUMIFS(СВЦЭМ!$F$33:$F$776,СВЦЭМ!$A$33:$A$776,$A249,СВЦЭМ!$B$33:$B$776,F$226)+'СЕТ СН'!$F$15</f>
        <v>198.79210628000001</v>
      </c>
      <c r="G249" s="36">
        <f>SUMIFS(СВЦЭМ!$F$33:$F$776,СВЦЭМ!$A$33:$A$776,$A249,СВЦЭМ!$B$33:$B$776,G$226)+'СЕТ СН'!$F$15</f>
        <v>199.40518735000001</v>
      </c>
      <c r="H249" s="36">
        <f>SUMIFS(СВЦЭМ!$F$33:$F$776,СВЦЭМ!$A$33:$A$776,$A249,СВЦЭМ!$B$33:$B$776,H$226)+'СЕТ СН'!$F$15</f>
        <v>180.93875105999999</v>
      </c>
      <c r="I249" s="36">
        <f>SUMIFS(СВЦЭМ!$F$33:$F$776,СВЦЭМ!$A$33:$A$776,$A249,СВЦЭМ!$B$33:$B$776,I$226)+'СЕТ СН'!$F$15</f>
        <v>157.36572644</v>
      </c>
      <c r="J249" s="36">
        <f>SUMIFS(СВЦЭМ!$F$33:$F$776,СВЦЭМ!$A$33:$A$776,$A249,СВЦЭМ!$B$33:$B$776,J$226)+'СЕТ СН'!$F$15</f>
        <v>140.58687361</v>
      </c>
      <c r="K249" s="36">
        <f>SUMIFS(СВЦЭМ!$F$33:$F$776,СВЦЭМ!$A$33:$A$776,$A249,СВЦЭМ!$B$33:$B$776,K$226)+'СЕТ СН'!$F$15</f>
        <v>131.53604587999999</v>
      </c>
      <c r="L249" s="36">
        <f>SUMIFS(СВЦЭМ!$F$33:$F$776,СВЦЭМ!$A$33:$A$776,$A249,СВЦЭМ!$B$33:$B$776,L$226)+'СЕТ СН'!$F$15</f>
        <v>127.16481335</v>
      </c>
      <c r="M249" s="36">
        <f>SUMIFS(СВЦЭМ!$F$33:$F$776,СВЦЭМ!$A$33:$A$776,$A249,СВЦЭМ!$B$33:$B$776,M$226)+'СЕТ СН'!$F$15</f>
        <v>125.45704601</v>
      </c>
      <c r="N249" s="36">
        <f>SUMIFS(СВЦЭМ!$F$33:$F$776,СВЦЭМ!$A$33:$A$776,$A249,СВЦЭМ!$B$33:$B$776,N$226)+'СЕТ СН'!$F$15</f>
        <v>124.54894074000001</v>
      </c>
      <c r="O249" s="36">
        <f>SUMIFS(СВЦЭМ!$F$33:$F$776,СВЦЭМ!$A$33:$A$776,$A249,СВЦЭМ!$B$33:$B$776,O$226)+'СЕТ СН'!$F$15</f>
        <v>122.78294554</v>
      </c>
      <c r="P249" s="36">
        <f>SUMIFS(СВЦЭМ!$F$33:$F$776,СВЦЭМ!$A$33:$A$776,$A249,СВЦЭМ!$B$33:$B$776,P$226)+'СЕТ СН'!$F$15</f>
        <v>124.49658497</v>
      </c>
      <c r="Q249" s="36">
        <f>SUMIFS(СВЦЭМ!$F$33:$F$776,СВЦЭМ!$A$33:$A$776,$A249,СВЦЭМ!$B$33:$B$776,Q$226)+'СЕТ СН'!$F$15</f>
        <v>125.65784789</v>
      </c>
      <c r="R249" s="36">
        <f>SUMIFS(СВЦЭМ!$F$33:$F$776,СВЦЭМ!$A$33:$A$776,$A249,СВЦЭМ!$B$33:$B$776,R$226)+'СЕТ СН'!$F$15</f>
        <v>125.42210823000001</v>
      </c>
      <c r="S249" s="36">
        <f>SUMIFS(СВЦЭМ!$F$33:$F$776,СВЦЭМ!$A$33:$A$776,$A249,СВЦЭМ!$B$33:$B$776,S$226)+'СЕТ СН'!$F$15</f>
        <v>124.64291795</v>
      </c>
      <c r="T249" s="36">
        <f>SUMIFS(СВЦЭМ!$F$33:$F$776,СВЦЭМ!$A$33:$A$776,$A249,СВЦЭМ!$B$33:$B$776,T$226)+'СЕТ СН'!$F$15</f>
        <v>125.48895975000001</v>
      </c>
      <c r="U249" s="36">
        <f>SUMIFS(СВЦЭМ!$F$33:$F$776,СВЦЭМ!$A$33:$A$776,$A249,СВЦЭМ!$B$33:$B$776,U$226)+'СЕТ СН'!$F$15</f>
        <v>125.31145379</v>
      </c>
      <c r="V249" s="36">
        <f>SUMIFS(СВЦЭМ!$F$33:$F$776,СВЦЭМ!$A$33:$A$776,$A249,СВЦЭМ!$B$33:$B$776,V$226)+'СЕТ СН'!$F$15</f>
        <v>126.6730173</v>
      </c>
      <c r="W249" s="36">
        <f>SUMIFS(СВЦЭМ!$F$33:$F$776,СВЦЭМ!$A$33:$A$776,$A249,СВЦЭМ!$B$33:$B$776,W$226)+'СЕТ СН'!$F$15</f>
        <v>127.57140835</v>
      </c>
      <c r="X249" s="36">
        <f>SUMIFS(СВЦЭМ!$F$33:$F$776,СВЦЭМ!$A$33:$A$776,$A249,СВЦЭМ!$B$33:$B$776,X$226)+'СЕТ СН'!$F$15</f>
        <v>130.21772250000001</v>
      </c>
      <c r="Y249" s="36">
        <f>SUMIFS(СВЦЭМ!$F$33:$F$776,СВЦЭМ!$A$33:$A$776,$A249,СВЦЭМ!$B$33:$B$776,Y$226)+'СЕТ СН'!$F$15</f>
        <v>139.24957644</v>
      </c>
    </row>
    <row r="250" spans="1:25" ht="15.75" x14ac:dyDescent="0.2">
      <c r="A250" s="35">
        <f t="shared" si="6"/>
        <v>43609</v>
      </c>
      <c r="B250" s="36">
        <f>SUMIFS(СВЦЭМ!$F$33:$F$776,СВЦЭМ!$A$33:$A$776,$A250,СВЦЭМ!$B$33:$B$776,B$226)+'СЕТ СН'!$F$15</f>
        <v>163.82291495999999</v>
      </c>
      <c r="C250" s="36">
        <f>SUMIFS(СВЦЭМ!$F$33:$F$776,СВЦЭМ!$A$33:$A$776,$A250,СВЦЭМ!$B$33:$B$776,C$226)+'СЕТ СН'!$F$15</f>
        <v>183.74822513000001</v>
      </c>
      <c r="D250" s="36">
        <f>SUMIFS(СВЦЭМ!$F$33:$F$776,СВЦЭМ!$A$33:$A$776,$A250,СВЦЭМ!$B$33:$B$776,D$226)+'СЕТ СН'!$F$15</f>
        <v>205.36371442999999</v>
      </c>
      <c r="E250" s="36">
        <f>SUMIFS(СВЦЭМ!$F$33:$F$776,СВЦЭМ!$A$33:$A$776,$A250,СВЦЭМ!$B$33:$B$776,E$226)+'СЕТ СН'!$F$15</f>
        <v>209.25800887</v>
      </c>
      <c r="F250" s="36">
        <f>SUMIFS(СВЦЭМ!$F$33:$F$776,СВЦЭМ!$A$33:$A$776,$A250,СВЦЭМ!$B$33:$B$776,F$226)+'СЕТ СН'!$F$15</f>
        <v>209.00919436999999</v>
      </c>
      <c r="G250" s="36">
        <f>SUMIFS(СВЦЭМ!$F$33:$F$776,СВЦЭМ!$A$33:$A$776,$A250,СВЦЭМ!$B$33:$B$776,G$226)+'СЕТ СН'!$F$15</f>
        <v>205.60042866000001</v>
      </c>
      <c r="H250" s="36">
        <f>SUMIFS(СВЦЭМ!$F$33:$F$776,СВЦЭМ!$A$33:$A$776,$A250,СВЦЭМ!$B$33:$B$776,H$226)+'СЕТ СН'!$F$15</f>
        <v>179.46682777999999</v>
      </c>
      <c r="I250" s="36">
        <f>SUMIFS(СВЦЭМ!$F$33:$F$776,СВЦЭМ!$A$33:$A$776,$A250,СВЦЭМ!$B$33:$B$776,I$226)+'СЕТ СН'!$F$15</f>
        <v>157.28474116999999</v>
      </c>
      <c r="J250" s="36">
        <f>SUMIFS(СВЦЭМ!$F$33:$F$776,СВЦЭМ!$A$33:$A$776,$A250,СВЦЭМ!$B$33:$B$776,J$226)+'СЕТ СН'!$F$15</f>
        <v>143.68169481000001</v>
      </c>
      <c r="K250" s="36">
        <f>SUMIFS(СВЦЭМ!$F$33:$F$776,СВЦЭМ!$A$33:$A$776,$A250,СВЦЭМ!$B$33:$B$776,K$226)+'СЕТ СН'!$F$15</f>
        <v>134.34399132999999</v>
      </c>
      <c r="L250" s="36">
        <f>SUMIFS(СВЦЭМ!$F$33:$F$776,СВЦЭМ!$A$33:$A$776,$A250,СВЦЭМ!$B$33:$B$776,L$226)+'СЕТ СН'!$F$15</f>
        <v>128.81309811</v>
      </c>
      <c r="M250" s="36">
        <f>SUMIFS(СВЦЭМ!$F$33:$F$776,СВЦЭМ!$A$33:$A$776,$A250,СВЦЭМ!$B$33:$B$776,M$226)+'СЕТ СН'!$F$15</f>
        <v>126.98305608</v>
      </c>
      <c r="N250" s="36">
        <f>SUMIFS(СВЦЭМ!$F$33:$F$776,СВЦЭМ!$A$33:$A$776,$A250,СВЦЭМ!$B$33:$B$776,N$226)+'СЕТ СН'!$F$15</f>
        <v>126.48466818</v>
      </c>
      <c r="O250" s="36">
        <f>SUMIFS(СВЦЭМ!$F$33:$F$776,СВЦЭМ!$A$33:$A$776,$A250,СВЦЭМ!$B$33:$B$776,O$226)+'СЕТ СН'!$F$15</f>
        <v>125.07054207</v>
      </c>
      <c r="P250" s="36">
        <f>SUMIFS(СВЦЭМ!$F$33:$F$776,СВЦЭМ!$A$33:$A$776,$A250,СВЦЭМ!$B$33:$B$776,P$226)+'СЕТ СН'!$F$15</f>
        <v>124.82923311</v>
      </c>
      <c r="Q250" s="36">
        <f>SUMIFS(СВЦЭМ!$F$33:$F$776,СВЦЭМ!$A$33:$A$776,$A250,СВЦЭМ!$B$33:$B$776,Q$226)+'СЕТ СН'!$F$15</f>
        <v>124.129302</v>
      </c>
      <c r="R250" s="36">
        <f>SUMIFS(СВЦЭМ!$F$33:$F$776,СВЦЭМ!$A$33:$A$776,$A250,СВЦЭМ!$B$33:$B$776,R$226)+'СЕТ СН'!$F$15</f>
        <v>124.15002753</v>
      </c>
      <c r="S250" s="36">
        <f>SUMIFS(СВЦЭМ!$F$33:$F$776,СВЦЭМ!$A$33:$A$776,$A250,СВЦЭМ!$B$33:$B$776,S$226)+'СЕТ СН'!$F$15</f>
        <v>124.97938938</v>
      </c>
      <c r="T250" s="36">
        <f>SUMIFS(СВЦЭМ!$F$33:$F$776,СВЦЭМ!$A$33:$A$776,$A250,СВЦЭМ!$B$33:$B$776,T$226)+'СЕТ СН'!$F$15</f>
        <v>126.57011451</v>
      </c>
      <c r="U250" s="36">
        <f>SUMIFS(СВЦЭМ!$F$33:$F$776,СВЦЭМ!$A$33:$A$776,$A250,СВЦЭМ!$B$33:$B$776,U$226)+'СЕТ СН'!$F$15</f>
        <v>125.81117976</v>
      </c>
      <c r="V250" s="36">
        <f>SUMIFS(СВЦЭМ!$F$33:$F$776,СВЦЭМ!$A$33:$A$776,$A250,СВЦЭМ!$B$33:$B$776,V$226)+'СЕТ СН'!$F$15</f>
        <v>127.01459275000001</v>
      </c>
      <c r="W250" s="36">
        <f>SUMIFS(СВЦЭМ!$F$33:$F$776,СВЦЭМ!$A$33:$A$776,$A250,СВЦЭМ!$B$33:$B$776,W$226)+'СЕТ СН'!$F$15</f>
        <v>129.34625220000001</v>
      </c>
      <c r="X250" s="36">
        <f>SUMIFS(СВЦЭМ!$F$33:$F$776,СВЦЭМ!$A$33:$A$776,$A250,СВЦЭМ!$B$33:$B$776,X$226)+'СЕТ СН'!$F$15</f>
        <v>130.67435513000001</v>
      </c>
      <c r="Y250" s="36">
        <f>SUMIFS(СВЦЭМ!$F$33:$F$776,СВЦЭМ!$A$33:$A$776,$A250,СВЦЭМ!$B$33:$B$776,Y$226)+'СЕТ СН'!$F$15</f>
        <v>138.46517938</v>
      </c>
    </row>
    <row r="251" spans="1:25" ht="15.75" x14ac:dyDescent="0.2">
      <c r="A251" s="35">
        <f t="shared" si="6"/>
        <v>43610</v>
      </c>
      <c r="B251" s="36">
        <f>SUMIFS(СВЦЭМ!$F$33:$F$776,СВЦЭМ!$A$33:$A$776,$A251,СВЦЭМ!$B$33:$B$776,B$226)+'СЕТ СН'!$F$15</f>
        <v>156.67716265999999</v>
      </c>
      <c r="C251" s="36">
        <f>SUMIFS(СВЦЭМ!$F$33:$F$776,СВЦЭМ!$A$33:$A$776,$A251,СВЦЭМ!$B$33:$B$776,C$226)+'СЕТ СН'!$F$15</f>
        <v>168.92995542</v>
      </c>
      <c r="D251" s="36">
        <f>SUMIFS(СВЦЭМ!$F$33:$F$776,СВЦЭМ!$A$33:$A$776,$A251,СВЦЭМ!$B$33:$B$776,D$226)+'СЕТ СН'!$F$15</f>
        <v>184.75075573999999</v>
      </c>
      <c r="E251" s="36">
        <f>SUMIFS(СВЦЭМ!$F$33:$F$776,СВЦЭМ!$A$33:$A$776,$A251,СВЦЭМ!$B$33:$B$776,E$226)+'СЕТ СН'!$F$15</f>
        <v>189.66067968999999</v>
      </c>
      <c r="F251" s="36">
        <f>SUMIFS(СВЦЭМ!$F$33:$F$776,СВЦЭМ!$A$33:$A$776,$A251,СВЦЭМ!$B$33:$B$776,F$226)+'СЕТ СН'!$F$15</f>
        <v>190.13451362000001</v>
      </c>
      <c r="G251" s="36">
        <f>SUMIFS(СВЦЭМ!$F$33:$F$776,СВЦЭМ!$A$33:$A$776,$A251,СВЦЭМ!$B$33:$B$776,G$226)+'СЕТ СН'!$F$15</f>
        <v>191.78906125</v>
      </c>
      <c r="H251" s="36">
        <f>SUMIFS(СВЦЭМ!$F$33:$F$776,СВЦЭМ!$A$33:$A$776,$A251,СВЦЭМ!$B$33:$B$776,H$226)+'СЕТ СН'!$F$15</f>
        <v>173.20898993</v>
      </c>
      <c r="I251" s="36">
        <f>SUMIFS(СВЦЭМ!$F$33:$F$776,СВЦЭМ!$A$33:$A$776,$A251,СВЦЭМ!$B$33:$B$776,I$226)+'СЕТ СН'!$F$15</f>
        <v>155.2226009</v>
      </c>
      <c r="J251" s="36">
        <f>SUMIFS(СВЦЭМ!$F$33:$F$776,СВЦЭМ!$A$33:$A$776,$A251,СВЦЭМ!$B$33:$B$776,J$226)+'СЕТ СН'!$F$15</f>
        <v>140.98333375999999</v>
      </c>
      <c r="K251" s="36">
        <f>SUMIFS(СВЦЭМ!$F$33:$F$776,СВЦЭМ!$A$33:$A$776,$A251,СВЦЭМ!$B$33:$B$776,K$226)+'СЕТ СН'!$F$15</f>
        <v>130.8284458</v>
      </c>
      <c r="L251" s="36">
        <f>SUMIFS(СВЦЭМ!$F$33:$F$776,СВЦЭМ!$A$33:$A$776,$A251,СВЦЭМ!$B$33:$B$776,L$226)+'СЕТ СН'!$F$15</f>
        <v>128.07417275</v>
      </c>
      <c r="M251" s="36">
        <f>SUMIFS(СВЦЭМ!$F$33:$F$776,СВЦЭМ!$A$33:$A$776,$A251,СВЦЭМ!$B$33:$B$776,M$226)+'СЕТ СН'!$F$15</f>
        <v>125.14464224</v>
      </c>
      <c r="N251" s="36">
        <f>SUMIFS(СВЦЭМ!$F$33:$F$776,СВЦЭМ!$A$33:$A$776,$A251,СВЦЭМ!$B$33:$B$776,N$226)+'СЕТ СН'!$F$15</f>
        <v>124.96652698</v>
      </c>
      <c r="O251" s="36">
        <f>SUMIFS(СВЦЭМ!$F$33:$F$776,СВЦЭМ!$A$33:$A$776,$A251,СВЦЭМ!$B$33:$B$776,O$226)+'СЕТ СН'!$F$15</f>
        <v>123.76618268</v>
      </c>
      <c r="P251" s="36">
        <f>SUMIFS(СВЦЭМ!$F$33:$F$776,СВЦЭМ!$A$33:$A$776,$A251,СВЦЭМ!$B$33:$B$776,P$226)+'СЕТ СН'!$F$15</f>
        <v>123.47741999</v>
      </c>
      <c r="Q251" s="36">
        <f>SUMIFS(СВЦЭМ!$F$33:$F$776,СВЦЭМ!$A$33:$A$776,$A251,СВЦЭМ!$B$33:$B$776,Q$226)+'СЕТ СН'!$F$15</f>
        <v>123.05883686</v>
      </c>
      <c r="R251" s="36">
        <f>SUMIFS(СВЦЭМ!$F$33:$F$776,СВЦЭМ!$A$33:$A$776,$A251,СВЦЭМ!$B$33:$B$776,R$226)+'СЕТ СН'!$F$15</f>
        <v>121.9953009</v>
      </c>
      <c r="S251" s="36">
        <f>SUMIFS(СВЦЭМ!$F$33:$F$776,СВЦЭМ!$A$33:$A$776,$A251,СВЦЭМ!$B$33:$B$776,S$226)+'СЕТ СН'!$F$15</f>
        <v>118.81894441999999</v>
      </c>
      <c r="T251" s="36">
        <f>SUMIFS(СВЦЭМ!$F$33:$F$776,СВЦЭМ!$A$33:$A$776,$A251,СВЦЭМ!$B$33:$B$776,T$226)+'СЕТ СН'!$F$15</f>
        <v>119.20174229</v>
      </c>
      <c r="U251" s="36">
        <f>SUMIFS(СВЦЭМ!$F$33:$F$776,СВЦЭМ!$A$33:$A$776,$A251,СВЦЭМ!$B$33:$B$776,U$226)+'СЕТ СН'!$F$15</f>
        <v>118.21825522</v>
      </c>
      <c r="V251" s="36">
        <f>SUMIFS(СВЦЭМ!$F$33:$F$776,СВЦЭМ!$A$33:$A$776,$A251,СВЦЭМ!$B$33:$B$776,V$226)+'СЕТ СН'!$F$15</f>
        <v>116.68758388000001</v>
      </c>
      <c r="W251" s="36">
        <f>SUMIFS(СВЦЭМ!$F$33:$F$776,СВЦЭМ!$A$33:$A$776,$A251,СВЦЭМ!$B$33:$B$776,W$226)+'СЕТ СН'!$F$15</f>
        <v>120.25393094</v>
      </c>
      <c r="X251" s="36">
        <f>SUMIFS(СВЦЭМ!$F$33:$F$776,СВЦЭМ!$A$33:$A$776,$A251,СВЦЭМ!$B$33:$B$776,X$226)+'СЕТ СН'!$F$15</f>
        <v>123.17243506</v>
      </c>
      <c r="Y251" s="36">
        <f>SUMIFS(СВЦЭМ!$F$33:$F$776,СВЦЭМ!$A$33:$A$776,$A251,СВЦЭМ!$B$33:$B$776,Y$226)+'СЕТ СН'!$F$15</f>
        <v>132.09751118</v>
      </c>
    </row>
    <row r="252" spans="1:25" ht="15.75" x14ac:dyDescent="0.2">
      <c r="A252" s="35">
        <f t="shared" si="6"/>
        <v>43611</v>
      </c>
      <c r="B252" s="36">
        <f>SUMIFS(СВЦЭМ!$F$33:$F$776,СВЦЭМ!$A$33:$A$776,$A252,СВЦЭМ!$B$33:$B$776,B$226)+'СЕТ СН'!$F$15</f>
        <v>151.11457200999999</v>
      </c>
      <c r="C252" s="36">
        <f>SUMIFS(СВЦЭМ!$F$33:$F$776,СВЦЭМ!$A$33:$A$776,$A252,СВЦЭМ!$B$33:$B$776,C$226)+'СЕТ СН'!$F$15</f>
        <v>175.29628933999999</v>
      </c>
      <c r="D252" s="36">
        <f>SUMIFS(СВЦЭМ!$F$33:$F$776,СВЦЭМ!$A$33:$A$776,$A252,СВЦЭМ!$B$33:$B$776,D$226)+'СЕТ СН'!$F$15</f>
        <v>195.87216419000001</v>
      </c>
      <c r="E252" s="36">
        <f>SUMIFS(СВЦЭМ!$F$33:$F$776,СВЦЭМ!$A$33:$A$776,$A252,СВЦЭМ!$B$33:$B$776,E$226)+'СЕТ СН'!$F$15</f>
        <v>199.01697017000001</v>
      </c>
      <c r="F252" s="36">
        <f>SUMIFS(СВЦЭМ!$F$33:$F$776,СВЦЭМ!$A$33:$A$776,$A252,СВЦЭМ!$B$33:$B$776,F$226)+'СЕТ СН'!$F$15</f>
        <v>198.72550348999999</v>
      </c>
      <c r="G252" s="36">
        <f>SUMIFS(СВЦЭМ!$F$33:$F$776,СВЦЭМ!$A$33:$A$776,$A252,СВЦЭМ!$B$33:$B$776,G$226)+'СЕТ СН'!$F$15</f>
        <v>197.07221770000001</v>
      </c>
      <c r="H252" s="36">
        <f>SUMIFS(СВЦЭМ!$F$33:$F$776,СВЦЭМ!$A$33:$A$776,$A252,СВЦЭМ!$B$33:$B$776,H$226)+'СЕТ СН'!$F$15</f>
        <v>179.55564627999999</v>
      </c>
      <c r="I252" s="36">
        <f>SUMIFS(СВЦЭМ!$F$33:$F$776,СВЦЭМ!$A$33:$A$776,$A252,СВЦЭМ!$B$33:$B$776,I$226)+'СЕТ СН'!$F$15</f>
        <v>157.07625388</v>
      </c>
      <c r="J252" s="36">
        <f>SUMIFS(СВЦЭМ!$F$33:$F$776,СВЦЭМ!$A$33:$A$776,$A252,СВЦЭМ!$B$33:$B$776,J$226)+'СЕТ СН'!$F$15</f>
        <v>132.85232769999999</v>
      </c>
      <c r="K252" s="36">
        <f>SUMIFS(СВЦЭМ!$F$33:$F$776,СВЦЭМ!$A$33:$A$776,$A252,СВЦЭМ!$B$33:$B$776,K$226)+'СЕТ СН'!$F$15</f>
        <v>127.08869639</v>
      </c>
      <c r="L252" s="36">
        <f>SUMIFS(СВЦЭМ!$F$33:$F$776,СВЦЭМ!$A$33:$A$776,$A252,СВЦЭМ!$B$33:$B$776,L$226)+'СЕТ СН'!$F$15</f>
        <v>127.62629962</v>
      </c>
      <c r="M252" s="36">
        <f>SUMIFS(СВЦЭМ!$F$33:$F$776,СВЦЭМ!$A$33:$A$776,$A252,СВЦЭМ!$B$33:$B$776,M$226)+'СЕТ СН'!$F$15</f>
        <v>125.26400681</v>
      </c>
      <c r="N252" s="36">
        <f>SUMIFS(СВЦЭМ!$F$33:$F$776,СВЦЭМ!$A$33:$A$776,$A252,СВЦЭМ!$B$33:$B$776,N$226)+'СЕТ СН'!$F$15</f>
        <v>125.48536522000001</v>
      </c>
      <c r="O252" s="36">
        <f>SUMIFS(СВЦЭМ!$F$33:$F$776,СВЦЭМ!$A$33:$A$776,$A252,СВЦЭМ!$B$33:$B$776,O$226)+'СЕТ СН'!$F$15</f>
        <v>124.87904595000001</v>
      </c>
      <c r="P252" s="36">
        <f>SUMIFS(СВЦЭМ!$F$33:$F$776,СВЦЭМ!$A$33:$A$776,$A252,СВЦЭМ!$B$33:$B$776,P$226)+'СЕТ СН'!$F$15</f>
        <v>125.02692947</v>
      </c>
      <c r="Q252" s="36">
        <f>SUMIFS(СВЦЭМ!$F$33:$F$776,СВЦЭМ!$A$33:$A$776,$A252,СВЦЭМ!$B$33:$B$776,Q$226)+'СЕТ СН'!$F$15</f>
        <v>125.83032488000001</v>
      </c>
      <c r="R252" s="36">
        <f>SUMIFS(СВЦЭМ!$F$33:$F$776,СВЦЭМ!$A$33:$A$776,$A252,СВЦЭМ!$B$33:$B$776,R$226)+'СЕТ СН'!$F$15</f>
        <v>126.00784828</v>
      </c>
      <c r="S252" s="36">
        <f>SUMIFS(СВЦЭМ!$F$33:$F$776,СВЦЭМ!$A$33:$A$776,$A252,СВЦЭМ!$B$33:$B$776,S$226)+'СЕТ СН'!$F$15</f>
        <v>113.4286874</v>
      </c>
      <c r="T252" s="36">
        <f>SUMIFS(СВЦЭМ!$F$33:$F$776,СВЦЭМ!$A$33:$A$776,$A252,СВЦЭМ!$B$33:$B$776,T$226)+'СЕТ СН'!$F$15</f>
        <v>112.78441203</v>
      </c>
      <c r="U252" s="36">
        <f>SUMIFS(СВЦЭМ!$F$33:$F$776,СВЦЭМ!$A$33:$A$776,$A252,СВЦЭМ!$B$33:$B$776,U$226)+'СЕТ СН'!$F$15</f>
        <v>110.14917393</v>
      </c>
      <c r="V252" s="36">
        <f>SUMIFS(СВЦЭМ!$F$33:$F$776,СВЦЭМ!$A$33:$A$776,$A252,СВЦЭМ!$B$33:$B$776,V$226)+'СЕТ СН'!$F$15</f>
        <v>111.32583061</v>
      </c>
      <c r="W252" s="36">
        <f>SUMIFS(СВЦЭМ!$F$33:$F$776,СВЦЭМ!$A$33:$A$776,$A252,СВЦЭМ!$B$33:$B$776,W$226)+'СЕТ СН'!$F$15</f>
        <v>117.30493285999999</v>
      </c>
      <c r="X252" s="36">
        <f>SUMIFS(СВЦЭМ!$F$33:$F$776,СВЦЭМ!$A$33:$A$776,$A252,СВЦЭМ!$B$33:$B$776,X$226)+'СЕТ СН'!$F$15</f>
        <v>116.10473957000001</v>
      </c>
      <c r="Y252" s="36">
        <f>SUMIFS(СВЦЭМ!$F$33:$F$776,СВЦЭМ!$A$33:$A$776,$A252,СВЦЭМ!$B$33:$B$776,Y$226)+'СЕТ СН'!$F$15</f>
        <v>122.51710408</v>
      </c>
    </row>
    <row r="253" spans="1:25" ht="15.75" x14ac:dyDescent="0.2">
      <c r="A253" s="35">
        <f t="shared" si="6"/>
        <v>43612</v>
      </c>
      <c r="B253" s="36">
        <f>SUMIFS(СВЦЭМ!$F$33:$F$776,СВЦЭМ!$A$33:$A$776,$A253,СВЦЭМ!$B$33:$B$776,B$226)+'СЕТ СН'!$F$15</f>
        <v>153.55627977</v>
      </c>
      <c r="C253" s="36">
        <f>SUMIFS(СВЦЭМ!$F$33:$F$776,СВЦЭМ!$A$33:$A$776,$A253,СВЦЭМ!$B$33:$B$776,C$226)+'СЕТ СН'!$F$15</f>
        <v>166.72901006999999</v>
      </c>
      <c r="D253" s="36">
        <f>SUMIFS(СВЦЭМ!$F$33:$F$776,СВЦЭМ!$A$33:$A$776,$A253,СВЦЭМ!$B$33:$B$776,D$226)+'СЕТ СН'!$F$15</f>
        <v>182.24450926</v>
      </c>
      <c r="E253" s="36">
        <f>SUMIFS(СВЦЭМ!$F$33:$F$776,СВЦЭМ!$A$33:$A$776,$A253,СВЦЭМ!$B$33:$B$776,E$226)+'СЕТ СН'!$F$15</f>
        <v>186.16738212000001</v>
      </c>
      <c r="F253" s="36">
        <f>SUMIFS(СВЦЭМ!$F$33:$F$776,СВЦЭМ!$A$33:$A$776,$A253,СВЦЭМ!$B$33:$B$776,F$226)+'СЕТ СН'!$F$15</f>
        <v>188.58652602000001</v>
      </c>
      <c r="G253" s="36">
        <f>SUMIFS(СВЦЭМ!$F$33:$F$776,СВЦЭМ!$A$33:$A$776,$A253,СВЦЭМ!$B$33:$B$776,G$226)+'СЕТ СН'!$F$15</f>
        <v>186.79622935</v>
      </c>
      <c r="H253" s="36">
        <f>SUMIFS(СВЦЭМ!$F$33:$F$776,СВЦЭМ!$A$33:$A$776,$A253,СВЦЭМ!$B$33:$B$776,H$226)+'СЕТ СН'!$F$15</f>
        <v>166.35291781999999</v>
      </c>
      <c r="I253" s="36">
        <f>SUMIFS(СВЦЭМ!$F$33:$F$776,СВЦЭМ!$A$33:$A$776,$A253,СВЦЭМ!$B$33:$B$776,I$226)+'СЕТ СН'!$F$15</f>
        <v>155.10899344000001</v>
      </c>
      <c r="J253" s="36">
        <f>SUMIFS(СВЦЭМ!$F$33:$F$776,СВЦЭМ!$A$33:$A$776,$A253,СВЦЭМ!$B$33:$B$776,J$226)+'СЕТ СН'!$F$15</f>
        <v>145.32481184</v>
      </c>
      <c r="K253" s="36">
        <f>SUMIFS(СВЦЭМ!$F$33:$F$776,СВЦЭМ!$A$33:$A$776,$A253,СВЦЭМ!$B$33:$B$776,K$226)+'СЕТ СН'!$F$15</f>
        <v>131.23676986000001</v>
      </c>
      <c r="L253" s="36">
        <f>SUMIFS(СВЦЭМ!$F$33:$F$776,СВЦЭМ!$A$33:$A$776,$A253,СВЦЭМ!$B$33:$B$776,L$226)+'СЕТ СН'!$F$15</f>
        <v>128.95726843</v>
      </c>
      <c r="M253" s="36">
        <f>SUMIFS(СВЦЭМ!$F$33:$F$776,СВЦЭМ!$A$33:$A$776,$A253,СВЦЭМ!$B$33:$B$776,M$226)+'СЕТ СН'!$F$15</f>
        <v>126.66549222</v>
      </c>
      <c r="N253" s="36">
        <f>SUMIFS(СВЦЭМ!$F$33:$F$776,СВЦЭМ!$A$33:$A$776,$A253,СВЦЭМ!$B$33:$B$776,N$226)+'СЕТ СН'!$F$15</f>
        <v>124.13645328</v>
      </c>
      <c r="O253" s="36">
        <f>SUMIFS(СВЦЭМ!$F$33:$F$776,СВЦЭМ!$A$33:$A$776,$A253,СВЦЭМ!$B$33:$B$776,O$226)+'СЕТ СН'!$F$15</f>
        <v>127.13710963</v>
      </c>
      <c r="P253" s="36">
        <f>SUMIFS(СВЦЭМ!$F$33:$F$776,СВЦЭМ!$A$33:$A$776,$A253,СВЦЭМ!$B$33:$B$776,P$226)+'СЕТ СН'!$F$15</f>
        <v>126.9551498</v>
      </c>
      <c r="Q253" s="36">
        <f>SUMIFS(СВЦЭМ!$F$33:$F$776,СВЦЭМ!$A$33:$A$776,$A253,СВЦЭМ!$B$33:$B$776,Q$226)+'СЕТ СН'!$F$15</f>
        <v>125.54976508999999</v>
      </c>
      <c r="R253" s="36">
        <f>SUMIFS(СВЦЭМ!$F$33:$F$776,СВЦЭМ!$A$33:$A$776,$A253,СВЦЭМ!$B$33:$B$776,R$226)+'СЕТ СН'!$F$15</f>
        <v>125.26034500999999</v>
      </c>
      <c r="S253" s="36">
        <f>SUMIFS(СВЦЭМ!$F$33:$F$776,СВЦЭМ!$A$33:$A$776,$A253,СВЦЭМ!$B$33:$B$776,S$226)+'СЕТ СН'!$F$15</f>
        <v>126.88415666</v>
      </c>
      <c r="T253" s="36">
        <f>SUMIFS(СВЦЭМ!$F$33:$F$776,СВЦЭМ!$A$33:$A$776,$A253,СВЦЭМ!$B$33:$B$776,T$226)+'СЕТ СН'!$F$15</f>
        <v>126.36870632999999</v>
      </c>
      <c r="U253" s="36">
        <f>SUMIFS(СВЦЭМ!$F$33:$F$776,СВЦЭМ!$A$33:$A$776,$A253,СВЦЭМ!$B$33:$B$776,U$226)+'СЕТ СН'!$F$15</f>
        <v>124.74114492</v>
      </c>
      <c r="V253" s="36">
        <f>SUMIFS(СВЦЭМ!$F$33:$F$776,СВЦЭМ!$A$33:$A$776,$A253,СВЦЭМ!$B$33:$B$776,V$226)+'СЕТ СН'!$F$15</f>
        <v>122.7199777</v>
      </c>
      <c r="W253" s="36">
        <f>SUMIFS(СВЦЭМ!$F$33:$F$776,СВЦЭМ!$A$33:$A$776,$A253,СВЦЭМ!$B$33:$B$776,W$226)+'СЕТ СН'!$F$15</f>
        <v>114.89919184999999</v>
      </c>
      <c r="X253" s="36">
        <f>SUMIFS(СВЦЭМ!$F$33:$F$776,СВЦЭМ!$A$33:$A$776,$A253,СВЦЭМ!$B$33:$B$776,X$226)+'СЕТ СН'!$F$15</f>
        <v>118.85235373</v>
      </c>
      <c r="Y253" s="36">
        <f>SUMIFS(СВЦЭМ!$F$33:$F$776,СВЦЭМ!$A$33:$A$776,$A253,СВЦЭМ!$B$33:$B$776,Y$226)+'СЕТ СН'!$F$15</f>
        <v>136.69091463000001</v>
      </c>
    </row>
    <row r="254" spans="1:25" ht="15.75" x14ac:dyDescent="0.2">
      <c r="A254" s="35">
        <f t="shared" si="6"/>
        <v>43613</v>
      </c>
      <c r="B254" s="36">
        <f>SUMIFS(СВЦЭМ!$F$33:$F$776,СВЦЭМ!$A$33:$A$776,$A254,СВЦЭМ!$B$33:$B$776,B$226)+'СЕТ СН'!$F$15</f>
        <v>163.75174317</v>
      </c>
      <c r="C254" s="36">
        <f>SUMIFS(СВЦЭМ!$F$33:$F$776,СВЦЭМ!$A$33:$A$776,$A254,СВЦЭМ!$B$33:$B$776,C$226)+'СЕТ СН'!$F$15</f>
        <v>182.27654648999999</v>
      </c>
      <c r="D254" s="36">
        <f>SUMIFS(СВЦЭМ!$F$33:$F$776,СВЦЭМ!$A$33:$A$776,$A254,СВЦЭМ!$B$33:$B$776,D$226)+'СЕТ СН'!$F$15</f>
        <v>203.24471527</v>
      </c>
      <c r="E254" s="36">
        <f>SUMIFS(СВЦЭМ!$F$33:$F$776,СВЦЭМ!$A$33:$A$776,$A254,СВЦЭМ!$B$33:$B$776,E$226)+'СЕТ СН'!$F$15</f>
        <v>206.61652351999999</v>
      </c>
      <c r="F254" s="36">
        <f>SUMIFS(СВЦЭМ!$F$33:$F$776,СВЦЭМ!$A$33:$A$776,$A254,СВЦЭМ!$B$33:$B$776,F$226)+'СЕТ СН'!$F$15</f>
        <v>206.64097791</v>
      </c>
      <c r="G254" s="36">
        <f>SUMIFS(СВЦЭМ!$F$33:$F$776,СВЦЭМ!$A$33:$A$776,$A254,СВЦЭМ!$B$33:$B$776,G$226)+'СЕТ СН'!$F$15</f>
        <v>208.31989922</v>
      </c>
      <c r="H254" s="36">
        <f>SUMIFS(СВЦЭМ!$F$33:$F$776,СВЦЭМ!$A$33:$A$776,$A254,СВЦЭМ!$B$33:$B$776,H$226)+'СЕТ СН'!$F$15</f>
        <v>189.87318662000001</v>
      </c>
      <c r="I254" s="36">
        <f>SUMIFS(СВЦЭМ!$F$33:$F$776,СВЦЭМ!$A$33:$A$776,$A254,СВЦЭМ!$B$33:$B$776,I$226)+'СЕТ СН'!$F$15</f>
        <v>162.19551383999999</v>
      </c>
      <c r="J254" s="36">
        <f>SUMIFS(СВЦЭМ!$F$33:$F$776,СВЦЭМ!$A$33:$A$776,$A254,СВЦЭМ!$B$33:$B$776,J$226)+'СЕТ СН'!$F$15</f>
        <v>139.79207737999999</v>
      </c>
      <c r="K254" s="36">
        <f>SUMIFS(СВЦЭМ!$F$33:$F$776,СВЦЭМ!$A$33:$A$776,$A254,СВЦЭМ!$B$33:$B$776,K$226)+'СЕТ СН'!$F$15</f>
        <v>124.7466508</v>
      </c>
      <c r="L254" s="36">
        <f>SUMIFS(СВЦЭМ!$F$33:$F$776,СВЦЭМ!$A$33:$A$776,$A254,СВЦЭМ!$B$33:$B$776,L$226)+'СЕТ СН'!$F$15</f>
        <v>118.33325521</v>
      </c>
      <c r="M254" s="36">
        <f>SUMIFS(СВЦЭМ!$F$33:$F$776,СВЦЭМ!$A$33:$A$776,$A254,СВЦЭМ!$B$33:$B$776,M$226)+'СЕТ СН'!$F$15</f>
        <v>116.78986731000001</v>
      </c>
      <c r="N254" s="36">
        <f>SUMIFS(СВЦЭМ!$F$33:$F$776,СВЦЭМ!$A$33:$A$776,$A254,СВЦЭМ!$B$33:$B$776,N$226)+'СЕТ СН'!$F$15</f>
        <v>116.92946687</v>
      </c>
      <c r="O254" s="36">
        <f>SUMIFS(СВЦЭМ!$F$33:$F$776,СВЦЭМ!$A$33:$A$776,$A254,СВЦЭМ!$B$33:$B$776,O$226)+'СЕТ СН'!$F$15</f>
        <v>115.82308236</v>
      </c>
      <c r="P254" s="36">
        <f>SUMIFS(СВЦЭМ!$F$33:$F$776,СВЦЭМ!$A$33:$A$776,$A254,СВЦЭМ!$B$33:$B$776,P$226)+'СЕТ СН'!$F$15</f>
        <v>116.35484918</v>
      </c>
      <c r="Q254" s="36">
        <f>SUMIFS(СВЦЭМ!$F$33:$F$776,СВЦЭМ!$A$33:$A$776,$A254,СВЦЭМ!$B$33:$B$776,Q$226)+'СЕТ СН'!$F$15</f>
        <v>116.28841451</v>
      </c>
      <c r="R254" s="36">
        <f>SUMIFS(СВЦЭМ!$F$33:$F$776,СВЦЭМ!$A$33:$A$776,$A254,СВЦЭМ!$B$33:$B$776,R$226)+'СЕТ СН'!$F$15</f>
        <v>118.10915305</v>
      </c>
      <c r="S254" s="36">
        <f>SUMIFS(СВЦЭМ!$F$33:$F$776,СВЦЭМ!$A$33:$A$776,$A254,СВЦЭМ!$B$33:$B$776,S$226)+'СЕТ СН'!$F$15</f>
        <v>119.63859196</v>
      </c>
      <c r="T254" s="36">
        <f>SUMIFS(СВЦЭМ!$F$33:$F$776,СВЦЭМ!$A$33:$A$776,$A254,СВЦЭМ!$B$33:$B$776,T$226)+'СЕТ СН'!$F$15</f>
        <v>120.00984800000001</v>
      </c>
      <c r="U254" s="36">
        <f>SUMIFS(СВЦЭМ!$F$33:$F$776,СВЦЭМ!$A$33:$A$776,$A254,СВЦЭМ!$B$33:$B$776,U$226)+'СЕТ СН'!$F$15</f>
        <v>123.5667088</v>
      </c>
      <c r="V254" s="36">
        <f>SUMIFS(СВЦЭМ!$F$33:$F$776,СВЦЭМ!$A$33:$A$776,$A254,СВЦЭМ!$B$33:$B$776,V$226)+'СЕТ СН'!$F$15</f>
        <v>124.92861209</v>
      </c>
      <c r="W254" s="36">
        <f>SUMIFS(СВЦЭМ!$F$33:$F$776,СВЦЭМ!$A$33:$A$776,$A254,СВЦЭМ!$B$33:$B$776,W$226)+'СЕТ СН'!$F$15</f>
        <v>121.37833500000001</v>
      </c>
      <c r="X254" s="36">
        <f>SUMIFS(СВЦЭМ!$F$33:$F$776,СВЦЭМ!$A$33:$A$776,$A254,СВЦЭМ!$B$33:$B$776,X$226)+'СЕТ СН'!$F$15</f>
        <v>129.53937309</v>
      </c>
      <c r="Y254" s="36">
        <f>SUMIFS(СВЦЭМ!$F$33:$F$776,СВЦЭМ!$A$33:$A$776,$A254,СВЦЭМ!$B$33:$B$776,Y$226)+'СЕТ СН'!$F$15</f>
        <v>144.84447187999999</v>
      </c>
    </row>
    <row r="255" spans="1:25" ht="15.75" x14ac:dyDescent="0.2">
      <c r="A255" s="35">
        <f t="shared" si="6"/>
        <v>43614</v>
      </c>
      <c r="B255" s="36">
        <f>SUMIFS(СВЦЭМ!$F$33:$F$776,СВЦЭМ!$A$33:$A$776,$A255,СВЦЭМ!$B$33:$B$776,B$226)+'СЕТ СН'!$F$15</f>
        <v>178.37802295</v>
      </c>
      <c r="C255" s="36">
        <f>SUMIFS(СВЦЭМ!$F$33:$F$776,СВЦЭМ!$A$33:$A$776,$A255,СВЦЭМ!$B$33:$B$776,C$226)+'СЕТ СН'!$F$15</f>
        <v>199.09155268000001</v>
      </c>
      <c r="D255" s="36">
        <f>SUMIFS(СВЦЭМ!$F$33:$F$776,СВЦЭМ!$A$33:$A$776,$A255,СВЦЭМ!$B$33:$B$776,D$226)+'СЕТ СН'!$F$15</f>
        <v>205.4943979</v>
      </c>
      <c r="E255" s="36">
        <f>SUMIFS(СВЦЭМ!$F$33:$F$776,СВЦЭМ!$A$33:$A$776,$A255,СВЦЭМ!$B$33:$B$776,E$226)+'СЕТ СН'!$F$15</f>
        <v>203.5249288</v>
      </c>
      <c r="F255" s="36">
        <f>SUMIFS(СВЦЭМ!$F$33:$F$776,СВЦЭМ!$A$33:$A$776,$A255,СВЦЭМ!$B$33:$B$776,F$226)+'СЕТ СН'!$F$15</f>
        <v>202.75080901999999</v>
      </c>
      <c r="G255" s="36">
        <f>SUMIFS(СВЦЭМ!$F$33:$F$776,СВЦЭМ!$A$33:$A$776,$A255,СВЦЭМ!$B$33:$B$776,G$226)+'СЕТ СН'!$F$15</f>
        <v>203.93671198000001</v>
      </c>
      <c r="H255" s="36">
        <f>SUMIFS(СВЦЭМ!$F$33:$F$776,СВЦЭМ!$A$33:$A$776,$A255,СВЦЭМ!$B$33:$B$776,H$226)+'СЕТ СН'!$F$15</f>
        <v>201.56365767</v>
      </c>
      <c r="I255" s="36">
        <f>SUMIFS(СВЦЭМ!$F$33:$F$776,СВЦЭМ!$A$33:$A$776,$A255,СВЦЭМ!$B$33:$B$776,I$226)+'СЕТ СН'!$F$15</f>
        <v>178.20820982000001</v>
      </c>
      <c r="J255" s="36">
        <f>SUMIFS(СВЦЭМ!$F$33:$F$776,СВЦЭМ!$A$33:$A$776,$A255,СВЦЭМ!$B$33:$B$776,J$226)+'СЕТ СН'!$F$15</f>
        <v>156.38337387999999</v>
      </c>
      <c r="K255" s="36">
        <f>SUMIFS(СВЦЭМ!$F$33:$F$776,СВЦЭМ!$A$33:$A$776,$A255,СВЦЭМ!$B$33:$B$776,K$226)+'СЕТ СН'!$F$15</f>
        <v>141.69932023000001</v>
      </c>
      <c r="L255" s="36">
        <f>SUMIFS(СВЦЭМ!$F$33:$F$776,СВЦЭМ!$A$33:$A$776,$A255,СВЦЭМ!$B$33:$B$776,L$226)+'СЕТ СН'!$F$15</f>
        <v>138.98970294</v>
      </c>
      <c r="M255" s="36">
        <f>SUMIFS(СВЦЭМ!$F$33:$F$776,СВЦЭМ!$A$33:$A$776,$A255,СВЦЭМ!$B$33:$B$776,M$226)+'СЕТ СН'!$F$15</f>
        <v>140.64534398000001</v>
      </c>
      <c r="N255" s="36">
        <f>SUMIFS(СВЦЭМ!$F$33:$F$776,СВЦЭМ!$A$33:$A$776,$A255,СВЦЭМ!$B$33:$B$776,N$226)+'СЕТ СН'!$F$15</f>
        <v>140.62509969999999</v>
      </c>
      <c r="O255" s="36">
        <f>SUMIFS(СВЦЭМ!$F$33:$F$776,СВЦЭМ!$A$33:$A$776,$A255,СВЦЭМ!$B$33:$B$776,O$226)+'СЕТ СН'!$F$15</f>
        <v>139.59766543999999</v>
      </c>
      <c r="P255" s="36">
        <f>SUMIFS(СВЦЭМ!$F$33:$F$776,СВЦЭМ!$A$33:$A$776,$A255,СВЦЭМ!$B$33:$B$776,P$226)+'СЕТ СН'!$F$15</f>
        <v>142.82659785000001</v>
      </c>
      <c r="Q255" s="36">
        <f>SUMIFS(СВЦЭМ!$F$33:$F$776,СВЦЭМ!$A$33:$A$776,$A255,СВЦЭМ!$B$33:$B$776,Q$226)+'СЕТ СН'!$F$15</f>
        <v>141.26306758999999</v>
      </c>
      <c r="R255" s="36">
        <f>SUMIFS(СВЦЭМ!$F$33:$F$776,СВЦЭМ!$A$33:$A$776,$A255,СВЦЭМ!$B$33:$B$776,R$226)+'СЕТ СН'!$F$15</f>
        <v>140.39265714000001</v>
      </c>
      <c r="S255" s="36">
        <f>SUMIFS(СВЦЭМ!$F$33:$F$776,СВЦЭМ!$A$33:$A$776,$A255,СВЦЭМ!$B$33:$B$776,S$226)+'СЕТ СН'!$F$15</f>
        <v>142.04305417</v>
      </c>
      <c r="T255" s="36">
        <f>SUMIFS(СВЦЭМ!$F$33:$F$776,СВЦЭМ!$A$33:$A$776,$A255,СВЦЭМ!$B$33:$B$776,T$226)+'СЕТ СН'!$F$15</f>
        <v>140.28167798999999</v>
      </c>
      <c r="U255" s="36">
        <f>SUMIFS(СВЦЭМ!$F$33:$F$776,СВЦЭМ!$A$33:$A$776,$A255,СВЦЭМ!$B$33:$B$776,U$226)+'СЕТ СН'!$F$15</f>
        <v>135.92027198</v>
      </c>
      <c r="V255" s="36">
        <f>SUMIFS(СВЦЭМ!$F$33:$F$776,СВЦЭМ!$A$33:$A$776,$A255,СВЦЭМ!$B$33:$B$776,V$226)+'СЕТ СН'!$F$15</f>
        <v>133.99806333999999</v>
      </c>
      <c r="W255" s="36">
        <f>SUMIFS(СВЦЭМ!$F$33:$F$776,СВЦЭМ!$A$33:$A$776,$A255,СВЦЭМ!$B$33:$B$776,W$226)+'СЕТ СН'!$F$15</f>
        <v>134.54578642000001</v>
      </c>
      <c r="X255" s="36">
        <f>SUMIFS(СВЦЭМ!$F$33:$F$776,СВЦЭМ!$A$33:$A$776,$A255,СВЦЭМ!$B$33:$B$776,X$226)+'СЕТ СН'!$F$15</f>
        <v>143.04558163999999</v>
      </c>
      <c r="Y255" s="36">
        <f>SUMIFS(СВЦЭМ!$F$33:$F$776,СВЦЭМ!$A$33:$A$776,$A255,СВЦЭМ!$B$33:$B$776,Y$226)+'СЕТ СН'!$F$15</f>
        <v>162.64743541000001</v>
      </c>
    </row>
    <row r="256" spans="1:25" ht="15.75" x14ac:dyDescent="0.2">
      <c r="A256" s="35">
        <f t="shared" si="6"/>
        <v>43615</v>
      </c>
      <c r="B256" s="36">
        <f>SUMIFS(СВЦЭМ!$F$33:$F$776,СВЦЭМ!$A$33:$A$776,$A256,СВЦЭМ!$B$33:$B$776,B$226)+'СЕТ СН'!$F$15</f>
        <v>187.02378361999999</v>
      </c>
      <c r="C256" s="36">
        <f>SUMIFS(СВЦЭМ!$F$33:$F$776,СВЦЭМ!$A$33:$A$776,$A256,СВЦЭМ!$B$33:$B$776,C$226)+'СЕТ СН'!$F$15</f>
        <v>195.25945575</v>
      </c>
      <c r="D256" s="36">
        <f>SUMIFS(СВЦЭМ!$F$33:$F$776,СВЦЭМ!$A$33:$A$776,$A256,СВЦЭМ!$B$33:$B$776,D$226)+'СЕТ СН'!$F$15</f>
        <v>207.74671169000001</v>
      </c>
      <c r="E256" s="36">
        <f>SUMIFS(СВЦЭМ!$F$33:$F$776,СВЦЭМ!$A$33:$A$776,$A256,СВЦЭМ!$B$33:$B$776,E$226)+'СЕТ СН'!$F$15</f>
        <v>205.33397918</v>
      </c>
      <c r="F256" s="36">
        <f>SUMIFS(СВЦЭМ!$F$33:$F$776,СВЦЭМ!$A$33:$A$776,$A256,СВЦЭМ!$B$33:$B$776,F$226)+'СЕТ СН'!$F$15</f>
        <v>205.0873215</v>
      </c>
      <c r="G256" s="36">
        <f>SUMIFS(СВЦЭМ!$F$33:$F$776,СВЦЭМ!$A$33:$A$776,$A256,СВЦЭМ!$B$33:$B$776,G$226)+'СЕТ СН'!$F$15</f>
        <v>208.24619903000001</v>
      </c>
      <c r="H256" s="36">
        <f>SUMIFS(СВЦЭМ!$F$33:$F$776,СВЦЭМ!$A$33:$A$776,$A256,СВЦЭМ!$B$33:$B$776,H$226)+'СЕТ СН'!$F$15</f>
        <v>208.58843443000001</v>
      </c>
      <c r="I256" s="36">
        <f>SUMIFS(СВЦЭМ!$F$33:$F$776,СВЦЭМ!$A$33:$A$776,$A256,СВЦЭМ!$B$33:$B$776,I$226)+'СЕТ СН'!$F$15</f>
        <v>186.56571534</v>
      </c>
      <c r="J256" s="36">
        <f>SUMIFS(СВЦЭМ!$F$33:$F$776,СВЦЭМ!$A$33:$A$776,$A256,СВЦЭМ!$B$33:$B$776,J$226)+'СЕТ СН'!$F$15</f>
        <v>166.69529861999999</v>
      </c>
      <c r="K256" s="36">
        <f>SUMIFS(СВЦЭМ!$F$33:$F$776,СВЦЭМ!$A$33:$A$776,$A256,СВЦЭМ!$B$33:$B$776,K$226)+'СЕТ СН'!$F$15</f>
        <v>149.16209190999999</v>
      </c>
      <c r="L256" s="36">
        <f>SUMIFS(СВЦЭМ!$F$33:$F$776,СВЦЭМ!$A$33:$A$776,$A256,СВЦЭМ!$B$33:$B$776,L$226)+'СЕТ СН'!$F$15</f>
        <v>146.71201671</v>
      </c>
      <c r="M256" s="36">
        <f>SUMIFS(СВЦЭМ!$F$33:$F$776,СВЦЭМ!$A$33:$A$776,$A256,СВЦЭМ!$B$33:$B$776,M$226)+'СЕТ СН'!$F$15</f>
        <v>149.80212234999999</v>
      </c>
      <c r="N256" s="36">
        <f>SUMIFS(СВЦЭМ!$F$33:$F$776,СВЦЭМ!$A$33:$A$776,$A256,СВЦЭМ!$B$33:$B$776,N$226)+'СЕТ СН'!$F$15</f>
        <v>147.41053916000001</v>
      </c>
      <c r="O256" s="36">
        <f>SUMIFS(СВЦЭМ!$F$33:$F$776,СВЦЭМ!$A$33:$A$776,$A256,СВЦЭМ!$B$33:$B$776,O$226)+'СЕТ СН'!$F$15</f>
        <v>144.98716353</v>
      </c>
      <c r="P256" s="36">
        <f>SUMIFS(СВЦЭМ!$F$33:$F$776,СВЦЭМ!$A$33:$A$776,$A256,СВЦЭМ!$B$33:$B$776,P$226)+'СЕТ СН'!$F$15</f>
        <v>145.36018999000001</v>
      </c>
      <c r="Q256" s="36">
        <f>SUMIFS(СВЦЭМ!$F$33:$F$776,СВЦЭМ!$A$33:$A$776,$A256,СВЦЭМ!$B$33:$B$776,Q$226)+'СЕТ СН'!$F$15</f>
        <v>150.04461849</v>
      </c>
      <c r="R256" s="36">
        <f>SUMIFS(СВЦЭМ!$F$33:$F$776,СВЦЭМ!$A$33:$A$776,$A256,СВЦЭМ!$B$33:$B$776,R$226)+'СЕТ СН'!$F$15</f>
        <v>148.45235424000001</v>
      </c>
      <c r="S256" s="36">
        <f>SUMIFS(СВЦЭМ!$F$33:$F$776,СВЦЭМ!$A$33:$A$776,$A256,СВЦЭМ!$B$33:$B$776,S$226)+'СЕТ СН'!$F$15</f>
        <v>149.06433788000001</v>
      </c>
      <c r="T256" s="36">
        <f>SUMIFS(СВЦЭМ!$F$33:$F$776,СВЦЭМ!$A$33:$A$776,$A256,СВЦЭМ!$B$33:$B$776,T$226)+'СЕТ СН'!$F$15</f>
        <v>150.91844895</v>
      </c>
      <c r="U256" s="36">
        <f>SUMIFS(СВЦЭМ!$F$33:$F$776,СВЦЭМ!$A$33:$A$776,$A256,СВЦЭМ!$B$33:$B$776,U$226)+'СЕТ СН'!$F$15</f>
        <v>147.37893796</v>
      </c>
      <c r="V256" s="36">
        <f>SUMIFS(СВЦЭМ!$F$33:$F$776,СВЦЭМ!$A$33:$A$776,$A256,СВЦЭМ!$B$33:$B$776,V$226)+'СЕТ СН'!$F$15</f>
        <v>143.38736366000001</v>
      </c>
      <c r="W256" s="36">
        <f>SUMIFS(СВЦЭМ!$F$33:$F$776,СВЦЭМ!$A$33:$A$776,$A256,СВЦЭМ!$B$33:$B$776,W$226)+'СЕТ СН'!$F$15</f>
        <v>136.9015507</v>
      </c>
      <c r="X256" s="36">
        <f>SUMIFS(СВЦЭМ!$F$33:$F$776,СВЦЭМ!$A$33:$A$776,$A256,СВЦЭМ!$B$33:$B$776,X$226)+'СЕТ СН'!$F$15</f>
        <v>135.60502474</v>
      </c>
      <c r="Y256" s="36">
        <f>SUMIFS(СВЦЭМ!$F$33:$F$776,СВЦЭМ!$A$33:$A$776,$A256,СВЦЭМ!$B$33:$B$776,Y$226)+'СЕТ СН'!$F$15</f>
        <v>151.33227696</v>
      </c>
    </row>
    <row r="257" spans="1:27" ht="15.75" x14ac:dyDescent="0.2">
      <c r="A257" s="35">
        <f t="shared" si="6"/>
        <v>43616</v>
      </c>
      <c r="B257" s="36">
        <f>SUMIFS(СВЦЭМ!$F$33:$F$776,СВЦЭМ!$A$33:$A$776,$A257,СВЦЭМ!$B$33:$B$776,B$226)+'СЕТ СН'!$F$15</f>
        <v>180.32467482000001</v>
      </c>
      <c r="C257" s="36">
        <f>SUMIFS(СВЦЭМ!$F$33:$F$776,СВЦЭМ!$A$33:$A$776,$A257,СВЦЭМ!$B$33:$B$776,C$226)+'СЕТ СН'!$F$15</f>
        <v>192.25051696</v>
      </c>
      <c r="D257" s="36">
        <f>SUMIFS(СВЦЭМ!$F$33:$F$776,СВЦЭМ!$A$33:$A$776,$A257,СВЦЭМ!$B$33:$B$776,D$226)+'СЕТ СН'!$F$15</f>
        <v>207.72982666999999</v>
      </c>
      <c r="E257" s="36">
        <f>SUMIFS(СВЦЭМ!$F$33:$F$776,СВЦЭМ!$A$33:$A$776,$A257,СВЦЭМ!$B$33:$B$776,E$226)+'СЕТ СН'!$F$15</f>
        <v>206.07347013</v>
      </c>
      <c r="F257" s="36">
        <f>SUMIFS(СВЦЭМ!$F$33:$F$776,СВЦЭМ!$A$33:$A$776,$A257,СВЦЭМ!$B$33:$B$776,F$226)+'СЕТ СН'!$F$15</f>
        <v>204.58141251999999</v>
      </c>
      <c r="G257" s="36">
        <f>SUMIFS(СВЦЭМ!$F$33:$F$776,СВЦЭМ!$A$33:$A$776,$A257,СВЦЭМ!$B$33:$B$776,G$226)+'СЕТ СН'!$F$15</f>
        <v>206.66424902</v>
      </c>
      <c r="H257" s="36">
        <f>SUMIFS(СВЦЭМ!$F$33:$F$776,СВЦЭМ!$A$33:$A$776,$A257,СВЦЭМ!$B$33:$B$776,H$226)+'СЕТ СН'!$F$15</f>
        <v>207.00349926000001</v>
      </c>
      <c r="I257" s="36">
        <f>SUMIFS(СВЦЭМ!$F$33:$F$776,СВЦЭМ!$A$33:$A$776,$A257,СВЦЭМ!$B$33:$B$776,I$226)+'СЕТ СН'!$F$15</f>
        <v>186.19157956999999</v>
      </c>
      <c r="J257" s="36">
        <f>SUMIFS(СВЦЭМ!$F$33:$F$776,СВЦЭМ!$A$33:$A$776,$A257,СВЦЭМ!$B$33:$B$776,J$226)+'СЕТ СН'!$F$15</f>
        <v>164.47825800000001</v>
      </c>
      <c r="K257" s="36">
        <f>SUMIFS(СВЦЭМ!$F$33:$F$776,СВЦЭМ!$A$33:$A$776,$A257,СВЦЭМ!$B$33:$B$776,K$226)+'СЕТ СН'!$F$15</f>
        <v>152.41348554000001</v>
      </c>
      <c r="L257" s="36">
        <f>SUMIFS(СВЦЭМ!$F$33:$F$776,СВЦЭМ!$A$33:$A$776,$A257,СВЦЭМ!$B$33:$B$776,L$226)+'СЕТ СН'!$F$15</f>
        <v>145.54983802000001</v>
      </c>
      <c r="M257" s="36">
        <f>SUMIFS(СВЦЭМ!$F$33:$F$776,СВЦЭМ!$A$33:$A$776,$A257,СВЦЭМ!$B$33:$B$776,M$226)+'СЕТ СН'!$F$15</f>
        <v>145.24354914</v>
      </c>
      <c r="N257" s="36">
        <f>SUMIFS(СВЦЭМ!$F$33:$F$776,СВЦЭМ!$A$33:$A$776,$A257,СВЦЭМ!$B$33:$B$776,N$226)+'СЕТ СН'!$F$15</f>
        <v>144.15631038000001</v>
      </c>
      <c r="O257" s="36">
        <f>SUMIFS(СВЦЭМ!$F$33:$F$776,СВЦЭМ!$A$33:$A$776,$A257,СВЦЭМ!$B$33:$B$776,O$226)+'СЕТ СН'!$F$15</f>
        <v>144.01023789000001</v>
      </c>
      <c r="P257" s="36">
        <f>SUMIFS(СВЦЭМ!$F$33:$F$776,СВЦЭМ!$A$33:$A$776,$A257,СВЦЭМ!$B$33:$B$776,P$226)+'СЕТ СН'!$F$15</f>
        <v>144.20921397999999</v>
      </c>
      <c r="Q257" s="36">
        <f>SUMIFS(СВЦЭМ!$F$33:$F$776,СВЦЭМ!$A$33:$A$776,$A257,СВЦЭМ!$B$33:$B$776,Q$226)+'СЕТ СН'!$F$15</f>
        <v>146.10039175</v>
      </c>
      <c r="R257" s="36">
        <f>SUMIFS(СВЦЭМ!$F$33:$F$776,СВЦЭМ!$A$33:$A$776,$A257,СВЦЭМ!$B$33:$B$776,R$226)+'СЕТ СН'!$F$15</f>
        <v>143.73264270000001</v>
      </c>
      <c r="S257" s="36">
        <f>SUMIFS(СВЦЭМ!$F$33:$F$776,СВЦЭМ!$A$33:$A$776,$A257,СВЦЭМ!$B$33:$B$776,S$226)+'СЕТ СН'!$F$15</f>
        <v>143.97923015000001</v>
      </c>
      <c r="T257" s="36">
        <f>SUMIFS(СВЦЭМ!$F$33:$F$776,СВЦЭМ!$A$33:$A$776,$A257,СВЦЭМ!$B$33:$B$776,T$226)+'СЕТ СН'!$F$15</f>
        <v>144.62105714</v>
      </c>
      <c r="U257" s="36">
        <f>SUMIFS(СВЦЭМ!$F$33:$F$776,СВЦЭМ!$A$33:$A$776,$A257,СВЦЭМ!$B$33:$B$776,U$226)+'СЕТ СН'!$F$15</f>
        <v>143.39375372000001</v>
      </c>
      <c r="V257" s="36">
        <f>SUMIFS(СВЦЭМ!$F$33:$F$776,СВЦЭМ!$A$33:$A$776,$A257,СВЦЭМ!$B$33:$B$776,V$226)+'СЕТ СН'!$F$15</f>
        <v>139.43281986</v>
      </c>
      <c r="W257" s="36">
        <f>SUMIFS(СВЦЭМ!$F$33:$F$776,СВЦЭМ!$A$33:$A$776,$A257,СВЦЭМ!$B$33:$B$776,W$226)+'СЕТ СН'!$F$15</f>
        <v>136.47779173000001</v>
      </c>
      <c r="X257" s="36">
        <f>SUMIFS(СВЦЭМ!$F$33:$F$776,СВЦЭМ!$A$33:$A$776,$A257,СВЦЭМ!$B$33:$B$776,X$226)+'СЕТ СН'!$F$15</f>
        <v>144.20524570000001</v>
      </c>
      <c r="Y257" s="36">
        <f>SUMIFS(СВЦЭМ!$F$33:$F$776,СВЦЭМ!$A$33:$A$776,$A257,СВЦЭМ!$B$33:$B$776,Y$226)+'СЕТ СН'!$F$15</f>
        <v>158.1535284</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43587</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43588</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43589</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43590</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43591</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43592</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43593</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43594</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43595</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43596</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43597</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43598</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43599</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43600</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43601</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43602</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43603</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43604</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43605</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43606</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43607</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43608</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43609</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43610</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43611</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43612</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43613</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43614</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43615</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43616</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43587</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43588</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43589</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43590</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43591</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43592</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43593</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43594</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43595</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43596</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43597</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43598</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43599</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43600</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43601</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43602</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43603</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43604</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43605</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43606</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43607</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43608</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43609</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43610</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43611</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43612</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43613</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43614</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43615</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43616</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43587</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43588</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43589</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43590</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43591</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43592</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43593</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43594</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43595</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43596</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43597</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43598</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43599</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43600</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43601</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43602</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43603</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43604</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43605</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43606</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43607</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43608</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43609</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43610</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43611</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43612</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43613</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43614</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43615</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43616</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43587</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43588</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43589</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43590</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43591</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43592</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43593</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43594</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43595</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43596</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43597</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43598</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43599</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43600</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43601</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43602</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43603</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43604</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43605</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43606</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43607</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43608</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43609</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43610</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43611</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43612</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43613</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43614</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43615</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43616</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43587</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43588</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43589</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43590</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43591</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43592</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43593</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43594</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43595</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43596</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43597</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43598</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43599</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43600</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43601</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43602</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43603</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43604</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43605</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43606</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43607</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43608</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43609</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43610</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43611</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43612</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43613</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43614</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43615</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43616</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43587</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43588</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43589</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43590</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43591</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43592</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43593</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43594</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43595</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43596</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43597</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43598</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43599</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43600</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43601</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43602</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43603</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43604</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43605</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43606</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43607</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43608</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43609</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43610</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43611</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43612</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43613</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43614</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43615</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43616</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7.5139477499999998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543077.77470628882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139</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520758.88</v>
      </c>
      <c r="O479" s="144"/>
      <c r="P479" s="144">
        <f>'СЕТ СН'!$G$7</f>
        <v>803385.3</v>
      </c>
      <c r="Q479" s="144"/>
      <c r="R479" s="144">
        <f>'СЕТ СН'!$H$7</f>
        <v>809867.78</v>
      </c>
      <c r="S479" s="144"/>
      <c r="T479" s="144">
        <f>'СЕТ СН'!$I$7</f>
        <v>512984.38</v>
      </c>
      <c r="U479" s="144"/>
    </row>
    <row r="482" spans="1:25" ht="15.75" x14ac:dyDescent="0.25">
      <c r="A482" s="145" t="s">
        <v>140</v>
      </c>
      <c r="B482" s="146"/>
      <c r="C482" s="146"/>
      <c r="D482" s="146"/>
      <c r="E482" s="146"/>
      <c r="F482" s="146"/>
      <c r="G482" s="146"/>
      <c r="H482" s="146"/>
      <c r="I482" s="146"/>
      <c r="J482" s="146"/>
      <c r="K482" s="146"/>
      <c r="L482" s="146"/>
      <c r="M482" s="147"/>
      <c r="N482" s="94" t="s">
        <v>141</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148</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173164.15</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43466</v>
      </c>
      <c r="D5" s="54">
        <v>43646</v>
      </c>
      <c r="E5" s="52" t="s">
        <v>20</v>
      </c>
      <c r="F5" s="52">
        <v>1041.43</v>
      </c>
      <c r="G5" s="52">
        <v>1793.1</v>
      </c>
      <c r="H5" s="52">
        <v>1897.5</v>
      </c>
      <c r="I5" s="52">
        <v>2087.0700000000002</v>
      </c>
    </row>
    <row r="6" spans="1:9" ht="60" x14ac:dyDescent="0.2">
      <c r="A6" s="53" t="s">
        <v>134</v>
      </c>
      <c r="B6" s="92" t="s">
        <v>136</v>
      </c>
      <c r="C6" s="54">
        <v>43466</v>
      </c>
      <c r="D6" s="54">
        <v>43646</v>
      </c>
      <c r="E6" s="52" t="s">
        <v>20</v>
      </c>
      <c r="F6" s="52">
        <v>50.28</v>
      </c>
      <c r="G6" s="52">
        <v>202.8</v>
      </c>
      <c r="H6" s="52">
        <v>286.88</v>
      </c>
      <c r="I6" s="52">
        <v>524.59</v>
      </c>
    </row>
    <row r="7" spans="1:9" ht="60" x14ac:dyDescent="0.2">
      <c r="A7" s="53" t="s">
        <v>135</v>
      </c>
      <c r="B7" s="92" t="s">
        <v>136</v>
      </c>
      <c r="C7" s="54">
        <v>43466</v>
      </c>
      <c r="D7" s="54">
        <v>43646</v>
      </c>
      <c r="E7" s="52" t="s">
        <v>21</v>
      </c>
      <c r="F7" s="52">
        <v>520758.88</v>
      </c>
      <c r="G7" s="52">
        <v>803385.3</v>
      </c>
      <c r="H7" s="52">
        <v>809867.78</v>
      </c>
      <c r="I7" s="52">
        <v>512984.38</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43586</v>
      </c>
      <c r="D9" s="54">
        <v>43616</v>
      </c>
      <c r="E9" s="93" t="s">
        <v>20</v>
      </c>
      <c r="F9" s="97" t="s">
        <v>185</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149</v>
      </c>
    </row>
    <row r="7" spans="1:4" ht="15" customHeight="1" x14ac:dyDescent="0.2">
      <c r="A7" s="175" t="s">
        <v>89</v>
      </c>
      <c r="B7" s="176"/>
      <c r="C7" s="67"/>
      <c r="D7" s="64" t="s">
        <v>153</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2.75029937</v>
      </c>
    </row>
    <row r="11" spans="1:4" ht="66" customHeight="1" x14ac:dyDescent="0.2">
      <c r="A11" s="169" t="s">
        <v>93</v>
      </c>
      <c r="B11" s="170"/>
      <c r="C11" s="73"/>
      <c r="D11" s="74">
        <v>728.74420534000001</v>
      </c>
    </row>
    <row r="12" spans="1:4" ht="30" customHeight="1" x14ac:dyDescent="0.2">
      <c r="A12" s="169" t="s">
        <v>94</v>
      </c>
      <c r="B12" s="170"/>
      <c r="C12" s="73"/>
      <c r="D12" s="75">
        <v>543077.77470628882</v>
      </c>
    </row>
    <row r="13" spans="1:4" ht="30" customHeight="1" x14ac:dyDescent="0.2">
      <c r="A13" s="169" t="s">
        <v>95</v>
      </c>
      <c r="B13" s="170"/>
      <c r="C13" s="73"/>
      <c r="D13" s="76"/>
    </row>
    <row r="14" spans="1:4" ht="15" customHeight="1" x14ac:dyDescent="0.2">
      <c r="A14" s="173" t="s">
        <v>96</v>
      </c>
      <c r="B14" s="174"/>
      <c r="C14" s="73"/>
      <c r="D14" s="74">
        <v>851.37062455</v>
      </c>
    </row>
    <row r="15" spans="1:4" ht="15" customHeight="1" x14ac:dyDescent="0.2">
      <c r="A15" s="173" t="s">
        <v>97</v>
      </c>
      <c r="B15" s="174"/>
      <c r="C15" s="73"/>
      <c r="D15" s="74">
        <v>1599.2164045</v>
      </c>
    </row>
    <row r="16" spans="1:4" ht="15" customHeight="1" x14ac:dyDescent="0.2">
      <c r="A16" s="173" t="s">
        <v>98</v>
      </c>
      <c r="B16" s="174"/>
      <c r="C16" s="73"/>
      <c r="D16" s="74">
        <v>2985.6616301899999</v>
      </c>
    </row>
    <row r="17" spans="1:6" ht="15" customHeight="1" x14ac:dyDescent="0.2">
      <c r="A17" s="173" t="s">
        <v>99</v>
      </c>
      <c r="B17" s="174"/>
      <c r="C17" s="73"/>
      <c r="D17" s="74">
        <v>2038.5081959700001</v>
      </c>
    </row>
    <row r="18" spans="1:6" ht="52.5" customHeight="1" x14ac:dyDescent="0.2">
      <c r="A18" s="169" t="s">
        <v>100</v>
      </c>
      <c r="B18" s="170"/>
      <c r="C18" s="73"/>
      <c r="D18" s="74">
        <v>7.5139477499999998</v>
      </c>
    </row>
    <row r="19" spans="1:6" ht="15" customHeight="1" x14ac:dyDescent="0.2">
      <c r="A19" s="69" t="s">
        <v>101</v>
      </c>
      <c r="B19" s="70"/>
      <c r="C19" s="77"/>
      <c r="D19" s="78"/>
    </row>
    <row r="20" spans="1:6" ht="30" customHeight="1" x14ac:dyDescent="0.2">
      <c r="A20" s="169" t="s">
        <v>102</v>
      </c>
      <c r="B20" s="170"/>
      <c r="C20" s="73"/>
      <c r="D20" s="79">
        <v>876.84400000000005</v>
      </c>
    </row>
    <row r="21" spans="1:6" ht="30" customHeight="1" x14ac:dyDescent="0.2">
      <c r="A21" s="169" t="s">
        <v>103</v>
      </c>
      <c r="B21" s="170"/>
      <c r="C21" s="80"/>
      <c r="D21" s="79">
        <v>1.4470000000000001</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1.7117569380780001E-3</v>
      </c>
    </row>
    <row r="26" spans="1:6" ht="15" customHeight="1" x14ac:dyDescent="0.25">
      <c r="A26" s="173" t="s">
        <v>98</v>
      </c>
      <c r="B26" s="174"/>
      <c r="C26" s="81"/>
      <c r="D26" s="82">
        <v>4.2921490061630001E-3</v>
      </c>
    </row>
    <row r="27" spans="1:6" ht="15" customHeight="1" x14ac:dyDescent="0.25">
      <c r="A27" s="173" t="s">
        <v>99</v>
      </c>
      <c r="B27" s="174"/>
      <c r="C27" s="81"/>
      <c r="D27" s="82">
        <v>2.5288581689809999E-3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878.25566647999995</v>
      </c>
      <c r="D33" s="84">
        <v>856.75812787999996</v>
      </c>
      <c r="E33" s="84">
        <v>194.44429955000001</v>
      </c>
      <c r="F33" s="84">
        <v>194.44429955000001</v>
      </c>
    </row>
    <row r="34" spans="1:6" ht="12.75" customHeight="1" x14ac:dyDescent="0.2">
      <c r="A34" s="83" t="s">
        <v>154</v>
      </c>
      <c r="B34" s="83">
        <v>2</v>
      </c>
      <c r="C34" s="84">
        <v>880.85165115999996</v>
      </c>
      <c r="D34" s="84">
        <v>869.31815132999998</v>
      </c>
      <c r="E34" s="84">
        <v>197.29484146999999</v>
      </c>
      <c r="F34" s="84">
        <v>197.29484146999999</v>
      </c>
    </row>
    <row r="35" spans="1:6" ht="12.75" customHeight="1" x14ac:dyDescent="0.2">
      <c r="A35" s="83" t="s">
        <v>154</v>
      </c>
      <c r="B35" s="83">
        <v>3</v>
      </c>
      <c r="C35" s="84">
        <v>899.43998036999994</v>
      </c>
      <c r="D35" s="84">
        <v>887.62918433000004</v>
      </c>
      <c r="E35" s="84">
        <v>201.45059544</v>
      </c>
      <c r="F35" s="84">
        <v>201.45059544</v>
      </c>
    </row>
    <row r="36" spans="1:6" ht="12.75" customHeight="1" x14ac:dyDescent="0.2">
      <c r="A36" s="83" t="s">
        <v>154</v>
      </c>
      <c r="B36" s="83">
        <v>4</v>
      </c>
      <c r="C36" s="84">
        <v>908.81727685999999</v>
      </c>
      <c r="D36" s="84">
        <v>894.85653909999996</v>
      </c>
      <c r="E36" s="84">
        <v>203.09086927000001</v>
      </c>
      <c r="F36" s="84">
        <v>203.09086927000001</v>
      </c>
    </row>
    <row r="37" spans="1:6" ht="12.75" customHeight="1" x14ac:dyDescent="0.2">
      <c r="A37" s="83" t="s">
        <v>154</v>
      </c>
      <c r="B37" s="83">
        <v>5</v>
      </c>
      <c r="C37" s="84">
        <v>911.10746799000003</v>
      </c>
      <c r="D37" s="84">
        <v>891.79089159</v>
      </c>
      <c r="E37" s="84">
        <v>202.39510967999999</v>
      </c>
      <c r="F37" s="84">
        <v>202.39510967999999</v>
      </c>
    </row>
    <row r="38" spans="1:6" ht="12.75" customHeight="1" x14ac:dyDescent="0.2">
      <c r="A38" s="83" t="s">
        <v>154</v>
      </c>
      <c r="B38" s="83">
        <v>6</v>
      </c>
      <c r="C38" s="84">
        <v>894.21183168000005</v>
      </c>
      <c r="D38" s="84">
        <v>884.07242923000001</v>
      </c>
      <c r="E38" s="84">
        <v>200.64337724000001</v>
      </c>
      <c r="F38" s="84">
        <v>200.64337724000001</v>
      </c>
    </row>
    <row r="39" spans="1:6" ht="12.75" customHeight="1" x14ac:dyDescent="0.2">
      <c r="A39" s="83" t="s">
        <v>154</v>
      </c>
      <c r="B39" s="83">
        <v>7</v>
      </c>
      <c r="C39" s="84">
        <v>874.64439644000004</v>
      </c>
      <c r="D39" s="84">
        <v>859.54424518999997</v>
      </c>
      <c r="E39" s="84">
        <v>195.07661877000001</v>
      </c>
      <c r="F39" s="84">
        <v>195.07661877000001</v>
      </c>
    </row>
    <row r="40" spans="1:6" ht="12.75" customHeight="1" x14ac:dyDescent="0.2">
      <c r="A40" s="83" t="s">
        <v>154</v>
      </c>
      <c r="B40" s="83">
        <v>8</v>
      </c>
      <c r="C40" s="84">
        <v>851.72229040000002</v>
      </c>
      <c r="D40" s="84">
        <v>830.03216009000005</v>
      </c>
      <c r="E40" s="84">
        <v>188.37874625000001</v>
      </c>
      <c r="F40" s="84">
        <v>188.37874625000001</v>
      </c>
    </row>
    <row r="41" spans="1:6" ht="12.75" customHeight="1" x14ac:dyDescent="0.2">
      <c r="A41" s="83" t="s">
        <v>154</v>
      </c>
      <c r="B41" s="83">
        <v>9</v>
      </c>
      <c r="C41" s="84">
        <v>814.97245964000001</v>
      </c>
      <c r="D41" s="84">
        <v>797.48877717000005</v>
      </c>
      <c r="E41" s="84">
        <v>180.99290994</v>
      </c>
      <c r="F41" s="84">
        <v>180.99290994</v>
      </c>
    </row>
    <row r="42" spans="1:6" ht="12.75" customHeight="1" x14ac:dyDescent="0.2">
      <c r="A42" s="83" t="s">
        <v>154</v>
      </c>
      <c r="B42" s="83">
        <v>10</v>
      </c>
      <c r="C42" s="84">
        <v>779.18043365000005</v>
      </c>
      <c r="D42" s="84">
        <v>766.33753796999997</v>
      </c>
      <c r="E42" s="84">
        <v>173.92302558</v>
      </c>
      <c r="F42" s="84">
        <v>173.92302558</v>
      </c>
    </row>
    <row r="43" spans="1:6" ht="12.75" customHeight="1" x14ac:dyDescent="0.2">
      <c r="A43" s="83" t="s">
        <v>154</v>
      </c>
      <c r="B43" s="83">
        <v>11</v>
      </c>
      <c r="C43" s="84">
        <v>775.34076596</v>
      </c>
      <c r="D43" s="84">
        <v>759.41462049999996</v>
      </c>
      <c r="E43" s="84">
        <v>172.35184487000001</v>
      </c>
      <c r="F43" s="84">
        <v>172.35184487000001</v>
      </c>
    </row>
    <row r="44" spans="1:6" ht="12.75" customHeight="1" x14ac:dyDescent="0.2">
      <c r="A44" s="83" t="s">
        <v>154</v>
      </c>
      <c r="B44" s="83">
        <v>12</v>
      </c>
      <c r="C44" s="84">
        <v>786.61293138999997</v>
      </c>
      <c r="D44" s="84">
        <v>771.13397946999999</v>
      </c>
      <c r="E44" s="84">
        <v>175.01159501000001</v>
      </c>
      <c r="F44" s="84">
        <v>175.01159501000001</v>
      </c>
    </row>
    <row r="45" spans="1:6" ht="12.75" customHeight="1" x14ac:dyDescent="0.2">
      <c r="A45" s="83" t="s">
        <v>154</v>
      </c>
      <c r="B45" s="83">
        <v>13</v>
      </c>
      <c r="C45" s="84">
        <v>797.85710796000001</v>
      </c>
      <c r="D45" s="84">
        <v>782.89988080000001</v>
      </c>
      <c r="E45" s="84">
        <v>177.68190809999999</v>
      </c>
      <c r="F45" s="84">
        <v>177.68190809999999</v>
      </c>
    </row>
    <row r="46" spans="1:6" ht="12.75" customHeight="1" x14ac:dyDescent="0.2">
      <c r="A46" s="83" t="s">
        <v>154</v>
      </c>
      <c r="B46" s="83">
        <v>14</v>
      </c>
      <c r="C46" s="84">
        <v>798.47332883000001</v>
      </c>
      <c r="D46" s="84">
        <v>783.29924105999999</v>
      </c>
      <c r="E46" s="84">
        <v>177.77254432999999</v>
      </c>
      <c r="F46" s="84">
        <v>177.77254432999999</v>
      </c>
    </row>
    <row r="47" spans="1:6" ht="12.75" customHeight="1" x14ac:dyDescent="0.2">
      <c r="A47" s="83" t="s">
        <v>154</v>
      </c>
      <c r="B47" s="83">
        <v>15</v>
      </c>
      <c r="C47" s="84">
        <v>804.27877083999999</v>
      </c>
      <c r="D47" s="84">
        <v>788.57273349000002</v>
      </c>
      <c r="E47" s="84">
        <v>178.96938216000001</v>
      </c>
      <c r="F47" s="84">
        <v>178.96938216000001</v>
      </c>
    </row>
    <row r="48" spans="1:6" ht="12.75" customHeight="1" x14ac:dyDescent="0.2">
      <c r="A48" s="83" t="s">
        <v>154</v>
      </c>
      <c r="B48" s="83">
        <v>16</v>
      </c>
      <c r="C48" s="84">
        <v>811.73844423000003</v>
      </c>
      <c r="D48" s="84">
        <v>796.27073784000004</v>
      </c>
      <c r="E48" s="84">
        <v>180.71647157999999</v>
      </c>
      <c r="F48" s="84">
        <v>180.71647157999999</v>
      </c>
    </row>
    <row r="49" spans="1:6" ht="12.75" customHeight="1" x14ac:dyDescent="0.2">
      <c r="A49" s="83" t="s">
        <v>154</v>
      </c>
      <c r="B49" s="83">
        <v>17</v>
      </c>
      <c r="C49" s="84">
        <v>810.75192255000002</v>
      </c>
      <c r="D49" s="84">
        <v>794.75724098000001</v>
      </c>
      <c r="E49" s="84">
        <v>180.37297810000001</v>
      </c>
      <c r="F49" s="84">
        <v>180.37297810000001</v>
      </c>
    </row>
    <row r="50" spans="1:6" ht="12.75" customHeight="1" x14ac:dyDescent="0.2">
      <c r="A50" s="83" t="s">
        <v>154</v>
      </c>
      <c r="B50" s="83">
        <v>18</v>
      </c>
      <c r="C50" s="84">
        <v>802.52316664</v>
      </c>
      <c r="D50" s="84">
        <v>786.51276820999999</v>
      </c>
      <c r="E50" s="84">
        <v>178.50186572999999</v>
      </c>
      <c r="F50" s="84">
        <v>178.50186572999999</v>
      </c>
    </row>
    <row r="51" spans="1:6" ht="12.75" customHeight="1" x14ac:dyDescent="0.2">
      <c r="A51" s="83" t="s">
        <v>154</v>
      </c>
      <c r="B51" s="83">
        <v>19</v>
      </c>
      <c r="C51" s="84">
        <v>780.38519283000005</v>
      </c>
      <c r="D51" s="84">
        <v>765.27714017000005</v>
      </c>
      <c r="E51" s="84">
        <v>173.68236453</v>
      </c>
      <c r="F51" s="84">
        <v>173.68236453</v>
      </c>
    </row>
    <row r="52" spans="1:6" ht="12.75" customHeight="1" x14ac:dyDescent="0.2">
      <c r="A52" s="83" t="s">
        <v>154</v>
      </c>
      <c r="B52" s="83">
        <v>20</v>
      </c>
      <c r="C52" s="84">
        <v>770.49150218</v>
      </c>
      <c r="D52" s="84">
        <v>751.61366720000001</v>
      </c>
      <c r="E52" s="84">
        <v>170.58139082</v>
      </c>
      <c r="F52" s="84">
        <v>170.58139082</v>
      </c>
    </row>
    <row r="53" spans="1:6" ht="12.75" customHeight="1" x14ac:dyDescent="0.2">
      <c r="A53" s="83" t="s">
        <v>154</v>
      </c>
      <c r="B53" s="83">
        <v>21</v>
      </c>
      <c r="C53" s="84">
        <v>747.55346741999995</v>
      </c>
      <c r="D53" s="84">
        <v>728.40750608999997</v>
      </c>
      <c r="E53" s="84">
        <v>165.31467015000001</v>
      </c>
      <c r="F53" s="84">
        <v>165.31467015000001</v>
      </c>
    </row>
    <row r="54" spans="1:6" ht="12.75" customHeight="1" x14ac:dyDescent="0.2">
      <c r="A54" s="83" t="s">
        <v>154</v>
      </c>
      <c r="B54" s="83">
        <v>22</v>
      </c>
      <c r="C54" s="84">
        <v>753.35150071999999</v>
      </c>
      <c r="D54" s="84">
        <v>735.10854189999998</v>
      </c>
      <c r="E54" s="84">
        <v>166.83549402</v>
      </c>
      <c r="F54" s="84">
        <v>166.83549402</v>
      </c>
    </row>
    <row r="55" spans="1:6" ht="12.75" customHeight="1" x14ac:dyDescent="0.2">
      <c r="A55" s="83" t="s">
        <v>154</v>
      </c>
      <c r="B55" s="83">
        <v>23</v>
      </c>
      <c r="C55" s="84">
        <v>770.86780458999999</v>
      </c>
      <c r="D55" s="84">
        <v>753.26956491999999</v>
      </c>
      <c r="E55" s="84">
        <v>170.95720269</v>
      </c>
      <c r="F55" s="84">
        <v>170.95720269</v>
      </c>
    </row>
    <row r="56" spans="1:6" ht="12.75" customHeight="1" x14ac:dyDescent="0.2">
      <c r="A56" s="83" t="s">
        <v>154</v>
      </c>
      <c r="B56" s="83">
        <v>24</v>
      </c>
      <c r="C56" s="84">
        <v>757.26515826000002</v>
      </c>
      <c r="D56" s="84">
        <v>748.22381674999997</v>
      </c>
      <c r="E56" s="84">
        <v>169.81205222</v>
      </c>
      <c r="F56" s="84">
        <v>169.81205222</v>
      </c>
    </row>
    <row r="57" spans="1:6" ht="12.75" customHeight="1" x14ac:dyDescent="0.2">
      <c r="A57" s="83" t="s">
        <v>155</v>
      </c>
      <c r="B57" s="83">
        <v>1</v>
      </c>
      <c r="C57" s="84">
        <v>785.80412677000004</v>
      </c>
      <c r="D57" s="84">
        <v>765.53524922999998</v>
      </c>
      <c r="E57" s="84">
        <v>173.7409433</v>
      </c>
      <c r="F57" s="84">
        <v>173.7409433</v>
      </c>
    </row>
    <row r="58" spans="1:6" ht="12.75" customHeight="1" x14ac:dyDescent="0.2">
      <c r="A58" s="83" t="s">
        <v>155</v>
      </c>
      <c r="B58" s="83">
        <v>2</v>
      </c>
      <c r="C58" s="84">
        <v>821.03651621999995</v>
      </c>
      <c r="D58" s="84">
        <v>803.11184924999998</v>
      </c>
      <c r="E58" s="84">
        <v>182.26908610999999</v>
      </c>
      <c r="F58" s="84">
        <v>182.26908610999999</v>
      </c>
    </row>
    <row r="59" spans="1:6" ht="12.75" customHeight="1" x14ac:dyDescent="0.2">
      <c r="A59" s="83" t="s">
        <v>155</v>
      </c>
      <c r="B59" s="83">
        <v>3</v>
      </c>
      <c r="C59" s="84">
        <v>841.95491785000002</v>
      </c>
      <c r="D59" s="84">
        <v>824.11609432</v>
      </c>
      <c r="E59" s="84">
        <v>187.03607411999999</v>
      </c>
      <c r="F59" s="84">
        <v>187.03607411999999</v>
      </c>
    </row>
    <row r="60" spans="1:6" ht="12.75" customHeight="1" x14ac:dyDescent="0.2">
      <c r="A60" s="83" t="s">
        <v>155</v>
      </c>
      <c r="B60" s="83">
        <v>4</v>
      </c>
      <c r="C60" s="84">
        <v>856.07383536999998</v>
      </c>
      <c r="D60" s="84">
        <v>837.47326272999999</v>
      </c>
      <c r="E60" s="84">
        <v>190.06753092</v>
      </c>
      <c r="F60" s="84">
        <v>190.06753092</v>
      </c>
    </row>
    <row r="61" spans="1:6" ht="12.75" customHeight="1" x14ac:dyDescent="0.2">
      <c r="A61" s="83" t="s">
        <v>155</v>
      </c>
      <c r="B61" s="83">
        <v>5</v>
      </c>
      <c r="C61" s="84">
        <v>871.01690588999998</v>
      </c>
      <c r="D61" s="84">
        <v>851.97624979</v>
      </c>
      <c r="E61" s="84">
        <v>193.35903533999999</v>
      </c>
      <c r="F61" s="84">
        <v>193.35903533999999</v>
      </c>
    </row>
    <row r="62" spans="1:6" ht="12.75" customHeight="1" x14ac:dyDescent="0.2">
      <c r="A62" s="83" t="s">
        <v>155</v>
      </c>
      <c r="B62" s="83">
        <v>6</v>
      </c>
      <c r="C62" s="84">
        <v>865.82967593000001</v>
      </c>
      <c r="D62" s="84">
        <v>846.29489593000005</v>
      </c>
      <c r="E62" s="84">
        <v>192.06963189999999</v>
      </c>
      <c r="F62" s="84">
        <v>192.06963189999999</v>
      </c>
    </row>
    <row r="63" spans="1:6" ht="12.75" customHeight="1" x14ac:dyDescent="0.2">
      <c r="A63" s="83" t="s">
        <v>155</v>
      </c>
      <c r="B63" s="83">
        <v>7</v>
      </c>
      <c r="C63" s="84">
        <v>889.17606983999997</v>
      </c>
      <c r="D63" s="84">
        <v>870.70347525</v>
      </c>
      <c r="E63" s="84">
        <v>197.60924566</v>
      </c>
      <c r="F63" s="84">
        <v>197.60924566</v>
      </c>
    </row>
    <row r="64" spans="1:6" ht="12.75" customHeight="1" x14ac:dyDescent="0.2">
      <c r="A64" s="83" t="s">
        <v>155</v>
      </c>
      <c r="B64" s="83">
        <v>8</v>
      </c>
      <c r="C64" s="84">
        <v>856.78200900000002</v>
      </c>
      <c r="D64" s="84">
        <v>837.11620640000001</v>
      </c>
      <c r="E64" s="84">
        <v>189.98649571999999</v>
      </c>
      <c r="F64" s="84">
        <v>189.98649571999999</v>
      </c>
    </row>
    <row r="65" spans="1:6" ht="12.75" customHeight="1" x14ac:dyDescent="0.2">
      <c r="A65" s="83" t="s">
        <v>155</v>
      </c>
      <c r="B65" s="83">
        <v>9</v>
      </c>
      <c r="C65" s="84">
        <v>804.25615416999995</v>
      </c>
      <c r="D65" s="84">
        <v>785.93271994999998</v>
      </c>
      <c r="E65" s="84">
        <v>178.37022171000001</v>
      </c>
      <c r="F65" s="84">
        <v>178.37022171000001</v>
      </c>
    </row>
    <row r="66" spans="1:6" ht="12.75" customHeight="1" x14ac:dyDescent="0.2">
      <c r="A66" s="83" t="s">
        <v>155</v>
      </c>
      <c r="B66" s="83">
        <v>10</v>
      </c>
      <c r="C66" s="84">
        <v>754.34011676</v>
      </c>
      <c r="D66" s="84">
        <v>737.20749845</v>
      </c>
      <c r="E66" s="84">
        <v>167.31185966999999</v>
      </c>
      <c r="F66" s="84">
        <v>167.31185966999999</v>
      </c>
    </row>
    <row r="67" spans="1:6" ht="12.75" customHeight="1" x14ac:dyDescent="0.2">
      <c r="A67" s="83" t="s">
        <v>155</v>
      </c>
      <c r="B67" s="83">
        <v>11</v>
      </c>
      <c r="C67" s="84">
        <v>743.91984245000003</v>
      </c>
      <c r="D67" s="84">
        <v>727.26210409999999</v>
      </c>
      <c r="E67" s="84">
        <v>165.0547171</v>
      </c>
      <c r="F67" s="84">
        <v>165.0547171</v>
      </c>
    </row>
    <row r="68" spans="1:6" ht="12.75" customHeight="1" x14ac:dyDescent="0.2">
      <c r="A68" s="83" t="s">
        <v>155</v>
      </c>
      <c r="B68" s="83">
        <v>12</v>
      </c>
      <c r="C68" s="84">
        <v>744.92965758000003</v>
      </c>
      <c r="D68" s="84">
        <v>735.49066874000005</v>
      </c>
      <c r="E68" s="84">
        <v>166.92221907000001</v>
      </c>
      <c r="F68" s="84">
        <v>166.92221907000001</v>
      </c>
    </row>
    <row r="69" spans="1:6" ht="12.75" customHeight="1" x14ac:dyDescent="0.2">
      <c r="A69" s="83" t="s">
        <v>155</v>
      </c>
      <c r="B69" s="83">
        <v>13</v>
      </c>
      <c r="C69" s="84">
        <v>774.09818852000001</v>
      </c>
      <c r="D69" s="84">
        <v>754.46398749000002</v>
      </c>
      <c r="E69" s="84">
        <v>171.22828113</v>
      </c>
      <c r="F69" s="84">
        <v>171.22828113</v>
      </c>
    </row>
    <row r="70" spans="1:6" ht="12.75" customHeight="1" x14ac:dyDescent="0.2">
      <c r="A70" s="83" t="s">
        <v>155</v>
      </c>
      <c r="B70" s="83">
        <v>14</v>
      </c>
      <c r="C70" s="84">
        <v>783.79992356000002</v>
      </c>
      <c r="D70" s="84">
        <v>764.23032513999999</v>
      </c>
      <c r="E70" s="84">
        <v>173.44478613999999</v>
      </c>
      <c r="F70" s="84">
        <v>173.44478613999999</v>
      </c>
    </row>
    <row r="71" spans="1:6" ht="12.75" customHeight="1" x14ac:dyDescent="0.2">
      <c r="A71" s="83" t="s">
        <v>155</v>
      </c>
      <c r="B71" s="83">
        <v>15</v>
      </c>
      <c r="C71" s="84">
        <v>789.67688869000006</v>
      </c>
      <c r="D71" s="84">
        <v>771.11644851999995</v>
      </c>
      <c r="E71" s="84">
        <v>175.0076163</v>
      </c>
      <c r="F71" s="84">
        <v>175.0076163</v>
      </c>
    </row>
    <row r="72" spans="1:6" ht="12.75" customHeight="1" x14ac:dyDescent="0.2">
      <c r="A72" s="83" t="s">
        <v>155</v>
      </c>
      <c r="B72" s="83">
        <v>16</v>
      </c>
      <c r="C72" s="84">
        <v>793.49223098000004</v>
      </c>
      <c r="D72" s="84">
        <v>777.73726997000006</v>
      </c>
      <c r="E72" s="84">
        <v>176.51023523999999</v>
      </c>
      <c r="F72" s="84">
        <v>176.51023523999999</v>
      </c>
    </row>
    <row r="73" spans="1:6" ht="12.75" customHeight="1" x14ac:dyDescent="0.2">
      <c r="A73" s="83" t="s">
        <v>155</v>
      </c>
      <c r="B73" s="83">
        <v>17</v>
      </c>
      <c r="C73" s="84">
        <v>805.91702725000005</v>
      </c>
      <c r="D73" s="84">
        <v>789.25989903000004</v>
      </c>
      <c r="E73" s="84">
        <v>179.12533682</v>
      </c>
      <c r="F73" s="84">
        <v>179.12533682</v>
      </c>
    </row>
    <row r="74" spans="1:6" ht="12.75" customHeight="1" x14ac:dyDescent="0.2">
      <c r="A74" s="83" t="s">
        <v>155</v>
      </c>
      <c r="B74" s="83">
        <v>18</v>
      </c>
      <c r="C74" s="84">
        <v>810.37133064</v>
      </c>
      <c r="D74" s="84">
        <v>792.32388646000004</v>
      </c>
      <c r="E74" s="84">
        <v>179.82071965</v>
      </c>
      <c r="F74" s="84">
        <v>179.82071965</v>
      </c>
    </row>
    <row r="75" spans="1:6" ht="12.75" customHeight="1" x14ac:dyDescent="0.2">
      <c r="A75" s="83" t="s">
        <v>155</v>
      </c>
      <c r="B75" s="83">
        <v>19</v>
      </c>
      <c r="C75" s="84">
        <v>805.41383459999997</v>
      </c>
      <c r="D75" s="84">
        <v>788.21408181000004</v>
      </c>
      <c r="E75" s="84">
        <v>178.88798489000001</v>
      </c>
      <c r="F75" s="84">
        <v>178.88798489000001</v>
      </c>
    </row>
    <row r="76" spans="1:6" ht="12.75" customHeight="1" x14ac:dyDescent="0.2">
      <c r="A76" s="83" t="s">
        <v>155</v>
      </c>
      <c r="B76" s="83">
        <v>20</v>
      </c>
      <c r="C76" s="84">
        <v>809.04010217999996</v>
      </c>
      <c r="D76" s="84">
        <v>787.15890597999999</v>
      </c>
      <c r="E76" s="84">
        <v>178.64850899000001</v>
      </c>
      <c r="F76" s="84">
        <v>178.64850899000001</v>
      </c>
    </row>
    <row r="77" spans="1:6" ht="12.75" customHeight="1" x14ac:dyDescent="0.2">
      <c r="A77" s="83" t="s">
        <v>155</v>
      </c>
      <c r="B77" s="83">
        <v>21</v>
      </c>
      <c r="C77" s="84">
        <v>791.09630661999995</v>
      </c>
      <c r="D77" s="84">
        <v>783.58295802999999</v>
      </c>
      <c r="E77" s="84">
        <v>177.83693489999999</v>
      </c>
      <c r="F77" s="84">
        <v>177.83693489999999</v>
      </c>
    </row>
    <row r="78" spans="1:6" ht="12.75" customHeight="1" x14ac:dyDescent="0.2">
      <c r="A78" s="83" t="s">
        <v>155</v>
      </c>
      <c r="B78" s="83">
        <v>22</v>
      </c>
      <c r="C78" s="84">
        <v>787.01950398999998</v>
      </c>
      <c r="D78" s="84">
        <v>773.21419490999995</v>
      </c>
      <c r="E78" s="84">
        <v>175.48370729000001</v>
      </c>
      <c r="F78" s="84">
        <v>175.48370729000001</v>
      </c>
    </row>
    <row r="79" spans="1:6" ht="12.75" customHeight="1" x14ac:dyDescent="0.2">
      <c r="A79" s="83" t="s">
        <v>155</v>
      </c>
      <c r="B79" s="83">
        <v>23</v>
      </c>
      <c r="C79" s="84">
        <v>806.00618531999999</v>
      </c>
      <c r="D79" s="84">
        <v>788.37525730000004</v>
      </c>
      <c r="E79" s="84">
        <v>178.92456424</v>
      </c>
      <c r="F79" s="84">
        <v>178.92456424</v>
      </c>
    </row>
    <row r="80" spans="1:6" ht="12.75" customHeight="1" x14ac:dyDescent="0.2">
      <c r="A80" s="83" t="s">
        <v>155</v>
      </c>
      <c r="B80" s="83">
        <v>24</v>
      </c>
      <c r="C80" s="84">
        <v>836.91163453000001</v>
      </c>
      <c r="D80" s="84">
        <v>818.07677146000003</v>
      </c>
      <c r="E80" s="84">
        <v>185.66542835000001</v>
      </c>
      <c r="F80" s="84">
        <v>185.66542835000001</v>
      </c>
    </row>
    <row r="81" spans="1:6" ht="12.75" customHeight="1" x14ac:dyDescent="0.2">
      <c r="A81" s="83" t="s">
        <v>156</v>
      </c>
      <c r="B81" s="83">
        <v>1</v>
      </c>
      <c r="C81" s="84">
        <v>779.72586521999995</v>
      </c>
      <c r="D81" s="84">
        <v>766.67181776999996</v>
      </c>
      <c r="E81" s="84">
        <v>173.99889157000001</v>
      </c>
      <c r="F81" s="84">
        <v>173.99889157000001</v>
      </c>
    </row>
    <row r="82" spans="1:6" ht="12.75" customHeight="1" x14ac:dyDescent="0.2">
      <c r="A82" s="83" t="s">
        <v>156</v>
      </c>
      <c r="B82" s="83">
        <v>2</v>
      </c>
      <c r="C82" s="84">
        <v>810.33179887999995</v>
      </c>
      <c r="D82" s="84">
        <v>792.82738265</v>
      </c>
      <c r="E82" s="84">
        <v>179.93498990000001</v>
      </c>
      <c r="F82" s="84">
        <v>179.93498990000001</v>
      </c>
    </row>
    <row r="83" spans="1:6" ht="12.75" customHeight="1" x14ac:dyDescent="0.2">
      <c r="A83" s="83" t="s">
        <v>156</v>
      </c>
      <c r="B83" s="83">
        <v>3</v>
      </c>
      <c r="C83" s="84">
        <v>832.00650528000006</v>
      </c>
      <c r="D83" s="84">
        <v>816.57413570000006</v>
      </c>
      <c r="E83" s="84">
        <v>185.32439983</v>
      </c>
      <c r="F83" s="84">
        <v>185.32439983</v>
      </c>
    </row>
    <row r="84" spans="1:6" ht="12.75" customHeight="1" x14ac:dyDescent="0.2">
      <c r="A84" s="83" t="s">
        <v>156</v>
      </c>
      <c r="B84" s="83">
        <v>4</v>
      </c>
      <c r="C84" s="84">
        <v>848.15524063999999</v>
      </c>
      <c r="D84" s="84">
        <v>832.61772124000004</v>
      </c>
      <c r="E84" s="84">
        <v>188.96554853999999</v>
      </c>
      <c r="F84" s="84">
        <v>188.96554853999999</v>
      </c>
    </row>
    <row r="85" spans="1:6" ht="12.75" customHeight="1" x14ac:dyDescent="0.2">
      <c r="A85" s="83" t="s">
        <v>156</v>
      </c>
      <c r="B85" s="83">
        <v>5</v>
      </c>
      <c r="C85" s="84">
        <v>842.32106525999995</v>
      </c>
      <c r="D85" s="84">
        <v>833.72245071999998</v>
      </c>
      <c r="E85" s="84">
        <v>189.21627082000001</v>
      </c>
      <c r="F85" s="84">
        <v>189.21627082000001</v>
      </c>
    </row>
    <row r="86" spans="1:6" ht="12.75" customHeight="1" x14ac:dyDescent="0.2">
      <c r="A86" s="83" t="s">
        <v>156</v>
      </c>
      <c r="B86" s="83">
        <v>6</v>
      </c>
      <c r="C86" s="84">
        <v>850.65972652000005</v>
      </c>
      <c r="D86" s="84">
        <v>841.53621838000004</v>
      </c>
      <c r="E86" s="84">
        <v>190.98963312999999</v>
      </c>
      <c r="F86" s="84">
        <v>190.98963312999999</v>
      </c>
    </row>
    <row r="87" spans="1:6" ht="12.75" customHeight="1" x14ac:dyDescent="0.2">
      <c r="A87" s="83" t="s">
        <v>156</v>
      </c>
      <c r="B87" s="83">
        <v>7</v>
      </c>
      <c r="C87" s="84">
        <v>852.60294886999998</v>
      </c>
      <c r="D87" s="84">
        <v>836.05949091000002</v>
      </c>
      <c r="E87" s="84">
        <v>189.74667038999999</v>
      </c>
      <c r="F87" s="84">
        <v>189.74667038999999</v>
      </c>
    </row>
    <row r="88" spans="1:6" ht="12.75" customHeight="1" x14ac:dyDescent="0.2">
      <c r="A88" s="83" t="s">
        <v>156</v>
      </c>
      <c r="B88" s="83">
        <v>8</v>
      </c>
      <c r="C88" s="84">
        <v>814.94167958000003</v>
      </c>
      <c r="D88" s="84">
        <v>789.58332875999997</v>
      </c>
      <c r="E88" s="84">
        <v>179.19874035000001</v>
      </c>
      <c r="F88" s="84">
        <v>179.19874035000001</v>
      </c>
    </row>
    <row r="89" spans="1:6" ht="12.75" customHeight="1" x14ac:dyDescent="0.2">
      <c r="A89" s="83" t="s">
        <v>156</v>
      </c>
      <c r="B89" s="83">
        <v>9</v>
      </c>
      <c r="C89" s="84">
        <v>779.68602261000001</v>
      </c>
      <c r="D89" s="84">
        <v>757.03089793000004</v>
      </c>
      <c r="E89" s="84">
        <v>171.81085057000001</v>
      </c>
      <c r="F89" s="84">
        <v>171.81085057000001</v>
      </c>
    </row>
    <row r="90" spans="1:6" ht="12.75" customHeight="1" x14ac:dyDescent="0.2">
      <c r="A90" s="83" t="s">
        <v>156</v>
      </c>
      <c r="B90" s="83">
        <v>10</v>
      </c>
      <c r="C90" s="84">
        <v>751.26690775999998</v>
      </c>
      <c r="D90" s="84">
        <v>729.33685058000003</v>
      </c>
      <c r="E90" s="84">
        <v>165.52558818</v>
      </c>
      <c r="F90" s="84">
        <v>165.52558818</v>
      </c>
    </row>
    <row r="91" spans="1:6" ht="12.75" customHeight="1" x14ac:dyDescent="0.2">
      <c r="A91" s="83" t="s">
        <v>156</v>
      </c>
      <c r="B91" s="83">
        <v>11</v>
      </c>
      <c r="C91" s="84">
        <v>753.96203648999995</v>
      </c>
      <c r="D91" s="84">
        <v>731.71141502</v>
      </c>
      <c r="E91" s="84">
        <v>166.06450401000001</v>
      </c>
      <c r="F91" s="84">
        <v>166.06450401000001</v>
      </c>
    </row>
    <row r="92" spans="1:6" ht="12.75" customHeight="1" x14ac:dyDescent="0.2">
      <c r="A92" s="83" t="s">
        <v>156</v>
      </c>
      <c r="B92" s="83">
        <v>12</v>
      </c>
      <c r="C92" s="84">
        <v>758.19013527000004</v>
      </c>
      <c r="D92" s="84">
        <v>733.54907550999997</v>
      </c>
      <c r="E92" s="84">
        <v>166.48156759</v>
      </c>
      <c r="F92" s="84">
        <v>166.48156759</v>
      </c>
    </row>
    <row r="93" spans="1:6" ht="12.75" customHeight="1" x14ac:dyDescent="0.2">
      <c r="A93" s="83" t="s">
        <v>156</v>
      </c>
      <c r="B93" s="83">
        <v>13</v>
      </c>
      <c r="C93" s="84">
        <v>767.53181440000003</v>
      </c>
      <c r="D93" s="84">
        <v>744.17454356999997</v>
      </c>
      <c r="E93" s="84">
        <v>168.89305529999999</v>
      </c>
      <c r="F93" s="84">
        <v>168.89305529999999</v>
      </c>
    </row>
    <row r="94" spans="1:6" ht="12.75" customHeight="1" x14ac:dyDescent="0.2">
      <c r="A94" s="83" t="s">
        <v>156</v>
      </c>
      <c r="B94" s="83">
        <v>14</v>
      </c>
      <c r="C94" s="84">
        <v>786.82691514999999</v>
      </c>
      <c r="D94" s="84">
        <v>765.81401421999999</v>
      </c>
      <c r="E94" s="84">
        <v>173.80421000000001</v>
      </c>
      <c r="F94" s="84">
        <v>173.80421000000001</v>
      </c>
    </row>
    <row r="95" spans="1:6" ht="12.75" customHeight="1" x14ac:dyDescent="0.2">
      <c r="A95" s="83" t="s">
        <v>156</v>
      </c>
      <c r="B95" s="83">
        <v>15</v>
      </c>
      <c r="C95" s="84">
        <v>820.44302161999997</v>
      </c>
      <c r="D95" s="84">
        <v>797.82274484000004</v>
      </c>
      <c r="E95" s="84">
        <v>181.06870508</v>
      </c>
      <c r="F95" s="84">
        <v>181.06870508</v>
      </c>
    </row>
    <row r="96" spans="1:6" ht="12.75" customHeight="1" x14ac:dyDescent="0.2">
      <c r="A96" s="83" t="s">
        <v>156</v>
      </c>
      <c r="B96" s="83">
        <v>16</v>
      </c>
      <c r="C96" s="84">
        <v>843.35293732000002</v>
      </c>
      <c r="D96" s="84">
        <v>816.94004754000002</v>
      </c>
      <c r="E96" s="84">
        <v>185.40744481999999</v>
      </c>
      <c r="F96" s="84">
        <v>185.40744481999999</v>
      </c>
    </row>
    <row r="97" spans="1:6" ht="12.75" customHeight="1" x14ac:dyDescent="0.2">
      <c r="A97" s="83" t="s">
        <v>156</v>
      </c>
      <c r="B97" s="83">
        <v>17</v>
      </c>
      <c r="C97" s="84">
        <v>818.58459356000003</v>
      </c>
      <c r="D97" s="84">
        <v>795.99411765000002</v>
      </c>
      <c r="E97" s="84">
        <v>180.65369165000001</v>
      </c>
      <c r="F97" s="84">
        <v>180.65369165000001</v>
      </c>
    </row>
    <row r="98" spans="1:6" ht="12.75" customHeight="1" x14ac:dyDescent="0.2">
      <c r="A98" s="83" t="s">
        <v>156</v>
      </c>
      <c r="B98" s="83">
        <v>18</v>
      </c>
      <c r="C98" s="84">
        <v>821.77055384000005</v>
      </c>
      <c r="D98" s="84">
        <v>797.99157823999997</v>
      </c>
      <c r="E98" s="84">
        <v>181.10702241999999</v>
      </c>
      <c r="F98" s="84">
        <v>181.10702241999999</v>
      </c>
    </row>
    <row r="99" spans="1:6" ht="12.75" customHeight="1" x14ac:dyDescent="0.2">
      <c r="A99" s="83" t="s">
        <v>156</v>
      </c>
      <c r="B99" s="83">
        <v>19</v>
      </c>
      <c r="C99" s="84">
        <v>814.67272486000002</v>
      </c>
      <c r="D99" s="84">
        <v>792.51934899000003</v>
      </c>
      <c r="E99" s="84">
        <v>179.86508056</v>
      </c>
      <c r="F99" s="84">
        <v>179.86508056</v>
      </c>
    </row>
    <row r="100" spans="1:6" ht="12.75" customHeight="1" x14ac:dyDescent="0.2">
      <c r="A100" s="83" t="s">
        <v>156</v>
      </c>
      <c r="B100" s="83">
        <v>20</v>
      </c>
      <c r="C100" s="84">
        <v>801.26399013000002</v>
      </c>
      <c r="D100" s="84">
        <v>778.21713309999996</v>
      </c>
      <c r="E100" s="84">
        <v>176.61914188</v>
      </c>
      <c r="F100" s="84">
        <v>176.61914188</v>
      </c>
    </row>
    <row r="101" spans="1:6" ht="12.75" customHeight="1" x14ac:dyDescent="0.2">
      <c r="A101" s="83" t="s">
        <v>156</v>
      </c>
      <c r="B101" s="83">
        <v>21</v>
      </c>
      <c r="C101" s="84">
        <v>775.36573405000001</v>
      </c>
      <c r="D101" s="84">
        <v>756.57159230000002</v>
      </c>
      <c r="E101" s="84">
        <v>171.70660953000001</v>
      </c>
      <c r="F101" s="84">
        <v>171.70660953000001</v>
      </c>
    </row>
    <row r="102" spans="1:6" ht="12.75" customHeight="1" x14ac:dyDescent="0.2">
      <c r="A102" s="83" t="s">
        <v>156</v>
      </c>
      <c r="B102" s="83">
        <v>22</v>
      </c>
      <c r="C102" s="84">
        <v>757.46052136000003</v>
      </c>
      <c r="D102" s="84">
        <v>739.88605416999997</v>
      </c>
      <c r="E102" s="84">
        <v>167.91976740000001</v>
      </c>
      <c r="F102" s="84">
        <v>167.91976740000001</v>
      </c>
    </row>
    <row r="103" spans="1:6" ht="12.75" customHeight="1" x14ac:dyDescent="0.2">
      <c r="A103" s="83" t="s">
        <v>156</v>
      </c>
      <c r="B103" s="83">
        <v>23</v>
      </c>
      <c r="C103" s="84">
        <v>782.02533123000001</v>
      </c>
      <c r="D103" s="84">
        <v>763.93845752000004</v>
      </c>
      <c r="E103" s="84">
        <v>173.37854575</v>
      </c>
      <c r="F103" s="84">
        <v>173.37854575</v>
      </c>
    </row>
    <row r="104" spans="1:6" ht="12.75" customHeight="1" x14ac:dyDescent="0.2">
      <c r="A104" s="83" t="s">
        <v>156</v>
      </c>
      <c r="B104" s="83">
        <v>24</v>
      </c>
      <c r="C104" s="84">
        <v>785.27201290999994</v>
      </c>
      <c r="D104" s="84">
        <v>765.37733848000005</v>
      </c>
      <c r="E104" s="84">
        <v>173.70510489</v>
      </c>
      <c r="F104" s="84">
        <v>173.70510489</v>
      </c>
    </row>
    <row r="105" spans="1:6" ht="12.75" customHeight="1" x14ac:dyDescent="0.2">
      <c r="A105" s="83" t="s">
        <v>157</v>
      </c>
      <c r="B105" s="83">
        <v>1</v>
      </c>
      <c r="C105" s="84">
        <v>811.64759182</v>
      </c>
      <c r="D105" s="84">
        <v>796.02437667000004</v>
      </c>
      <c r="E105" s="84">
        <v>180.66055904000001</v>
      </c>
      <c r="F105" s="84">
        <v>180.66055904000001</v>
      </c>
    </row>
    <row r="106" spans="1:6" ht="12.75" customHeight="1" x14ac:dyDescent="0.2">
      <c r="A106" s="83" t="s">
        <v>157</v>
      </c>
      <c r="B106" s="83">
        <v>2</v>
      </c>
      <c r="C106" s="84">
        <v>844.45058841000002</v>
      </c>
      <c r="D106" s="84">
        <v>828.27317406999998</v>
      </c>
      <c r="E106" s="84">
        <v>187.97953813000001</v>
      </c>
      <c r="F106" s="84">
        <v>187.97953813000001</v>
      </c>
    </row>
    <row r="107" spans="1:6" ht="12.75" customHeight="1" x14ac:dyDescent="0.2">
      <c r="A107" s="83" t="s">
        <v>157</v>
      </c>
      <c r="B107" s="83">
        <v>3</v>
      </c>
      <c r="C107" s="84">
        <v>879.50596499999995</v>
      </c>
      <c r="D107" s="84">
        <v>861.55233457999998</v>
      </c>
      <c r="E107" s="84">
        <v>195.53236179000001</v>
      </c>
      <c r="F107" s="84">
        <v>195.53236179000001</v>
      </c>
    </row>
    <row r="108" spans="1:6" ht="12.75" customHeight="1" x14ac:dyDescent="0.2">
      <c r="A108" s="83" t="s">
        <v>157</v>
      </c>
      <c r="B108" s="83">
        <v>4</v>
      </c>
      <c r="C108" s="84">
        <v>884.73519405000002</v>
      </c>
      <c r="D108" s="84">
        <v>871.28250281999999</v>
      </c>
      <c r="E108" s="84">
        <v>197.74065802000001</v>
      </c>
      <c r="F108" s="84">
        <v>197.74065802000001</v>
      </c>
    </row>
    <row r="109" spans="1:6" ht="12.75" customHeight="1" x14ac:dyDescent="0.2">
      <c r="A109" s="83" t="s">
        <v>157</v>
      </c>
      <c r="B109" s="83">
        <v>5</v>
      </c>
      <c r="C109" s="84">
        <v>896.75029556000004</v>
      </c>
      <c r="D109" s="84">
        <v>878.28898179999999</v>
      </c>
      <c r="E109" s="84">
        <v>199.33080330999999</v>
      </c>
      <c r="F109" s="84">
        <v>199.33080330999999</v>
      </c>
    </row>
    <row r="110" spans="1:6" ht="12.75" customHeight="1" x14ac:dyDescent="0.2">
      <c r="A110" s="83" t="s">
        <v>157</v>
      </c>
      <c r="B110" s="83">
        <v>6</v>
      </c>
      <c r="C110" s="84">
        <v>896.83949964999999</v>
      </c>
      <c r="D110" s="84">
        <v>875.97164614999997</v>
      </c>
      <c r="E110" s="84">
        <v>198.80487575000001</v>
      </c>
      <c r="F110" s="84">
        <v>198.80487575000001</v>
      </c>
    </row>
    <row r="111" spans="1:6" ht="12.75" customHeight="1" x14ac:dyDescent="0.2">
      <c r="A111" s="83" t="s">
        <v>157</v>
      </c>
      <c r="B111" s="83">
        <v>7</v>
      </c>
      <c r="C111" s="84">
        <v>867.31631371000003</v>
      </c>
      <c r="D111" s="84">
        <v>847.65207483999995</v>
      </c>
      <c r="E111" s="84">
        <v>192.37764848</v>
      </c>
      <c r="F111" s="84">
        <v>192.37764848</v>
      </c>
    </row>
    <row r="112" spans="1:6" ht="12.75" customHeight="1" x14ac:dyDescent="0.2">
      <c r="A112" s="83" t="s">
        <v>157</v>
      </c>
      <c r="B112" s="83">
        <v>8</v>
      </c>
      <c r="C112" s="84">
        <v>832.25637754000002</v>
      </c>
      <c r="D112" s="84">
        <v>814.87013377999995</v>
      </c>
      <c r="E112" s="84">
        <v>184.93767054</v>
      </c>
      <c r="F112" s="84">
        <v>184.93767054</v>
      </c>
    </row>
    <row r="113" spans="1:6" ht="12.75" customHeight="1" x14ac:dyDescent="0.2">
      <c r="A113" s="83" t="s">
        <v>157</v>
      </c>
      <c r="B113" s="83">
        <v>9</v>
      </c>
      <c r="C113" s="84">
        <v>797.05929033999996</v>
      </c>
      <c r="D113" s="84">
        <v>777.47619090000001</v>
      </c>
      <c r="E113" s="84">
        <v>176.45098242</v>
      </c>
      <c r="F113" s="84">
        <v>176.45098242</v>
      </c>
    </row>
    <row r="114" spans="1:6" ht="12.75" customHeight="1" x14ac:dyDescent="0.2">
      <c r="A114" s="83" t="s">
        <v>157</v>
      </c>
      <c r="B114" s="83">
        <v>10</v>
      </c>
      <c r="C114" s="84">
        <v>763.79566640999997</v>
      </c>
      <c r="D114" s="84">
        <v>746.09152863999998</v>
      </c>
      <c r="E114" s="84">
        <v>169.32812186999999</v>
      </c>
      <c r="F114" s="84">
        <v>169.32812186999999</v>
      </c>
    </row>
    <row r="115" spans="1:6" ht="12.75" customHeight="1" x14ac:dyDescent="0.2">
      <c r="A115" s="83" t="s">
        <v>157</v>
      </c>
      <c r="B115" s="83">
        <v>11</v>
      </c>
      <c r="C115" s="84">
        <v>759.93183220000003</v>
      </c>
      <c r="D115" s="84">
        <v>742.59803795000005</v>
      </c>
      <c r="E115" s="84">
        <v>168.53526174999999</v>
      </c>
      <c r="F115" s="84">
        <v>168.53526174999999</v>
      </c>
    </row>
    <row r="116" spans="1:6" ht="12.75" customHeight="1" x14ac:dyDescent="0.2">
      <c r="A116" s="83" t="s">
        <v>157</v>
      </c>
      <c r="B116" s="83">
        <v>12</v>
      </c>
      <c r="C116" s="84">
        <v>769.98640622999994</v>
      </c>
      <c r="D116" s="84">
        <v>752.46595920000004</v>
      </c>
      <c r="E116" s="84">
        <v>170.77482151999999</v>
      </c>
      <c r="F116" s="84">
        <v>170.77482151999999</v>
      </c>
    </row>
    <row r="117" spans="1:6" ht="12.75" customHeight="1" x14ac:dyDescent="0.2">
      <c r="A117" s="83" t="s">
        <v>157</v>
      </c>
      <c r="B117" s="83">
        <v>13</v>
      </c>
      <c r="C117" s="84">
        <v>793.86462647999997</v>
      </c>
      <c r="D117" s="84">
        <v>765.44540892999999</v>
      </c>
      <c r="E117" s="84">
        <v>173.72055372</v>
      </c>
      <c r="F117" s="84">
        <v>173.72055372</v>
      </c>
    </row>
    <row r="118" spans="1:6" ht="12.75" customHeight="1" x14ac:dyDescent="0.2">
      <c r="A118" s="83" t="s">
        <v>157</v>
      </c>
      <c r="B118" s="83">
        <v>14</v>
      </c>
      <c r="C118" s="84">
        <v>800.96793925999998</v>
      </c>
      <c r="D118" s="84">
        <v>777.05605684</v>
      </c>
      <c r="E118" s="84">
        <v>176.35563149999999</v>
      </c>
      <c r="F118" s="84">
        <v>176.35563149999999</v>
      </c>
    </row>
    <row r="119" spans="1:6" ht="12.75" customHeight="1" x14ac:dyDescent="0.2">
      <c r="A119" s="83" t="s">
        <v>157</v>
      </c>
      <c r="B119" s="83">
        <v>15</v>
      </c>
      <c r="C119" s="84">
        <v>809.59503043999996</v>
      </c>
      <c r="D119" s="84">
        <v>783.65420468000002</v>
      </c>
      <c r="E119" s="84">
        <v>177.85310458000001</v>
      </c>
      <c r="F119" s="84">
        <v>177.85310458000001</v>
      </c>
    </row>
    <row r="120" spans="1:6" ht="12.75" customHeight="1" x14ac:dyDescent="0.2">
      <c r="A120" s="83" t="s">
        <v>157</v>
      </c>
      <c r="B120" s="83">
        <v>16</v>
      </c>
      <c r="C120" s="84">
        <v>816.61610363</v>
      </c>
      <c r="D120" s="84">
        <v>792.84702427000002</v>
      </c>
      <c r="E120" s="84">
        <v>179.93944762999999</v>
      </c>
      <c r="F120" s="84">
        <v>179.93944762999999</v>
      </c>
    </row>
    <row r="121" spans="1:6" ht="12.75" customHeight="1" x14ac:dyDescent="0.2">
      <c r="A121" s="83" t="s">
        <v>157</v>
      </c>
      <c r="B121" s="83">
        <v>17</v>
      </c>
      <c r="C121" s="84">
        <v>822.81533079999997</v>
      </c>
      <c r="D121" s="84">
        <v>799.61677897000004</v>
      </c>
      <c r="E121" s="84">
        <v>181.47586749999999</v>
      </c>
      <c r="F121" s="84">
        <v>181.47586749999999</v>
      </c>
    </row>
    <row r="122" spans="1:6" ht="12.75" customHeight="1" x14ac:dyDescent="0.2">
      <c r="A122" s="83" t="s">
        <v>157</v>
      </c>
      <c r="B122" s="83">
        <v>18</v>
      </c>
      <c r="C122" s="84">
        <v>830.27751791000003</v>
      </c>
      <c r="D122" s="84">
        <v>806.38632428999995</v>
      </c>
      <c r="E122" s="84">
        <v>183.01223984999999</v>
      </c>
      <c r="F122" s="84">
        <v>183.01223984999999</v>
      </c>
    </row>
    <row r="123" spans="1:6" ht="12.75" customHeight="1" x14ac:dyDescent="0.2">
      <c r="A123" s="83" t="s">
        <v>157</v>
      </c>
      <c r="B123" s="83">
        <v>19</v>
      </c>
      <c r="C123" s="84">
        <v>810.66576865000002</v>
      </c>
      <c r="D123" s="84">
        <v>786.02214796999999</v>
      </c>
      <c r="E123" s="84">
        <v>178.39051771999999</v>
      </c>
      <c r="F123" s="84">
        <v>178.39051771999999</v>
      </c>
    </row>
    <row r="124" spans="1:6" ht="12.75" customHeight="1" x14ac:dyDescent="0.2">
      <c r="A124" s="83" t="s">
        <v>157</v>
      </c>
      <c r="B124" s="83">
        <v>20</v>
      </c>
      <c r="C124" s="84">
        <v>771.52962319000005</v>
      </c>
      <c r="D124" s="84">
        <v>745.36565278</v>
      </c>
      <c r="E124" s="84">
        <v>169.16338175999999</v>
      </c>
      <c r="F124" s="84">
        <v>169.16338175999999</v>
      </c>
    </row>
    <row r="125" spans="1:6" ht="12.75" customHeight="1" x14ac:dyDescent="0.2">
      <c r="A125" s="83" t="s">
        <v>157</v>
      </c>
      <c r="B125" s="83">
        <v>21</v>
      </c>
      <c r="C125" s="84">
        <v>737.24907399000006</v>
      </c>
      <c r="D125" s="84">
        <v>718.88861029999998</v>
      </c>
      <c r="E125" s="84">
        <v>163.15432294999999</v>
      </c>
      <c r="F125" s="84">
        <v>163.15432294999999</v>
      </c>
    </row>
    <row r="126" spans="1:6" ht="12.75" customHeight="1" x14ac:dyDescent="0.2">
      <c r="A126" s="83" t="s">
        <v>157</v>
      </c>
      <c r="B126" s="83">
        <v>22</v>
      </c>
      <c r="C126" s="84">
        <v>751.40105320999999</v>
      </c>
      <c r="D126" s="84">
        <v>731.37507909999999</v>
      </c>
      <c r="E126" s="84">
        <v>165.98817138000001</v>
      </c>
      <c r="F126" s="84">
        <v>165.98817138000001</v>
      </c>
    </row>
    <row r="127" spans="1:6" ht="12.75" customHeight="1" x14ac:dyDescent="0.2">
      <c r="A127" s="83" t="s">
        <v>157</v>
      </c>
      <c r="B127" s="83">
        <v>23</v>
      </c>
      <c r="C127" s="84">
        <v>751.86433319000002</v>
      </c>
      <c r="D127" s="84">
        <v>732.69331060000002</v>
      </c>
      <c r="E127" s="84">
        <v>166.2873487</v>
      </c>
      <c r="F127" s="84">
        <v>166.2873487</v>
      </c>
    </row>
    <row r="128" spans="1:6" ht="12.75" customHeight="1" x14ac:dyDescent="0.2">
      <c r="A128" s="83" t="s">
        <v>157</v>
      </c>
      <c r="B128" s="83">
        <v>24</v>
      </c>
      <c r="C128" s="84">
        <v>763.58276921000004</v>
      </c>
      <c r="D128" s="84">
        <v>741.92659232000005</v>
      </c>
      <c r="E128" s="84">
        <v>168.38287478000001</v>
      </c>
      <c r="F128" s="84">
        <v>168.38287478000001</v>
      </c>
    </row>
    <row r="129" spans="1:6" ht="12.75" customHeight="1" x14ac:dyDescent="0.2">
      <c r="A129" s="83" t="s">
        <v>158</v>
      </c>
      <c r="B129" s="83">
        <v>1</v>
      </c>
      <c r="C129" s="84">
        <v>820.49597227000004</v>
      </c>
      <c r="D129" s="84">
        <v>797.20489226999996</v>
      </c>
      <c r="E129" s="84">
        <v>180.92848125</v>
      </c>
      <c r="F129" s="84">
        <v>180.92848125</v>
      </c>
    </row>
    <row r="130" spans="1:6" ht="12.75" customHeight="1" x14ac:dyDescent="0.2">
      <c r="A130" s="83" t="s">
        <v>158</v>
      </c>
      <c r="B130" s="83">
        <v>2</v>
      </c>
      <c r="C130" s="84">
        <v>865.70967628999995</v>
      </c>
      <c r="D130" s="84">
        <v>841.18609518000005</v>
      </c>
      <c r="E130" s="84">
        <v>190.91017142999999</v>
      </c>
      <c r="F130" s="84">
        <v>190.91017142999999</v>
      </c>
    </row>
    <row r="131" spans="1:6" ht="12.75" customHeight="1" x14ac:dyDescent="0.2">
      <c r="A131" s="83" t="s">
        <v>158</v>
      </c>
      <c r="B131" s="83">
        <v>3</v>
      </c>
      <c r="C131" s="84">
        <v>899.08771601000001</v>
      </c>
      <c r="D131" s="84">
        <v>875.24379737000004</v>
      </c>
      <c r="E131" s="84">
        <v>198.63968789</v>
      </c>
      <c r="F131" s="84">
        <v>198.63968789</v>
      </c>
    </row>
    <row r="132" spans="1:6" ht="12.75" customHeight="1" x14ac:dyDescent="0.2">
      <c r="A132" s="83" t="s">
        <v>158</v>
      </c>
      <c r="B132" s="83">
        <v>4</v>
      </c>
      <c r="C132" s="84">
        <v>918.85506177000002</v>
      </c>
      <c r="D132" s="84">
        <v>890.90698556999996</v>
      </c>
      <c r="E132" s="84">
        <v>202.19450406999999</v>
      </c>
      <c r="F132" s="84">
        <v>202.19450406999999</v>
      </c>
    </row>
    <row r="133" spans="1:6" ht="12.75" customHeight="1" x14ac:dyDescent="0.2">
      <c r="A133" s="83" t="s">
        <v>158</v>
      </c>
      <c r="B133" s="83">
        <v>5</v>
      </c>
      <c r="C133" s="84">
        <v>926.41075446000002</v>
      </c>
      <c r="D133" s="84">
        <v>904.55952558000001</v>
      </c>
      <c r="E133" s="84">
        <v>205.29299650999999</v>
      </c>
      <c r="F133" s="84">
        <v>205.29299650999999</v>
      </c>
    </row>
    <row r="134" spans="1:6" ht="12.75" customHeight="1" x14ac:dyDescent="0.2">
      <c r="A134" s="83" t="s">
        <v>158</v>
      </c>
      <c r="B134" s="83">
        <v>6</v>
      </c>
      <c r="C134" s="84">
        <v>917.88776310000003</v>
      </c>
      <c r="D134" s="84">
        <v>895.65083491999997</v>
      </c>
      <c r="E134" s="84">
        <v>203.27113752</v>
      </c>
      <c r="F134" s="84">
        <v>203.27113752</v>
      </c>
    </row>
    <row r="135" spans="1:6" ht="12.75" customHeight="1" x14ac:dyDescent="0.2">
      <c r="A135" s="83" t="s">
        <v>158</v>
      </c>
      <c r="B135" s="83">
        <v>7</v>
      </c>
      <c r="C135" s="84">
        <v>889.56514110000001</v>
      </c>
      <c r="D135" s="84">
        <v>869.47193823999999</v>
      </c>
      <c r="E135" s="84">
        <v>197.32974396</v>
      </c>
      <c r="F135" s="84">
        <v>197.32974396</v>
      </c>
    </row>
    <row r="136" spans="1:6" ht="12.75" customHeight="1" x14ac:dyDescent="0.2">
      <c r="A136" s="83" t="s">
        <v>158</v>
      </c>
      <c r="B136" s="83">
        <v>8</v>
      </c>
      <c r="C136" s="84">
        <v>844.90772505999996</v>
      </c>
      <c r="D136" s="84">
        <v>822.38806319000003</v>
      </c>
      <c r="E136" s="84">
        <v>186.64389131999999</v>
      </c>
      <c r="F136" s="84">
        <v>186.64389131999999</v>
      </c>
    </row>
    <row r="137" spans="1:6" ht="12.75" customHeight="1" x14ac:dyDescent="0.2">
      <c r="A137" s="83" t="s">
        <v>158</v>
      </c>
      <c r="B137" s="83">
        <v>9</v>
      </c>
      <c r="C137" s="84">
        <v>799.49702681999997</v>
      </c>
      <c r="D137" s="84">
        <v>780.22808306000002</v>
      </c>
      <c r="E137" s="84">
        <v>177.07553411000001</v>
      </c>
      <c r="F137" s="84">
        <v>177.07553411000001</v>
      </c>
    </row>
    <row r="138" spans="1:6" ht="12.75" customHeight="1" x14ac:dyDescent="0.2">
      <c r="A138" s="83" t="s">
        <v>158</v>
      </c>
      <c r="B138" s="83">
        <v>10</v>
      </c>
      <c r="C138" s="84">
        <v>800.09113007999997</v>
      </c>
      <c r="D138" s="84">
        <v>778.78368699999999</v>
      </c>
      <c r="E138" s="84">
        <v>176.74772329999999</v>
      </c>
      <c r="F138" s="84">
        <v>176.74772329999999</v>
      </c>
    </row>
    <row r="139" spans="1:6" ht="12.75" customHeight="1" x14ac:dyDescent="0.2">
      <c r="A139" s="83" t="s">
        <v>158</v>
      </c>
      <c r="B139" s="83">
        <v>11</v>
      </c>
      <c r="C139" s="84">
        <v>801.17415349999999</v>
      </c>
      <c r="D139" s="84">
        <v>778.40791650000006</v>
      </c>
      <c r="E139" s="84">
        <v>176.66244085</v>
      </c>
      <c r="F139" s="84">
        <v>176.66244085</v>
      </c>
    </row>
    <row r="140" spans="1:6" ht="12.75" customHeight="1" x14ac:dyDescent="0.2">
      <c r="A140" s="83" t="s">
        <v>158</v>
      </c>
      <c r="B140" s="83">
        <v>12</v>
      </c>
      <c r="C140" s="84">
        <v>795.88823683999999</v>
      </c>
      <c r="D140" s="84">
        <v>772.04072887999996</v>
      </c>
      <c r="E140" s="84">
        <v>175.21738500999999</v>
      </c>
      <c r="F140" s="84">
        <v>175.21738500999999</v>
      </c>
    </row>
    <row r="141" spans="1:6" ht="12.75" customHeight="1" x14ac:dyDescent="0.2">
      <c r="A141" s="83" t="s">
        <v>158</v>
      </c>
      <c r="B141" s="83">
        <v>13</v>
      </c>
      <c r="C141" s="84">
        <v>796.52928593000001</v>
      </c>
      <c r="D141" s="84">
        <v>776.22728631999996</v>
      </c>
      <c r="E141" s="84">
        <v>176.16753908999999</v>
      </c>
      <c r="F141" s="84">
        <v>176.16753908999999</v>
      </c>
    </row>
    <row r="142" spans="1:6" ht="12.75" customHeight="1" x14ac:dyDescent="0.2">
      <c r="A142" s="83" t="s">
        <v>158</v>
      </c>
      <c r="B142" s="83">
        <v>14</v>
      </c>
      <c r="C142" s="84">
        <v>793.17536923</v>
      </c>
      <c r="D142" s="84">
        <v>771.47234736999997</v>
      </c>
      <c r="E142" s="84">
        <v>175.08838881</v>
      </c>
      <c r="F142" s="84">
        <v>175.08838881</v>
      </c>
    </row>
    <row r="143" spans="1:6" ht="12.75" customHeight="1" x14ac:dyDescent="0.2">
      <c r="A143" s="83" t="s">
        <v>158</v>
      </c>
      <c r="B143" s="83">
        <v>15</v>
      </c>
      <c r="C143" s="84">
        <v>804.96012898000004</v>
      </c>
      <c r="D143" s="84">
        <v>779.14194874999998</v>
      </c>
      <c r="E143" s="84">
        <v>176.82903207000001</v>
      </c>
      <c r="F143" s="84">
        <v>176.82903207000001</v>
      </c>
    </row>
    <row r="144" spans="1:6" ht="12.75" customHeight="1" x14ac:dyDescent="0.2">
      <c r="A144" s="83" t="s">
        <v>158</v>
      </c>
      <c r="B144" s="83">
        <v>16</v>
      </c>
      <c r="C144" s="84">
        <v>800.96811290000005</v>
      </c>
      <c r="D144" s="84">
        <v>780.37917874000004</v>
      </c>
      <c r="E144" s="84">
        <v>177.10982580999999</v>
      </c>
      <c r="F144" s="84">
        <v>177.10982580999999</v>
      </c>
    </row>
    <row r="145" spans="1:6" ht="12.75" customHeight="1" x14ac:dyDescent="0.2">
      <c r="A145" s="83" t="s">
        <v>158</v>
      </c>
      <c r="B145" s="83">
        <v>17</v>
      </c>
      <c r="C145" s="84">
        <v>783.06684909000001</v>
      </c>
      <c r="D145" s="84">
        <v>767.83362929999998</v>
      </c>
      <c r="E145" s="84">
        <v>174.26256882000001</v>
      </c>
      <c r="F145" s="84">
        <v>174.26256882000001</v>
      </c>
    </row>
    <row r="146" spans="1:6" ht="12.75" customHeight="1" x14ac:dyDescent="0.2">
      <c r="A146" s="83" t="s">
        <v>158</v>
      </c>
      <c r="B146" s="83">
        <v>18</v>
      </c>
      <c r="C146" s="84">
        <v>783.80135154000004</v>
      </c>
      <c r="D146" s="84">
        <v>766.16473355000005</v>
      </c>
      <c r="E146" s="84">
        <v>173.88380699999999</v>
      </c>
      <c r="F146" s="84">
        <v>173.88380699999999</v>
      </c>
    </row>
    <row r="147" spans="1:6" ht="12.75" customHeight="1" x14ac:dyDescent="0.2">
      <c r="A147" s="83" t="s">
        <v>158</v>
      </c>
      <c r="B147" s="83">
        <v>19</v>
      </c>
      <c r="C147" s="84">
        <v>793.30712805999997</v>
      </c>
      <c r="D147" s="84">
        <v>771.94210499999997</v>
      </c>
      <c r="E147" s="84">
        <v>175.19500196999999</v>
      </c>
      <c r="F147" s="84">
        <v>175.19500196999999</v>
      </c>
    </row>
    <row r="148" spans="1:6" ht="12.75" customHeight="1" x14ac:dyDescent="0.2">
      <c r="A148" s="83" t="s">
        <v>158</v>
      </c>
      <c r="B148" s="83">
        <v>20</v>
      </c>
      <c r="C148" s="84">
        <v>786.64893651</v>
      </c>
      <c r="D148" s="84">
        <v>762.59985900000004</v>
      </c>
      <c r="E148" s="84">
        <v>173.07474606</v>
      </c>
      <c r="F148" s="84">
        <v>173.07474606</v>
      </c>
    </row>
    <row r="149" spans="1:6" ht="12.75" customHeight="1" x14ac:dyDescent="0.2">
      <c r="A149" s="83" t="s">
        <v>158</v>
      </c>
      <c r="B149" s="83">
        <v>21</v>
      </c>
      <c r="C149" s="84">
        <v>749.18230778999998</v>
      </c>
      <c r="D149" s="84">
        <v>727.33547182999996</v>
      </c>
      <c r="E149" s="84">
        <v>165.07136817</v>
      </c>
      <c r="F149" s="84">
        <v>165.07136817</v>
      </c>
    </row>
    <row r="150" spans="1:6" ht="12.75" customHeight="1" x14ac:dyDescent="0.2">
      <c r="A150" s="83" t="s">
        <v>158</v>
      </c>
      <c r="B150" s="83">
        <v>22</v>
      </c>
      <c r="C150" s="84">
        <v>740.58850713000004</v>
      </c>
      <c r="D150" s="84">
        <v>720.54788340000005</v>
      </c>
      <c r="E150" s="84">
        <v>163.53090087000001</v>
      </c>
      <c r="F150" s="84">
        <v>163.53090087000001</v>
      </c>
    </row>
    <row r="151" spans="1:6" ht="12.75" customHeight="1" x14ac:dyDescent="0.2">
      <c r="A151" s="83" t="s">
        <v>158</v>
      </c>
      <c r="B151" s="83">
        <v>23</v>
      </c>
      <c r="C151" s="84">
        <v>759.30431879000002</v>
      </c>
      <c r="D151" s="84">
        <v>739.32418498000004</v>
      </c>
      <c r="E151" s="84">
        <v>167.79224919000001</v>
      </c>
      <c r="F151" s="84">
        <v>167.79224919000001</v>
      </c>
    </row>
    <row r="152" spans="1:6" ht="12.75" customHeight="1" x14ac:dyDescent="0.2">
      <c r="A152" s="83" t="s">
        <v>158</v>
      </c>
      <c r="B152" s="83">
        <v>24</v>
      </c>
      <c r="C152" s="84">
        <v>798.71695712999997</v>
      </c>
      <c r="D152" s="84">
        <v>778.51168273999997</v>
      </c>
      <c r="E152" s="84">
        <v>176.68599097000001</v>
      </c>
      <c r="F152" s="84">
        <v>176.68599097000001</v>
      </c>
    </row>
    <row r="153" spans="1:6" ht="12.75" customHeight="1" x14ac:dyDescent="0.2">
      <c r="A153" s="83" t="s">
        <v>159</v>
      </c>
      <c r="B153" s="83">
        <v>1</v>
      </c>
      <c r="C153" s="84">
        <v>888.06474607999996</v>
      </c>
      <c r="D153" s="84">
        <v>867.18508362</v>
      </c>
      <c r="E153" s="84">
        <v>196.81073418</v>
      </c>
      <c r="F153" s="84">
        <v>196.81073418</v>
      </c>
    </row>
    <row r="154" spans="1:6" ht="12.75" customHeight="1" x14ac:dyDescent="0.2">
      <c r="A154" s="83" t="s">
        <v>159</v>
      </c>
      <c r="B154" s="83">
        <v>2</v>
      </c>
      <c r="C154" s="84">
        <v>949.36619271999996</v>
      </c>
      <c r="D154" s="84">
        <v>924.64647891000004</v>
      </c>
      <c r="E154" s="84">
        <v>209.85180188999999</v>
      </c>
      <c r="F154" s="84">
        <v>209.85180188999999</v>
      </c>
    </row>
    <row r="155" spans="1:6" ht="12.75" customHeight="1" x14ac:dyDescent="0.2">
      <c r="A155" s="83" t="s">
        <v>159</v>
      </c>
      <c r="B155" s="83">
        <v>3</v>
      </c>
      <c r="C155" s="84">
        <v>975.55606296999997</v>
      </c>
      <c r="D155" s="84">
        <v>952.29664445000003</v>
      </c>
      <c r="E155" s="84">
        <v>216.12710515000001</v>
      </c>
      <c r="F155" s="84">
        <v>216.12710515000001</v>
      </c>
    </row>
    <row r="156" spans="1:6" ht="12.75" customHeight="1" x14ac:dyDescent="0.2">
      <c r="A156" s="83" t="s">
        <v>159</v>
      </c>
      <c r="B156" s="83">
        <v>4</v>
      </c>
      <c r="C156" s="84">
        <v>989.44082979999996</v>
      </c>
      <c r="D156" s="84">
        <v>965.98853471999996</v>
      </c>
      <c r="E156" s="84">
        <v>219.23452827</v>
      </c>
      <c r="F156" s="84">
        <v>219.23452827</v>
      </c>
    </row>
    <row r="157" spans="1:6" ht="12.75" customHeight="1" x14ac:dyDescent="0.2">
      <c r="A157" s="83" t="s">
        <v>159</v>
      </c>
      <c r="B157" s="83">
        <v>5</v>
      </c>
      <c r="C157" s="84">
        <v>978.00553202000003</v>
      </c>
      <c r="D157" s="84">
        <v>955.34249219000003</v>
      </c>
      <c r="E157" s="84">
        <v>216.81837110999999</v>
      </c>
      <c r="F157" s="84">
        <v>216.81837110999999</v>
      </c>
    </row>
    <row r="158" spans="1:6" ht="12.75" customHeight="1" x14ac:dyDescent="0.2">
      <c r="A158" s="83" t="s">
        <v>159</v>
      </c>
      <c r="B158" s="83">
        <v>6</v>
      </c>
      <c r="C158" s="84">
        <v>951.68568586000004</v>
      </c>
      <c r="D158" s="84">
        <v>926.78601323999999</v>
      </c>
      <c r="E158" s="84">
        <v>210.33737680999999</v>
      </c>
      <c r="F158" s="84">
        <v>210.33737680999999</v>
      </c>
    </row>
    <row r="159" spans="1:6" ht="12.75" customHeight="1" x14ac:dyDescent="0.2">
      <c r="A159" s="83" t="s">
        <v>159</v>
      </c>
      <c r="B159" s="83">
        <v>7</v>
      </c>
      <c r="C159" s="84">
        <v>890.13652719000004</v>
      </c>
      <c r="D159" s="84">
        <v>866.22906536999994</v>
      </c>
      <c r="E159" s="84">
        <v>196.59376245000001</v>
      </c>
      <c r="F159" s="84">
        <v>196.59376245000001</v>
      </c>
    </row>
    <row r="160" spans="1:6" ht="12.75" customHeight="1" x14ac:dyDescent="0.2">
      <c r="A160" s="83" t="s">
        <v>159</v>
      </c>
      <c r="B160" s="83">
        <v>8</v>
      </c>
      <c r="C160" s="84">
        <v>841.27409779000004</v>
      </c>
      <c r="D160" s="84">
        <v>813.08990193</v>
      </c>
      <c r="E160" s="84">
        <v>184.53364060000001</v>
      </c>
      <c r="F160" s="84">
        <v>184.53364060000001</v>
      </c>
    </row>
    <row r="161" spans="1:6" ht="12.75" customHeight="1" x14ac:dyDescent="0.2">
      <c r="A161" s="83" t="s">
        <v>159</v>
      </c>
      <c r="B161" s="83">
        <v>9</v>
      </c>
      <c r="C161" s="84">
        <v>808.29715266000005</v>
      </c>
      <c r="D161" s="84">
        <v>786.20953287999998</v>
      </c>
      <c r="E161" s="84">
        <v>178.43304538999999</v>
      </c>
      <c r="F161" s="84">
        <v>178.43304538999999</v>
      </c>
    </row>
    <row r="162" spans="1:6" ht="12.75" customHeight="1" x14ac:dyDescent="0.2">
      <c r="A162" s="83" t="s">
        <v>159</v>
      </c>
      <c r="B162" s="83">
        <v>10</v>
      </c>
      <c r="C162" s="84">
        <v>793.16778937000004</v>
      </c>
      <c r="D162" s="84">
        <v>774.11230767999996</v>
      </c>
      <c r="E162" s="84">
        <v>175.68753717000001</v>
      </c>
      <c r="F162" s="84">
        <v>175.68753717000001</v>
      </c>
    </row>
    <row r="163" spans="1:6" ht="12.75" customHeight="1" x14ac:dyDescent="0.2">
      <c r="A163" s="83" t="s">
        <v>159</v>
      </c>
      <c r="B163" s="83">
        <v>11</v>
      </c>
      <c r="C163" s="84">
        <v>783.69960196</v>
      </c>
      <c r="D163" s="84">
        <v>764.70845867000003</v>
      </c>
      <c r="E163" s="84">
        <v>173.55330025000001</v>
      </c>
      <c r="F163" s="84">
        <v>173.55330025000001</v>
      </c>
    </row>
    <row r="164" spans="1:6" ht="12.75" customHeight="1" x14ac:dyDescent="0.2">
      <c r="A164" s="83" t="s">
        <v>159</v>
      </c>
      <c r="B164" s="83">
        <v>12</v>
      </c>
      <c r="C164" s="84">
        <v>779.39871525000001</v>
      </c>
      <c r="D164" s="84">
        <v>759.77721668000004</v>
      </c>
      <c r="E164" s="84">
        <v>172.43413737</v>
      </c>
      <c r="F164" s="84">
        <v>172.43413737</v>
      </c>
    </row>
    <row r="165" spans="1:6" ht="12.75" customHeight="1" x14ac:dyDescent="0.2">
      <c r="A165" s="83" t="s">
        <v>159</v>
      </c>
      <c r="B165" s="83">
        <v>13</v>
      </c>
      <c r="C165" s="84">
        <v>789.44053467000003</v>
      </c>
      <c r="D165" s="84">
        <v>768.37182992999999</v>
      </c>
      <c r="E165" s="84">
        <v>174.38471536</v>
      </c>
      <c r="F165" s="84">
        <v>174.38471536</v>
      </c>
    </row>
    <row r="166" spans="1:6" ht="12.75" customHeight="1" x14ac:dyDescent="0.2">
      <c r="A166" s="83" t="s">
        <v>159</v>
      </c>
      <c r="B166" s="83">
        <v>14</v>
      </c>
      <c r="C166" s="84">
        <v>787.73006035000003</v>
      </c>
      <c r="D166" s="84">
        <v>765.47150176000002</v>
      </c>
      <c r="E166" s="84">
        <v>173.72647559000001</v>
      </c>
      <c r="F166" s="84">
        <v>173.72647559000001</v>
      </c>
    </row>
    <row r="167" spans="1:6" ht="12.75" customHeight="1" x14ac:dyDescent="0.2">
      <c r="A167" s="83" t="s">
        <v>159</v>
      </c>
      <c r="B167" s="83">
        <v>15</v>
      </c>
      <c r="C167" s="84">
        <v>802.31569454999999</v>
      </c>
      <c r="D167" s="84">
        <v>783.75926513000002</v>
      </c>
      <c r="E167" s="84">
        <v>177.87694841999999</v>
      </c>
      <c r="F167" s="84">
        <v>177.87694841999999</v>
      </c>
    </row>
    <row r="168" spans="1:6" ht="12.75" customHeight="1" x14ac:dyDescent="0.2">
      <c r="A168" s="83" t="s">
        <v>159</v>
      </c>
      <c r="B168" s="83">
        <v>16</v>
      </c>
      <c r="C168" s="84">
        <v>812.94697623000002</v>
      </c>
      <c r="D168" s="84">
        <v>795.27967057000001</v>
      </c>
      <c r="E168" s="84">
        <v>180.49154535</v>
      </c>
      <c r="F168" s="84">
        <v>180.49154535</v>
      </c>
    </row>
    <row r="169" spans="1:6" ht="12.75" customHeight="1" x14ac:dyDescent="0.2">
      <c r="A169" s="83" t="s">
        <v>159</v>
      </c>
      <c r="B169" s="83">
        <v>17</v>
      </c>
      <c r="C169" s="84">
        <v>808.86000310999998</v>
      </c>
      <c r="D169" s="84">
        <v>789.65512805000003</v>
      </c>
      <c r="E169" s="84">
        <v>179.21503544999999</v>
      </c>
      <c r="F169" s="84">
        <v>179.21503544999999</v>
      </c>
    </row>
    <row r="170" spans="1:6" ht="12.75" customHeight="1" x14ac:dyDescent="0.2">
      <c r="A170" s="83" t="s">
        <v>159</v>
      </c>
      <c r="B170" s="83">
        <v>18</v>
      </c>
      <c r="C170" s="84">
        <v>798.78391770999997</v>
      </c>
      <c r="D170" s="84">
        <v>780.70170815999995</v>
      </c>
      <c r="E170" s="84">
        <v>177.18302500999999</v>
      </c>
      <c r="F170" s="84">
        <v>177.18302500999999</v>
      </c>
    </row>
    <row r="171" spans="1:6" ht="12.75" customHeight="1" x14ac:dyDescent="0.2">
      <c r="A171" s="83" t="s">
        <v>159</v>
      </c>
      <c r="B171" s="83">
        <v>19</v>
      </c>
      <c r="C171" s="84">
        <v>792.14050925000004</v>
      </c>
      <c r="D171" s="84">
        <v>774.15228101000002</v>
      </c>
      <c r="E171" s="84">
        <v>175.69660926</v>
      </c>
      <c r="F171" s="84">
        <v>175.69660926</v>
      </c>
    </row>
    <row r="172" spans="1:6" ht="12.75" customHeight="1" x14ac:dyDescent="0.2">
      <c r="A172" s="83" t="s">
        <v>159</v>
      </c>
      <c r="B172" s="83">
        <v>20</v>
      </c>
      <c r="C172" s="84">
        <v>770.25096148</v>
      </c>
      <c r="D172" s="84">
        <v>749.19984310999996</v>
      </c>
      <c r="E172" s="84">
        <v>170.03356486999999</v>
      </c>
      <c r="F172" s="84">
        <v>170.03356486999999</v>
      </c>
    </row>
    <row r="173" spans="1:6" ht="12.75" customHeight="1" x14ac:dyDescent="0.2">
      <c r="A173" s="83" t="s">
        <v>159</v>
      </c>
      <c r="B173" s="83">
        <v>21</v>
      </c>
      <c r="C173" s="84">
        <v>763.34506018000002</v>
      </c>
      <c r="D173" s="84">
        <v>743.66880014000003</v>
      </c>
      <c r="E173" s="84">
        <v>168.77827503</v>
      </c>
      <c r="F173" s="84">
        <v>168.77827503</v>
      </c>
    </row>
    <row r="174" spans="1:6" ht="12.75" customHeight="1" x14ac:dyDescent="0.2">
      <c r="A174" s="83" t="s">
        <v>159</v>
      </c>
      <c r="B174" s="83">
        <v>22</v>
      </c>
      <c r="C174" s="84">
        <v>759.12544172000003</v>
      </c>
      <c r="D174" s="84">
        <v>738.39328828999999</v>
      </c>
      <c r="E174" s="84">
        <v>167.58097888</v>
      </c>
      <c r="F174" s="84">
        <v>167.58097888</v>
      </c>
    </row>
    <row r="175" spans="1:6" ht="12.75" customHeight="1" x14ac:dyDescent="0.2">
      <c r="A175" s="83" t="s">
        <v>159</v>
      </c>
      <c r="B175" s="83">
        <v>23</v>
      </c>
      <c r="C175" s="84">
        <v>774.84997567999994</v>
      </c>
      <c r="D175" s="84">
        <v>754.28978644999995</v>
      </c>
      <c r="E175" s="84">
        <v>171.18874559</v>
      </c>
      <c r="F175" s="84">
        <v>171.18874559</v>
      </c>
    </row>
    <row r="176" spans="1:6" ht="12.75" customHeight="1" x14ac:dyDescent="0.2">
      <c r="A176" s="83" t="s">
        <v>159</v>
      </c>
      <c r="B176" s="83">
        <v>24</v>
      </c>
      <c r="C176" s="84">
        <v>838.14280126999995</v>
      </c>
      <c r="D176" s="84">
        <v>816.84977392999997</v>
      </c>
      <c r="E176" s="84">
        <v>185.3869569</v>
      </c>
      <c r="F176" s="84">
        <v>185.3869569</v>
      </c>
    </row>
    <row r="177" spans="1:6" ht="12.75" customHeight="1" x14ac:dyDescent="0.2">
      <c r="A177" s="83" t="s">
        <v>160</v>
      </c>
      <c r="B177" s="83">
        <v>1</v>
      </c>
      <c r="C177" s="84">
        <v>869.03041998000003</v>
      </c>
      <c r="D177" s="84">
        <v>848.13087611000003</v>
      </c>
      <c r="E177" s="84">
        <v>192.48631412</v>
      </c>
      <c r="F177" s="84">
        <v>192.48631412</v>
      </c>
    </row>
    <row r="178" spans="1:6" ht="12.75" customHeight="1" x14ac:dyDescent="0.2">
      <c r="A178" s="83" t="s">
        <v>160</v>
      </c>
      <c r="B178" s="83">
        <v>2</v>
      </c>
      <c r="C178" s="84">
        <v>899.86775324999996</v>
      </c>
      <c r="D178" s="84">
        <v>874.22279676000005</v>
      </c>
      <c r="E178" s="84">
        <v>198.40796817</v>
      </c>
      <c r="F178" s="84">
        <v>198.40796817</v>
      </c>
    </row>
    <row r="179" spans="1:6" ht="12.75" customHeight="1" x14ac:dyDescent="0.2">
      <c r="A179" s="83" t="s">
        <v>160</v>
      </c>
      <c r="B179" s="83">
        <v>3</v>
      </c>
      <c r="C179" s="84">
        <v>909.12003057000004</v>
      </c>
      <c r="D179" s="84">
        <v>884.33827689999998</v>
      </c>
      <c r="E179" s="84">
        <v>200.70371230999999</v>
      </c>
      <c r="F179" s="84">
        <v>200.70371230999999</v>
      </c>
    </row>
    <row r="180" spans="1:6" ht="12.75" customHeight="1" x14ac:dyDescent="0.2">
      <c r="A180" s="83" t="s">
        <v>160</v>
      </c>
      <c r="B180" s="83">
        <v>4</v>
      </c>
      <c r="C180" s="84">
        <v>912.48808369000005</v>
      </c>
      <c r="D180" s="84">
        <v>890.84593050000001</v>
      </c>
      <c r="E180" s="84">
        <v>202.1806474</v>
      </c>
      <c r="F180" s="84">
        <v>202.1806474</v>
      </c>
    </row>
    <row r="181" spans="1:6" ht="12.75" customHeight="1" x14ac:dyDescent="0.2">
      <c r="A181" s="83" t="s">
        <v>160</v>
      </c>
      <c r="B181" s="83">
        <v>5</v>
      </c>
      <c r="C181" s="84">
        <v>910.62490934000004</v>
      </c>
      <c r="D181" s="84">
        <v>889.75447099999997</v>
      </c>
      <c r="E181" s="84">
        <v>201.93293679000001</v>
      </c>
      <c r="F181" s="84">
        <v>201.93293679000001</v>
      </c>
    </row>
    <row r="182" spans="1:6" ht="12.75" customHeight="1" x14ac:dyDescent="0.2">
      <c r="A182" s="83" t="s">
        <v>160</v>
      </c>
      <c r="B182" s="83">
        <v>6</v>
      </c>
      <c r="C182" s="84">
        <v>895.61744305000002</v>
      </c>
      <c r="D182" s="84">
        <v>871.96796248999999</v>
      </c>
      <c r="E182" s="84">
        <v>197.89622553000001</v>
      </c>
      <c r="F182" s="84">
        <v>197.89622553000001</v>
      </c>
    </row>
    <row r="183" spans="1:6" ht="12.75" customHeight="1" x14ac:dyDescent="0.2">
      <c r="A183" s="83" t="s">
        <v>160</v>
      </c>
      <c r="B183" s="83">
        <v>7</v>
      </c>
      <c r="C183" s="84">
        <v>856.07049923</v>
      </c>
      <c r="D183" s="84">
        <v>832.67277191000005</v>
      </c>
      <c r="E183" s="84">
        <v>188.97804248</v>
      </c>
      <c r="F183" s="84">
        <v>188.97804248</v>
      </c>
    </row>
    <row r="184" spans="1:6" ht="12.75" customHeight="1" x14ac:dyDescent="0.2">
      <c r="A184" s="83" t="s">
        <v>160</v>
      </c>
      <c r="B184" s="83">
        <v>8</v>
      </c>
      <c r="C184" s="84">
        <v>801.03237945000001</v>
      </c>
      <c r="D184" s="84">
        <v>780.77772713000002</v>
      </c>
      <c r="E184" s="84">
        <v>177.20027779</v>
      </c>
      <c r="F184" s="84">
        <v>177.20027779</v>
      </c>
    </row>
    <row r="185" spans="1:6" ht="12.75" customHeight="1" x14ac:dyDescent="0.2">
      <c r="A185" s="83" t="s">
        <v>160</v>
      </c>
      <c r="B185" s="83">
        <v>9</v>
      </c>
      <c r="C185" s="84">
        <v>782.54945425999995</v>
      </c>
      <c r="D185" s="84">
        <v>761.22693899000001</v>
      </c>
      <c r="E185" s="84">
        <v>172.76315699</v>
      </c>
      <c r="F185" s="84">
        <v>172.76315699</v>
      </c>
    </row>
    <row r="186" spans="1:6" ht="12.75" customHeight="1" x14ac:dyDescent="0.2">
      <c r="A186" s="83" t="s">
        <v>160</v>
      </c>
      <c r="B186" s="83">
        <v>10</v>
      </c>
      <c r="C186" s="84">
        <v>789.89721135000002</v>
      </c>
      <c r="D186" s="84">
        <v>769.10523045000002</v>
      </c>
      <c r="E186" s="84">
        <v>174.55116322000001</v>
      </c>
      <c r="F186" s="84">
        <v>174.55116322000001</v>
      </c>
    </row>
    <row r="187" spans="1:6" ht="12.75" customHeight="1" x14ac:dyDescent="0.2">
      <c r="A187" s="83" t="s">
        <v>160</v>
      </c>
      <c r="B187" s="83">
        <v>11</v>
      </c>
      <c r="C187" s="84">
        <v>781.65066989000002</v>
      </c>
      <c r="D187" s="84">
        <v>760.97965428999998</v>
      </c>
      <c r="E187" s="84">
        <v>172.70703485000001</v>
      </c>
      <c r="F187" s="84">
        <v>172.70703485000001</v>
      </c>
    </row>
    <row r="188" spans="1:6" ht="12.75" customHeight="1" x14ac:dyDescent="0.2">
      <c r="A188" s="83" t="s">
        <v>160</v>
      </c>
      <c r="B188" s="83">
        <v>12</v>
      </c>
      <c r="C188" s="84">
        <v>790.33424846000003</v>
      </c>
      <c r="D188" s="84">
        <v>768.70816904000003</v>
      </c>
      <c r="E188" s="84">
        <v>174.46104872000001</v>
      </c>
      <c r="F188" s="84">
        <v>174.46104872000001</v>
      </c>
    </row>
    <row r="189" spans="1:6" ht="12.75" customHeight="1" x14ac:dyDescent="0.2">
      <c r="A189" s="83" t="s">
        <v>160</v>
      </c>
      <c r="B189" s="83">
        <v>13</v>
      </c>
      <c r="C189" s="84">
        <v>797.62073336000003</v>
      </c>
      <c r="D189" s="84">
        <v>776.36471825000001</v>
      </c>
      <c r="E189" s="84">
        <v>176.19872975000001</v>
      </c>
      <c r="F189" s="84">
        <v>176.19872975000001</v>
      </c>
    </row>
    <row r="190" spans="1:6" ht="12.75" customHeight="1" x14ac:dyDescent="0.2">
      <c r="A190" s="83" t="s">
        <v>160</v>
      </c>
      <c r="B190" s="83">
        <v>14</v>
      </c>
      <c r="C190" s="84">
        <v>775.33166679999999</v>
      </c>
      <c r="D190" s="84">
        <v>756.01196947000005</v>
      </c>
      <c r="E190" s="84">
        <v>171.57960113999999</v>
      </c>
      <c r="F190" s="84">
        <v>171.57960113999999</v>
      </c>
    </row>
    <row r="191" spans="1:6" ht="12.75" customHeight="1" x14ac:dyDescent="0.2">
      <c r="A191" s="83" t="s">
        <v>160</v>
      </c>
      <c r="B191" s="83">
        <v>15</v>
      </c>
      <c r="C191" s="84">
        <v>784.70759794000003</v>
      </c>
      <c r="D191" s="84">
        <v>762.58242141999995</v>
      </c>
      <c r="E191" s="84">
        <v>173.07078854</v>
      </c>
      <c r="F191" s="84">
        <v>173.07078854</v>
      </c>
    </row>
    <row r="192" spans="1:6" ht="12.75" customHeight="1" x14ac:dyDescent="0.2">
      <c r="A192" s="83" t="s">
        <v>160</v>
      </c>
      <c r="B192" s="83">
        <v>16</v>
      </c>
      <c r="C192" s="84">
        <v>796.92752376999999</v>
      </c>
      <c r="D192" s="84">
        <v>773.32776623999996</v>
      </c>
      <c r="E192" s="84">
        <v>175.50948270999999</v>
      </c>
      <c r="F192" s="84">
        <v>175.50948270999999</v>
      </c>
    </row>
    <row r="193" spans="1:6" ht="12.75" customHeight="1" x14ac:dyDescent="0.2">
      <c r="A193" s="83" t="s">
        <v>160</v>
      </c>
      <c r="B193" s="83">
        <v>17</v>
      </c>
      <c r="C193" s="84">
        <v>797.46684430000005</v>
      </c>
      <c r="D193" s="84">
        <v>776.34061686999996</v>
      </c>
      <c r="E193" s="84">
        <v>176.19325986000001</v>
      </c>
      <c r="F193" s="84">
        <v>176.19325986000001</v>
      </c>
    </row>
    <row r="194" spans="1:6" ht="12.75" customHeight="1" x14ac:dyDescent="0.2">
      <c r="A194" s="83" t="s">
        <v>160</v>
      </c>
      <c r="B194" s="83">
        <v>18</v>
      </c>
      <c r="C194" s="84">
        <v>797.54411389999996</v>
      </c>
      <c r="D194" s="84">
        <v>776.05307760000005</v>
      </c>
      <c r="E194" s="84">
        <v>176.12800179999999</v>
      </c>
      <c r="F194" s="84">
        <v>176.12800179999999</v>
      </c>
    </row>
    <row r="195" spans="1:6" ht="12.75" customHeight="1" x14ac:dyDescent="0.2">
      <c r="A195" s="83" t="s">
        <v>160</v>
      </c>
      <c r="B195" s="83">
        <v>19</v>
      </c>
      <c r="C195" s="84">
        <v>779.71122480999998</v>
      </c>
      <c r="D195" s="84">
        <v>760.62275963000002</v>
      </c>
      <c r="E195" s="84">
        <v>172.62603634000001</v>
      </c>
      <c r="F195" s="84">
        <v>172.62603634000001</v>
      </c>
    </row>
    <row r="196" spans="1:6" ht="12.75" customHeight="1" x14ac:dyDescent="0.2">
      <c r="A196" s="83" t="s">
        <v>160</v>
      </c>
      <c r="B196" s="83">
        <v>20</v>
      </c>
      <c r="C196" s="84">
        <v>787.46864231999996</v>
      </c>
      <c r="D196" s="84">
        <v>768.93468990999997</v>
      </c>
      <c r="E196" s="84">
        <v>174.51245843000001</v>
      </c>
      <c r="F196" s="84">
        <v>174.51245843000001</v>
      </c>
    </row>
    <row r="197" spans="1:6" ht="12.75" customHeight="1" x14ac:dyDescent="0.2">
      <c r="A197" s="83" t="s">
        <v>160</v>
      </c>
      <c r="B197" s="83">
        <v>21</v>
      </c>
      <c r="C197" s="84">
        <v>782.87320053999997</v>
      </c>
      <c r="D197" s="84">
        <v>761.39124104999996</v>
      </c>
      <c r="E197" s="84">
        <v>172.80044593</v>
      </c>
      <c r="F197" s="84">
        <v>172.80044593</v>
      </c>
    </row>
    <row r="198" spans="1:6" ht="12.75" customHeight="1" x14ac:dyDescent="0.2">
      <c r="A198" s="83" t="s">
        <v>160</v>
      </c>
      <c r="B198" s="83">
        <v>22</v>
      </c>
      <c r="C198" s="84">
        <v>763.37218905999998</v>
      </c>
      <c r="D198" s="84">
        <v>741.60657888000003</v>
      </c>
      <c r="E198" s="84">
        <v>168.31024658999999</v>
      </c>
      <c r="F198" s="84">
        <v>168.31024658999999</v>
      </c>
    </row>
    <row r="199" spans="1:6" ht="12.75" customHeight="1" x14ac:dyDescent="0.2">
      <c r="A199" s="83" t="s">
        <v>160</v>
      </c>
      <c r="B199" s="83">
        <v>23</v>
      </c>
      <c r="C199" s="84">
        <v>791.85697544000004</v>
      </c>
      <c r="D199" s="84">
        <v>771.47334579999995</v>
      </c>
      <c r="E199" s="84">
        <v>175.08861540000001</v>
      </c>
      <c r="F199" s="84">
        <v>175.08861540000001</v>
      </c>
    </row>
    <row r="200" spans="1:6" ht="12.75" customHeight="1" x14ac:dyDescent="0.2">
      <c r="A200" s="83" t="s">
        <v>160</v>
      </c>
      <c r="B200" s="83">
        <v>24</v>
      </c>
      <c r="C200" s="84">
        <v>800.79380383</v>
      </c>
      <c r="D200" s="84">
        <v>780.18948459000001</v>
      </c>
      <c r="E200" s="84">
        <v>177.06677404999999</v>
      </c>
      <c r="F200" s="84">
        <v>177.06677404999999</v>
      </c>
    </row>
    <row r="201" spans="1:6" ht="12.75" customHeight="1" x14ac:dyDescent="0.2">
      <c r="A201" s="83" t="s">
        <v>161</v>
      </c>
      <c r="B201" s="83">
        <v>1</v>
      </c>
      <c r="C201" s="84">
        <v>835.26665250999997</v>
      </c>
      <c r="D201" s="84">
        <v>815.05487684000002</v>
      </c>
      <c r="E201" s="84">
        <v>184.97959863</v>
      </c>
      <c r="F201" s="84">
        <v>184.97959863</v>
      </c>
    </row>
    <row r="202" spans="1:6" ht="12.75" customHeight="1" x14ac:dyDescent="0.2">
      <c r="A202" s="83" t="s">
        <v>161</v>
      </c>
      <c r="B202" s="83">
        <v>2</v>
      </c>
      <c r="C202" s="84">
        <v>854.11039591999997</v>
      </c>
      <c r="D202" s="84">
        <v>834.21260605999998</v>
      </c>
      <c r="E202" s="84">
        <v>189.32751331</v>
      </c>
      <c r="F202" s="84">
        <v>189.32751331</v>
      </c>
    </row>
    <row r="203" spans="1:6" ht="12.75" customHeight="1" x14ac:dyDescent="0.2">
      <c r="A203" s="83" t="s">
        <v>161</v>
      </c>
      <c r="B203" s="83">
        <v>3</v>
      </c>
      <c r="C203" s="84">
        <v>854.69069337999997</v>
      </c>
      <c r="D203" s="84">
        <v>834.63645285999996</v>
      </c>
      <c r="E203" s="84">
        <v>189.42370685</v>
      </c>
      <c r="F203" s="84">
        <v>189.42370685</v>
      </c>
    </row>
    <row r="204" spans="1:6" ht="12.75" customHeight="1" x14ac:dyDescent="0.2">
      <c r="A204" s="83" t="s">
        <v>161</v>
      </c>
      <c r="B204" s="83">
        <v>4</v>
      </c>
      <c r="C204" s="84">
        <v>861.17350798999996</v>
      </c>
      <c r="D204" s="84">
        <v>841.65771157999995</v>
      </c>
      <c r="E204" s="84">
        <v>191.01720645</v>
      </c>
      <c r="F204" s="84">
        <v>191.01720645</v>
      </c>
    </row>
    <row r="205" spans="1:6" ht="12.75" customHeight="1" x14ac:dyDescent="0.2">
      <c r="A205" s="83" t="s">
        <v>161</v>
      </c>
      <c r="B205" s="83">
        <v>5</v>
      </c>
      <c r="C205" s="84">
        <v>860.97334531000001</v>
      </c>
      <c r="D205" s="84">
        <v>839.34057891999998</v>
      </c>
      <c r="E205" s="84">
        <v>190.49132495999999</v>
      </c>
      <c r="F205" s="84">
        <v>190.49132495999999</v>
      </c>
    </row>
    <row r="206" spans="1:6" ht="12.75" customHeight="1" x14ac:dyDescent="0.2">
      <c r="A206" s="83" t="s">
        <v>161</v>
      </c>
      <c r="B206" s="83">
        <v>6</v>
      </c>
      <c r="C206" s="84">
        <v>839.15113955000004</v>
      </c>
      <c r="D206" s="84">
        <v>819.29280294</v>
      </c>
      <c r="E206" s="84">
        <v>185.94141101</v>
      </c>
      <c r="F206" s="84">
        <v>185.94141101</v>
      </c>
    </row>
    <row r="207" spans="1:6" ht="12.75" customHeight="1" x14ac:dyDescent="0.2">
      <c r="A207" s="83" t="s">
        <v>161</v>
      </c>
      <c r="B207" s="83">
        <v>7</v>
      </c>
      <c r="C207" s="84">
        <v>816.30001416000005</v>
      </c>
      <c r="D207" s="84">
        <v>800.93241884999998</v>
      </c>
      <c r="E207" s="84">
        <v>181.77445664000001</v>
      </c>
      <c r="F207" s="84">
        <v>181.77445664000001</v>
      </c>
    </row>
    <row r="208" spans="1:6" ht="12.75" customHeight="1" x14ac:dyDescent="0.2">
      <c r="A208" s="83" t="s">
        <v>161</v>
      </c>
      <c r="B208" s="83">
        <v>8</v>
      </c>
      <c r="C208" s="84">
        <v>785.34439385999997</v>
      </c>
      <c r="D208" s="84">
        <v>777.15551759000004</v>
      </c>
      <c r="E208" s="84">
        <v>176.37820446999999</v>
      </c>
      <c r="F208" s="84">
        <v>176.37820446999999</v>
      </c>
    </row>
    <row r="209" spans="1:6" ht="12.75" customHeight="1" x14ac:dyDescent="0.2">
      <c r="A209" s="83" t="s">
        <v>161</v>
      </c>
      <c r="B209" s="83">
        <v>9</v>
      </c>
      <c r="C209" s="84">
        <v>783.77418835000003</v>
      </c>
      <c r="D209" s="84">
        <v>764.50617986999998</v>
      </c>
      <c r="E209" s="84">
        <v>173.50739235</v>
      </c>
      <c r="F209" s="84">
        <v>173.50739235</v>
      </c>
    </row>
    <row r="210" spans="1:6" ht="12.75" customHeight="1" x14ac:dyDescent="0.2">
      <c r="A210" s="83" t="s">
        <v>161</v>
      </c>
      <c r="B210" s="83">
        <v>10</v>
      </c>
      <c r="C210" s="84">
        <v>787.65263483000001</v>
      </c>
      <c r="D210" s="84">
        <v>770.35446747000003</v>
      </c>
      <c r="E210" s="84">
        <v>174.83468199000001</v>
      </c>
      <c r="F210" s="84">
        <v>174.83468199000001</v>
      </c>
    </row>
    <row r="211" spans="1:6" ht="12.75" customHeight="1" x14ac:dyDescent="0.2">
      <c r="A211" s="83" t="s">
        <v>161</v>
      </c>
      <c r="B211" s="83">
        <v>11</v>
      </c>
      <c r="C211" s="84">
        <v>795.19869692999998</v>
      </c>
      <c r="D211" s="84">
        <v>777.63542339000003</v>
      </c>
      <c r="E211" s="84">
        <v>176.48712079000001</v>
      </c>
      <c r="F211" s="84">
        <v>176.48712079000001</v>
      </c>
    </row>
    <row r="212" spans="1:6" ht="12.75" customHeight="1" x14ac:dyDescent="0.2">
      <c r="A212" s="83" t="s">
        <v>161</v>
      </c>
      <c r="B212" s="83">
        <v>12</v>
      </c>
      <c r="C212" s="84">
        <v>799.95266058000004</v>
      </c>
      <c r="D212" s="84">
        <v>779.71125551</v>
      </c>
      <c r="E212" s="84">
        <v>176.95823827000001</v>
      </c>
      <c r="F212" s="84">
        <v>176.95823827000001</v>
      </c>
    </row>
    <row r="213" spans="1:6" ht="12.75" customHeight="1" x14ac:dyDescent="0.2">
      <c r="A213" s="83" t="s">
        <v>161</v>
      </c>
      <c r="B213" s="83">
        <v>13</v>
      </c>
      <c r="C213" s="84">
        <v>801.89611421999996</v>
      </c>
      <c r="D213" s="84">
        <v>780.52458248999994</v>
      </c>
      <c r="E213" s="84">
        <v>177.14282571000001</v>
      </c>
      <c r="F213" s="84">
        <v>177.14282571000001</v>
      </c>
    </row>
    <row r="214" spans="1:6" ht="12.75" customHeight="1" x14ac:dyDescent="0.2">
      <c r="A214" s="83" t="s">
        <v>161</v>
      </c>
      <c r="B214" s="83">
        <v>14</v>
      </c>
      <c r="C214" s="84">
        <v>794.80551542000001</v>
      </c>
      <c r="D214" s="84">
        <v>774.44275709999999</v>
      </c>
      <c r="E214" s="84">
        <v>175.76253384</v>
      </c>
      <c r="F214" s="84">
        <v>175.76253384</v>
      </c>
    </row>
    <row r="215" spans="1:6" ht="12.75" customHeight="1" x14ac:dyDescent="0.2">
      <c r="A215" s="83" t="s">
        <v>161</v>
      </c>
      <c r="B215" s="83">
        <v>15</v>
      </c>
      <c r="C215" s="84">
        <v>803.90210411999999</v>
      </c>
      <c r="D215" s="84">
        <v>784.91755683999997</v>
      </c>
      <c r="E215" s="84">
        <v>178.13982684000001</v>
      </c>
      <c r="F215" s="84">
        <v>178.13982684000001</v>
      </c>
    </row>
    <row r="216" spans="1:6" ht="12.75" customHeight="1" x14ac:dyDescent="0.2">
      <c r="A216" s="83" t="s">
        <v>161</v>
      </c>
      <c r="B216" s="83">
        <v>16</v>
      </c>
      <c r="C216" s="84">
        <v>806.67159963999995</v>
      </c>
      <c r="D216" s="84">
        <v>787.34690336999995</v>
      </c>
      <c r="E216" s="84">
        <v>178.69117566</v>
      </c>
      <c r="F216" s="84">
        <v>178.69117566</v>
      </c>
    </row>
    <row r="217" spans="1:6" ht="12.75" customHeight="1" x14ac:dyDescent="0.2">
      <c r="A217" s="83" t="s">
        <v>161</v>
      </c>
      <c r="B217" s="83">
        <v>17</v>
      </c>
      <c r="C217" s="84">
        <v>805.03705621999995</v>
      </c>
      <c r="D217" s="84">
        <v>785.87534475999996</v>
      </c>
      <c r="E217" s="84">
        <v>178.35720021</v>
      </c>
      <c r="F217" s="84">
        <v>178.35720021</v>
      </c>
    </row>
    <row r="218" spans="1:6" ht="12.75" customHeight="1" x14ac:dyDescent="0.2">
      <c r="A218" s="83" t="s">
        <v>161</v>
      </c>
      <c r="B218" s="83">
        <v>18</v>
      </c>
      <c r="C218" s="84">
        <v>810.30089744999998</v>
      </c>
      <c r="D218" s="84">
        <v>790.35253680000005</v>
      </c>
      <c r="E218" s="84">
        <v>179.37331484000001</v>
      </c>
      <c r="F218" s="84">
        <v>179.37331484000001</v>
      </c>
    </row>
    <row r="219" spans="1:6" ht="12.75" customHeight="1" x14ac:dyDescent="0.2">
      <c r="A219" s="83" t="s">
        <v>161</v>
      </c>
      <c r="B219" s="83">
        <v>19</v>
      </c>
      <c r="C219" s="84">
        <v>801.09164298999997</v>
      </c>
      <c r="D219" s="84">
        <v>782.16982283000004</v>
      </c>
      <c r="E219" s="84">
        <v>177.51621885</v>
      </c>
      <c r="F219" s="84">
        <v>177.51621885</v>
      </c>
    </row>
    <row r="220" spans="1:6" ht="12.75" customHeight="1" x14ac:dyDescent="0.2">
      <c r="A220" s="83" t="s">
        <v>161</v>
      </c>
      <c r="B220" s="83">
        <v>20</v>
      </c>
      <c r="C220" s="84">
        <v>792.69660747</v>
      </c>
      <c r="D220" s="84">
        <v>772.52090464000003</v>
      </c>
      <c r="E220" s="84">
        <v>175.32636260000001</v>
      </c>
      <c r="F220" s="84">
        <v>175.32636260000001</v>
      </c>
    </row>
    <row r="221" spans="1:6" ht="12.75" customHeight="1" x14ac:dyDescent="0.2">
      <c r="A221" s="83" t="s">
        <v>161</v>
      </c>
      <c r="B221" s="83">
        <v>21</v>
      </c>
      <c r="C221" s="84">
        <v>788.15742369999998</v>
      </c>
      <c r="D221" s="84">
        <v>767.41689426000005</v>
      </c>
      <c r="E221" s="84">
        <v>174.16798932</v>
      </c>
      <c r="F221" s="84">
        <v>174.16798932</v>
      </c>
    </row>
    <row r="222" spans="1:6" ht="12.75" customHeight="1" x14ac:dyDescent="0.2">
      <c r="A222" s="83" t="s">
        <v>161</v>
      </c>
      <c r="B222" s="83">
        <v>22</v>
      </c>
      <c r="C222" s="84">
        <v>778.33401175999995</v>
      </c>
      <c r="D222" s="84">
        <v>757.85950577000006</v>
      </c>
      <c r="E222" s="84">
        <v>171.99890606</v>
      </c>
      <c r="F222" s="84">
        <v>171.99890606</v>
      </c>
    </row>
    <row r="223" spans="1:6" ht="12.75" customHeight="1" x14ac:dyDescent="0.2">
      <c r="A223" s="83" t="s">
        <v>161</v>
      </c>
      <c r="B223" s="83">
        <v>23</v>
      </c>
      <c r="C223" s="84">
        <v>790.03965865999999</v>
      </c>
      <c r="D223" s="84">
        <v>769.89809743000001</v>
      </c>
      <c r="E223" s="84">
        <v>174.73110718999999</v>
      </c>
      <c r="F223" s="84">
        <v>174.73110718999999</v>
      </c>
    </row>
    <row r="224" spans="1:6" ht="12.75" customHeight="1" x14ac:dyDescent="0.2">
      <c r="A224" s="83" t="s">
        <v>161</v>
      </c>
      <c r="B224" s="83">
        <v>24</v>
      </c>
      <c r="C224" s="84">
        <v>811.65514261999999</v>
      </c>
      <c r="D224" s="84">
        <v>792.93312398</v>
      </c>
      <c r="E224" s="84">
        <v>179.95898826999999</v>
      </c>
      <c r="F224" s="84">
        <v>179.95898826999999</v>
      </c>
    </row>
    <row r="225" spans="1:6" ht="12.75" customHeight="1" x14ac:dyDescent="0.2">
      <c r="A225" s="83" t="s">
        <v>162</v>
      </c>
      <c r="B225" s="83">
        <v>1</v>
      </c>
      <c r="C225" s="84">
        <v>792.83881706</v>
      </c>
      <c r="D225" s="84">
        <v>773.84121161999997</v>
      </c>
      <c r="E225" s="84">
        <v>175.62601096</v>
      </c>
      <c r="F225" s="84">
        <v>175.62601096</v>
      </c>
    </row>
    <row r="226" spans="1:6" ht="12.75" customHeight="1" x14ac:dyDescent="0.2">
      <c r="A226" s="83" t="s">
        <v>162</v>
      </c>
      <c r="B226" s="83">
        <v>2</v>
      </c>
      <c r="C226" s="84">
        <v>806.57043243999999</v>
      </c>
      <c r="D226" s="84">
        <v>787.64405134000003</v>
      </c>
      <c r="E226" s="84">
        <v>178.75861445000001</v>
      </c>
      <c r="F226" s="84">
        <v>178.75861445000001</v>
      </c>
    </row>
    <row r="227" spans="1:6" ht="12.75" customHeight="1" x14ac:dyDescent="0.2">
      <c r="A227" s="83" t="s">
        <v>162</v>
      </c>
      <c r="B227" s="83">
        <v>3</v>
      </c>
      <c r="C227" s="84">
        <v>808.55600356000002</v>
      </c>
      <c r="D227" s="84">
        <v>790.25514638000004</v>
      </c>
      <c r="E227" s="84">
        <v>179.35121174</v>
      </c>
      <c r="F227" s="84">
        <v>179.35121174</v>
      </c>
    </row>
    <row r="228" spans="1:6" ht="12.75" customHeight="1" x14ac:dyDescent="0.2">
      <c r="A228" s="83" t="s">
        <v>162</v>
      </c>
      <c r="B228" s="83">
        <v>4</v>
      </c>
      <c r="C228" s="84">
        <v>814.69040988999996</v>
      </c>
      <c r="D228" s="84">
        <v>795.92045925000002</v>
      </c>
      <c r="E228" s="84">
        <v>180.63697461000001</v>
      </c>
      <c r="F228" s="84">
        <v>180.63697461000001</v>
      </c>
    </row>
    <row r="229" spans="1:6" ht="12.75" customHeight="1" x14ac:dyDescent="0.2">
      <c r="A229" s="83" t="s">
        <v>162</v>
      </c>
      <c r="B229" s="83">
        <v>5</v>
      </c>
      <c r="C229" s="84">
        <v>816.18646979000005</v>
      </c>
      <c r="D229" s="84">
        <v>797.43546156000002</v>
      </c>
      <c r="E229" s="84">
        <v>180.98080977000001</v>
      </c>
      <c r="F229" s="84">
        <v>180.98080977000001</v>
      </c>
    </row>
    <row r="230" spans="1:6" ht="12.75" customHeight="1" x14ac:dyDescent="0.2">
      <c r="A230" s="83" t="s">
        <v>162</v>
      </c>
      <c r="B230" s="83">
        <v>6</v>
      </c>
      <c r="C230" s="84">
        <v>821.05884160999994</v>
      </c>
      <c r="D230" s="84">
        <v>799.24482978000003</v>
      </c>
      <c r="E230" s="84">
        <v>181.39145231000001</v>
      </c>
      <c r="F230" s="84">
        <v>181.39145231000001</v>
      </c>
    </row>
    <row r="231" spans="1:6" ht="12.75" customHeight="1" x14ac:dyDescent="0.2">
      <c r="A231" s="83" t="s">
        <v>162</v>
      </c>
      <c r="B231" s="83">
        <v>7</v>
      </c>
      <c r="C231" s="84">
        <v>806.87517958000001</v>
      </c>
      <c r="D231" s="84">
        <v>787.07251774999997</v>
      </c>
      <c r="E231" s="84">
        <v>178.62890286999999</v>
      </c>
      <c r="F231" s="84">
        <v>178.62890286999999</v>
      </c>
    </row>
    <row r="232" spans="1:6" ht="12.75" customHeight="1" x14ac:dyDescent="0.2">
      <c r="A232" s="83" t="s">
        <v>162</v>
      </c>
      <c r="B232" s="83">
        <v>8</v>
      </c>
      <c r="C232" s="84">
        <v>776.64124019999997</v>
      </c>
      <c r="D232" s="84">
        <v>756.08826263000003</v>
      </c>
      <c r="E232" s="84">
        <v>171.59691613999999</v>
      </c>
      <c r="F232" s="84">
        <v>171.59691613999999</v>
      </c>
    </row>
    <row r="233" spans="1:6" ht="12.75" customHeight="1" x14ac:dyDescent="0.2">
      <c r="A233" s="83" t="s">
        <v>162</v>
      </c>
      <c r="B233" s="83">
        <v>9</v>
      </c>
      <c r="C233" s="84">
        <v>750.15580437000006</v>
      </c>
      <c r="D233" s="84">
        <v>727.93709223999997</v>
      </c>
      <c r="E233" s="84">
        <v>165.20790805999999</v>
      </c>
      <c r="F233" s="84">
        <v>165.20790805999999</v>
      </c>
    </row>
    <row r="234" spans="1:6" ht="12.75" customHeight="1" x14ac:dyDescent="0.2">
      <c r="A234" s="83" t="s">
        <v>162</v>
      </c>
      <c r="B234" s="83">
        <v>10</v>
      </c>
      <c r="C234" s="84">
        <v>740.03171093000003</v>
      </c>
      <c r="D234" s="84">
        <v>717.33626506999997</v>
      </c>
      <c r="E234" s="84">
        <v>162.80201269</v>
      </c>
      <c r="F234" s="84">
        <v>162.80201269</v>
      </c>
    </row>
    <row r="235" spans="1:6" ht="12.75" customHeight="1" x14ac:dyDescent="0.2">
      <c r="A235" s="83" t="s">
        <v>162</v>
      </c>
      <c r="B235" s="83">
        <v>11</v>
      </c>
      <c r="C235" s="84">
        <v>757.58647238000003</v>
      </c>
      <c r="D235" s="84">
        <v>738.00052191999998</v>
      </c>
      <c r="E235" s="84">
        <v>167.49183916000001</v>
      </c>
      <c r="F235" s="84">
        <v>167.49183916000001</v>
      </c>
    </row>
    <row r="236" spans="1:6" ht="12.75" customHeight="1" x14ac:dyDescent="0.2">
      <c r="A236" s="83" t="s">
        <v>162</v>
      </c>
      <c r="B236" s="83">
        <v>12</v>
      </c>
      <c r="C236" s="84">
        <v>783.26546875999998</v>
      </c>
      <c r="D236" s="84">
        <v>766.09980131999998</v>
      </c>
      <c r="E236" s="84">
        <v>173.8690704</v>
      </c>
      <c r="F236" s="84">
        <v>173.8690704</v>
      </c>
    </row>
    <row r="237" spans="1:6" ht="12.75" customHeight="1" x14ac:dyDescent="0.2">
      <c r="A237" s="83" t="s">
        <v>162</v>
      </c>
      <c r="B237" s="83">
        <v>13</v>
      </c>
      <c r="C237" s="84">
        <v>840.05784110000002</v>
      </c>
      <c r="D237" s="84">
        <v>805.37288248000004</v>
      </c>
      <c r="E237" s="84">
        <v>182.78223563</v>
      </c>
      <c r="F237" s="84">
        <v>182.78223563</v>
      </c>
    </row>
    <row r="238" spans="1:6" ht="12.75" customHeight="1" x14ac:dyDescent="0.2">
      <c r="A238" s="83" t="s">
        <v>162</v>
      </c>
      <c r="B238" s="83">
        <v>14</v>
      </c>
      <c r="C238" s="84">
        <v>828.91411278999999</v>
      </c>
      <c r="D238" s="84">
        <v>811.44197086999998</v>
      </c>
      <c r="E238" s="84">
        <v>184.15963679999999</v>
      </c>
      <c r="F238" s="84">
        <v>184.15963679999999</v>
      </c>
    </row>
    <row r="239" spans="1:6" ht="12.75" customHeight="1" x14ac:dyDescent="0.2">
      <c r="A239" s="83" t="s">
        <v>162</v>
      </c>
      <c r="B239" s="83">
        <v>15</v>
      </c>
      <c r="C239" s="84">
        <v>836.33899078000002</v>
      </c>
      <c r="D239" s="84">
        <v>820.01099042999999</v>
      </c>
      <c r="E239" s="84">
        <v>186.10440621000001</v>
      </c>
      <c r="F239" s="84">
        <v>186.10440621000001</v>
      </c>
    </row>
    <row r="240" spans="1:6" ht="12.75" customHeight="1" x14ac:dyDescent="0.2">
      <c r="A240" s="83" t="s">
        <v>162</v>
      </c>
      <c r="B240" s="83">
        <v>16</v>
      </c>
      <c r="C240" s="84">
        <v>843.13480059000005</v>
      </c>
      <c r="D240" s="84">
        <v>825.41346941999996</v>
      </c>
      <c r="E240" s="84">
        <v>187.33051800999999</v>
      </c>
      <c r="F240" s="84">
        <v>187.33051800999999</v>
      </c>
    </row>
    <row r="241" spans="1:6" ht="12.75" customHeight="1" x14ac:dyDescent="0.2">
      <c r="A241" s="83" t="s">
        <v>162</v>
      </c>
      <c r="B241" s="83">
        <v>17</v>
      </c>
      <c r="C241" s="84">
        <v>852.07509907999997</v>
      </c>
      <c r="D241" s="84">
        <v>826.29809541999998</v>
      </c>
      <c r="E241" s="84">
        <v>187.53128702000001</v>
      </c>
      <c r="F241" s="84">
        <v>187.53128702000001</v>
      </c>
    </row>
    <row r="242" spans="1:6" ht="12.75" customHeight="1" x14ac:dyDescent="0.2">
      <c r="A242" s="83" t="s">
        <v>162</v>
      </c>
      <c r="B242" s="83">
        <v>18</v>
      </c>
      <c r="C242" s="84">
        <v>842.43519007999998</v>
      </c>
      <c r="D242" s="84">
        <v>827.16772308999998</v>
      </c>
      <c r="E242" s="84">
        <v>187.72865210000001</v>
      </c>
      <c r="F242" s="84">
        <v>187.72865210000001</v>
      </c>
    </row>
    <row r="243" spans="1:6" ht="12.75" customHeight="1" x14ac:dyDescent="0.2">
      <c r="A243" s="83" t="s">
        <v>162</v>
      </c>
      <c r="B243" s="83">
        <v>19</v>
      </c>
      <c r="C243" s="84">
        <v>836.51821600000005</v>
      </c>
      <c r="D243" s="84">
        <v>823.86887041</v>
      </c>
      <c r="E243" s="84">
        <v>186.97996577000001</v>
      </c>
      <c r="F243" s="84">
        <v>186.97996577000001</v>
      </c>
    </row>
    <row r="244" spans="1:6" ht="12.75" customHeight="1" x14ac:dyDescent="0.2">
      <c r="A244" s="83" t="s">
        <v>162</v>
      </c>
      <c r="B244" s="83">
        <v>20</v>
      </c>
      <c r="C244" s="84">
        <v>827.32394958999998</v>
      </c>
      <c r="D244" s="84">
        <v>806.26897604999999</v>
      </c>
      <c r="E244" s="84">
        <v>182.98560724999999</v>
      </c>
      <c r="F244" s="84">
        <v>182.98560724999999</v>
      </c>
    </row>
    <row r="245" spans="1:6" ht="12.75" customHeight="1" x14ac:dyDescent="0.2">
      <c r="A245" s="83" t="s">
        <v>162</v>
      </c>
      <c r="B245" s="83">
        <v>21</v>
      </c>
      <c r="C245" s="84">
        <v>782.06849672999999</v>
      </c>
      <c r="D245" s="84">
        <v>762.85395407999999</v>
      </c>
      <c r="E245" s="84">
        <v>173.13241384</v>
      </c>
      <c r="F245" s="84">
        <v>173.13241384</v>
      </c>
    </row>
    <row r="246" spans="1:6" ht="12.75" customHeight="1" x14ac:dyDescent="0.2">
      <c r="A246" s="83" t="s">
        <v>162</v>
      </c>
      <c r="B246" s="83">
        <v>22</v>
      </c>
      <c r="C246" s="84">
        <v>760.76239418</v>
      </c>
      <c r="D246" s="84">
        <v>742.39801580000005</v>
      </c>
      <c r="E246" s="84">
        <v>168.48986600999999</v>
      </c>
      <c r="F246" s="84">
        <v>168.48986600999999</v>
      </c>
    </row>
    <row r="247" spans="1:6" ht="12.75" customHeight="1" x14ac:dyDescent="0.2">
      <c r="A247" s="83" t="s">
        <v>162</v>
      </c>
      <c r="B247" s="83">
        <v>23</v>
      </c>
      <c r="C247" s="84">
        <v>790.46540889000005</v>
      </c>
      <c r="D247" s="84">
        <v>771.76723304999996</v>
      </c>
      <c r="E247" s="84">
        <v>175.15531415999999</v>
      </c>
      <c r="F247" s="84">
        <v>175.15531415999999</v>
      </c>
    </row>
    <row r="248" spans="1:6" ht="12.75" customHeight="1" x14ac:dyDescent="0.2">
      <c r="A248" s="83" t="s">
        <v>162</v>
      </c>
      <c r="B248" s="83">
        <v>24</v>
      </c>
      <c r="C248" s="84">
        <v>777.02442053000004</v>
      </c>
      <c r="D248" s="84">
        <v>759.86986471</v>
      </c>
      <c r="E248" s="84">
        <v>172.45516416000001</v>
      </c>
      <c r="F248" s="84">
        <v>172.45516416000001</v>
      </c>
    </row>
    <row r="249" spans="1:6" ht="12.75" customHeight="1" x14ac:dyDescent="0.2">
      <c r="A249" s="83" t="s">
        <v>163</v>
      </c>
      <c r="B249" s="83">
        <v>1</v>
      </c>
      <c r="C249" s="84">
        <v>797.55465562999996</v>
      </c>
      <c r="D249" s="84">
        <v>780.47816802</v>
      </c>
      <c r="E249" s="84">
        <v>177.13229178</v>
      </c>
      <c r="F249" s="84">
        <v>177.13229178</v>
      </c>
    </row>
    <row r="250" spans="1:6" ht="12.75" customHeight="1" x14ac:dyDescent="0.2">
      <c r="A250" s="83" t="s">
        <v>163</v>
      </c>
      <c r="B250" s="83">
        <v>2</v>
      </c>
      <c r="C250" s="84">
        <v>849.17293223000001</v>
      </c>
      <c r="D250" s="84">
        <v>830.52309033999995</v>
      </c>
      <c r="E250" s="84">
        <v>188.49016462</v>
      </c>
      <c r="F250" s="84">
        <v>188.49016462</v>
      </c>
    </row>
    <row r="251" spans="1:6" ht="12.75" customHeight="1" x14ac:dyDescent="0.2">
      <c r="A251" s="83" t="s">
        <v>163</v>
      </c>
      <c r="B251" s="83">
        <v>3</v>
      </c>
      <c r="C251" s="84">
        <v>864.7705575</v>
      </c>
      <c r="D251" s="84">
        <v>844.21692736</v>
      </c>
      <c r="E251" s="84">
        <v>191.59802955999999</v>
      </c>
      <c r="F251" s="84">
        <v>191.59802955999999</v>
      </c>
    </row>
    <row r="252" spans="1:6" ht="12.75" customHeight="1" x14ac:dyDescent="0.2">
      <c r="A252" s="83" t="s">
        <v>163</v>
      </c>
      <c r="B252" s="83">
        <v>4</v>
      </c>
      <c r="C252" s="84">
        <v>882.25780337000003</v>
      </c>
      <c r="D252" s="84">
        <v>862.24681529999998</v>
      </c>
      <c r="E252" s="84">
        <v>195.68997665000001</v>
      </c>
      <c r="F252" s="84">
        <v>195.68997665000001</v>
      </c>
    </row>
    <row r="253" spans="1:6" ht="12.75" customHeight="1" x14ac:dyDescent="0.2">
      <c r="A253" s="83" t="s">
        <v>163</v>
      </c>
      <c r="B253" s="83">
        <v>5</v>
      </c>
      <c r="C253" s="84">
        <v>898.80041762999997</v>
      </c>
      <c r="D253" s="84">
        <v>879.34727644999998</v>
      </c>
      <c r="E253" s="84">
        <v>199.57098703</v>
      </c>
      <c r="F253" s="84">
        <v>199.57098703</v>
      </c>
    </row>
    <row r="254" spans="1:6" ht="12.75" customHeight="1" x14ac:dyDescent="0.2">
      <c r="A254" s="83" t="s">
        <v>163</v>
      </c>
      <c r="B254" s="83">
        <v>6</v>
      </c>
      <c r="C254" s="84">
        <v>898.73521505999997</v>
      </c>
      <c r="D254" s="84">
        <v>877.94960089000006</v>
      </c>
      <c r="E254" s="84">
        <v>199.2537796</v>
      </c>
      <c r="F254" s="84">
        <v>199.2537796</v>
      </c>
    </row>
    <row r="255" spans="1:6" ht="12.75" customHeight="1" x14ac:dyDescent="0.2">
      <c r="A255" s="83" t="s">
        <v>163</v>
      </c>
      <c r="B255" s="83">
        <v>7</v>
      </c>
      <c r="C255" s="84">
        <v>890.87889482000003</v>
      </c>
      <c r="D255" s="84">
        <v>868.02866315000006</v>
      </c>
      <c r="E255" s="84">
        <v>197.00218755</v>
      </c>
      <c r="F255" s="84">
        <v>197.00218755</v>
      </c>
    </row>
    <row r="256" spans="1:6" ht="12.75" customHeight="1" x14ac:dyDescent="0.2">
      <c r="A256" s="83" t="s">
        <v>163</v>
      </c>
      <c r="B256" s="83">
        <v>8</v>
      </c>
      <c r="C256" s="84">
        <v>864.45614685999999</v>
      </c>
      <c r="D256" s="84">
        <v>838.63111704999994</v>
      </c>
      <c r="E256" s="84">
        <v>190.33031007</v>
      </c>
      <c r="F256" s="84">
        <v>190.33031007</v>
      </c>
    </row>
    <row r="257" spans="1:6" ht="12.75" customHeight="1" x14ac:dyDescent="0.2">
      <c r="A257" s="83" t="s">
        <v>163</v>
      </c>
      <c r="B257" s="83">
        <v>9</v>
      </c>
      <c r="C257" s="84">
        <v>821.19720624000001</v>
      </c>
      <c r="D257" s="84">
        <v>799.79439995999996</v>
      </c>
      <c r="E257" s="84">
        <v>181.51617922</v>
      </c>
      <c r="F257" s="84">
        <v>181.51617922</v>
      </c>
    </row>
    <row r="258" spans="1:6" ht="12.75" customHeight="1" x14ac:dyDescent="0.2">
      <c r="A258" s="83" t="s">
        <v>163</v>
      </c>
      <c r="B258" s="83">
        <v>10</v>
      </c>
      <c r="C258" s="84">
        <v>790.47236140999996</v>
      </c>
      <c r="D258" s="84">
        <v>772.10327791999998</v>
      </c>
      <c r="E258" s="84">
        <v>175.23158072999999</v>
      </c>
      <c r="F258" s="84">
        <v>175.23158072999999</v>
      </c>
    </row>
    <row r="259" spans="1:6" ht="12.75" customHeight="1" x14ac:dyDescent="0.2">
      <c r="A259" s="83" t="s">
        <v>163</v>
      </c>
      <c r="B259" s="83">
        <v>11</v>
      </c>
      <c r="C259" s="84">
        <v>783.24995663000004</v>
      </c>
      <c r="D259" s="84">
        <v>764.44147168999996</v>
      </c>
      <c r="E259" s="84">
        <v>173.49270659999999</v>
      </c>
      <c r="F259" s="84">
        <v>173.49270659999999</v>
      </c>
    </row>
    <row r="260" spans="1:6" ht="12.75" customHeight="1" x14ac:dyDescent="0.2">
      <c r="A260" s="83" t="s">
        <v>163</v>
      </c>
      <c r="B260" s="83">
        <v>12</v>
      </c>
      <c r="C260" s="84">
        <v>782.48616060999996</v>
      </c>
      <c r="D260" s="84">
        <v>762.74994125000001</v>
      </c>
      <c r="E260" s="84">
        <v>173.10880775999999</v>
      </c>
      <c r="F260" s="84">
        <v>173.10880775999999</v>
      </c>
    </row>
    <row r="261" spans="1:6" ht="12.75" customHeight="1" x14ac:dyDescent="0.2">
      <c r="A261" s="83" t="s">
        <v>163</v>
      </c>
      <c r="B261" s="83">
        <v>13</v>
      </c>
      <c r="C261" s="84">
        <v>794.22695031000001</v>
      </c>
      <c r="D261" s="84">
        <v>776.99307911000005</v>
      </c>
      <c r="E261" s="84">
        <v>176.34133847999999</v>
      </c>
      <c r="F261" s="84">
        <v>176.34133847999999</v>
      </c>
    </row>
    <row r="262" spans="1:6" ht="12.75" customHeight="1" x14ac:dyDescent="0.2">
      <c r="A262" s="83" t="s">
        <v>163</v>
      </c>
      <c r="B262" s="83">
        <v>14</v>
      </c>
      <c r="C262" s="84">
        <v>817.87718413000005</v>
      </c>
      <c r="D262" s="84">
        <v>799.93810800000006</v>
      </c>
      <c r="E262" s="84">
        <v>181.54879427</v>
      </c>
      <c r="F262" s="84">
        <v>181.54879427</v>
      </c>
    </row>
    <row r="263" spans="1:6" ht="12.75" customHeight="1" x14ac:dyDescent="0.2">
      <c r="A263" s="83" t="s">
        <v>163</v>
      </c>
      <c r="B263" s="83">
        <v>15</v>
      </c>
      <c r="C263" s="84">
        <v>824.04999905</v>
      </c>
      <c r="D263" s="84">
        <v>807.91300223999997</v>
      </c>
      <c r="E263" s="84">
        <v>183.35872483</v>
      </c>
      <c r="F263" s="84">
        <v>183.35872483</v>
      </c>
    </row>
    <row r="264" spans="1:6" ht="12.75" customHeight="1" x14ac:dyDescent="0.2">
      <c r="A264" s="83" t="s">
        <v>163</v>
      </c>
      <c r="B264" s="83">
        <v>16</v>
      </c>
      <c r="C264" s="84">
        <v>842.62579687000004</v>
      </c>
      <c r="D264" s="84">
        <v>824.64414804</v>
      </c>
      <c r="E264" s="84">
        <v>187.15591778999999</v>
      </c>
      <c r="F264" s="84">
        <v>187.15591778999999</v>
      </c>
    </row>
    <row r="265" spans="1:6" ht="12.75" customHeight="1" x14ac:dyDescent="0.2">
      <c r="A265" s="83" t="s">
        <v>163</v>
      </c>
      <c r="B265" s="83">
        <v>17</v>
      </c>
      <c r="C265" s="84">
        <v>853.30291617</v>
      </c>
      <c r="D265" s="84">
        <v>833.92053394000004</v>
      </c>
      <c r="E265" s="84">
        <v>189.26122651</v>
      </c>
      <c r="F265" s="84">
        <v>189.26122651</v>
      </c>
    </row>
    <row r="266" spans="1:6" ht="12.75" customHeight="1" x14ac:dyDescent="0.2">
      <c r="A266" s="83" t="s">
        <v>163</v>
      </c>
      <c r="B266" s="83">
        <v>18</v>
      </c>
      <c r="C266" s="84">
        <v>854.51820868000004</v>
      </c>
      <c r="D266" s="84">
        <v>836.44069438999998</v>
      </c>
      <c r="E266" s="84">
        <v>189.83318586999999</v>
      </c>
      <c r="F266" s="84">
        <v>189.83318586999999</v>
      </c>
    </row>
    <row r="267" spans="1:6" ht="12.75" customHeight="1" x14ac:dyDescent="0.2">
      <c r="A267" s="83" t="s">
        <v>163</v>
      </c>
      <c r="B267" s="83">
        <v>19</v>
      </c>
      <c r="C267" s="84">
        <v>838.06775189999996</v>
      </c>
      <c r="D267" s="84">
        <v>822.39203318</v>
      </c>
      <c r="E267" s="84">
        <v>186.64479231999999</v>
      </c>
      <c r="F267" s="84">
        <v>186.64479231999999</v>
      </c>
    </row>
    <row r="268" spans="1:6" ht="12.75" customHeight="1" x14ac:dyDescent="0.2">
      <c r="A268" s="83" t="s">
        <v>163</v>
      </c>
      <c r="B268" s="83">
        <v>20</v>
      </c>
      <c r="C268" s="84">
        <v>822.18739487000005</v>
      </c>
      <c r="D268" s="84">
        <v>802.34901915</v>
      </c>
      <c r="E268" s="84">
        <v>182.09595911</v>
      </c>
      <c r="F268" s="84">
        <v>182.09595911</v>
      </c>
    </row>
    <row r="269" spans="1:6" ht="12.75" customHeight="1" x14ac:dyDescent="0.2">
      <c r="A269" s="83" t="s">
        <v>163</v>
      </c>
      <c r="B269" s="83">
        <v>21</v>
      </c>
      <c r="C269" s="84">
        <v>788.92559189999997</v>
      </c>
      <c r="D269" s="84">
        <v>770.69556704000001</v>
      </c>
      <c r="E269" s="84">
        <v>174.91209574999999</v>
      </c>
      <c r="F269" s="84">
        <v>174.91209574999999</v>
      </c>
    </row>
    <row r="270" spans="1:6" ht="12.75" customHeight="1" x14ac:dyDescent="0.2">
      <c r="A270" s="83" t="s">
        <v>163</v>
      </c>
      <c r="B270" s="83">
        <v>22</v>
      </c>
      <c r="C270" s="84">
        <v>763.82979624999996</v>
      </c>
      <c r="D270" s="84">
        <v>751.81944873999998</v>
      </c>
      <c r="E270" s="84">
        <v>170.62809367</v>
      </c>
      <c r="F270" s="84">
        <v>170.62809367</v>
      </c>
    </row>
    <row r="271" spans="1:6" ht="12.75" customHeight="1" x14ac:dyDescent="0.2">
      <c r="A271" s="83" t="s">
        <v>163</v>
      </c>
      <c r="B271" s="83">
        <v>23</v>
      </c>
      <c r="C271" s="84">
        <v>790.71816597999998</v>
      </c>
      <c r="D271" s="84">
        <v>773.32629139000005</v>
      </c>
      <c r="E271" s="84">
        <v>175.50914797999999</v>
      </c>
      <c r="F271" s="84">
        <v>175.50914797999999</v>
      </c>
    </row>
    <row r="272" spans="1:6" ht="12.75" customHeight="1" x14ac:dyDescent="0.2">
      <c r="A272" s="83" t="s">
        <v>163</v>
      </c>
      <c r="B272" s="83">
        <v>24</v>
      </c>
      <c r="C272" s="84">
        <v>821.86322218999999</v>
      </c>
      <c r="D272" s="84">
        <v>804.62462725</v>
      </c>
      <c r="E272" s="84">
        <v>182.61241645000001</v>
      </c>
      <c r="F272" s="84">
        <v>182.61241645000001</v>
      </c>
    </row>
    <row r="273" spans="1:6" ht="12.75" customHeight="1" x14ac:dyDescent="0.2">
      <c r="A273" s="83" t="s">
        <v>164</v>
      </c>
      <c r="B273" s="83">
        <v>1</v>
      </c>
      <c r="C273" s="84">
        <v>866.16989853999996</v>
      </c>
      <c r="D273" s="84">
        <v>845.88117301</v>
      </c>
      <c r="E273" s="84">
        <v>191.97573602</v>
      </c>
      <c r="F273" s="84">
        <v>191.97573602</v>
      </c>
    </row>
    <row r="274" spans="1:6" ht="12.75" customHeight="1" x14ac:dyDescent="0.2">
      <c r="A274" s="83" t="s">
        <v>164</v>
      </c>
      <c r="B274" s="83">
        <v>2</v>
      </c>
      <c r="C274" s="84">
        <v>871.22948646999998</v>
      </c>
      <c r="D274" s="84">
        <v>861.63538396000001</v>
      </c>
      <c r="E274" s="84">
        <v>195.55121013999999</v>
      </c>
      <c r="F274" s="84">
        <v>195.55121013999999</v>
      </c>
    </row>
    <row r="275" spans="1:6" ht="12.75" customHeight="1" x14ac:dyDescent="0.2">
      <c r="A275" s="83" t="s">
        <v>164</v>
      </c>
      <c r="B275" s="83">
        <v>3</v>
      </c>
      <c r="C275" s="84">
        <v>906.51431986</v>
      </c>
      <c r="D275" s="84">
        <v>891.87665857000002</v>
      </c>
      <c r="E275" s="84">
        <v>202.4145748</v>
      </c>
      <c r="F275" s="84">
        <v>202.4145748</v>
      </c>
    </row>
    <row r="276" spans="1:6" ht="12.75" customHeight="1" x14ac:dyDescent="0.2">
      <c r="A276" s="83" t="s">
        <v>164</v>
      </c>
      <c r="B276" s="83">
        <v>4</v>
      </c>
      <c r="C276" s="84">
        <v>901.25333675000002</v>
      </c>
      <c r="D276" s="84">
        <v>886.84929538999995</v>
      </c>
      <c r="E276" s="84">
        <v>201.27359687000001</v>
      </c>
      <c r="F276" s="84">
        <v>201.27359687000001</v>
      </c>
    </row>
    <row r="277" spans="1:6" ht="12.75" customHeight="1" x14ac:dyDescent="0.2">
      <c r="A277" s="83" t="s">
        <v>164</v>
      </c>
      <c r="B277" s="83">
        <v>5</v>
      </c>
      <c r="C277" s="84">
        <v>925.16315145999999</v>
      </c>
      <c r="D277" s="84">
        <v>909.31880078999995</v>
      </c>
      <c r="E277" s="84">
        <v>206.37313091999999</v>
      </c>
      <c r="F277" s="84">
        <v>206.37313091999999</v>
      </c>
    </row>
    <row r="278" spans="1:6" ht="12.75" customHeight="1" x14ac:dyDescent="0.2">
      <c r="A278" s="83" t="s">
        <v>164</v>
      </c>
      <c r="B278" s="83">
        <v>6</v>
      </c>
      <c r="C278" s="84">
        <v>924.58683082000005</v>
      </c>
      <c r="D278" s="84">
        <v>909.05958354999996</v>
      </c>
      <c r="E278" s="84">
        <v>206.31430064</v>
      </c>
      <c r="F278" s="84">
        <v>206.31430064</v>
      </c>
    </row>
    <row r="279" spans="1:6" ht="12.75" customHeight="1" x14ac:dyDescent="0.2">
      <c r="A279" s="83" t="s">
        <v>164</v>
      </c>
      <c r="B279" s="83">
        <v>7</v>
      </c>
      <c r="C279" s="84">
        <v>848.28735836999999</v>
      </c>
      <c r="D279" s="84">
        <v>832.02388415999997</v>
      </c>
      <c r="E279" s="84">
        <v>188.83077510000001</v>
      </c>
      <c r="F279" s="84">
        <v>188.83077510000001</v>
      </c>
    </row>
    <row r="280" spans="1:6" ht="12.75" customHeight="1" x14ac:dyDescent="0.2">
      <c r="A280" s="83" t="s">
        <v>164</v>
      </c>
      <c r="B280" s="83">
        <v>8</v>
      </c>
      <c r="C280" s="84">
        <v>811.29886701999999</v>
      </c>
      <c r="D280" s="84">
        <v>793.20377711000003</v>
      </c>
      <c r="E280" s="84">
        <v>180.02041396000001</v>
      </c>
      <c r="F280" s="84">
        <v>180.02041396000001</v>
      </c>
    </row>
    <row r="281" spans="1:6" ht="12.75" customHeight="1" x14ac:dyDescent="0.2">
      <c r="A281" s="83" t="s">
        <v>164</v>
      </c>
      <c r="B281" s="83">
        <v>9</v>
      </c>
      <c r="C281" s="84">
        <v>708.00081092000005</v>
      </c>
      <c r="D281" s="84">
        <v>693.41838282000003</v>
      </c>
      <c r="E281" s="84">
        <v>157.37376437</v>
      </c>
      <c r="F281" s="84">
        <v>157.37376437</v>
      </c>
    </row>
    <row r="282" spans="1:6" ht="12.75" customHeight="1" x14ac:dyDescent="0.2">
      <c r="A282" s="83" t="s">
        <v>164</v>
      </c>
      <c r="B282" s="83">
        <v>10</v>
      </c>
      <c r="C282" s="84">
        <v>632.45003642999995</v>
      </c>
      <c r="D282" s="84">
        <v>619.44879046999995</v>
      </c>
      <c r="E282" s="84">
        <v>140.58610272000001</v>
      </c>
      <c r="F282" s="84">
        <v>140.58610272000001</v>
      </c>
    </row>
    <row r="283" spans="1:6" ht="12.75" customHeight="1" x14ac:dyDescent="0.2">
      <c r="A283" s="83" t="s">
        <v>164</v>
      </c>
      <c r="B283" s="83">
        <v>11</v>
      </c>
      <c r="C283" s="84">
        <v>609.30462450000005</v>
      </c>
      <c r="D283" s="84">
        <v>594.64500282999995</v>
      </c>
      <c r="E283" s="84">
        <v>134.95679502999999</v>
      </c>
      <c r="F283" s="84">
        <v>134.95679502999999</v>
      </c>
    </row>
    <row r="284" spans="1:6" ht="12.75" customHeight="1" x14ac:dyDescent="0.2">
      <c r="A284" s="83" t="s">
        <v>164</v>
      </c>
      <c r="B284" s="83">
        <v>12</v>
      </c>
      <c r="C284" s="84">
        <v>610.71718418</v>
      </c>
      <c r="D284" s="84">
        <v>595.16518805999999</v>
      </c>
      <c r="E284" s="84">
        <v>135.07485292000001</v>
      </c>
      <c r="F284" s="84">
        <v>135.07485292000001</v>
      </c>
    </row>
    <row r="285" spans="1:6" ht="12.75" customHeight="1" x14ac:dyDescent="0.2">
      <c r="A285" s="83" t="s">
        <v>164</v>
      </c>
      <c r="B285" s="83">
        <v>13</v>
      </c>
      <c r="C285" s="84">
        <v>623.3874644</v>
      </c>
      <c r="D285" s="84">
        <v>606.36622139999997</v>
      </c>
      <c r="E285" s="84">
        <v>137.61696721000001</v>
      </c>
      <c r="F285" s="84">
        <v>137.61696721000001</v>
      </c>
    </row>
    <row r="286" spans="1:6" ht="12.75" customHeight="1" x14ac:dyDescent="0.2">
      <c r="A286" s="83" t="s">
        <v>164</v>
      </c>
      <c r="B286" s="83">
        <v>14</v>
      </c>
      <c r="C286" s="84">
        <v>630.02616601</v>
      </c>
      <c r="D286" s="84">
        <v>612.17590296000003</v>
      </c>
      <c r="E286" s="84">
        <v>138.93549507</v>
      </c>
      <c r="F286" s="84">
        <v>138.93549507</v>
      </c>
    </row>
    <row r="287" spans="1:6" ht="12.75" customHeight="1" x14ac:dyDescent="0.2">
      <c r="A287" s="83" t="s">
        <v>164</v>
      </c>
      <c r="B287" s="83">
        <v>15</v>
      </c>
      <c r="C287" s="84">
        <v>638.60209841999995</v>
      </c>
      <c r="D287" s="84">
        <v>619.13942393000002</v>
      </c>
      <c r="E287" s="84">
        <v>140.51589088</v>
      </c>
      <c r="F287" s="84">
        <v>140.51589088</v>
      </c>
    </row>
    <row r="288" spans="1:6" ht="12.75" customHeight="1" x14ac:dyDescent="0.2">
      <c r="A288" s="83" t="s">
        <v>164</v>
      </c>
      <c r="B288" s="83">
        <v>16</v>
      </c>
      <c r="C288" s="84">
        <v>641.19921566000005</v>
      </c>
      <c r="D288" s="84">
        <v>624.31198374999997</v>
      </c>
      <c r="E288" s="84">
        <v>141.68982170000001</v>
      </c>
      <c r="F288" s="84">
        <v>141.68982170000001</v>
      </c>
    </row>
    <row r="289" spans="1:6" ht="12.75" customHeight="1" x14ac:dyDescent="0.2">
      <c r="A289" s="83" t="s">
        <v>164</v>
      </c>
      <c r="B289" s="83">
        <v>17</v>
      </c>
      <c r="C289" s="84">
        <v>636.24148506999995</v>
      </c>
      <c r="D289" s="84">
        <v>620.70374030000005</v>
      </c>
      <c r="E289" s="84">
        <v>140.87091803999999</v>
      </c>
      <c r="F289" s="84">
        <v>140.87091803999999</v>
      </c>
    </row>
    <row r="290" spans="1:6" ht="12.75" customHeight="1" x14ac:dyDescent="0.2">
      <c r="A290" s="83" t="s">
        <v>164</v>
      </c>
      <c r="B290" s="83">
        <v>18</v>
      </c>
      <c r="C290" s="84">
        <v>638.74703235000004</v>
      </c>
      <c r="D290" s="84">
        <v>622.50385593999999</v>
      </c>
      <c r="E290" s="84">
        <v>141.27946066999999</v>
      </c>
      <c r="F290" s="84">
        <v>141.27946066999999</v>
      </c>
    </row>
    <row r="291" spans="1:6" ht="12.75" customHeight="1" x14ac:dyDescent="0.2">
      <c r="A291" s="83" t="s">
        <v>164</v>
      </c>
      <c r="B291" s="83">
        <v>19</v>
      </c>
      <c r="C291" s="84">
        <v>629.74198793999994</v>
      </c>
      <c r="D291" s="84">
        <v>612.44530030999999</v>
      </c>
      <c r="E291" s="84">
        <v>138.99663576</v>
      </c>
      <c r="F291" s="84">
        <v>138.99663576</v>
      </c>
    </row>
    <row r="292" spans="1:6" ht="12.75" customHeight="1" x14ac:dyDescent="0.2">
      <c r="A292" s="83" t="s">
        <v>164</v>
      </c>
      <c r="B292" s="83">
        <v>20</v>
      </c>
      <c r="C292" s="84">
        <v>616.76992461999998</v>
      </c>
      <c r="D292" s="84">
        <v>599.88555994000001</v>
      </c>
      <c r="E292" s="84">
        <v>136.14615807999999</v>
      </c>
      <c r="F292" s="84">
        <v>136.14615807999999</v>
      </c>
    </row>
    <row r="293" spans="1:6" ht="12.75" customHeight="1" x14ac:dyDescent="0.2">
      <c r="A293" s="83" t="s">
        <v>164</v>
      </c>
      <c r="B293" s="83">
        <v>21</v>
      </c>
      <c r="C293" s="84">
        <v>606.74297495999997</v>
      </c>
      <c r="D293" s="84">
        <v>591.11273284000004</v>
      </c>
      <c r="E293" s="84">
        <v>134.15513381</v>
      </c>
      <c r="F293" s="84">
        <v>134.15513381</v>
      </c>
    </row>
    <row r="294" spans="1:6" ht="12.75" customHeight="1" x14ac:dyDescent="0.2">
      <c r="A294" s="83" t="s">
        <v>164</v>
      </c>
      <c r="B294" s="83">
        <v>22</v>
      </c>
      <c r="C294" s="84">
        <v>613.67132121999998</v>
      </c>
      <c r="D294" s="84">
        <v>602.23052025000004</v>
      </c>
      <c r="E294" s="84">
        <v>136.67835514999999</v>
      </c>
      <c r="F294" s="84">
        <v>136.67835514999999</v>
      </c>
    </row>
    <row r="295" spans="1:6" ht="12.75" customHeight="1" x14ac:dyDescent="0.2">
      <c r="A295" s="83" t="s">
        <v>164</v>
      </c>
      <c r="B295" s="83">
        <v>23</v>
      </c>
      <c r="C295" s="84">
        <v>633.34665905999998</v>
      </c>
      <c r="D295" s="84">
        <v>622.61326096000005</v>
      </c>
      <c r="E295" s="84">
        <v>141.30429053</v>
      </c>
      <c r="F295" s="84">
        <v>141.30429053</v>
      </c>
    </row>
    <row r="296" spans="1:6" ht="12.75" customHeight="1" x14ac:dyDescent="0.2">
      <c r="A296" s="83" t="s">
        <v>164</v>
      </c>
      <c r="B296" s="83">
        <v>24</v>
      </c>
      <c r="C296" s="84">
        <v>711.29941193000002</v>
      </c>
      <c r="D296" s="84">
        <v>695.36367474999997</v>
      </c>
      <c r="E296" s="84">
        <v>157.81525529000001</v>
      </c>
      <c r="F296" s="84">
        <v>157.81525529000001</v>
      </c>
    </row>
    <row r="297" spans="1:6" ht="12.75" customHeight="1" x14ac:dyDescent="0.2">
      <c r="A297" s="83" t="s">
        <v>165</v>
      </c>
      <c r="B297" s="83">
        <v>1</v>
      </c>
      <c r="C297" s="84">
        <v>793.32277515999999</v>
      </c>
      <c r="D297" s="84">
        <v>773.84644478999996</v>
      </c>
      <c r="E297" s="84">
        <v>175.62719865</v>
      </c>
      <c r="F297" s="84">
        <v>175.62719865</v>
      </c>
    </row>
    <row r="298" spans="1:6" ht="12.75" customHeight="1" x14ac:dyDescent="0.2">
      <c r="A298" s="83" t="s">
        <v>165</v>
      </c>
      <c r="B298" s="83">
        <v>2</v>
      </c>
      <c r="C298" s="84">
        <v>883.44645076999996</v>
      </c>
      <c r="D298" s="84">
        <v>865.12777654000001</v>
      </c>
      <c r="E298" s="84">
        <v>196.34382103999999</v>
      </c>
      <c r="F298" s="84">
        <v>196.34382103999999</v>
      </c>
    </row>
    <row r="299" spans="1:6" ht="12.75" customHeight="1" x14ac:dyDescent="0.2">
      <c r="A299" s="83" t="s">
        <v>165</v>
      </c>
      <c r="B299" s="83">
        <v>3</v>
      </c>
      <c r="C299" s="84">
        <v>961.42786321000006</v>
      </c>
      <c r="D299" s="84">
        <v>944.02728620000005</v>
      </c>
      <c r="E299" s="84">
        <v>214.25034493000001</v>
      </c>
      <c r="F299" s="84">
        <v>214.25034493000001</v>
      </c>
    </row>
    <row r="300" spans="1:6" ht="12.75" customHeight="1" x14ac:dyDescent="0.2">
      <c r="A300" s="83" t="s">
        <v>165</v>
      </c>
      <c r="B300" s="83">
        <v>4</v>
      </c>
      <c r="C300" s="84">
        <v>955.89817448999997</v>
      </c>
      <c r="D300" s="84">
        <v>938.87274061999995</v>
      </c>
      <c r="E300" s="84">
        <v>213.08050251</v>
      </c>
      <c r="F300" s="84">
        <v>213.08050251</v>
      </c>
    </row>
    <row r="301" spans="1:6" ht="12.75" customHeight="1" x14ac:dyDescent="0.2">
      <c r="A301" s="83" t="s">
        <v>165</v>
      </c>
      <c r="B301" s="83">
        <v>5</v>
      </c>
      <c r="C301" s="84">
        <v>964.6517417</v>
      </c>
      <c r="D301" s="84">
        <v>943.60602361999997</v>
      </c>
      <c r="E301" s="84">
        <v>214.15473789000001</v>
      </c>
      <c r="F301" s="84">
        <v>214.15473789000001</v>
      </c>
    </row>
    <row r="302" spans="1:6" ht="12.75" customHeight="1" x14ac:dyDescent="0.2">
      <c r="A302" s="83" t="s">
        <v>165</v>
      </c>
      <c r="B302" s="83">
        <v>6</v>
      </c>
      <c r="C302" s="84">
        <v>978.94820330000005</v>
      </c>
      <c r="D302" s="84">
        <v>959.38325750000001</v>
      </c>
      <c r="E302" s="84">
        <v>217.73543715</v>
      </c>
      <c r="F302" s="84">
        <v>217.73543715</v>
      </c>
    </row>
    <row r="303" spans="1:6" ht="12.75" customHeight="1" x14ac:dyDescent="0.2">
      <c r="A303" s="83" t="s">
        <v>165</v>
      </c>
      <c r="B303" s="83">
        <v>7</v>
      </c>
      <c r="C303" s="84">
        <v>920.86189005000006</v>
      </c>
      <c r="D303" s="84">
        <v>902.16550293</v>
      </c>
      <c r="E303" s="84">
        <v>204.74966456000001</v>
      </c>
      <c r="F303" s="84">
        <v>204.74966456000001</v>
      </c>
    </row>
    <row r="304" spans="1:6" ht="12.75" customHeight="1" x14ac:dyDescent="0.2">
      <c r="A304" s="83" t="s">
        <v>165</v>
      </c>
      <c r="B304" s="83">
        <v>8</v>
      </c>
      <c r="C304" s="84">
        <v>842.66830096000001</v>
      </c>
      <c r="D304" s="84">
        <v>815.40908873000001</v>
      </c>
      <c r="E304" s="84">
        <v>185.05998828</v>
      </c>
      <c r="F304" s="84">
        <v>185.05998828</v>
      </c>
    </row>
    <row r="305" spans="1:6" ht="12.75" customHeight="1" x14ac:dyDescent="0.2">
      <c r="A305" s="83" t="s">
        <v>165</v>
      </c>
      <c r="B305" s="83">
        <v>9</v>
      </c>
      <c r="C305" s="84">
        <v>754.57968760999995</v>
      </c>
      <c r="D305" s="84">
        <v>730.20007121000003</v>
      </c>
      <c r="E305" s="84">
        <v>165.72149916999999</v>
      </c>
      <c r="F305" s="84">
        <v>165.72149916999999</v>
      </c>
    </row>
    <row r="306" spans="1:6" ht="12.75" customHeight="1" x14ac:dyDescent="0.2">
      <c r="A306" s="83" t="s">
        <v>165</v>
      </c>
      <c r="B306" s="83">
        <v>10</v>
      </c>
      <c r="C306" s="84">
        <v>660.08832503999997</v>
      </c>
      <c r="D306" s="84">
        <v>642.46987447000004</v>
      </c>
      <c r="E306" s="84">
        <v>145.81081947999999</v>
      </c>
      <c r="F306" s="84">
        <v>145.81081947999999</v>
      </c>
    </row>
    <row r="307" spans="1:6" ht="12.75" customHeight="1" x14ac:dyDescent="0.2">
      <c r="A307" s="83" t="s">
        <v>165</v>
      </c>
      <c r="B307" s="83">
        <v>11</v>
      </c>
      <c r="C307" s="84">
        <v>616.38119518999997</v>
      </c>
      <c r="D307" s="84">
        <v>598.11297779999995</v>
      </c>
      <c r="E307" s="84">
        <v>135.74386426999999</v>
      </c>
      <c r="F307" s="84">
        <v>135.74386426999999</v>
      </c>
    </row>
    <row r="308" spans="1:6" ht="12.75" customHeight="1" x14ac:dyDescent="0.2">
      <c r="A308" s="83" t="s">
        <v>165</v>
      </c>
      <c r="B308" s="83">
        <v>12</v>
      </c>
      <c r="C308" s="84">
        <v>597.71339011999999</v>
      </c>
      <c r="D308" s="84">
        <v>583.17366828000002</v>
      </c>
      <c r="E308" s="84">
        <v>132.35333492000001</v>
      </c>
      <c r="F308" s="84">
        <v>132.35333492000001</v>
      </c>
    </row>
    <row r="309" spans="1:6" ht="12.75" customHeight="1" x14ac:dyDescent="0.2">
      <c r="A309" s="83" t="s">
        <v>165</v>
      </c>
      <c r="B309" s="83">
        <v>13</v>
      </c>
      <c r="C309" s="84">
        <v>607.35213236000004</v>
      </c>
      <c r="D309" s="84">
        <v>589.26159485000005</v>
      </c>
      <c r="E309" s="84">
        <v>133.73501146999999</v>
      </c>
      <c r="F309" s="84">
        <v>133.73501146999999</v>
      </c>
    </row>
    <row r="310" spans="1:6" ht="12.75" customHeight="1" x14ac:dyDescent="0.2">
      <c r="A310" s="83" t="s">
        <v>165</v>
      </c>
      <c r="B310" s="83">
        <v>14</v>
      </c>
      <c r="C310" s="84">
        <v>608.75311638999995</v>
      </c>
      <c r="D310" s="84">
        <v>595.31020063000005</v>
      </c>
      <c r="E310" s="84">
        <v>135.10776404000001</v>
      </c>
      <c r="F310" s="84">
        <v>135.10776404000001</v>
      </c>
    </row>
    <row r="311" spans="1:6" ht="12.75" customHeight="1" x14ac:dyDescent="0.2">
      <c r="A311" s="83" t="s">
        <v>165</v>
      </c>
      <c r="B311" s="83">
        <v>15</v>
      </c>
      <c r="C311" s="84">
        <v>621.99062432000005</v>
      </c>
      <c r="D311" s="84">
        <v>605.22991250999996</v>
      </c>
      <c r="E311" s="84">
        <v>137.35907786999999</v>
      </c>
      <c r="F311" s="84">
        <v>137.35907786999999</v>
      </c>
    </row>
    <row r="312" spans="1:6" ht="12.75" customHeight="1" x14ac:dyDescent="0.2">
      <c r="A312" s="83" t="s">
        <v>165</v>
      </c>
      <c r="B312" s="83">
        <v>16</v>
      </c>
      <c r="C312" s="84">
        <v>638.58998367000004</v>
      </c>
      <c r="D312" s="84">
        <v>619.10535012000003</v>
      </c>
      <c r="E312" s="84">
        <v>140.50815771000001</v>
      </c>
      <c r="F312" s="84">
        <v>140.50815771000001</v>
      </c>
    </row>
    <row r="313" spans="1:6" ht="12.75" customHeight="1" x14ac:dyDescent="0.2">
      <c r="A313" s="83" t="s">
        <v>165</v>
      </c>
      <c r="B313" s="83">
        <v>17</v>
      </c>
      <c r="C313" s="84">
        <v>639.98893210999995</v>
      </c>
      <c r="D313" s="84">
        <v>617.47669535</v>
      </c>
      <c r="E313" s="84">
        <v>140.13852872999999</v>
      </c>
      <c r="F313" s="84">
        <v>140.13852872999999</v>
      </c>
    </row>
    <row r="314" spans="1:6" ht="12.75" customHeight="1" x14ac:dyDescent="0.2">
      <c r="A314" s="83" t="s">
        <v>165</v>
      </c>
      <c r="B314" s="83">
        <v>18</v>
      </c>
      <c r="C314" s="84">
        <v>627.32251438000003</v>
      </c>
      <c r="D314" s="84">
        <v>609.30734841000003</v>
      </c>
      <c r="E314" s="84">
        <v>138.28446643000001</v>
      </c>
      <c r="F314" s="84">
        <v>138.28446643000001</v>
      </c>
    </row>
    <row r="315" spans="1:6" ht="12.75" customHeight="1" x14ac:dyDescent="0.2">
      <c r="A315" s="83" t="s">
        <v>165</v>
      </c>
      <c r="B315" s="83">
        <v>19</v>
      </c>
      <c r="C315" s="84">
        <v>614.31750385999999</v>
      </c>
      <c r="D315" s="84">
        <v>594.35117918000003</v>
      </c>
      <c r="E315" s="84">
        <v>134.89011070999999</v>
      </c>
      <c r="F315" s="84">
        <v>134.89011070999999</v>
      </c>
    </row>
    <row r="316" spans="1:6" ht="12.75" customHeight="1" x14ac:dyDescent="0.2">
      <c r="A316" s="83" t="s">
        <v>165</v>
      </c>
      <c r="B316" s="83">
        <v>20</v>
      </c>
      <c r="C316" s="84">
        <v>593.79825517999996</v>
      </c>
      <c r="D316" s="84">
        <v>572.52029956000001</v>
      </c>
      <c r="E316" s="84">
        <v>129.93551506</v>
      </c>
      <c r="F316" s="84">
        <v>129.93551506</v>
      </c>
    </row>
    <row r="317" spans="1:6" ht="12.75" customHeight="1" x14ac:dyDescent="0.2">
      <c r="A317" s="83" t="s">
        <v>165</v>
      </c>
      <c r="B317" s="83">
        <v>21</v>
      </c>
      <c r="C317" s="84">
        <v>563.11662959</v>
      </c>
      <c r="D317" s="84">
        <v>549.90763371000003</v>
      </c>
      <c r="E317" s="84">
        <v>124.80349024</v>
      </c>
      <c r="F317" s="84">
        <v>124.80349024</v>
      </c>
    </row>
    <row r="318" spans="1:6" ht="12.75" customHeight="1" x14ac:dyDescent="0.2">
      <c r="A318" s="83" t="s">
        <v>165</v>
      </c>
      <c r="B318" s="83">
        <v>22</v>
      </c>
      <c r="C318" s="84">
        <v>562.42692982000005</v>
      </c>
      <c r="D318" s="84">
        <v>552.33252680999999</v>
      </c>
      <c r="E318" s="84">
        <v>125.35382834000001</v>
      </c>
      <c r="F318" s="84">
        <v>125.35382834000001</v>
      </c>
    </row>
    <row r="319" spans="1:6" ht="12.75" customHeight="1" x14ac:dyDescent="0.2">
      <c r="A319" s="83" t="s">
        <v>165</v>
      </c>
      <c r="B319" s="83">
        <v>23</v>
      </c>
      <c r="C319" s="84">
        <v>597.72188968</v>
      </c>
      <c r="D319" s="84">
        <v>584.75798879000001</v>
      </c>
      <c r="E319" s="84">
        <v>132.71290209</v>
      </c>
      <c r="F319" s="84">
        <v>132.71290209</v>
      </c>
    </row>
    <row r="320" spans="1:6" ht="12.75" customHeight="1" x14ac:dyDescent="0.2">
      <c r="A320" s="83" t="s">
        <v>165</v>
      </c>
      <c r="B320" s="83">
        <v>24</v>
      </c>
      <c r="C320" s="84">
        <v>669.88181188999999</v>
      </c>
      <c r="D320" s="84">
        <v>656.86873041000001</v>
      </c>
      <c r="E320" s="84">
        <v>149.07869097</v>
      </c>
      <c r="F320" s="84">
        <v>149.07869097</v>
      </c>
    </row>
    <row r="321" spans="1:6" ht="12.75" customHeight="1" x14ac:dyDescent="0.2">
      <c r="A321" s="83" t="s">
        <v>166</v>
      </c>
      <c r="B321" s="83">
        <v>1</v>
      </c>
      <c r="C321" s="84">
        <v>698.75637119999999</v>
      </c>
      <c r="D321" s="84">
        <v>681.09403200999998</v>
      </c>
      <c r="E321" s="84">
        <v>154.57670919</v>
      </c>
      <c r="F321" s="84">
        <v>154.57670919</v>
      </c>
    </row>
    <row r="322" spans="1:6" ht="12.75" customHeight="1" x14ac:dyDescent="0.2">
      <c r="A322" s="83" t="s">
        <v>166</v>
      </c>
      <c r="B322" s="83">
        <v>2</v>
      </c>
      <c r="C322" s="84">
        <v>784.09886413000004</v>
      </c>
      <c r="D322" s="84">
        <v>773.53799504999995</v>
      </c>
      <c r="E322" s="84">
        <v>175.55719488</v>
      </c>
      <c r="F322" s="84">
        <v>175.55719488</v>
      </c>
    </row>
    <row r="323" spans="1:6" ht="12.75" customHeight="1" x14ac:dyDescent="0.2">
      <c r="A323" s="83" t="s">
        <v>166</v>
      </c>
      <c r="B323" s="83">
        <v>3</v>
      </c>
      <c r="C323" s="84">
        <v>886.80376450999995</v>
      </c>
      <c r="D323" s="84">
        <v>868.12872288999995</v>
      </c>
      <c r="E323" s="84">
        <v>197.02489646999999</v>
      </c>
      <c r="F323" s="84">
        <v>197.02489646999999</v>
      </c>
    </row>
    <row r="324" spans="1:6" ht="12.75" customHeight="1" x14ac:dyDescent="0.2">
      <c r="A324" s="83" t="s">
        <v>166</v>
      </c>
      <c r="B324" s="83">
        <v>4</v>
      </c>
      <c r="C324" s="84">
        <v>898.05859574999999</v>
      </c>
      <c r="D324" s="84">
        <v>879.65399631000003</v>
      </c>
      <c r="E324" s="84">
        <v>199.6405982</v>
      </c>
      <c r="F324" s="84">
        <v>199.6405982</v>
      </c>
    </row>
    <row r="325" spans="1:6" ht="12.75" customHeight="1" x14ac:dyDescent="0.2">
      <c r="A325" s="83" t="s">
        <v>166</v>
      </c>
      <c r="B325" s="83">
        <v>5</v>
      </c>
      <c r="C325" s="84">
        <v>908.64836061999995</v>
      </c>
      <c r="D325" s="84">
        <v>889.68794725999999</v>
      </c>
      <c r="E325" s="84">
        <v>201.91783899999999</v>
      </c>
      <c r="F325" s="84">
        <v>201.91783899999999</v>
      </c>
    </row>
    <row r="326" spans="1:6" ht="12.75" customHeight="1" x14ac:dyDescent="0.2">
      <c r="A326" s="83" t="s">
        <v>166</v>
      </c>
      <c r="B326" s="83">
        <v>6</v>
      </c>
      <c r="C326" s="84">
        <v>906.71209569999996</v>
      </c>
      <c r="D326" s="84">
        <v>886.86458872000003</v>
      </c>
      <c r="E326" s="84">
        <v>201.27706774999999</v>
      </c>
      <c r="F326" s="84">
        <v>201.27706774999999</v>
      </c>
    </row>
    <row r="327" spans="1:6" ht="12.75" customHeight="1" x14ac:dyDescent="0.2">
      <c r="A327" s="83" t="s">
        <v>166</v>
      </c>
      <c r="B327" s="83">
        <v>7</v>
      </c>
      <c r="C327" s="84">
        <v>843.26781971000003</v>
      </c>
      <c r="D327" s="84">
        <v>823.75915156999997</v>
      </c>
      <c r="E327" s="84">
        <v>186.95506469</v>
      </c>
      <c r="F327" s="84">
        <v>186.95506469</v>
      </c>
    </row>
    <row r="328" spans="1:6" ht="12.75" customHeight="1" x14ac:dyDescent="0.2">
      <c r="A328" s="83" t="s">
        <v>166</v>
      </c>
      <c r="B328" s="83">
        <v>8</v>
      </c>
      <c r="C328" s="84">
        <v>754.25001713999995</v>
      </c>
      <c r="D328" s="84">
        <v>732.66922123999996</v>
      </c>
      <c r="E328" s="84">
        <v>166.28188154</v>
      </c>
      <c r="F328" s="84">
        <v>166.28188154</v>
      </c>
    </row>
    <row r="329" spans="1:6" ht="12.75" customHeight="1" x14ac:dyDescent="0.2">
      <c r="A329" s="83" t="s">
        <v>166</v>
      </c>
      <c r="B329" s="83">
        <v>9</v>
      </c>
      <c r="C329" s="84">
        <v>690.39374769000005</v>
      </c>
      <c r="D329" s="84">
        <v>674.60980070999994</v>
      </c>
      <c r="E329" s="84">
        <v>153.10508987</v>
      </c>
      <c r="F329" s="84">
        <v>153.10508987</v>
      </c>
    </row>
    <row r="330" spans="1:6" ht="12.75" customHeight="1" x14ac:dyDescent="0.2">
      <c r="A330" s="83" t="s">
        <v>166</v>
      </c>
      <c r="B330" s="83">
        <v>10</v>
      </c>
      <c r="C330" s="84">
        <v>667.16314740999997</v>
      </c>
      <c r="D330" s="84">
        <v>650.85565280000003</v>
      </c>
      <c r="E330" s="84">
        <v>147.71400165</v>
      </c>
      <c r="F330" s="84">
        <v>147.71400165</v>
      </c>
    </row>
    <row r="331" spans="1:6" ht="12.75" customHeight="1" x14ac:dyDescent="0.2">
      <c r="A331" s="83" t="s">
        <v>166</v>
      </c>
      <c r="B331" s="83">
        <v>11</v>
      </c>
      <c r="C331" s="84">
        <v>643.29149952</v>
      </c>
      <c r="D331" s="84">
        <v>628.15842716999998</v>
      </c>
      <c r="E331" s="84">
        <v>142.56278570000001</v>
      </c>
      <c r="F331" s="84">
        <v>142.56278570000001</v>
      </c>
    </row>
    <row r="332" spans="1:6" ht="12.75" customHeight="1" x14ac:dyDescent="0.2">
      <c r="A332" s="83" t="s">
        <v>166</v>
      </c>
      <c r="B332" s="83">
        <v>12</v>
      </c>
      <c r="C332" s="84">
        <v>641.39528567000002</v>
      </c>
      <c r="D332" s="84">
        <v>625.82799237999996</v>
      </c>
      <c r="E332" s="84">
        <v>142.03388523999999</v>
      </c>
      <c r="F332" s="84">
        <v>142.03388523999999</v>
      </c>
    </row>
    <row r="333" spans="1:6" ht="12.75" customHeight="1" x14ac:dyDescent="0.2">
      <c r="A333" s="83" t="s">
        <v>166</v>
      </c>
      <c r="B333" s="83">
        <v>13</v>
      </c>
      <c r="C333" s="84">
        <v>635.68512358999999</v>
      </c>
      <c r="D333" s="84">
        <v>620.58850905999998</v>
      </c>
      <c r="E333" s="84">
        <v>140.8447659</v>
      </c>
      <c r="F333" s="84">
        <v>140.8447659</v>
      </c>
    </row>
    <row r="334" spans="1:6" ht="12.75" customHeight="1" x14ac:dyDescent="0.2">
      <c r="A334" s="83" t="s">
        <v>166</v>
      </c>
      <c r="B334" s="83">
        <v>14</v>
      </c>
      <c r="C334" s="84">
        <v>642.73542657999997</v>
      </c>
      <c r="D334" s="84">
        <v>628.79410547999998</v>
      </c>
      <c r="E334" s="84">
        <v>142.70705515</v>
      </c>
      <c r="F334" s="84">
        <v>142.70705515</v>
      </c>
    </row>
    <row r="335" spans="1:6" ht="12.75" customHeight="1" x14ac:dyDescent="0.2">
      <c r="A335" s="83" t="s">
        <v>166</v>
      </c>
      <c r="B335" s="83">
        <v>15</v>
      </c>
      <c r="C335" s="84">
        <v>650.02772613000002</v>
      </c>
      <c r="D335" s="84">
        <v>637.23984045999998</v>
      </c>
      <c r="E335" s="84">
        <v>144.62384469</v>
      </c>
      <c r="F335" s="84">
        <v>144.62384469</v>
      </c>
    </row>
    <row r="336" spans="1:6" ht="12.75" customHeight="1" x14ac:dyDescent="0.2">
      <c r="A336" s="83" t="s">
        <v>166</v>
      </c>
      <c r="B336" s="83">
        <v>16</v>
      </c>
      <c r="C336" s="84">
        <v>644.88746865999997</v>
      </c>
      <c r="D336" s="84">
        <v>632.39285743999994</v>
      </c>
      <c r="E336" s="84">
        <v>143.52380468000001</v>
      </c>
      <c r="F336" s="84">
        <v>143.52380468000001</v>
      </c>
    </row>
    <row r="337" spans="1:6" ht="12.75" customHeight="1" x14ac:dyDescent="0.2">
      <c r="A337" s="83" t="s">
        <v>166</v>
      </c>
      <c r="B337" s="83">
        <v>17</v>
      </c>
      <c r="C337" s="84">
        <v>653.36952772999996</v>
      </c>
      <c r="D337" s="84">
        <v>639.40459346</v>
      </c>
      <c r="E337" s="84">
        <v>145.11514306999999</v>
      </c>
      <c r="F337" s="84">
        <v>145.11514306999999</v>
      </c>
    </row>
    <row r="338" spans="1:6" ht="12.75" customHeight="1" x14ac:dyDescent="0.2">
      <c r="A338" s="83" t="s">
        <v>166</v>
      </c>
      <c r="B338" s="83">
        <v>18</v>
      </c>
      <c r="C338" s="84">
        <v>655.66374676999999</v>
      </c>
      <c r="D338" s="84">
        <v>641.51504919000001</v>
      </c>
      <c r="E338" s="84">
        <v>145.59411849</v>
      </c>
      <c r="F338" s="84">
        <v>145.59411849</v>
      </c>
    </row>
    <row r="339" spans="1:6" ht="12.75" customHeight="1" x14ac:dyDescent="0.2">
      <c r="A339" s="83" t="s">
        <v>166</v>
      </c>
      <c r="B339" s="83">
        <v>19</v>
      </c>
      <c r="C339" s="84">
        <v>647.56499212000006</v>
      </c>
      <c r="D339" s="84">
        <v>631.797371</v>
      </c>
      <c r="E339" s="84">
        <v>143.38865691999999</v>
      </c>
      <c r="F339" s="84">
        <v>143.38865691999999</v>
      </c>
    </row>
    <row r="340" spans="1:6" ht="12.75" customHeight="1" x14ac:dyDescent="0.2">
      <c r="A340" s="83" t="s">
        <v>166</v>
      </c>
      <c r="B340" s="83">
        <v>20</v>
      </c>
      <c r="C340" s="84">
        <v>650.05158845000005</v>
      </c>
      <c r="D340" s="84">
        <v>632.27976934000003</v>
      </c>
      <c r="E340" s="84">
        <v>143.49813893999999</v>
      </c>
      <c r="F340" s="84">
        <v>143.49813893999999</v>
      </c>
    </row>
    <row r="341" spans="1:6" ht="12.75" customHeight="1" x14ac:dyDescent="0.2">
      <c r="A341" s="83" t="s">
        <v>166</v>
      </c>
      <c r="B341" s="83">
        <v>21</v>
      </c>
      <c r="C341" s="84">
        <v>650.45230774000004</v>
      </c>
      <c r="D341" s="84">
        <v>635.23294403</v>
      </c>
      <c r="E341" s="84">
        <v>144.16837242</v>
      </c>
      <c r="F341" s="84">
        <v>144.16837242</v>
      </c>
    </row>
    <row r="342" spans="1:6" ht="12.75" customHeight="1" x14ac:dyDescent="0.2">
      <c r="A342" s="83" t="s">
        <v>166</v>
      </c>
      <c r="B342" s="83">
        <v>22</v>
      </c>
      <c r="C342" s="84">
        <v>630.98175765999997</v>
      </c>
      <c r="D342" s="84">
        <v>617.43143075</v>
      </c>
      <c r="E342" s="84">
        <v>140.12825577000001</v>
      </c>
      <c r="F342" s="84">
        <v>140.12825577000001</v>
      </c>
    </row>
    <row r="343" spans="1:6" ht="12.75" customHeight="1" x14ac:dyDescent="0.2">
      <c r="A343" s="83" t="s">
        <v>166</v>
      </c>
      <c r="B343" s="83">
        <v>23</v>
      </c>
      <c r="C343" s="84">
        <v>665.52953147000005</v>
      </c>
      <c r="D343" s="84">
        <v>651.82792144999996</v>
      </c>
      <c r="E343" s="84">
        <v>147.93466147000001</v>
      </c>
      <c r="F343" s="84">
        <v>147.93466147000001</v>
      </c>
    </row>
    <row r="344" spans="1:6" ht="12.75" customHeight="1" x14ac:dyDescent="0.2">
      <c r="A344" s="83" t="s">
        <v>166</v>
      </c>
      <c r="B344" s="83">
        <v>24</v>
      </c>
      <c r="C344" s="84">
        <v>721.72584638000001</v>
      </c>
      <c r="D344" s="84">
        <v>707.02393835999999</v>
      </c>
      <c r="E344" s="84">
        <v>160.46159352000001</v>
      </c>
      <c r="F344" s="84">
        <v>160.46159352000001</v>
      </c>
    </row>
    <row r="345" spans="1:6" ht="12.75" customHeight="1" x14ac:dyDescent="0.2">
      <c r="A345" s="83" t="s">
        <v>167</v>
      </c>
      <c r="B345" s="83">
        <v>1</v>
      </c>
      <c r="C345" s="84">
        <v>797.76364475000003</v>
      </c>
      <c r="D345" s="84">
        <v>790.04689144999998</v>
      </c>
      <c r="E345" s="84">
        <v>179.30394754</v>
      </c>
      <c r="F345" s="84">
        <v>179.30394754</v>
      </c>
    </row>
    <row r="346" spans="1:6" ht="12.75" customHeight="1" x14ac:dyDescent="0.2">
      <c r="A346" s="83" t="s">
        <v>167</v>
      </c>
      <c r="B346" s="83">
        <v>2</v>
      </c>
      <c r="C346" s="84">
        <v>915.40866477999998</v>
      </c>
      <c r="D346" s="84">
        <v>896.08138214999997</v>
      </c>
      <c r="E346" s="84">
        <v>203.36885175</v>
      </c>
      <c r="F346" s="84">
        <v>203.36885175</v>
      </c>
    </row>
    <row r="347" spans="1:6" ht="12.75" customHeight="1" x14ac:dyDescent="0.2">
      <c r="A347" s="83" t="s">
        <v>167</v>
      </c>
      <c r="B347" s="83">
        <v>3</v>
      </c>
      <c r="C347" s="84">
        <v>1002.07646442</v>
      </c>
      <c r="D347" s="84">
        <v>984.54893677999996</v>
      </c>
      <c r="E347" s="84">
        <v>223.44687743</v>
      </c>
      <c r="F347" s="84">
        <v>223.44687743</v>
      </c>
    </row>
    <row r="348" spans="1:6" ht="12.75" customHeight="1" x14ac:dyDescent="0.2">
      <c r="A348" s="83" t="s">
        <v>167</v>
      </c>
      <c r="B348" s="83">
        <v>4</v>
      </c>
      <c r="C348" s="84">
        <v>1002.46875933</v>
      </c>
      <c r="D348" s="84">
        <v>989.77033036</v>
      </c>
      <c r="E348" s="84">
        <v>224.63189123999999</v>
      </c>
      <c r="F348" s="84">
        <v>224.63189123999999</v>
      </c>
    </row>
    <row r="349" spans="1:6" ht="12.75" customHeight="1" x14ac:dyDescent="0.2">
      <c r="A349" s="83" t="s">
        <v>167</v>
      </c>
      <c r="B349" s="83">
        <v>5</v>
      </c>
      <c r="C349" s="84">
        <v>1010.1509212</v>
      </c>
      <c r="D349" s="84">
        <v>990.03076622000003</v>
      </c>
      <c r="E349" s="84">
        <v>224.69099808999999</v>
      </c>
      <c r="F349" s="84">
        <v>224.69099808999999</v>
      </c>
    </row>
    <row r="350" spans="1:6" ht="12.75" customHeight="1" x14ac:dyDescent="0.2">
      <c r="A350" s="83" t="s">
        <v>167</v>
      </c>
      <c r="B350" s="83">
        <v>6</v>
      </c>
      <c r="C350" s="84">
        <v>988.95212082</v>
      </c>
      <c r="D350" s="84">
        <v>969.05917123999996</v>
      </c>
      <c r="E350" s="84">
        <v>219.93142012999999</v>
      </c>
      <c r="F350" s="84">
        <v>219.93142012999999</v>
      </c>
    </row>
    <row r="351" spans="1:6" ht="12.75" customHeight="1" x14ac:dyDescent="0.2">
      <c r="A351" s="83" t="s">
        <v>167</v>
      </c>
      <c r="B351" s="83">
        <v>7</v>
      </c>
      <c r="C351" s="84">
        <v>875.74476420999997</v>
      </c>
      <c r="D351" s="84">
        <v>856.62849747999996</v>
      </c>
      <c r="E351" s="84">
        <v>194.41487946999999</v>
      </c>
      <c r="F351" s="84">
        <v>194.41487946999999</v>
      </c>
    </row>
    <row r="352" spans="1:6" ht="12.75" customHeight="1" x14ac:dyDescent="0.2">
      <c r="A352" s="83" t="s">
        <v>167</v>
      </c>
      <c r="B352" s="83">
        <v>8</v>
      </c>
      <c r="C352" s="84">
        <v>761.54946742000004</v>
      </c>
      <c r="D352" s="84">
        <v>742.17111810999995</v>
      </c>
      <c r="E352" s="84">
        <v>168.43837077000001</v>
      </c>
      <c r="F352" s="84">
        <v>168.43837077000001</v>
      </c>
    </row>
    <row r="353" spans="1:6" ht="12.75" customHeight="1" x14ac:dyDescent="0.2">
      <c r="A353" s="83" t="s">
        <v>167</v>
      </c>
      <c r="B353" s="83">
        <v>9</v>
      </c>
      <c r="C353" s="84">
        <v>704.44275868</v>
      </c>
      <c r="D353" s="84">
        <v>684.71004460999995</v>
      </c>
      <c r="E353" s="84">
        <v>155.39737608999999</v>
      </c>
      <c r="F353" s="84">
        <v>155.39737608999999</v>
      </c>
    </row>
    <row r="354" spans="1:6" ht="12.75" customHeight="1" x14ac:dyDescent="0.2">
      <c r="A354" s="83" t="s">
        <v>167</v>
      </c>
      <c r="B354" s="83">
        <v>10</v>
      </c>
      <c r="C354" s="84">
        <v>643.10316913999998</v>
      </c>
      <c r="D354" s="84">
        <v>625.99295358999996</v>
      </c>
      <c r="E354" s="84">
        <v>142.07132378</v>
      </c>
      <c r="F354" s="84">
        <v>142.07132378</v>
      </c>
    </row>
    <row r="355" spans="1:6" ht="12.75" customHeight="1" x14ac:dyDescent="0.2">
      <c r="A355" s="83" t="s">
        <v>167</v>
      </c>
      <c r="B355" s="83">
        <v>11</v>
      </c>
      <c r="C355" s="84">
        <v>628.16358610999998</v>
      </c>
      <c r="D355" s="84">
        <v>610.61599709999996</v>
      </c>
      <c r="E355" s="84">
        <v>138.5814689</v>
      </c>
      <c r="F355" s="84">
        <v>138.5814689</v>
      </c>
    </row>
    <row r="356" spans="1:6" ht="12.75" customHeight="1" x14ac:dyDescent="0.2">
      <c r="A356" s="83" t="s">
        <v>167</v>
      </c>
      <c r="B356" s="83">
        <v>12</v>
      </c>
      <c r="C356" s="84">
        <v>620.31870836999997</v>
      </c>
      <c r="D356" s="84">
        <v>606.27521467999998</v>
      </c>
      <c r="E356" s="84">
        <v>137.59631290999999</v>
      </c>
      <c r="F356" s="84">
        <v>137.59631290999999</v>
      </c>
    </row>
    <row r="357" spans="1:6" ht="12.75" customHeight="1" x14ac:dyDescent="0.2">
      <c r="A357" s="83" t="s">
        <v>167</v>
      </c>
      <c r="B357" s="83">
        <v>13</v>
      </c>
      <c r="C357" s="84">
        <v>628.85171810999998</v>
      </c>
      <c r="D357" s="84">
        <v>611.03315196000005</v>
      </c>
      <c r="E357" s="84">
        <v>138.67614366999999</v>
      </c>
      <c r="F357" s="84">
        <v>138.67614366999999</v>
      </c>
    </row>
    <row r="358" spans="1:6" ht="12.75" customHeight="1" x14ac:dyDescent="0.2">
      <c r="A358" s="83" t="s">
        <v>167</v>
      </c>
      <c r="B358" s="83">
        <v>14</v>
      </c>
      <c r="C358" s="84">
        <v>634.37188128000003</v>
      </c>
      <c r="D358" s="84">
        <v>618.96060391000003</v>
      </c>
      <c r="E358" s="84">
        <v>140.47530703999999</v>
      </c>
      <c r="F358" s="84">
        <v>140.47530703999999</v>
      </c>
    </row>
    <row r="359" spans="1:6" ht="12.75" customHeight="1" x14ac:dyDescent="0.2">
      <c r="A359" s="83" t="s">
        <v>167</v>
      </c>
      <c r="B359" s="83">
        <v>15</v>
      </c>
      <c r="C359" s="84">
        <v>642.82344209999997</v>
      </c>
      <c r="D359" s="84">
        <v>629.38929743000006</v>
      </c>
      <c r="E359" s="84">
        <v>142.84213607000001</v>
      </c>
      <c r="F359" s="84">
        <v>142.84213607000001</v>
      </c>
    </row>
    <row r="360" spans="1:6" ht="12.75" customHeight="1" x14ac:dyDescent="0.2">
      <c r="A360" s="83" t="s">
        <v>167</v>
      </c>
      <c r="B360" s="83">
        <v>16</v>
      </c>
      <c r="C360" s="84">
        <v>645.35110658999997</v>
      </c>
      <c r="D360" s="84">
        <v>631.52377247000004</v>
      </c>
      <c r="E360" s="84">
        <v>143.32656276</v>
      </c>
      <c r="F360" s="84">
        <v>143.32656276</v>
      </c>
    </row>
    <row r="361" spans="1:6" ht="12.75" customHeight="1" x14ac:dyDescent="0.2">
      <c r="A361" s="83" t="s">
        <v>167</v>
      </c>
      <c r="B361" s="83">
        <v>17</v>
      </c>
      <c r="C361" s="84">
        <v>641.095371</v>
      </c>
      <c r="D361" s="84">
        <v>625.77701262999994</v>
      </c>
      <c r="E361" s="84">
        <v>142.02231520999999</v>
      </c>
      <c r="F361" s="84">
        <v>142.02231520999999</v>
      </c>
    </row>
    <row r="362" spans="1:6" ht="12.75" customHeight="1" x14ac:dyDescent="0.2">
      <c r="A362" s="83" t="s">
        <v>167</v>
      </c>
      <c r="B362" s="83">
        <v>18</v>
      </c>
      <c r="C362" s="84">
        <v>643.09276359</v>
      </c>
      <c r="D362" s="84">
        <v>627.02517710999996</v>
      </c>
      <c r="E362" s="84">
        <v>142.30559056999999</v>
      </c>
      <c r="F362" s="84">
        <v>142.30559056999999</v>
      </c>
    </row>
    <row r="363" spans="1:6" ht="12.75" customHeight="1" x14ac:dyDescent="0.2">
      <c r="A363" s="83" t="s">
        <v>167</v>
      </c>
      <c r="B363" s="83">
        <v>19</v>
      </c>
      <c r="C363" s="84">
        <v>641.73922844000003</v>
      </c>
      <c r="D363" s="84">
        <v>623.49630559000002</v>
      </c>
      <c r="E363" s="84">
        <v>141.50470064999999</v>
      </c>
      <c r="F363" s="84">
        <v>141.50470064999999</v>
      </c>
    </row>
    <row r="364" spans="1:6" ht="12.75" customHeight="1" x14ac:dyDescent="0.2">
      <c r="A364" s="83" t="s">
        <v>167</v>
      </c>
      <c r="B364" s="83">
        <v>20</v>
      </c>
      <c r="C364" s="84">
        <v>623.41285783000001</v>
      </c>
      <c r="D364" s="84">
        <v>603.90491350000002</v>
      </c>
      <c r="E364" s="84">
        <v>137.05836464000001</v>
      </c>
      <c r="F364" s="84">
        <v>137.05836464000001</v>
      </c>
    </row>
    <row r="365" spans="1:6" ht="12.75" customHeight="1" x14ac:dyDescent="0.2">
      <c r="A365" s="83" t="s">
        <v>167</v>
      </c>
      <c r="B365" s="83">
        <v>21</v>
      </c>
      <c r="C365" s="84">
        <v>611.75456796000003</v>
      </c>
      <c r="D365" s="84">
        <v>593.58577293999997</v>
      </c>
      <c r="E365" s="84">
        <v>134.71639905000001</v>
      </c>
      <c r="F365" s="84">
        <v>134.71639905000001</v>
      </c>
    </row>
    <row r="366" spans="1:6" ht="12.75" customHeight="1" x14ac:dyDescent="0.2">
      <c r="A366" s="83" t="s">
        <v>167</v>
      </c>
      <c r="B366" s="83">
        <v>22</v>
      </c>
      <c r="C366" s="84">
        <v>623.11915902999999</v>
      </c>
      <c r="D366" s="84">
        <v>606.60048767000001</v>
      </c>
      <c r="E366" s="84">
        <v>137.67013477</v>
      </c>
      <c r="F366" s="84">
        <v>137.67013477</v>
      </c>
    </row>
    <row r="367" spans="1:6" ht="12.75" customHeight="1" x14ac:dyDescent="0.2">
      <c r="A367" s="83" t="s">
        <v>167</v>
      </c>
      <c r="B367" s="83">
        <v>23</v>
      </c>
      <c r="C367" s="84">
        <v>603.34987905000003</v>
      </c>
      <c r="D367" s="84">
        <v>587.17693999000005</v>
      </c>
      <c r="E367" s="84">
        <v>133.26189165</v>
      </c>
      <c r="F367" s="84">
        <v>133.26189165</v>
      </c>
    </row>
    <row r="368" spans="1:6" ht="12.75" customHeight="1" x14ac:dyDescent="0.2">
      <c r="A368" s="83" t="s">
        <v>167</v>
      </c>
      <c r="B368" s="83">
        <v>24</v>
      </c>
      <c r="C368" s="84">
        <v>670.04186270000002</v>
      </c>
      <c r="D368" s="84">
        <v>653.04558007000003</v>
      </c>
      <c r="E368" s="84">
        <v>148.21101342</v>
      </c>
      <c r="F368" s="84">
        <v>148.21101342</v>
      </c>
    </row>
    <row r="369" spans="1:6" ht="12.75" customHeight="1" x14ac:dyDescent="0.2">
      <c r="A369" s="83" t="s">
        <v>168</v>
      </c>
      <c r="B369" s="83">
        <v>1</v>
      </c>
      <c r="C369" s="84">
        <v>733.92628147999994</v>
      </c>
      <c r="D369" s="84">
        <v>726.18030136000004</v>
      </c>
      <c r="E369" s="84">
        <v>164.80919813</v>
      </c>
      <c r="F369" s="84">
        <v>164.80919813</v>
      </c>
    </row>
    <row r="370" spans="1:6" ht="12.75" customHeight="1" x14ac:dyDescent="0.2">
      <c r="A370" s="83" t="s">
        <v>168</v>
      </c>
      <c r="B370" s="83">
        <v>2</v>
      </c>
      <c r="C370" s="84">
        <v>819.99153820000004</v>
      </c>
      <c r="D370" s="84">
        <v>801.82809625000004</v>
      </c>
      <c r="E370" s="84">
        <v>181.97773380999999</v>
      </c>
      <c r="F370" s="84">
        <v>181.97773380999999</v>
      </c>
    </row>
    <row r="371" spans="1:6" ht="12.75" customHeight="1" x14ac:dyDescent="0.2">
      <c r="A371" s="83" t="s">
        <v>168</v>
      </c>
      <c r="B371" s="83">
        <v>3</v>
      </c>
      <c r="C371" s="84">
        <v>901.77130852000005</v>
      </c>
      <c r="D371" s="84">
        <v>884.73866694000003</v>
      </c>
      <c r="E371" s="84">
        <v>200.79458224999999</v>
      </c>
      <c r="F371" s="84">
        <v>200.79458224999999</v>
      </c>
    </row>
    <row r="372" spans="1:6" ht="12.75" customHeight="1" x14ac:dyDescent="0.2">
      <c r="A372" s="83" t="s">
        <v>168</v>
      </c>
      <c r="B372" s="83">
        <v>4</v>
      </c>
      <c r="C372" s="84">
        <v>903.66198612999995</v>
      </c>
      <c r="D372" s="84">
        <v>896.00525359999995</v>
      </c>
      <c r="E372" s="84">
        <v>203.35157409999999</v>
      </c>
      <c r="F372" s="84">
        <v>203.35157409999999</v>
      </c>
    </row>
    <row r="373" spans="1:6" ht="12.75" customHeight="1" x14ac:dyDescent="0.2">
      <c r="A373" s="83" t="s">
        <v>168</v>
      </c>
      <c r="B373" s="83">
        <v>5</v>
      </c>
      <c r="C373" s="84">
        <v>922.31297047999999</v>
      </c>
      <c r="D373" s="84">
        <v>906.41397265000001</v>
      </c>
      <c r="E373" s="84">
        <v>205.71386985000001</v>
      </c>
      <c r="F373" s="84">
        <v>205.71386985000001</v>
      </c>
    </row>
    <row r="374" spans="1:6" ht="12.75" customHeight="1" x14ac:dyDescent="0.2">
      <c r="A374" s="83" t="s">
        <v>168</v>
      </c>
      <c r="B374" s="83">
        <v>6</v>
      </c>
      <c r="C374" s="84">
        <v>915.47069236000004</v>
      </c>
      <c r="D374" s="84">
        <v>896.65032893</v>
      </c>
      <c r="E374" s="84">
        <v>203.49797624000001</v>
      </c>
      <c r="F374" s="84">
        <v>203.49797624000001</v>
      </c>
    </row>
    <row r="375" spans="1:6" ht="12.75" customHeight="1" x14ac:dyDescent="0.2">
      <c r="A375" s="83" t="s">
        <v>168</v>
      </c>
      <c r="B375" s="83">
        <v>7</v>
      </c>
      <c r="C375" s="84">
        <v>824.05327815999999</v>
      </c>
      <c r="D375" s="84">
        <v>806.74543328000004</v>
      </c>
      <c r="E375" s="84">
        <v>183.09374091000001</v>
      </c>
      <c r="F375" s="84">
        <v>183.09374091000001</v>
      </c>
    </row>
    <row r="376" spans="1:6" ht="12.75" customHeight="1" x14ac:dyDescent="0.2">
      <c r="A376" s="83" t="s">
        <v>168</v>
      </c>
      <c r="B376" s="83">
        <v>8</v>
      </c>
      <c r="C376" s="84">
        <v>739.30774627999995</v>
      </c>
      <c r="D376" s="84">
        <v>722.39898747999996</v>
      </c>
      <c r="E376" s="84">
        <v>163.95101550999999</v>
      </c>
      <c r="F376" s="84">
        <v>163.95101550999999</v>
      </c>
    </row>
    <row r="377" spans="1:6" ht="12.75" customHeight="1" x14ac:dyDescent="0.2">
      <c r="A377" s="83" t="s">
        <v>168</v>
      </c>
      <c r="B377" s="83">
        <v>9</v>
      </c>
      <c r="C377" s="84">
        <v>683.32416384999999</v>
      </c>
      <c r="D377" s="84">
        <v>666.96283982</v>
      </c>
      <c r="E377" s="84">
        <v>151.36958494000001</v>
      </c>
      <c r="F377" s="84">
        <v>151.36958494000001</v>
      </c>
    </row>
    <row r="378" spans="1:6" ht="12.75" customHeight="1" x14ac:dyDescent="0.2">
      <c r="A378" s="83" t="s">
        <v>168</v>
      </c>
      <c r="B378" s="83">
        <v>10</v>
      </c>
      <c r="C378" s="84">
        <v>631.04062163000003</v>
      </c>
      <c r="D378" s="84">
        <v>616.97770170000001</v>
      </c>
      <c r="E378" s="84">
        <v>140.02528035</v>
      </c>
      <c r="F378" s="84">
        <v>140.02528035</v>
      </c>
    </row>
    <row r="379" spans="1:6" ht="12.75" customHeight="1" x14ac:dyDescent="0.2">
      <c r="A379" s="83" t="s">
        <v>168</v>
      </c>
      <c r="B379" s="83">
        <v>11</v>
      </c>
      <c r="C379" s="84">
        <v>613.42538537999997</v>
      </c>
      <c r="D379" s="84">
        <v>601.60177245</v>
      </c>
      <c r="E379" s="84">
        <v>136.5356586</v>
      </c>
      <c r="F379" s="84">
        <v>136.5356586</v>
      </c>
    </row>
    <row r="380" spans="1:6" ht="12.75" customHeight="1" x14ac:dyDescent="0.2">
      <c r="A380" s="83" t="s">
        <v>168</v>
      </c>
      <c r="B380" s="83">
        <v>12</v>
      </c>
      <c r="C380" s="84">
        <v>625.60824507999996</v>
      </c>
      <c r="D380" s="84">
        <v>611.56877780000002</v>
      </c>
      <c r="E380" s="84">
        <v>138.79770586000001</v>
      </c>
      <c r="F380" s="84">
        <v>138.79770586000001</v>
      </c>
    </row>
    <row r="381" spans="1:6" ht="12.75" customHeight="1" x14ac:dyDescent="0.2">
      <c r="A381" s="83" t="s">
        <v>168</v>
      </c>
      <c r="B381" s="83">
        <v>13</v>
      </c>
      <c r="C381" s="84">
        <v>615.57015289000003</v>
      </c>
      <c r="D381" s="84">
        <v>606.64522685999998</v>
      </c>
      <c r="E381" s="84">
        <v>137.68028849000001</v>
      </c>
      <c r="F381" s="84">
        <v>137.68028849000001</v>
      </c>
    </row>
    <row r="382" spans="1:6" ht="12.75" customHeight="1" x14ac:dyDescent="0.2">
      <c r="A382" s="83" t="s">
        <v>168</v>
      </c>
      <c r="B382" s="83">
        <v>14</v>
      </c>
      <c r="C382" s="84">
        <v>632.96330831</v>
      </c>
      <c r="D382" s="84">
        <v>619.23836234999999</v>
      </c>
      <c r="E382" s="84">
        <v>140.53834531000001</v>
      </c>
      <c r="F382" s="84">
        <v>140.53834531000001</v>
      </c>
    </row>
    <row r="383" spans="1:6" ht="12.75" customHeight="1" x14ac:dyDescent="0.2">
      <c r="A383" s="83" t="s">
        <v>168</v>
      </c>
      <c r="B383" s="83">
        <v>15</v>
      </c>
      <c r="C383" s="84">
        <v>640.02354745000002</v>
      </c>
      <c r="D383" s="84">
        <v>624.36558320999995</v>
      </c>
      <c r="E383" s="84">
        <v>141.70198629000001</v>
      </c>
      <c r="F383" s="84">
        <v>141.70198629000001</v>
      </c>
    </row>
    <row r="384" spans="1:6" ht="12.75" customHeight="1" x14ac:dyDescent="0.2">
      <c r="A384" s="83" t="s">
        <v>168</v>
      </c>
      <c r="B384" s="83">
        <v>16</v>
      </c>
      <c r="C384" s="84">
        <v>629.73760360999995</v>
      </c>
      <c r="D384" s="84">
        <v>621.24798680000004</v>
      </c>
      <c r="E384" s="84">
        <v>140.99443671</v>
      </c>
      <c r="F384" s="84">
        <v>140.99443671</v>
      </c>
    </row>
    <row r="385" spans="1:6" ht="12.75" customHeight="1" x14ac:dyDescent="0.2">
      <c r="A385" s="83" t="s">
        <v>168</v>
      </c>
      <c r="B385" s="83">
        <v>17</v>
      </c>
      <c r="C385" s="84">
        <v>637.43448319000004</v>
      </c>
      <c r="D385" s="84">
        <v>623.69460767999999</v>
      </c>
      <c r="E385" s="84">
        <v>141.54970600999999</v>
      </c>
      <c r="F385" s="84">
        <v>141.54970600999999</v>
      </c>
    </row>
    <row r="386" spans="1:6" ht="12.75" customHeight="1" x14ac:dyDescent="0.2">
      <c r="A386" s="83" t="s">
        <v>168</v>
      </c>
      <c r="B386" s="83">
        <v>18</v>
      </c>
      <c r="C386" s="84">
        <v>657.39370167000004</v>
      </c>
      <c r="D386" s="84">
        <v>642.00772666</v>
      </c>
      <c r="E386" s="84">
        <v>145.70593339000001</v>
      </c>
      <c r="F386" s="84">
        <v>145.70593339000001</v>
      </c>
    </row>
    <row r="387" spans="1:6" ht="12.75" customHeight="1" x14ac:dyDescent="0.2">
      <c r="A387" s="83" t="s">
        <v>168</v>
      </c>
      <c r="B387" s="83">
        <v>19</v>
      </c>
      <c r="C387" s="84">
        <v>658.52217169000005</v>
      </c>
      <c r="D387" s="84">
        <v>640.71515088000001</v>
      </c>
      <c r="E387" s="84">
        <v>145.41257873000001</v>
      </c>
      <c r="F387" s="84">
        <v>145.41257873000001</v>
      </c>
    </row>
    <row r="388" spans="1:6" ht="12.75" customHeight="1" x14ac:dyDescent="0.2">
      <c r="A388" s="83" t="s">
        <v>168</v>
      </c>
      <c r="B388" s="83">
        <v>20</v>
      </c>
      <c r="C388" s="84">
        <v>649.50523963000001</v>
      </c>
      <c r="D388" s="84">
        <v>631.50960253000005</v>
      </c>
      <c r="E388" s="84">
        <v>143.32334684</v>
      </c>
      <c r="F388" s="84">
        <v>143.32334684</v>
      </c>
    </row>
    <row r="389" spans="1:6" ht="12.75" customHeight="1" x14ac:dyDescent="0.2">
      <c r="A389" s="83" t="s">
        <v>168</v>
      </c>
      <c r="B389" s="83">
        <v>21</v>
      </c>
      <c r="C389" s="84">
        <v>636.60665023000001</v>
      </c>
      <c r="D389" s="84">
        <v>620.32421417</v>
      </c>
      <c r="E389" s="84">
        <v>140.78478324</v>
      </c>
      <c r="F389" s="84">
        <v>140.78478324</v>
      </c>
    </row>
    <row r="390" spans="1:6" ht="12.75" customHeight="1" x14ac:dyDescent="0.2">
      <c r="A390" s="83" t="s">
        <v>168</v>
      </c>
      <c r="B390" s="83">
        <v>22</v>
      </c>
      <c r="C390" s="84">
        <v>637.48678081000003</v>
      </c>
      <c r="D390" s="84">
        <v>621.82369719999997</v>
      </c>
      <c r="E390" s="84">
        <v>141.12509623</v>
      </c>
      <c r="F390" s="84">
        <v>141.12509623</v>
      </c>
    </row>
    <row r="391" spans="1:6" ht="12.75" customHeight="1" x14ac:dyDescent="0.2">
      <c r="A391" s="83" t="s">
        <v>168</v>
      </c>
      <c r="B391" s="83">
        <v>23</v>
      </c>
      <c r="C391" s="84">
        <v>642.56315488999996</v>
      </c>
      <c r="D391" s="84">
        <v>625.48748792000004</v>
      </c>
      <c r="E391" s="84">
        <v>141.95660655</v>
      </c>
      <c r="F391" s="84">
        <v>141.95660655</v>
      </c>
    </row>
    <row r="392" spans="1:6" ht="12.75" customHeight="1" x14ac:dyDescent="0.2">
      <c r="A392" s="83" t="s">
        <v>168</v>
      </c>
      <c r="B392" s="83">
        <v>24</v>
      </c>
      <c r="C392" s="84">
        <v>718.32391781000001</v>
      </c>
      <c r="D392" s="84">
        <v>698.95172938999997</v>
      </c>
      <c r="E392" s="84">
        <v>158.62957703000001</v>
      </c>
      <c r="F392" s="84">
        <v>158.62957703000001</v>
      </c>
    </row>
    <row r="393" spans="1:6" ht="12.75" customHeight="1" x14ac:dyDescent="0.2">
      <c r="A393" s="83" t="s">
        <v>169</v>
      </c>
      <c r="B393" s="83">
        <v>1</v>
      </c>
      <c r="C393" s="84">
        <v>759.27230245999999</v>
      </c>
      <c r="D393" s="84">
        <v>739.74527192000005</v>
      </c>
      <c r="E393" s="84">
        <v>167.88781637</v>
      </c>
      <c r="F393" s="84">
        <v>167.88781637</v>
      </c>
    </row>
    <row r="394" spans="1:6" ht="12.75" customHeight="1" x14ac:dyDescent="0.2">
      <c r="A394" s="83" t="s">
        <v>169</v>
      </c>
      <c r="B394" s="83">
        <v>2</v>
      </c>
      <c r="C394" s="84">
        <v>867.04121123000004</v>
      </c>
      <c r="D394" s="84">
        <v>848.41124952999996</v>
      </c>
      <c r="E394" s="84">
        <v>192.54994586999999</v>
      </c>
      <c r="F394" s="84">
        <v>192.54994586999999</v>
      </c>
    </row>
    <row r="395" spans="1:6" ht="12.75" customHeight="1" x14ac:dyDescent="0.2">
      <c r="A395" s="83" t="s">
        <v>169</v>
      </c>
      <c r="B395" s="83">
        <v>3</v>
      </c>
      <c r="C395" s="84">
        <v>926.46274142000004</v>
      </c>
      <c r="D395" s="84">
        <v>913.63208694000002</v>
      </c>
      <c r="E395" s="84">
        <v>207.35204651999999</v>
      </c>
      <c r="F395" s="84">
        <v>207.35204651999999</v>
      </c>
    </row>
    <row r="396" spans="1:6" ht="12.75" customHeight="1" x14ac:dyDescent="0.2">
      <c r="A396" s="83" t="s">
        <v>169</v>
      </c>
      <c r="B396" s="83">
        <v>4</v>
      </c>
      <c r="C396" s="84">
        <v>944.24505478000003</v>
      </c>
      <c r="D396" s="84">
        <v>929.89778777000004</v>
      </c>
      <c r="E396" s="84">
        <v>211.04360509</v>
      </c>
      <c r="F396" s="84">
        <v>211.04360509</v>
      </c>
    </row>
    <row r="397" spans="1:6" ht="12.75" customHeight="1" x14ac:dyDescent="0.2">
      <c r="A397" s="83" t="s">
        <v>169</v>
      </c>
      <c r="B397" s="83">
        <v>5</v>
      </c>
      <c r="C397" s="84">
        <v>955.33110334000003</v>
      </c>
      <c r="D397" s="84">
        <v>933.48475756000005</v>
      </c>
      <c r="E397" s="84">
        <v>211.85768062</v>
      </c>
      <c r="F397" s="84">
        <v>211.85768062</v>
      </c>
    </row>
    <row r="398" spans="1:6" ht="12.75" customHeight="1" x14ac:dyDescent="0.2">
      <c r="A398" s="83" t="s">
        <v>169</v>
      </c>
      <c r="B398" s="83">
        <v>6</v>
      </c>
      <c r="C398" s="84">
        <v>935.55618357000003</v>
      </c>
      <c r="D398" s="84">
        <v>915.21857094999996</v>
      </c>
      <c r="E398" s="84">
        <v>207.7121047</v>
      </c>
      <c r="F398" s="84">
        <v>207.7121047</v>
      </c>
    </row>
    <row r="399" spans="1:6" ht="12.75" customHeight="1" x14ac:dyDescent="0.2">
      <c r="A399" s="83" t="s">
        <v>169</v>
      </c>
      <c r="B399" s="83">
        <v>7</v>
      </c>
      <c r="C399" s="84">
        <v>855.99999314000002</v>
      </c>
      <c r="D399" s="84">
        <v>838.10015471999998</v>
      </c>
      <c r="E399" s="84">
        <v>190.20980628999999</v>
      </c>
      <c r="F399" s="84">
        <v>190.20980628999999</v>
      </c>
    </row>
    <row r="400" spans="1:6" ht="12.75" customHeight="1" x14ac:dyDescent="0.2">
      <c r="A400" s="83" t="s">
        <v>169</v>
      </c>
      <c r="B400" s="83">
        <v>8</v>
      </c>
      <c r="C400" s="84">
        <v>732.37095534000002</v>
      </c>
      <c r="D400" s="84">
        <v>713.74596183999995</v>
      </c>
      <c r="E400" s="84">
        <v>161.98718062</v>
      </c>
      <c r="F400" s="84">
        <v>161.98718062</v>
      </c>
    </row>
    <row r="401" spans="1:6" ht="12.75" customHeight="1" x14ac:dyDescent="0.2">
      <c r="A401" s="83" t="s">
        <v>169</v>
      </c>
      <c r="B401" s="83">
        <v>9</v>
      </c>
      <c r="C401" s="84">
        <v>683.97512331999997</v>
      </c>
      <c r="D401" s="84">
        <v>663.64947476999998</v>
      </c>
      <c r="E401" s="84">
        <v>150.61760498000001</v>
      </c>
      <c r="F401" s="84">
        <v>150.61760498000001</v>
      </c>
    </row>
    <row r="402" spans="1:6" ht="12.75" customHeight="1" x14ac:dyDescent="0.2">
      <c r="A402" s="83" t="s">
        <v>169</v>
      </c>
      <c r="B402" s="83">
        <v>10</v>
      </c>
      <c r="C402" s="84">
        <v>627.63454683999998</v>
      </c>
      <c r="D402" s="84">
        <v>608.48921594000001</v>
      </c>
      <c r="E402" s="84">
        <v>138.09878835999999</v>
      </c>
      <c r="F402" s="84">
        <v>138.09878835999999</v>
      </c>
    </row>
    <row r="403" spans="1:6" ht="12.75" customHeight="1" x14ac:dyDescent="0.2">
      <c r="A403" s="83" t="s">
        <v>169</v>
      </c>
      <c r="B403" s="83">
        <v>11</v>
      </c>
      <c r="C403" s="84">
        <v>606.85390602999996</v>
      </c>
      <c r="D403" s="84">
        <v>588.06303137999998</v>
      </c>
      <c r="E403" s="84">
        <v>133.46299324</v>
      </c>
      <c r="F403" s="84">
        <v>133.46299324</v>
      </c>
    </row>
    <row r="404" spans="1:6" ht="12.75" customHeight="1" x14ac:dyDescent="0.2">
      <c r="A404" s="83" t="s">
        <v>169</v>
      </c>
      <c r="B404" s="83">
        <v>12</v>
      </c>
      <c r="C404" s="84">
        <v>610.96963132999997</v>
      </c>
      <c r="D404" s="84">
        <v>593.41015460999995</v>
      </c>
      <c r="E404" s="84">
        <v>134.67654184</v>
      </c>
      <c r="F404" s="84">
        <v>134.67654184</v>
      </c>
    </row>
    <row r="405" spans="1:6" ht="12.75" customHeight="1" x14ac:dyDescent="0.2">
      <c r="A405" s="83" t="s">
        <v>169</v>
      </c>
      <c r="B405" s="83">
        <v>13</v>
      </c>
      <c r="C405" s="84">
        <v>612.41588945000001</v>
      </c>
      <c r="D405" s="84">
        <v>593.00155815000005</v>
      </c>
      <c r="E405" s="84">
        <v>134.58380943</v>
      </c>
      <c r="F405" s="84">
        <v>134.58380943</v>
      </c>
    </row>
    <row r="406" spans="1:6" ht="12.75" customHeight="1" x14ac:dyDescent="0.2">
      <c r="A406" s="83" t="s">
        <v>169</v>
      </c>
      <c r="B406" s="83">
        <v>14</v>
      </c>
      <c r="C406" s="84">
        <v>615.08707218999996</v>
      </c>
      <c r="D406" s="84">
        <v>594.75285015999998</v>
      </c>
      <c r="E406" s="84">
        <v>134.98127137</v>
      </c>
      <c r="F406" s="84">
        <v>134.98127137</v>
      </c>
    </row>
    <row r="407" spans="1:6" ht="12.75" customHeight="1" x14ac:dyDescent="0.2">
      <c r="A407" s="83" t="s">
        <v>169</v>
      </c>
      <c r="B407" s="83">
        <v>15</v>
      </c>
      <c r="C407" s="84">
        <v>611.75203108000005</v>
      </c>
      <c r="D407" s="84">
        <v>593.89998977000005</v>
      </c>
      <c r="E407" s="84">
        <v>134.78771166999999</v>
      </c>
      <c r="F407" s="84">
        <v>134.78771166999999</v>
      </c>
    </row>
    <row r="408" spans="1:6" ht="12.75" customHeight="1" x14ac:dyDescent="0.2">
      <c r="A408" s="83" t="s">
        <v>169</v>
      </c>
      <c r="B408" s="83">
        <v>16</v>
      </c>
      <c r="C408" s="84">
        <v>613.96537186</v>
      </c>
      <c r="D408" s="84">
        <v>595.22836475999998</v>
      </c>
      <c r="E408" s="84">
        <v>135.08919109000001</v>
      </c>
      <c r="F408" s="84">
        <v>135.08919109000001</v>
      </c>
    </row>
    <row r="409" spans="1:6" ht="12.75" customHeight="1" x14ac:dyDescent="0.2">
      <c r="A409" s="83" t="s">
        <v>169</v>
      </c>
      <c r="B409" s="83">
        <v>17</v>
      </c>
      <c r="C409" s="84">
        <v>614.83155881000005</v>
      </c>
      <c r="D409" s="84">
        <v>595.33484041999998</v>
      </c>
      <c r="E409" s="84">
        <v>135.11335611999999</v>
      </c>
      <c r="F409" s="84">
        <v>135.11335611999999</v>
      </c>
    </row>
    <row r="410" spans="1:6" ht="12.75" customHeight="1" x14ac:dyDescent="0.2">
      <c r="A410" s="83" t="s">
        <v>169</v>
      </c>
      <c r="B410" s="83">
        <v>18</v>
      </c>
      <c r="C410" s="84">
        <v>617.01256951000005</v>
      </c>
      <c r="D410" s="84">
        <v>596.46976305999999</v>
      </c>
      <c r="E410" s="84">
        <v>135.37093085000001</v>
      </c>
      <c r="F410" s="84">
        <v>135.37093085000001</v>
      </c>
    </row>
    <row r="411" spans="1:6" ht="12.75" customHeight="1" x14ac:dyDescent="0.2">
      <c r="A411" s="83" t="s">
        <v>169</v>
      </c>
      <c r="B411" s="83">
        <v>19</v>
      </c>
      <c r="C411" s="84">
        <v>611.73788664000006</v>
      </c>
      <c r="D411" s="84">
        <v>591.72153894999997</v>
      </c>
      <c r="E411" s="84">
        <v>134.29330451999999</v>
      </c>
      <c r="F411" s="84">
        <v>134.29330451999999</v>
      </c>
    </row>
    <row r="412" spans="1:6" ht="12.75" customHeight="1" x14ac:dyDescent="0.2">
      <c r="A412" s="83" t="s">
        <v>169</v>
      </c>
      <c r="B412" s="83">
        <v>20</v>
      </c>
      <c r="C412" s="84">
        <v>601.62711244000002</v>
      </c>
      <c r="D412" s="84">
        <v>584.91915809</v>
      </c>
      <c r="E412" s="84">
        <v>132.74948003</v>
      </c>
      <c r="F412" s="84">
        <v>132.74948003</v>
      </c>
    </row>
    <row r="413" spans="1:6" ht="12.75" customHeight="1" x14ac:dyDescent="0.2">
      <c r="A413" s="83" t="s">
        <v>169</v>
      </c>
      <c r="B413" s="83">
        <v>21</v>
      </c>
      <c r="C413" s="84">
        <v>590.71202491999998</v>
      </c>
      <c r="D413" s="84">
        <v>575.64254386000005</v>
      </c>
      <c r="E413" s="84">
        <v>130.64411949000001</v>
      </c>
      <c r="F413" s="84">
        <v>130.64411949000001</v>
      </c>
    </row>
    <row r="414" spans="1:6" ht="12.75" customHeight="1" x14ac:dyDescent="0.2">
      <c r="A414" s="83" t="s">
        <v>169</v>
      </c>
      <c r="B414" s="83">
        <v>22</v>
      </c>
      <c r="C414" s="84">
        <v>577.18186587000002</v>
      </c>
      <c r="D414" s="84">
        <v>562.57007461000001</v>
      </c>
      <c r="E414" s="84">
        <v>127.67727617</v>
      </c>
      <c r="F414" s="84">
        <v>127.67727617</v>
      </c>
    </row>
    <row r="415" spans="1:6" ht="12.75" customHeight="1" x14ac:dyDescent="0.2">
      <c r="A415" s="83" t="s">
        <v>169</v>
      </c>
      <c r="B415" s="83">
        <v>23</v>
      </c>
      <c r="C415" s="84">
        <v>602.43772482999998</v>
      </c>
      <c r="D415" s="84">
        <v>587.48469197999998</v>
      </c>
      <c r="E415" s="84">
        <v>133.33173705999999</v>
      </c>
      <c r="F415" s="84">
        <v>133.33173705999999</v>
      </c>
    </row>
    <row r="416" spans="1:6" ht="12.75" customHeight="1" x14ac:dyDescent="0.2">
      <c r="A416" s="83" t="s">
        <v>169</v>
      </c>
      <c r="B416" s="83">
        <v>24</v>
      </c>
      <c r="C416" s="84">
        <v>691.56943750000005</v>
      </c>
      <c r="D416" s="84">
        <v>675.12647174000006</v>
      </c>
      <c r="E416" s="84">
        <v>153.22235019999999</v>
      </c>
      <c r="F416" s="84">
        <v>153.22235019999999</v>
      </c>
    </row>
    <row r="417" spans="1:6" ht="12.75" customHeight="1" x14ac:dyDescent="0.2">
      <c r="A417" s="83" t="s">
        <v>170</v>
      </c>
      <c r="B417" s="83">
        <v>1</v>
      </c>
      <c r="C417" s="84">
        <v>797.17084813999998</v>
      </c>
      <c r="D417" s="84">
        <v>783.14482097999996</v>
      </c>
      <c r="E417" s="84">
        <v>177.73749814000001</v>
      </c>
      <c r="F417" s="84">
        <v>177.73749814000001</v>
      </c>
    </row>
    <row r="418" spans="1:6" ht="12.75" customHeight="1" x14ac:dyDescent="0.2">
      <c r="A418" s="83" t="s">
        <v>170</v>
      </c>
      <c r="B418" s="83">
        <v>2</v>
      </c>
      <c r="C418" s="84">
        <v>886.6749317</v>
      </c>
      <c r="D418" s="84">
        <v>876.39917772000001</v>
      </c>
      <c r="E418" s="84">
        <v>198.90190555999999</v>
      </c>
      <c r="F418" s="84">
        <v>198.90190555999999</v>
      </c>
    </row>
    <row r="419" spans="1:6" ht="12.75" customHeight="1" x14ac:dyDescent="0.2">
      <c r="A419" s="83" t="s">
        <v>170</v>
      </c>
      <c r="B419" s="83">
        <v>3</v>
      </c>
      <c r="C419" s="84">
        <v>957.30358583999998</v>
      </c>
      <c r="D419" s="84">
        <v>940.86372418999997</v>
      </c>
      <c r="E419" s="84">
        <v>213.53236329999999</v>
      </c>
      <c r="F419" s="84">
        <v>213.53236329999999</v>
      </c>
    </row>
    <row r="420" spans="1:6" ht="12.75" customHeight="1" x14ac:dyDescent="0.2">
      <c r="A420" s="83" t="s">
        <v>170</v>
      </c>
      <c r="B420" s="83">
        <v>4</v>
      </c>
      <c r="C420" s="84">
        <v>972.07379442000001</v>
      </c>
      <c r="D420" s="84">
        <v>956.93134172999999</v>
      </c>
      <c r="E420" s="84">
        <v>217.17896615999999</v>
      </c>
      <c r="F420" s="84">
        <v>217.17896615999999</v>
      </c>
    </row>
    <row r="421" spans="1:6" ht="12.75" customHeight="1" x14ac:dyDescent="0.2">
      <c r="A421" s="83" t="s">
        <v>170</v>
      </c>
      <c r="B421" s="83">
        <v>5</v>
      </c>
      <c r="C421" s="84">
        <v>980.53272318999996</v>
      </c>
      <c r="D421" s="84">
        <v>960.02313776999995</v>
      </c>
      <c r="E421" s="84">
        <v>217.88066025000001</v>
      </c>
      <c r="F421" s="84">
        <v>217.88066025000001</v>
      </c>
    </row>
    <row r="422" spans="1:6" ht="12.75" customHeight="1" x14ac:dyDescent="0.2">
      <c r="A422" s="83" t="s">
        <v>170</v>
      </c>
      <c r="B422" s="83">
        <v>6</v>
      </c>
      <c r="C422" s="84">
        <v>962.17238492000001</v>
      </c>
      <c r="D422" s="84">
        <v>942.33096476000003</v>
      </c>
      <c r="E422" s="84">
        <v>213.86535875999999</v>
      </c>
      <c r="F422" s="84">
        <v>213.86535875999999</v>
      </c>
    </row>
    <row r="423" spans="1:6" ht="12.75" customHeight="1" x14ac:dyDescent="0.2">
      <c r="A423" s="83" t="s">
        <v>170</v>
      </c>
      <c r="B423" s="83">
        <v>7</v>
      </c>
      <c r="C423" s="84">
        <v>880.86274302000004</v>
      </c>
      <c r="D423" s="84">
        <v>866.69647774999999</v>
      </c>
      <c r="E423" s="84">
        <v>196.69984335000001</v>
      </c>
      <c r="F423" s="84">
        <v>196.69984335000001</v>
      </c>
    </row>
    <row r="424" spans="1:6" ht="12.75" customHeight="1" x14ac:dyDescent="0.2">
      <c r="A424" s="83" t="s">
        <v>170</v>
      </c>
      <c r="B424" s="83">
        <v>8</v>
      </c>
      <c r="C424" s="84">
        <v>765.66169613</v>
      </c>
      <c r="D424" s="84">
        <v>746.46028025999999</v>
      </c>
      <c r="E424" s="84">
        <v>169.41181136</v>
      </c>
      <c r="F424" s="84">
        <v>169.41181136</v>
      </c>
    </row>
    <row r="425" spans="1:6" ht="12.75" customHeight="1" x14ac:dyDescent="0.2">
      <c r="A425" s="83" t="s">
        <v>170</v>
      </c>
      <c r="B425" s="83">
        <v>9</v>
      </c>
      <c r="C425" s="84">
        <v>672.26640474999999</v>
      </c>
      <c r="D425" s="84">
        <v>656.32163433999995</v>
      </c>
      <c r="E425" s="84">
        <v>148.95452556999999</v>
      </c>
      <c r="F425" s="84">
        <v>148.95452556999999</v>
      </c>
    </row>
    <row r="426" spans="1:6" ht="12.75" customHeight="1" x14ac:dyDescent="0.2">
      <c r="A426" s="83" t="s">
        <v>170</v>
      </c>
      <c r="B426" s="83">
        <v>10</v>
      </c>
      <c r="C426" s="84">
        <v>600.19865834999996</v>
      </c>
      <c r="D426" s="84">
        <v>584.72161016999996</v>
      </c>
      <c r="E426" s="84">
        <v>132.70464583</v>
      </c>
      <c r="F426" s="84">
        <v>132.70464583</v>
      </c>
    </row>
    <row r="427" spans="1:6" ht="12.75" customHeight="1" x14ac:dyDescent="0.2">
      <c r="A427" s="83" t="s">
        <v>170</v>
      </c>
      <c r="B427" s="83">
        <v>11</v>
      </c>
      <c r="C427" s="84">
        <v>590.06702486999995</v>
      </c>
      <c r="D427" s="84">
        <v>573.90358570000001</v>
      </c>
      <c r="E427" s="84">
        <v>130.24945675999999</v>
      </c>
      <c r="F427" s="84">
        <v>130.24945675999999</v>
      </c>
    </row>
    <row r="428" spans="1:6" ht="12.75" customHeight="1" x14ac:dyDescent="0.2">
      <c r="A428" s="83" t="s">
        <v>170</v>
      </c>
      <c r="B428" s="83">
        <v>12</v>
      </c>
      <c r="C428" s="84">
        <v>593.11465407000003</v>
      </c>
      <c r="D428" s="84">
        <v>579.36314952999999</v>
      </c>
      <c r="E428" s="84">
        <v>131.48852416</v>
      </c>
      <c r="F428" s="84">
        <v>131.48852416</v>
      </c>
    </row>
    <row r="429" spans="1:6" ht="12.75" customHeight="1" x14ac:dyDescent="0.2">
      <c r="A429" s="83" t="s">
        <v>170</v>
      </c>
      <c r="B429" s="83">
        <v>13</v>
      </c>
      <c r="C429" s="84">
        <v>601.22629917999996</v>
      </c>
      <c r="D429" s="84">
        <v>579.11715761999994</v>
      </c>
      <c r="E429" s="84">
        <v>131.43269541999999</v>
      </c>
      <c r="F429" s="84">
        <v>131.43269541999999</v>
      </c>
    </row>
    <row r="430" spans="1:6" ht="12.75" customHeight="1" x14ac:dyDescent="0.2">
      <c r="A430" s="83" t="s">
        <v>170</v>
      </c>
      <c r="B430" s="83">
        <v>14</v>
      </c>
      <c r="C430" s="84">
        <v>595.14655303999996</v>
      </c>
      <c r="D430" s="84">
        <v>581.95512209000003</v>
      </c>
      <c r="E430" s="84">
        <v>132.07678154000001</v>
      </c>
      <c r="F430" s="84">
        <v>132.07678154000001</v>
      </c>
    </row>
    <row r="431" spans="1:6" ht="12.75" customHeight="1" x14ac:dyDescent="0.2">
      <c r="A431" s="83" t="s">
        <v>170</v>
      </c>
      <c r="B431" s="83">
        <v>15</v>
      </c>
      <c r="C431" s="84">
        <v>605.15017936000004</v>
      </c>
      <c r="D431" s="84">
        <v>589.63638365999998</v>
      </c>
      <c r="E431" s="84">
        <v>133.82007113</v>
      </c>
      <c r="F431" s="84">
        <v>133.82007113</v>
      </c>
    </row>
    <row r="432" spans="1:6" ht="12.75" customHeight="1" x14ac:dyDescent="0.2">
      <c r="A432" s="83" t="s">
        <v>170</v>
      </c>
      <c r="B432" s="83">
        <v>16</v>
      </c>
      <c r="C432" s="84">
        <v>606.60552125000004</v>
      </c>
      <c r="D432" s="84">
        <v>589.43584657999997</v>
      </c>
      <c r="E432" s="84">
        <v>133.77455852</v>
      </c>
      <c r="F432" s="84">
        <v>133.77455852</v>
      </c>
    </row>
    <row r="433" spans="1:6" ht="12.75" customHeight="1" x14ac:dyDescent="0.2">
      <c r="A433" s="83" t="s">
        <v>170</v>
      </c>
      <c r="B433" s="83">
        <v>17</v>
      </c>
      <c r="C433" s="84">
        <v>606.70409518999998</v>
      </c>
      <c r="D433" s="84">
        <v>589.86551467000004</v>
      </c>
      <c r="E433" s="84">
        <v>133.87207322</v>
      </c>
      <c r="F433" s="84">
        <v>133.87207322</v>
      </c>
    </row>
    <row r="434" spans="1:6" ht="12.75" customHeight="1" x14ac:dyDescent="0.2">
      <c r="A434" s="83" t="s">
        <v>170</v>
      </c>
      <c r="B434" s="83">
        <v>18</v>
      </c>
      <c r="C434" s="84">
        <v>609.44836126999996</v>
      </c>
      <c r="D434" s="84">
        <v>592.84235964000004</v>
      </c>
      <c r="E434" s="84">
        <v>134.54767876</v>
      </c>
      <c r="F434" s="84">
        <v>134.54767876</v>
      </c>
    </row>
    <row r="435" spans="1:6" ht="12.75" customHeight="1" x14ac:dyDescent="0.2">
      <c r="A435" s="83" t="s">
        <v>170</v>
      </c>
      <c r="B435" s="83">
        <v>19</v>
      </c>
      <c r="C435" s="84">
        <v>608.49576356</v>
      </c>
      <c r="D435" s="84">
        <v>592.83102091000001</v>
      </c>
      <c r="E435" s="84">
        <v>134.54510539</v>
      </c>
      <c r="F435" s="84">
        <v>134.54510539</v>
      </c>
    </row>
    <row r="436" spans="1:6" ht="12.75" customHeight="1" x14ac:dyDescent="0.2">
      <c r="A436" s="83" t="s">
        <v>170</v>
      </c>
      <c r="B436" s="83">
        <v>20</v>
      </c>
      <c r="C436" s="84">
        <v>606.47668594000004</v>
      </c>
      <c r="D436" s="84">
        <v>589.16596532999995</v>
      </c>
      <c r="E436" s="84">
        <v>133.71330800999999</v>
      </c>
      <c r="F436" s="84">
        <v>133.71330800999999</v>
      </c>
    </row>
    <row r="437" spans="1:6" ht="12.75" customHeight="1" x14ac:dyDescent="0.2">
      <c r="A437" s="83" t="s">
        <v>170</v>
      </c>
      <c r="B437" s="83">
        <v>21</v>
      </c>
      <c r="C437" s="84">
        <v>593.80310434</v>
      </c>
      <c r="D437" s="84">
        <v>577.94954561999998</v>
      </c>
      <c r="E437" s="84">
        <v>131.16770173</v>
      </c>
      <c r="F437" s="84">
        <v>131.16770173</v>
      </c>
    </row>
    <row r="438" spans="1:6" ht="12.75" customHeight="1" x14ac:dyDescent="0.2">
      <c r="A438" s="83" t="s">
        <v>170</v>
      </c>
      <c r="B438" s="83">
        <v>22</v>
      </c>
      <c r="C438" s="84">
        <v>577.18880074000003</v>
      </c>
      <c r="D438" s="84">
        <v>569.59059639999998</v>
      </c>
      <c r="E438" s="84">
        <v>129.27060852</v>
      </c>
      <c r="F438" s="84">
        <v>129.27060852</v>
      </c>
    </row>
    <row r="439" spans="1:6" ht="12.75" customHeight="1" x14ac:dyDescent="0.2">
      <c r="A439" s="83" t="s">
        <v>170</v>
      </c>
      <c r="B439" s="83">
        <v>23</v>
      </c>
      <c r="C439" s="84">
        <v>600.55603864</v>
      </c>
      <c r="D439" s="84">
        <v>590.22929951000003</v>
      </c>
      <c r="E439" s="84">
        <v>133.95463548000001</v>
      </c>
      <c r="F439" s="84">
        <v>133.95463548000001</v>
      </c>
    </row>
    <row r="440" spans="1:6" ht="12.75" customHeight="1" x14ac:dyDescent="0.2">
      <c r="A440" s="83" t="s">
        <v>170</v>
      </c>
      <c r="B440" s="83">
        <v>24</v>
      </c>
      <c r="C440" s="84">
        <v>687.23468571000001</v>
      </c>
      <c r="D440" s="84">
        <v>670.27701076999995</v>
      </c>
      <c r="E440" s="84">
        <v>152.12174780999999</v>
      </c>
      <c r="F440" s="84">
        <v>152.12174780999999</v>
      </c>
    </row>
    <row r="441" spans="1:6" ht="12.75" customHeight="1" x14ac:dyDescent="0.2">
      <c r="A441" s="83" t="s">
        <v>171</v>
      </c>
      <c r="B441" s="83">
        <v>1</v>
      </c>
      <c r="C441" s="84">
        <v>738.10272355999996</v>
      </c>
      <c r="D441" s="84">
        <v>719.97214412999995</v>
      </c>
      <c r="E441" s="84">
        <v>163.40023479999999</v>
      </c>
      <c r="F441" s="84">
        <v>163.40023479999999</v>
      </c>
    </row>
    <row r="442" spans="1:6" ht="12.75" customHeight="1" x14ac:dyDescent="0.2">
      <c r="A442" s="83" t="s">
        <v>171</v>
      </c>
      <c r="B442" s="83">
        <v>2</v>
      </c>
      <c r="C442" s="84">
        <v>803.32163213000001</v>
      </c>
      <c r="D442" s="84">
        <v>784.31979190000004</v>
      </c>
      <c r="E442" s="84">
        <v>178.00416196</v>
      </c>
      <c r="F442" s="84">
        <v>178.00416196</v>
      </c>
    </row>
    <row r="443" spans="1:6" ht="12.75" customHeight="1" x14ac:dyDescent="0.2">
      <c r="A443" s="83" t="s">
        <v>171</v>
      </c>
      <c r="B443" s="83">
        <v>3</v>
      </c>
      <c r="C443" s="84">
        <v>879.56663276999996</v>
      </c>
      <c r="D443" s="84">
        <v>858.93239750999999</v>
      </c>
      <c r="E443" s="84">
        <v>194.93775776000001</v>
      </c>
      <c r="F443" s="84">
        <v>194.93775776000001</v>
      </c>
    </row>
    <row r="444" spans="1:6" ht="12.75" customHeight="1" x14ac:dyDescent="0.2">
      <c r="A444" s="83" t="s">
        <v>171</v>
      </c>
      <c r="B444" s="83">
        <v>4</v>
      </c>
      <c r="C444" s="84">
        <v>899.09397106999995</v>
      </c>
      <c r="D444" s="84">
        <v>876.30743410000002</v>
      </c>
      <c r="E444" s="84">
        <v>198.88108402</v>
      </c>
      <c r="F444" s="84">
        <v>198.88108402</v>
      </c>
    </row>
    <row r="445" spans="1:6" ht="12.75" customHeight="1" x14ac:dyDescent="0.2">
      <c r="A445" s="83" t="s">
        <v>171</v>
      </c>
      <c r="B445" s="83">
        <v>5</v>
      </c>
      <c r="C445" s="84">
        <v>907.23653208999997</v>
      </c>
      <c r="D445" s="84">
        <v>884.48074096000005</v>
      </c>
      <c r="E445" s="84">
        <v>200.73604503000001</v>
      </c>
      <c r="F445" s="84">
        <v>200.73604503000001</v>
      </c>
    </row>
    <row r="446" spans="1:6" ht="12.75" customHeight="1" x14ac:dyDescent="0.2">
      <c r="A446" s="83" t="s">
        <v>171</v>
      </c>
      <c r="B446" s="83">
        <v>6</v>
      </c>
      <c r="C446" s="84">
        <v>887.65886148000004</v>
      </c>
      <c r="D446" s="84">
        <v>865.11737649999998</v>
      </c>
      <c r="E446" s="84">
        <v>196.34146071000001</v>
      </c>
      <c r="F446" s="84">
        <v>196.34146071000001</v>
      </c>
    </row>
    <row r="447" spans="1:6" ht="12.75" customHeight="1" x14ac:dyDescent="0.2">
      <c r="A447" s="83" t="s">
        <v>171</v>
      </c>
      <c r="B447" s="83">
        <v>7</v>
      </c>
      <c r="C447" s="84">
        <v>807.25029941000003</v>
      </c>
      <c r="D447" s="84">
        <v>785.67552859</v>
      </c>
      <c r="E447" s="84">
        <v>178.31185121999999</v>
      </c>
      <c r="F447" s="84">
        <v>178.31185121999999</v>
      </c>
    </row>
    <row r="448" spans="1:6" ht="12.75" customHeight="1" x14ac:dyDescent="0.2">
      <c r="A448" s="83" t="s">
        <v>171</v>
      </c>
      <c r="B448" s="83">
        <v>8</v>
      </c>
      <c r="C448" s="84">
        <v>716.93299072000002</v>
      </c>
      <c r="D448" s="84">
        <v>697.22791414000005</v>
      </c>
      <c r="E448" s="84">
        <v>158.23835104</v>
      </c>
      <c r="F448" s="84">
        <v>158.23835104</v>
      </c>
    </row>
    <row r="449" spans="1:6" ht="12.75" customHeight="1" x14ac:dyDescent="0.2">
      <c r="A449" s="83" t="s">
        <v>171</v>
      </c>
      <c r="B449" s="83">
        <v>9</v>
      </c>
      <c r="C449" s="84">
        <v>643.89340086000004</v>
      </c>
      <c r="D449" s="84">
        <v>625.93399602</v>
      </c>
      <c r="E449" s="84">
        <v>142.05794315</v>
      </c>
      <c r="F449" s="84">
        <v>142.05794315</v>
      </c>
    </row>
    <row r="450" spans="1:6" ht="12.75" customHeight="1" x14ac:dyDescent="0.2">
      <c r="A450" s="83" t="s">
        <v>171</v>
      </c>
      <c r="B450" s="83">
        <v>10</v>
      </c>
      <c r="C450" s="84">
        <v>577.15109566000001</v>
      </c>
      <c r="D450" s="84">
        <v>562.32500084000003</v>
      </c>
      <c r="E450" s="84">
        <v>127.62165580999999</v>
      </c>
      <c r="F450" s="84">
        <v>127.62165580999999</v>
      </c>
    </row>
    <row r="451" spans="1:6" ht="12.75" customHeight="1" x14ac:dyDescent="0.2">
      <c r="A451" s="83" t="s">
        <v>171</v>
      </c>
      <c r="B451" s="83">
        <v>11</v>
      </c>
      <c r="C451" s="84">
        <v>546.55409593000002</v>
      </c>
      <c r="D451" s="84">
        <v>534.07954017999998</v>
      </c>
      <c r="E451" s="84">
        <v>121.21124820999999</v>
      </c>
      <c r="F451" s="84">
        <v>121.21124820999999</v>
      </c>
    </row>
    <row r="452" spans="1:6" ht="12.75" customHeight="1" x14ac:dyDescent="0.2">
      <c r="A452" s="83" t="s">
        <v>171</v>
      </c>
      <c r="B452" s="83">
        <v>12</v>
      </c>
      <c r="C452" s="84">
        <v>546.25239366999995</v>
      </c>
      <c r="D452" s="84">
        <v>533.62381430999994</v>
      </c>
      <c r="E452" s="84">
        <v>121.10781961000001</v>
      </c>
      <c r="F452" s="84">
        <v>121.10781961000001</v>
      </c>
    </row>
    <row r="453" spans="1:6" ht="12.75" customHeight="1" x14ac:dyDescent="0.2">
      <c r="A453" s="83" t="s">
        <v>171</v>
      </c>
      <c r="B453" s="83">
        <v>13</v>
      </c>
      <c r="C453" s="84">
        <v>550.58879839999997</v>
      </c>
      <c r="D453" s="84">
        <v>531.75629302000004</v>
      </c>
      <c r="E453" s="84">
        <v>120.68397902</v>
      </c>
      <c r="F453" s="84">
        <v>120.68397902</v>
      </c>
    </row>
    <row r="454" spans="1:6" ht="12.75" customHeight="1" x14ac:dyDescent="0.2">
      <c r="A454" s="83" t="s">
        <v>171</v>
      </c>
      <c r="B454" s="83">
        <v>14</v>
      </c>
      <c r="C454" s="84">
        <v>552.97382815000003</v>
      </c>
      <c r="D454" s="84">
        <v>537.97529157999998</v>
      </c>
      <c r="E454" s="84">
        <v>122.09540282</v>
      </c>
      <c r="F454" s="84">
        <v>122.09540282</v>
      </c>
    </row>
    <row r="455" spans="1:6" ht="12.75" customHeight="1" x14ac:dyDescent="0.2">
      <c r="A455" s="83" t="s">
        <v>171</v>
      </c>
      <c r="B455" s="83">
        <v>15</v>
      </c>
      <c r="C455" s="84">
        <v>556.50767322000002</v>
      </c>
      <c r="D455" s="84">
        <v>541.51302764000002</v>
      </c>
      <c r="E455" s="84">
        <v>122.89830459</v>
      </c>
      <c r="F455" s="84">
        <v>122.89830459</v>
      </c>
    </row>
    <row r="456" spans="1:6" ht="12.75" customHeight="1" x14ac:dyDescent="0.2">
      <c r="A456" s="83" t="s">
        <v>171</v>
      </c>
      <c r="B456" s="83">
        <v>16</v>
      </c>
      <c r="C456" s="84">
        <v>551.94824371000004</v>
      </c>
      <c r="D456" s="84">
        <v>537.67518249</v>
      </c>
      <c r="E456" s="84">
        <v>122.027292</v>
      </c>
      <c r="F456" s="84">
        <v>122.027292</v>
      </c>
    </row>
    <row r="457" spans="1:6" ht="12.75" customHeight="1" x14ac:dyDescent="0.2">
      <c r="A457" s="83" t="s">
        <v>171</v>
      </c>
      <c r="B457" s="83">
        <v>17</v>
      </c>
      <c r="C457" s="84">
        <v>555.57436749999999</v>
      </c>
      <c r="D457" s="84">
        <v>539.56542472000001</v>
      </c>
      <c r="E457" s="84">
        <v>122.45628919000001</v>
      </c>
      <c r="F457" s="84">
        <v>122.45628919000001</v>
      </c>
    </row>
    <row r="458" spans="1:6" ht="12.75" customHeight="1" x14ac:dyDescent="0.2">
      <c r="A458" s="83" t="s">
        <v>171</v>
      </c>
      <c r="B458" s="83">
        <v>18</v>
      </c>
      <c r="C458" s="84">
        <v>554.20983634000004</v>
      </c>
      <c r="D458" s="84">
        <v>539.57077959000003</v>
      </c>
      <c r="E458" s="84">
        <v>122.45750449000001</v>
      </c>
      <c r="F458" s="84">
        <v>122.45750449000001</v>
      </c>
    </row>
    <row r="459" spans="1:6" ht="12.75" customHeight="1" x14ac:dyDescent="0.2">
      <c r="A459" s="83" t="s">
        <v>171</v>
      </c>
      <c r="B459" s="83">
        <v>19</v>
      </c>
      <c r="C459" s="84">
        <v>541.34087328999999</v>
      </c>
      <c r="D459" s="84">
        <v>526.93142399999999</v>
      </c>
      <c r="E459" s="84">
        <v>119.58895785999999</v>
      </c>
      <c r="F459" s="84">
        <v>119.58895785999999</v>
      </c>
    </row>
    <row r="460" spans="1:6" ht="12.75" customHeight="1" x14ac:dyDescent="0.2">
      <c r="A460" s="83" t="s">
        <v>171</v>
      </c>
      <c r="B460" s="83">
        <v>20</v>
      </c>
      <c r="C460" s="84">
        <v>526.70056039999997</v>
      </c>
      <c r="D460" s="84">
        <v>510.68011018999999</v>
      </c>
      <c r="E460" s="84">
        <v>115.90066448</v>
      </c>
      <c r="F460" s="84">
        <v>115.90066448</v>
      </c>
    </row>
    <row r="461" spans="1:6" ht="12.75" customHeight="1" x14ac:dyDescent="0.2">
      <c r="A461" s="83" t="s">
        <v>171</v>
      </c>
      <c r="B461" s="83">
        <v>21</v>
      </c>
      <c r="C461" s="84">
        <v>510.71503117999998</v>
      </c>
      <c r="D461" s="84">
        <v>497.13702800999999</v>
      </c>
      <c r="E461" s="84">
        <v>112.82701389</v>
      </c>
      <c r="F461" s="84">
        <v>112.82701389</v>
      </c>
    </row>
    <row r="462" spans="1:6" ht="12.75" customHeight="1" x14ac:dyDescent="0.2">
      <c r="A462" s="83" t="s">
        <v>171</v>
      </c>
      <c r="B462" s="83">
        <v>22</v>
      </c>
      <c r="C462" s="84">
        <v>522.87701047999997</v>
      </c>
      <c r="D462" s="84">
        <v>509.87527087000001</v>
      </c>
      <c r="E462" s="84">
        <v>115.71800334</v>
      </c>
      <c r="F462" s="84">
        <v>115.71800334</v>
      </c>
    </row>
    <row r="463" spans="1:6" ht="12.75" customHeight="1" x14ac:dyDescent="0.2">
      <c r="A463" s="83" t="s">
        <v>171</v>
      </c>
      <c r="B463" s="83">
        <v>23</v>
      </c>
      <c r="C463" s="84">
        <v>534.69345625999995</v>
      </c>
      <c r="D463" s="84">
        <v>522.22807838999995</v>
      </c>
      <c r="E463" s="84">
        <v>118.52151687</v>
      </c>
      <c r="F463" s="84">
        <v>118.52151687</v>
      </c>
    </row>
    <row r="464" spans="1:6" ht="12.75" customHeight="1" x14ac:dyDescent="0.2">
      <c r="A464" s="83" t="s">
        <v>171</v>
      </c>
      <c r="B464" s="83">
        <v>24</v>
      </c>
      <c r="C464" s="84">
        <v>608.64917058000003</v>
      </c>
      <c r="D464" s="84">
        <v>598.62434486999996</v>
      </c>
      <c r="E464" s="84">
        <v>135.85992084</v>
      </c>
      <c r="F464" s="84">
        <v>135.85992084</v>
      </c>
    </row>
    <row r="465" spans="1:6" ht="12.75" customHeight="1" x14ac:dyDescent="0.2">
      <c r="A465" s="83" t="s">
        <v>172</v>
      </c>
      <c r="B465" s="83">
        <v>1</v>
      </c>
      <c r="C465" s="84">
        <v>720.47141905000001</v>
      </c>
      <c r="D465" s="84">
        <v>700.76453382</v>
      </c>
      <c r="E465" s="84">
        <v>159.04099943</v>
      </c>
      <c r="F465" s="84">
        <v>159.04099943</v>
      </c>
    </row>
    <row r="466" spans="1:6" ht="12.75" customHeight="1" x14ac:dyDescent="0.2">
      <c r="A466" s="83" t="s">
        <v>172</v>
      </c>
      <c r="B466" s="83">
        <v>2</v>
      </c>
      <c r="C466" s="84">
        <v>821.29098784999996</v>
      </c>
      <c r="D466" s="84">
        <v>809.56055372000003</v>
      </c>
      <c r="E466" s="84">
        <v>183.73264248999999</v>
      </c>
      <c r="F466" s="84">
        <v>183.73264248999999</v>
      </c>
    </row>
    <row r="467" spans="1:6" ht="12.75" customHeight="1" x14ac:dyDescent="0.2">
      <c r="A467" s="83" t="s">
        <v>172</v>
      </c>
      <c r="B467" s="83">
        <v>3</v>
      </c>
      <c r="C467" s="84">
        <v>890.29220564000002</v>
      </c>
      <c r="D467" s="84">
        <v>876.39062965000005</v>
      </c>
      <c r="E467" s="84">
        <v>198.89996554000001</v>
      </c>
      <c r="F467" s="84">
        <v>198.89996554000001</v>
      </c>
    </row>
    <row r="468" spans="1:6" ht="12.75" customHeight="1" x14ac:dyDescent="0.2">
      <c r="A468" s="83" t="s">
        <v>172</v>
      </c>
      <c r="B468" s="83">
        <v>4</v>
      </c>
      <c r="C468" s="84">
        <v>913.50615170000003</v>
      </c>
      <c r="D468" s="84">
        <v>896.95712552999998</v>
      </c>
      <c r="E468" s="84">
        <v>203.56760482000001</v>
      </c>
      <c r="F468" s="84">
        <v>203.56760482000001</v>
      </c>
    </row>
    <row r="469" spans="1:6" ht="12.75" customHeight="1" x14ac:dyDescent="0.2">
      <c r="A469" s="83" t="s">
        <v>172</v>
      </c>
      <c r="B469" s="83">
        <v>5</v>
      </c>
      <c r="C469" s="84">
        <v>939.88892749000001</v>
      </c>
      <c r="D469" s="84">
        <v>918.30149947999996</v>
      </c>
      <c r="E469" s="84">
        <v>208.41178628</v>
      </c>
      <c r="F469" s="84">
        <v>208.41178628</v>
      </c>
    </row>
    <row r="470" spans="1:6" ht="12.75" customHeight="1" x14ac:dyDescent="0.2">
      <c r="A470" s="83" t="s">
        <v>172</v>
      </c>
      <c r="B470" s="83">
        <v>6</v>
      </c>
      <c r="C470" s="84">
        <v>913.51615922999997</v>
      </c>
      <c r="D470" s="84">
        <v>893.30814509000004</v>
      </c>
      <c r="E470" s="84">
        <v>202.73945574999999</v>
      </c>
      <c r="F470" s="84">
        <v>202.73945574999999</v>
      </c>
    </row>
    <row r="471" spans="1:6" ht="12.75" customHeight="1" x14ac:dyDescent="0.2">
      <c r="A471" s="83" t="s">
        <v>172</v>
      </c>
      <c r="B471" s="83">
        <v>7</v>
      </c>
      <c r="C471" s="84">
        <v>855.04283013999998</v>
      </c>
      <c r="D471" s="84">
        <v>835.85643176999997</v>
      </c>
      <c r="E471" s="84">
        <v>189.70058538999999</v>
      </c>
      <c r="F471" s="84">
        <v>189.70058538999999</v>
      </c>
    </row>
    <row r="472" spans="1:6" ht="12.75" customHeight="1" x14ac:dyDescent="0.2">
      <c r="A472" s="83" t="s">
        <v>172</v>
      </c>
      <c r="B472" s="83">
        <v>8</v>
      </c>
      <c r="C472" s="84">
        <v>762.08758203000002</v>
      </c>
      <c r="D472" s="84">
        <v>740.34253773</v>
      </c>
      <c r="E472" s="84">
        <v>168.02336796</v>
      </c>
      <c r="F472" s="84">
        <v>168.02336796</v>
      </c>
    </row>
    <row r="473" spans="1:6" ht="12.75" customHeight="1" x14ac:dyDescent="0.2">
      <c r="A473" s="83" t="s">
        <v>172</v>
      </c>
      <c r="B473" s="83">
        <v>9</v>
      </c>
      <c r="C473" s="84">
        <v>653.40285617999996</v>
      </c>
      <c r="D473" s="84">
        <v>629.30870193999999</v>
      </c>
      <c r="E473" s="84">
        <v>142.82384464</v>
      </c>
      <c r="F473" s="84">
        <v>142.82384464</v>
      </c>
    </row>
    <row r="474" spans="1:6" ht="12.75" customHeight="1" x14ac:dyDescent="0.2">
      <c r="A474" s="83" t="s">
        <v>172</v>
      </c>
      <c r="B474" s="83">
        <v>10</v>
      </c>
      <c r="C474" s="84">
        <v>567.95126492999998</v>
      </c>
      <c r="D474" s="84">
        <v>550.02019421</v>
      </c>
      <c r="E474" s="84">
        <v>124.82903625</v>
      </c>
      <c r="F474" s="84">
        <v>124.82903625</v>
      </c>
    </row>
    <row r="475" spans="1:6" ht="12.75" customHeight="1" x14ac:dyDescent="0.2">
      <c r="A475" s="83" t="s">
        <v>172</v>
      </c>
      <c r="B475" s="83">
        <v>11</v>
      </c>
      <c r="C475" s="84">
        <v>545.69577513000002</v>
      </c>
      <c r="D475" s="84">
        <v>528.15831118999995</v>
      </c>
      <c r="E475" s="84">
        <v>119.86740426</v>
      </c>
      <c r="F475" s="84">
        <v>119.86740426</v>
      </c>
    </row>
    <row r="476" spans="1:6" ht="12.75" customHeight="1" x14ac:dyDescent="0.2">
      <c r="A476" s="83" t="s">
        <v>172</v>
      </c>
      <c r="B476" s="83">
        <v>12</v>
      </c>
      <c r="C476" s="84">
        <v>548.56351013000005</v>
      </c>
      <c r="D476" s="84">
        <v>530.47189974000003</v>
      </c>
      <c r="E476" s="84">
        <v>120.39248139999999</v>
      </c>
      <c r="F476" s="84">
        <v>120.39248139999999</v>
      </c>
    </row>
    <row r="477" spans="1:6" ht="12.75" customHeight="1" x14ac:dyDescent="0.2">
      <c r="A477" s="83" t="s">
        <v>172</v>
      </c>
      <c r="B477" s="83">
        <v>13</v>
      </c>
      <c r="C477" s="84">
        <v>565.56152624000003</v>
      </c>
      <c r="D477" s="84">
        <v>539.77866391999999</v>
      </c>
      <c r="E477" s="84">
        <v>122.50468458</v>
      </c>
      <c r="F477" s="84">
        <v>122.50468458</v>
      </c>
    </row>
    <row r="478" spans="1:6" ht="12.75" customHeight="1" x14ac:dyDescent="0.2">
      <c r="A478" s="83" t="s">
        <v>172</v>
      </c>
      <c r="B478" s="83">
        <v>14</v>
      </c>
      <c r="C478" s="84">
        <v>573.76728133999995</v>
      </c>
      <c r="D478" s="84">
        <v>552.87236465000001</v>
      </c>
      <c r="E478" s="84">
        <v>125.47634646</v>
      </c>
      <c r="F478" s="84">
        <v>125.47634646</v>
      </c>
    </row>
    <row r="479" spans="1:6" ht="12.75" customHeight="1" x14ac:dyDescent="0.2">
      <c r="A479" s="83" t="s">
        <v>172</v>
      </c>
      <c r="B479" s="83">
        <v>15</v>
      </c>
      <c r="C479" s="84">
        <v>593.46273116999998</v>
      </c>
      <c r="D479" s="84">
        <v>573.26698887999999</v>
      </c>
      <c r="E479" s="84">
        <v>130.10497885000001</v>
      </c>
      <c r="F479" s="84">
        <v>130.10497885000001</v>
      </c>
    </row>
    <row r="480" spans="1:6" ht="12.75" customHeight="1" x14ac:dyDescent="0.2">
      <c r="A480" s="83" t="s">
        <v>172</v>
      </c>
      <c r="B480" s="83">
        <v>16</v>
      </c>
      <c r="C480" s="84">
        <v>587.83064639999998</v>
      </c>
      <c r="D480" s="84">
        <v>567.21570197000005</v>
      </c>
      <c r="E480" s="84">
        <v>128.73161780000001</v>
      </c>
      <c r="F480" s="84">
        <v>128.73161780000001</v>
      </c>
    </row>
    <row r="481" spans="1:6" ht="12.75" customHeight="1" x14ac:dyDescent="0.2">
      <c r="A481" s="83" t="s">
        <v>172</v>
      </c>
      <c r="B481" s="83">
        <v>17</v>
      </c>
      <c r="C481" s="84">
        <v>582.54959586999996</v>
      </c>
      <c r="D481" s="84">
        <v>563.59835962</v>
      </c>
      <c r="E481" s="84">
        <v>127.91064910999999</v>
      </c>
      <c r="F481" s="84">
        <v>127.91064910999999</v>
      </c>
    </row>
    <row r="482" spans="1:6" ht="12.75" customHeight="1" x14ac:dyDescent="0.2">
      <c r="A482" s="83" t="s">
        <v>172</v>
      </c>
      <c r="B482" s="83">
        <v>18</v>
      </c>
      <c r="C482" s="84">
        <v>576.55719243999999</v>
      </c>
      <c r="D482" s="84">
        <v>557.64258904999997</v>
      </c>
      <c r="E482" s="84">
        <v>126.55896583000001</v>
      </c>
      <c r="F482" s="84">
        <v>126.55896583000001</v>
      </c>
    </row>
    <row r="483" spans="1:6" ht="12.75" customHeight="1" x14ac:dyDescent="0.2">
      <c r="A483" s="83" t="s">
        <v>172</v>
      </c>
      <c r="B483" s="83">
        <v>19</v>
      </c>
      <c r="C483" s="84">
        <v>569.98604407000005</v>
      </c>
      <c r="D483" s="84">
        <v>551.43856902000005</v>
      </c>
      <c r="E483" s="84">
        <v>125.15094145</v>
      </c>
      <c r="F483" s="84">
        <v>125.15094145</v>
      </c>
    </row>
    <row r="484" spans="1:6" ht="12.75" customHeight="1" x14ac:dyDescent="0.2">
      <c r="A484" s="83" t="s">
        <v>172</v>
      </c>
      <c r="B484" s="83">
        <v>20</v>
      </c>
      <c r="C484" s="84">
        <v>549.84058992999996</v>
      </c>
      <c r="D484" s="84">
        <v>521.86161303999995</v>
      </c>
      <c r="E484" s="84">
        <v>118.43834626</v>
      </c>
      <c r="F484" s="84">
        <v>118.43834626</v>
      </c>
    </row>
    <row r="485" spans="1:6" ht="12.75" customHeight="1" x14ac:dyDescent="0.2">
      <c r="A485" s="83" t="s">
        <v>172</v>
      </c>
      <c r="B485" s="83">
        <v>21</v>
      </c>
      <c r="C485" s="84">
        <v>518.35222678000002</v>
      </c>
      <c r="D485" s="84">
        <v>498.25745955000002</v>
      </c>
      <c r="E485" s="84">
        <v>113.0812998</v>
      </c>
      <c r="F485" s="84">
        <v>113.0812998</v>
      </c>
    </row>
    <row r="486" spans="1:6" ht="12.75" customHeight="1" x14ac:dyDescent="0.2">
      <c r="A486" s="83" t="s">
        <v>172</v>
      </c>
      <c r="B486" s="83">
        <v>22</v>
      </c>
      <c r="C486" s="84">
        <v>520.66854001000002</v>
      </c>
      <c r="D486" s="84">
        <v>503.63675372</v>
      </c>
      <c r="E486" s="84">
        <v>114.30214972</v>
      </c>
      <c r="F486" s="84">
        <v>114.30214972</v>
      </c>
    </row>
    <row r="487" spans="1:6" ht="12.75" customHeight="1" x14ac:dyDescent="0.2">
      <c r="A487" s="83" t="s">
        <v>172</v>
      </c>
      <c r="B487" s="83">
        <v>23</v>
      </c>
      <c r="C487" s="84">
        <v>544.7657471</v>
      </c>
      <c r="D487" s="84">
        <v>528.28632703000005</v>
      </c>
      <c r="E487" s="84">
        <v>119.89645791</v>
      </c>
      <c r="F487" s="84">
        <v>119.89645791</v>
      </c>
    </row>
    <row r="488" spans="1:6" ht="12.75" customHeight="1" x14ac:dyDescent="0.2">
      <c r="A488" s="83" t="s">
        <v>172</v>
      </c>
      <c r="B488" s="83">
        <v>24</v>
      </c>
      <c r="C488" s="84">
        <v>615.28320795000002</v>
      </c>
      <c r="D488" s="84">
        <v>596.66400166999995</v>
      </c>
      <c r="E488" s="84">
        <v>135.41501399000001</v>
      </c>
      <c r="F488" s="84">
        <v>135.41501399000001</v>
      </c>
    </row>
    <row r="489" spans="1:6" ht="12.75" customHeight="1" x14ac:dyDescent="0.2">
      <c r="A489" s="83" t="s">
        <v>173</v>
      </c>
      <c r="B489" s="83">
        <v>1</v>
      </c>
      <c r="C489" s="84">
        <v>715.89705402000004</v>
      </c>
      <c r="D489" s="84">
        <v>697.18595559000005</v>
      </c>
      <c r="E489" s="84">
        <v>158.22882838999999</v>
      </c>
      <c r="F489" s="84">
        <v>158.22882838999999</v>
      </c>
    </row>
    <row r="490" spans="1:6" ht="12.75" customHeight="1" x14ac:dyDescent="0.2">
      <c r="A490" s="83" t="s">
        <v>173</v>
      </c>
      <c r="B490" s="83">
        <v>2</v>
      </c>
      <c r="C490" s="84">
        <v>811.40225919</v>
      </c>
      <c r="D490" s="84">
        <v>789.60099877000005</v>
      </c>
      <c r="E490" s="84">
        <v>179.20275061999999</v>
      </c>
      <c r="F490" s="84">
        <v>179.20275061999999</v>
      </c>
    </row>
    <row r="491" spans="1:6" ht="12.75" customHeight="1" x14ac:dyDescent="0.2">
      <c r="A491" s="83" t="s">
        <v>173</v>
      </c>
      <c r="B491" s="83">
        <v>3</v>
      </c>
      <c r="C491" s="84">
        <v>881.59178443999997</v>
      </c>
      <c r="D491" s="84">
        <v>859.24418073000004</v>
      </c>
      <c r="E491" s="84">
        <v>195.00851807000001</v>
      </c>
      <c r="F491" s="84">
        <v>195.00851807000001</v>
      </c>
    </row>
    <row r="492" spans="1:6" ht="12.75" customHeight="1" x14ac:dyDescent="0.2">
      <c r="A492" s="83" t="s">
        <v>173</v>
      </c>
      <c r="B492" s="83">
        <v>4</v>
      </c>
      <c r="C492" s="84">
        <v>881.31899676</v>
      </c>
      <c r="D492" s="84">
        <v>861.86931426000001</v>
      </c>
      <c r="E492" s="84">
        <v>195.60430145000001</v>
      </c>
      <c r="F492" s="84">
        <v>195.60430145000001</v>
      </c>
    </row>
    <row r="493" spans="1:6" ht="12.75" customHeight="1" x14ac:dyDescent="0.2">
      <c r="A493" s="83" t="s">
        <v>173</v>
      </c>
      <c r="B493" s="83">
        <v>5</v>
      </c>
      <c r="C493" s="84">
        <v>874.52506855000001</v>
      </c>
      <c r="D493" s="84">
        <v>854.08628788999999</v>
      </c>
      <c r="E493" s="84">
        <v>193.83791597999999</v>
      </c>
      <c r="F493" s="84">
        <v>193.83791597999999</v>
      </c>
    </row>
    <row r="494" spans="1:6" ht="12.75" customHeight="1" x14ac:dyDescent="0.2">
      <c r="A494" s="83" t="s">
        <v>173</v>
      </c>
      <c r="B494" s="83">
        <v>6</v>
      </c>
      <c r="C494" s="84">
        <v>878.08031636999999</v>
      </c>
      <c r="D494" s="84">
        <v>855.02253736</v>
      </c>
      <c r="E494" s="84">
        <v>194.05040112</v>
      </c>
      <c r="F494" s="84">
        <v>194.05040112</v>
      </c>
    </row>
    <row r="495" spans="1:6" ht="12.75" customHeight="1" x14ac:dyDescent="0.2">
      <c r="A495" s="83" t="s">
        <v>173</v>
      </c>
      <c r="B495" s="83">
        <v>7</v>
      </c>
      <c r="C495" s="84">
        <v>797.46220298000003</v>
      </c>
      <c r="D495" s="84">
        <v>777.16112613999996</v>
      </c>
      <c r="E495" s="84">
        <v>176.37947735</v>
      </c>
      <c r="F495" s="84">
        <v>176.37947735</v>
      </c>
    </row>
    <row r="496" spans="1:6" ht="12.75" customHeight="1" x14ac:dyDescent="0.2">
      <c r="A496" s="83" t="s">
        <v>173</v>
      </c>
      <c r="B496" s="83">
        <v>8</v>
      </c>
      <c r="C496" s="84">
        <v>709.38818257000003</v>
      </c>
      <c r="D496" s="84">
        <v>686.99513520000005</v>
      </c>
      <c r="E496" s="84">
        <v>155.91598551999999</v>
      </c>
      <c r="F496" s="84">
        <v>155.91598551999999</v>
      </c>
    </row>
    <row r="497" spans="1:6" ht="12.75" customHeight="1" x14ac:dyDescent="0.2">
      <c r="A497" s="83" t="s">
        <v>173</v>
      </c>
      <c r="B497" s="83">
        <v>9</v>
      </c>
      <c r="C497" s="84">
        <v>652.33015366999996</v>
      </c>
      <c r="D497" s="84">
        <v>632.01611448000006</v>
      </c>
      <c r="E497" s="84">
        <v>143.43830152999999</v>
      </c>
      <c r="F497" s="84">
        <v>143.43830152999999</v>
      </c>
    </row>
    <row r="498" spans="1:6" ht="12.75" customHeight="1" x14ac:dyDescent="0.2">
      <c r="A498" s="83" t="s">
        <v>173</v>
      </c>
      <c r="B498" s="83">
        <v>10</v>
      </c>
      <c r="C498" s="84">
        <v>605.20524447000003</v>
      </c>
      <c r="D498" s="84">
        <v>589.22595868999997</v>
      </c>
      <c r="E498" s="84">
        <v>133.72692372</v>
      </c>
      <c r="F498" s="84">
        <v>133.72692372</v>
      </c>
    </row>
    <row r="499" spans="1:6" ht="12.75" customHeight="1" x14ac:dyDescent="0.2">
      <c r="A499" s="83" t="s">
        <v>173</v>
      </c>
      <c r="B499" s="83">
        <v>11</v>
      </c>
      <c r="C499" s="84">
        <v>586.95856650999997</v>
      </c>
      <c r="D499" s="84">
        <v>571.95234047999998</v>
      </c>
      <c r="E499" s="84">
        <v>129.80661473000001</v>
      </c>
      <c r="F499" s="84">
        <v>129.80661473000001</v>
      </c>
    </row>
    <row r="500" spans="1:6" ht="12.75" customHeight="1" x14ac:dyDescent="0.2">
      <c r="A500" s="83" t="s">
        <v>173</v>
      </c>
      <c r="B500" s="83">
        <v>12</v>
      </c>
      <c r="C500" s="84">
        <v>579.33424778999995</v>
      </c>
      <c r="D500" s="84">
        <v>564.24688974000003</v>
      </c>
      <c r="E500" s="84">
        <v>128.05783532000001</v>
      </c>
      <c r="F500" s="84">
        <v>128.05783532000001</v>
      </c>
    </row>
    <row r="501" spans="1:6" ht="12.75" customHeight="1" x14ac:dyDescent="0.2">
      <c r="A501" s="83" t="s">
        <v>173</v>
      </c>
      <c r="B501" s="83">
        <v>13</v>
      </c>
      <c r="C501" s="84">
        <v>582.53453016000003</v>
      </c>
      <c r="D501" s="84">
        <v>566.36028094000005</v>
      </c>
      <c r="E501" s="84">
        <v>128.53747695999999</v>
      </c>
      <c r="F501" s="84">
        <v>128.53747695999999</v>
      </c>
    </row>
    <row r="502" spans="1:6" ht="12.75" customHeight="1" x14ac:dyDescent="0.2">
      <c r="A502" s="83" t="s">
        <v>173</v>
      </c>
      <c r="B502" s="83">
        <v>14</v>
      </c>
      <c r="C502" s="84">
        <v>583.01192780999997</v>
      </c>
      <c r="D502" s="84">
        <v>567.41735743000004</v>
      </c>
      <c r="E502" s="84">
        <v>128.77738421999999</v>
      </c>
      <c r="F502" s="84">
        <v>128.77738421999999</v>
      </c>
    </row>
    <row r="503" spans="1:6" ht="12.75" customHeight="1" x14ac:dyDescent="0.2">
      <c r="A503" s="83" t="s">
        <v>173</v>
      </c>
      <c r="B503" s="83">
        <v>15</v>
      </c>
      <c r="C503" s="84">
        <v>589.41944307000006</v>
      </c>
      <c r="D503" s="84">
        <v>573.75434378</v>
      </c>
      <c r="E503" s="84">
        <v>130.21558578</v>
      </c>
      <c r="F503" s="84">
        <v>130.21558578</v>
      </c>
    </row>
    <row r="504" spans="1:6" ht="12.75" customHeight="1" x14ac:dyDescent="0.2">
      <c r="A504" s="83" t="s">
        <v>173</v>
      </c>
      <c r="B504" s="83">
        <v>16</v>
      </c>
      <c r="C504" s="84">
        <v>595.05955244999996</v>
      </c>
      <c r="D504" s="84">
        <v>576.99528445999999</v>
      </c>
      <c r="E504" s="84">
        <v>130.95112877</v>
      </c>
      <c r="F504" s="84">
        <v>130.95112877</v>
      </c>
    </row>
    <row r="505" spans="1:6" ht="12.75" customHeight="1" x14ac:dyDescent="0.2">
      <c r="A505" s="83" t="s">
        <v>173</v>
      </c>
      <c r="B505" s="83">
        <v>17</v>
      </c>
      <c r="C505" s="84">
        <v>596.50597703999995</v>
      </c>
      <c r="D505" s="84">
        <v>579.75007583000001</v>
      </c>
      <c r="E505" s="84">
        <v>131.57633845999999</v>
      </c>
      <c r="F505" s="84">
        <v>131.57633845999999</v>
      </c>
    </row>
    <row r="506" spans="1:6" ht="12.75" customHeight="1" x14ac:dyDescent="0.2">
      <c r="A506" s="83" t="s">
        <v>173</v>
      </c>
      <c r="B506" s="83">
        <v>18</v>
      </c>
      <c r="C506" s="84">
        <v>597.76322883</v>
      </c>
      <c r="D506" s="84">
        <v>582.14111078999997</v>
      </c>
      <c r="E506" s="84">
        <v>132.11899233</v>
      </c>
      <c r="F506" s="84">
        <v>132.11899233</v>
      </c>
    </row>
    <row r="507" spans="1:6" ht="12.75" customHeight="1" x14ac:dyDescent="0.2">
      <c r="A507" s="83" t="s">
        <v>173</v>
      </c>
      <c r="B507" s="83">
        <v>19</v>
      </c>
      <c r="C507" s="84">
        <v>599.40192833000003</v>
      </c>
      <c r="D507" s="84">
        <v>582.08108761999995</v>
      </c>
      <c r="E507" s="84">
        <v>132.10536986</v>
      </c>
      <c r="F507" s="84">
        <v>132.10536986</v>
      </c>
    </row>
    <row r="508" spans="1:6" ht="12.75" customHeight="1" x14ac:dyDescent="0.2">
      <c r="A508" s="83" t="s">
        <v>173</v>
      </c>
      <c r="B508" s="83">
        <v>20</v>
      </c>
      <c r="C508" s="84">
        <v>597.62593426000001</v>
      </c>
      <c r="D508" s="84">
        <v>581.88734494000005</v>
      </c>
      <c r="E508" s="84">
        <v>132.06139927000001</v>
      </c>
      <c r="F508" s="84">
        <v>132.06139927000001</v>
      </c>
    </row>
    <row r="509" spans="1:6" ht="12.75" customHeight="1" x14ac:dyDescent="0.2">
      <c r="A509" s="83" t="s">
        <v>173</v>
      </c>
      <c r="B509" s="83">
        <v>21</v>
      </c>
      <c r="C509" s="84">
        <v>602.92357890000005</v>
      </c>
      <c r="D509" s="84">
        <v>587.02790005999998</v>
      </c>
      <c r="E509" s="84">
        <v>133.22806650999999</v>
      </c>
      <c r="F509" s="84">
        <v>133.22806650999999</v>
      </c>
    </row>
    <row r="510" spans="1:6" ht="12.75" customHeight="1" x14ac:dyDescent="0.2">
      <c r="A510" s="83" t="s">
        <v>173</v>
      </c>
      <c r="B510" s="83">
        <v>22</v>
      </c>
      <c r="C510" s="84">
        <v>607.72898854000005</v>
      </c>
      <c r="D510" s="84">
        <v>591.63314111</v>
      </c>
      <c r="E510" s="84">
        <v>134.27324232000001</v>
      </c>
      <c r="F510" s="84">
        <v>134.27324232000001</v>
      </c>
    </row>
    <row r="511" spans="1:6" ht="12.75" customHeight="1" x14ac:dyDescent="0.2">
      <c r="A511" s="83" t="s">
        <v>173</v>
      </c>
      <c r="B511" s="83">
        <v>23</v>
      </c>
      <c r="C511" s="84">
        <v>615.80271763999997</v>
      </c>
      <c r="D511" s="84">
        <v>599.72591793000004</v>
      </c>
      <c r="E511" s="84">
        <v>136.10992676000001</v>
      </c>
      <c r="F511" s="84">
        <v>136.10992676000001</v>
      </c>
    </row>
    <row r="512" spans="1:6" ht="12.75" customHeight="1" x14ac:dyDescent="0.2">
      <c r="A512" s="83" t="s">
        <v>173</v>
      </c>
      <c r="B512" s="83">
        <v>24</v>
      </c>
      <c r="C512" s="84">
        <v>675.10643978999997</v>
      </c>
      <c r="D512" s="84">
        <v>659.51149167000005</v>
      </c>
      <c r="E512" s="84">
        <v>149.67847502000001</v>
      </c>
      <c r="F512" s="84">
        <v>149.67847502000001</v>
      </c>
    </row>
    <row r="513" spans="1:6" ht="12.75" customHeight="1" x14ac:dyDescent="0.2">
      <c r="A513" s="83" t="s">
        <v>174</v>
      </c>
      <c r="B513" s="83">
        <v>1</v>
      </c>
      <c r="C513" s="84">
        <v>752.66067100999999</v>
      </c>
      <c r="D513" s="84">
        <v>740.1710137</v>
      </c>
      <c r="E513" s="84">
        <v>167.98443997999999</v>
      </c>
      <c r="F513" s="84">
        <v>167.98443997999999</v>
      </c>
    </row>
    <row r="514" spans="1:6" ht="12.75" customHeight="1" x14ac:dyDescent="0.2">
      <c r="A514" s="83" t="s">
        <v>174</v>
      </c>
      <c r="B514" s="83">
        <v>2</v>
      </c>
      <c r="C514" s="84">
        <v>830.39563236000004</v>
      </c>
      <c r="D514" s="84">
        <v>818.79622236</v>
      </c>
      <c r="E514" s="84">
        <v>185.82871029</v>
      </c>
      <c r="F514" s="84">
        <v>185.82871029</v>
      </c>
    </row>
    <row r="515" spans="1:6" ht="12.75" customHeight="1" x14ac:dyDescent="0.2">
      <c r="A515" s="83" t="s">
        <v>174</v>
      </c>
      <c r="B515" s="83">
        <v>3</v>
      </c>
      <c r="C515" s="84">
        <v>914.97185463000005</v>
      </c>
      <c r="D515" s="84">
        <v>892.97439441999995</v>
      </c>
      <c r="E515" s="84">
        <v>202.66370985</v>
      </c>
      <c r="F515" s="84">
        <v>202.66370985</v>
      </c>
    </row>
    <row r="516" spans="1:6" ht="12.75" customHeight="1" x14ac:dyDescent="0.2">
      <c r="A516" s="83" t="s">
        <v>174</v>
      </c>
      <c r="B516" s="83">
        <v>4</v>
      </c>
      <c r="C516" s="84">
        <v>925.16838705999999</v>
      </c>
      <c r="D516" s="84">
        <v>903.98613049999994</v>
      </c>
      <c r="E516" s="84">
        <v>205.16286246000001</v>
      </c>
      <c r="F516" s="84">
        <v>205.16286246000001</v>
      </c>
    </row>
    <row r="517" spans="1:6" ht="12.75" customHeight="1" x14ac:dyDescent="0.2">
      <c r="A517" s="83" t="s">
        <v>174</v>
      </c>
      <c r="B517" s="83">
        <v>5</v>
      </c>
      <c r="C517" s="84">
        <v>912.03439585000001</v>
      </c>
      <c r="D517" s="84">
        <v>891.42432045999999</v>
      </c>
      <c r="E517" s="84">
        <v>202.31191505999999</v>
      </c>
      <c r="F517" s="84">
        <v>202.31191505999999</v>
      </c>
    </row>
    <row r="518" spans="1:6" ht="12.75" customHeight="1" x14ac:dyDescent="0.2">
      <c r="A518" s="83" t="s">
        <v>174</v>
      </c>
      <c r="B518" s="83">
        <v>6</v>
      </c>
      <c r="C518" s="84">
        <v>900.07130491999999</v>
      </c>
      <c r="D518" s="84">
        <v>874.54069741000001</v>
      </c>
      <c r="E518" s="84">
        <v>198.48011685</v>
      </c>
      <c r="F518" s="84">
        <v>198.48011685</v>
      </c>
    </row>
    <row r="519" spans="1:6" ht="12.75" customHeight="1" x14ac:dyDescent="0.2">
      <c r="A519" s="83" t="s">
        <v>174</v>
      </c>
      <c r="B519" s="83">
        <v>7</v>
      </c>
      <c r="C519" s="84">
        <v>819.81475739999996</v>
      </c>
      <c r="D519" s="84">
        <v>798.77812852</v>
      </c>
      <c r="E519" s="84">
        <v>181.2855328</v>
      </c>
      <c r="F519" s="84">
        <v>181.2855328</v>
      </c>
    </row>
    <row r="520" spans="1:6" ht="12.75" customHeight="1" x14ac:dyDescent="0.2">
      <c r="A520" s="83" t="s">
        <v>174</v>
      </c>
      <c r="B520" s="83">
        <v>8</v>
      </c>
      <c r="C520" s="84">
        <v>727.78766888999996</v>
      </c>
      <c r="D520" s="84">
        <v>708.83173863000002</v>
      </c>
      <c r="E520" s="84">
        <v>160.87188021</v>
      </c>
      <c r="F520" s="84">
        <v>160.87188021</v>
      </c>
    </row>
    <row r="521" spans="1:6" ht="12.75" customHeight="1" x14ac:dyDescent="0.2">
      <c r="A521" s="83" t="s">
        <v>174</v>
      </c>
      <c r="B521" s="83">
        <v>9</v>
      </c>
      <c r="C521" s="84">
        <v>630.93479749000005</v>
      </c>
      <c r="D521" s="84">
        <v>618.96547455999996</v>
      </c>
      <c r="E521" s="84">
        <v>140.47641246000001</v>
      </c>
      <c r="F521" s="84">
        <v>140.47641246000001</v>
      </c>
    </row>
    <row r="522" spans="1:6" ht="12.75" customHeight="1" x14ac:dyDescent="0.2">
      <c r="A522" s="83" t="s">
        <v>174</v>
      </c>
      <c r="B522" s="83">
        <v>10</v>
      </c>
      <c r="C522" s="84">
        <v>590.22995728000001</v>
      </c>
      <c r="D522" s="84">
        <v>579.93436452000003</v>
      </c>
      <c r="E522" s="84">
        <v>131.61816343000001</v>
      </c>
      <c r="F522" s="84">
        <v>131.61816343000001</v>
      </c>
    </row>
    <row r="523" spans="1:6" ht="12.75" customHeight="1" x14ac:dyDescent="0.2">
      <c r="A523" s="83" t="s">
        <v>174</v>
      </c>
      <c r="B523" s="83">
        <v>11</v>
      </c>
      <c r="C523" s="84">
        <v>574.77537954000002</v>
      </c>
      <c r="D523" s="84">
        <v>561.36435895</v>
      </c>
      <c r="E523" s="84">
        <v>127.40363472</v>
      </c>
      <c r="F523" s="84">
        <v>127.40363472</v>
      </c>
    </row>
    <row r="524" spans="1:6" ht="12.75" customHeight="1" x14ac:dyDescent="0.2">
      <c r="A524" s="83" t="s">
        <v>174</v>
      </c>
      <c r="B524" s="83">
        <v>12</v>
      </c>
      <c r="C524" s="84">
        <v>573.21967674999996</v>
      </c>
      <c r="D524" s="84">
        <v>558.77710373000002</v>
      </c>
      <c r="E524" s="84">
        <v>126.81644796</v>
      </c>
      <c r="F524" s="84">
        <v>126.81644796</v>
      </c>
    </row>
    <row r="525" spans="1:6" ht="12.75" customHeight="1" x14ac:dyDescent="0.2">
      <c r="A525" s="83" t="s">
        <v>174</v>
      </c>
      <c r="B525" s="83">
        <v>13</v>
      </c>
      <c r="C525" s="84">
        <v>569.00369488000001</v>
      </c>
      <c r="D525" s="84">
        <v>556.50729866999995</v>
      </c>
      <c r="E525" s="84">
        <v>126.30130764</v>
      </c>
      <c r="F525" s="84">
        <v>126.30130764</v>
      </c>
    </row>
    <row r="526" spans="1:6" ht="12.75" customHeight="1" x14ac:dyDescent="0.2">
      <c r="A526" s="83" t="s">
        <v>174</v>
      </c>
      <c r="B526" s="83">
        <v>14</v>
      </c>
      <c r="C526" s="84">
        <v>574.50334289</v>
      </c>
      <c r="D526" s="84">
        <v>559.43320140000003</v>
      </c>
      <c r="E526" s="84">
        <v>126.96535166</v>
      </c>
      <c r="F526" s="84">
        <v>126.96535166</v>
      </c>
    </row>
    <row r="527" spans="1:6" ht="12.75" customHeight="1" x14ac:dyDescent="0.2">
      <c r="A527" s="83" t="s">
        <v>174</v>
      </c>
      <c r="B527" s="83">
        <v>15</v>
      </c>
      <c r="C527" s="84">
        <v>584.59284538999998</v>
      </c>
      <c r="D527" s="84">
        <v>567.67372001000001</v>
      </c>
      <c r="E527" s="84">
        <v>128.83556662000001</v>
      </c>
      <c r="F527" s="84">
        <v>128.83556662000001</v>
      </c>
    </row>
    <row r="528" spans="1:6" ht="12.75" customHeight="1" x14ac:dyDescent="0.2">
      <c r="A528" s="83" t="s">
        <v>174</v>
      </c>
      <c r="B528" s="83">
        <v>16</v>
      </c>
      <c r="C528" s="84">
        <v>587.36365410999997</v>
      </c>
      <c r="D528" s="84">
        <v>571.25160964999998</v>
      </c>
      <c r="E528" s="84">
        <v>129.64758137999999</v>
      </c>
      <c r="F528" s="84">
        <v>129.64758137999999</v>
      </c>
    </row>
    <row r="529" spans="1:6" ht="12.75" customHeight="1" x14ac:dyDescent="0.2">
      <c r="A529" s="83" t="s">
        <v>174</v>
      </c>
      <c r="B529" s="83">
        <v>17</v>
      </c>
      <c r="C529" s="84">
        <v>589.10617457000001</v>
      </c>
      <c r="D529" s="84">
        <v>572.83994543999995</v>
      </c>
      <c r="E529" s="84">
        <v>130.00805983000001</v>
      </c>
      <c r="F529" s="84">
        <v>130.00805983000001</v>
      </c>
    </row>
    <row r="530" spans="1:6" ht="12.75" customHeight="1" x14ac:dyDescent="0.2">
      <c r="A530" s="83" t="s">
        <v>174</v>
      </c>
      <c r="B530" s="83">
        <v>18</v>
      </c>
      <c r="C530" s="84">
        <v>591.50743780000005</v>
      </c>
      <c r="D530" s="84">
        <v>572.92090759999996</v>
      </c>
      <c r="E530" s="84">
        <v>130.02643448000001</v>
      </c>
      <c r="F530" s="84">
        <v>130.02643448000001</v>
      </c>
    </row>
    <row r="531" spans="1:6" ht="12.75" customHeight="1" x14ac:dyDescent="0.2">
      <c r="A531" s="83" t="s">
        <v>174</v>
      </c>
      <c r="B531" s="83">
        <v>19</v>
      </c>
      <c r="C531" s="84">
        <v>584.99283100000002</v>
      </c>
      <c r="D531" s="84">
        <v>566.95414737999999</v>
      </c>
      <c r="E531" s="84">
        <v>128.67225705000001</v>
      </c>
      <c r="F531" s="84">
        <v>128.67225705000001</v>
      </c>
    </row>
    <row r="532" spans="1:6" ht="12.75" customHeight="1" x14ac:dyDescent="0.2">
      <c r="A532" s="83" t="s">
        <v>174</v>
      </c>
      <c r="B532" s="83">
        <v>20</v>
      </c>
      <c r="C532" s="84">
        <v>580.79998666999995</v>
      </c>
      <c r="D532" s="84">
        <v>563.17492625</v>
      </c>
      <c r="E532" s="84">
        <v>127.8145494</v>
      </c>
      <c r="F532" s="84">
        <v>127.8145494</v>
      </c>
    </row>
    <row r="533" spans="1:6" ht="12.75" customHeight="1" x14ac:dyDescent="0.2">
      <c r="A533" s="83" t="s">
        <v>174</v>
      </c>
      <c r="B533" s="83">
        <v>21</v>
      </c>
      <c r="C533" s="84">
        <v>592.06046201000004</v>
      </c>
      <c r="D533" s="84">
        <v>574.43993809999995</v>
      </c>
      <c r="E533" s="84">
        <v>130.37118383999999</v>
      </c>
      <c r="F533" s="84">
        <v>130.37118383999999</v>
      </c>
    </row>
    <row r="534" spans="1:6" ht="12.75" customHeight="1" x14ac:dyDescent="0.2">
      <c r="A534" s="83" t="s">
        <v>174</v>
      </c>
      <c r="B534" s="83">
        <v>22</v>
      </c>
      <c r="C534" s="84">
        <v>597.92005996</v>
      </c>
      <c r="D534" s="84">
        <v>581.46509761000004</v>
      </c>
      <c r="E534" s="84">
        <v>131.96556874000001</v>
      </c>
      <c r="F534" s="84">
        <v>131.96556874000001</v>
      </c>
    </row>
    <row r="535" spans="1:6" ht="12.75" customHeight="1" x14ac:dyDescent="0.2">
      <c r="A535" s="83" t="s">
        <v>174</v>
      </c>
      <c r="B535" s="83">
        <v>23</v>
      </c>
      <c r="C535" s="84">
        <v>602.10014163000005</v>
      </c>
      <c r="D535" s="84">
        <v>586.14145690999999</v>
      </c>
      <c r="E535" s="84">
        <v>133.02688509000001</v>
      </c>
      <c r="F535" s="84">
        <v>133.02688509000001</v>
      </c>
    </row>
    <row r="536" spans="1:6" ht="12.75" customHeight="1" x14ac:dyDescent="0.2">
      <c r="A536" s="83" t="s">
        <v>174</v>
      </c>
      <c r="B536" s="83">
        <v>24</v>
      </c>
      <c r="C536" s="84">
        <v>675.48402773999999</v>
      </c>
      <c r="D536" s="84">
        <v>654.25380756000004</v>
      </c>
      <c r="E536" s="84">
        <v>148.48522493999999</v>
      </c>
      <c r="F536" s="84">
        <v>148.48522493999999</v>
      </c>
    </row>
    <row r="537" spans="1:6" ht="12.75" customHeight="1" x14ac:dyDescent="0.2">
      <c r="A537" s="83" t="s">
        <v>175</v>
      </c>
      <c r="B537" s="83">
        <v>1</v>
      </c>
      <c r="C537" s="84">
        <v>758.41520926999999</v>
      </c>
      <c r="D537" s="84">
        <v>739.24005078000005</v>
      </c>
      <c r="E537" s="84">
        <v>167.77315462999999</v>
      </c>
      <c r="F537" s="84">
        <v>167.77315462999999</v>
      </c>
    </row>
    <row r="538" spans="1:6" ht="12.75" customHeight="1" x14ac:dyDescent="0.2">
      <c r="A538" s="83" t="s">
        <v>175</v>
      </c>
      <c r="B538" s="83">
        <v>2</v>
      </c>
      <c r="C538" s="84">
        <v>856.25372027000003</v>
      </c>
      <c r="D538" s="84">
        <v>834.12725211999998</v>
      </c>
      <c r="E538" s="84">
        <v>189.30814193000001</v>
      </c>
      <c r="F538" s="84">
        <v>189.30814193000001</v>
      </c>
    </row>
    <row r="539" spans="1:6" ht="12.75" customHeight="1" x14ac:dyDescent="0.2">
      <c r="A539" s="83" t="s">
        <v>175</v>
      </c>
      <c r="B539" s="83">
        <v>3</v>
      </c>
      <c r="C539" s="84">
        <v>906.38960960999998</v>
      </c>
      <c r="D539" s="84">
        <v>882.85354031999998</v>
      </c>
      <c r="E539" s="84">
        <v>200.36674607</v>
      </c>
      <c r="F539" s="84">
        <v>200.36674607</v>
      </c>
    </row>
    <row r="540" spans="1:6" ht="12.75" customHeight="1" x14ac:dyDescent="0.2">
      <c r="A540" s="83" t="s">
        <v>175</v>
      </c>
      <c r="B540" s="83">
        <v>4</v>
      </c>
      <c r="C540" s="84">
        <v>907.22122633000004</v>
      </c>
      <c r="D540" s="84">
        <v>882.72592843999996</v>
      </c>
      <c r="E540" s="84">
        <v>200.33778409999999</v>
      </c>
      <c r="F540" s="84">
        <v>200.33778409999999</v>
      </c>
    </row>
    <row r="541" spans="1:6" ht="12.75" customHeight="1" x14ac:dyDescent="0.2">
      <c r="A541" s="83" t="s">
        <v>175</v>
      </c>
      <c r="B541" s="83">
        <v>5</v>
      </c>
      <c r="C541" s="84">
        <v>899.79270502999998</v>
      </c>
      <c r="D541" s="84">
        <v>877.43491370000004</v>
      </c>
      <c r="E541" s="84">
        <v>199.13696952000001</v>
      </c>
      <c r="F541" s="84">
        <v>199.13696952000001</v>
      </c>
    </row>
    <row r="542" spans="1:6" ht="12.75" customHeight="1" x14ac:dyDescent="0.2">
      <c r="A542" s="83" t="s">
        <v>175</v>
      </c>
      <c r="B542" s="83">
        <v>6</v>
      </c>
      <c r="C542" s="84">
        <v>899.94952363000004</v>
      </c>
      <c r="D542" s="84">
        <v>873.16534245000003</v>
      </c>
      <c r="E542" s="84">
        <v>198.16797516</v>
      </c>
      <c r="F542" s="84">
        <v>198.16797516</v>
      </c>
    </row>
    <row r="543" spans="1:6" ht="12.75" customHeight="1" x14ac:dyDescent="0.2">
      <c r="A543" s="83" t="s">
        <v>175</v>
      </c>
      <c r="B543" s="83">
        <v>7</v>
      </c>
      <c r="C543" s="84">
        <v>815.47335436000003</v>
      </c>
      <c r="D543" s="84">
        <v>785.36931038</v>
      </c>
      <c r="E543" s="84">
        <v>178.24235390999999</v>
      </c>
      <c r="F543" s="84">
        <v>178.24235390999999</v>
      </c>
    </row>
    <row r="544" spans="1:6" ht="12.75" customHeight="1" x14ac:dyDescent="0.2">
      <c r="A544" s="83" t="s">
        <v>175</v>
      </c>
      <c r="B544" s="83">
        <v>8</v>
      </c>
      <c r="C544" s="84">
        <v>720.56161515999997</v>
      </c>
      <c r="D544" s="84">
        <v>701.38884267000003</v>
      </c>
      <c r="E544" s="84">
        <v>159.18268853999999</v>
      </c>
      <c r="F544" s="84">
        <v>159.18268853999999</v>
      </c>
    </row>
    <row r="545" spans="1:6" ht="12.75" customHeight="1" x14ac:dyDescent="0.2">
      <c r="A545" s="83" t="s">
        <v>175</v>
      </c>
      <c r="B545" s="83">
        <v>9</v>
      </c>
      <c r="C545" s="84">
        <v>640.55457924999996</v>
      </c>
      <c r="D545" s="84">
        <v>626.96570023000004</v>
      </c>
      <c r="E545" s="84">
        <v>142.29209208</v>
      </c>
      <c r="F545" s="84">
        <v>142.29209208</v>
      </c>
    </row>
    <row r="546" spans="1:6" ht="12.75" customHeight="1" x14ac:dyDescent="0.2">
      <c r="A546" s="83" t="s">
        <v>175</v>
      </c>
      <c r="B546" s="83">
        <v>10</v>
      </c>
      <c r="C546" s="84">
        <v>602.02299001999995</v>
      </c>
      <c r="D546" s="84">
        <v>587.34889682000005</v>
      </c>
      <c r="E546" s="84">
        <v>133.30091786</v>
      </c>
      <c r="F546" s="84">
        <v>133.30091786</v>
      </c>
    </row>
    <row r="547" spans="1:6" ht="12.75" customHeight="1" x14ac:dyDescent="0.2">
      <c r="A547" s="83" t="s">
        <v>175</v>
      </c>
      <c r="B547" s="83">
        <v>11</v>
      </c>
      <c r="C547" s="84">
        <v>584.40877581999996</v>
      </c>
      <c r="D547" s="84">
        <v>569.27868518000002</v>
      </c>
      <c r="E547" s="84">
        <v>129.19981916</v>
      </c>
      <c r="F547" s="84">
        <v>129.19981916</v>
      </c>
    </row>
    <row r="548" spans="1:6" ht="12.75" customHeight="1" x14ac:dyDescent="0.2">
      <c r="A548" s="83" t="s">
        <v>175</v>
      </c>
      <c r="B548" s="83">
        <v>12</v>
      </c>
      <c r="C548" s="84">
        <v>579.48010537000005</v>
      </c>
      <c r="D548" s="84">
        <v>562.91099828999995</v>
      </c>
      <c r="E548" s="84">
        <v>127.75465001000001</v>
      </c>
      <c r="F548" s="84">
        <v>127.75465001000001</v>
      </c>
    </row>
    <row r="549" spans="1:6" ht="12.75" customHeight="1" x14ac:dyDescent="0.2">
      <c r="A549" s="83" t="s">
        <v>175</v>
      </c>
      <c r="B549" s="83">
        <v>13</v>
      </c>
      <c r="C549" s="84">
        <v>577.16907363999997</v>
      </c>
      <c r="D549" s="84">
        <v>562.29547734000005</v>
      </c>
      <c r="E549" s="84">
        <v>127.61495535</v>
      </c>
      <c r="F549" s="84">
        <v>127.61495535</v>
      </c>
    </row>
    <row r="550" spans="1:6" ht="12.75" customHeight="1" x14ac:dyDescent="0.2">
      <c r="A550" s="83" t="s">
        <v>175</v>
      </c>
      <c r="B550" s="83">
        <v>14</v>
      </c>
      <c r="C550" s="84">
        <v>576.04725540000004</v>
      </c>
      <c r="D550" s="84">
        <v>559.58655768999995</v>
      </c>
      <c r="E550" s="84">
        <v>127.00015641</v>
      </c>
      <c r="F550" s="84">
        <v>127.00015641</v>
      </c>
    </row>
    <row r="551" spans="1:6" ht="12.75" customHeight="1" x14ac:dyDescent="0.2">
      <c r="A551" s="83" t="s">
        <v>175</v>
      </c>
      <c r="B551" s="83">
        <v>15</v>
      </c>
      <c r="C551" s="84">
        <v>582.04483143000004</v>
      </c>
      <c r="D551" s="84">
        <v>563.31006871</v>
      </c>
      <c r="E551" s="84">
        <v>127.84522045999999</v>
      </c>
      <c r="F551" s="84">
        <v>127.84522045999999</v>
      </c>
    </row>
    <row r="552" spans="1:6" ht="12.75" customHeight="1" x14ac:dyDescent="0.2">
      <c r="A552" s="83" t="s">
        <v>175</v>
      </c>
      <c r="B552" s="83">
        <v>16</v>
      </c>
      <c r="C552" s="84">
        <v>578.65104724000003</v>
      </c>
      <c r="D552" s="84">
        <v>562.14625464000005</v>
      </c>
      <c r="E552" s="84">
        <v>127.58108872</v>
      </c>
      <c r="F552" s="84">
        <v>127.58108872</v>
      </c>
    </row>
    <row r="553" spans="1:6" ht="12.75" customHeight="1" x14ac:dyDescent="0.2">
      <c r="A553" s="83" t="s">
        <v>175</v>
      </c>
      <c r="B553" s="83">
        <v>17</v>
      </c>
      <c r="C553" s="84">
        <v>576.71149567999998</v>
      </c>
      <c r="D553" s="84">
        <v>561.33665493000001</v>
      </c>
      <c r="E553" s="84">
        <v>127.3973472</v>
      </c>
      <c r="F553" s="84">
        <v>127.3973472</v>
      </c>
    </row>
    <row r="554" spans="1:6" ht="12.75" customHeight="1" x14ac:dyDescent="0.2">
      <c r="A554" s="83" t="s">
        <v>175</v>
      </c>
      <c r="B554" s="83">
        <v>18</v>
      </c>
      <c r="C554" s="84">
        <v>578.86050198999999</v>
      </c>
      <c r="D554" s="84">
        <v>561.86805003999996</v>
      </c>
      <c r="E554" s="84">
        <v>127.5179492</v>
      </c>
      <c r="F554" s="84">
        <v>127.5179492</v>
      </c>
    </row>
    <row r="555" spans="1:6" ht="12.75" customHeight="1" x14ac:dyDescent="0.2">
      <c r="A555" s="83" t="s">
        <v>175</v>
      </c>
      <c r="B555" s="83">
        <v>19</v>
      </c>
      <c r="C555" s="84">
        <v>578.54878635</v>
      </c>
      <c r="D555" s="84">
        <v>563.57822507000003</v>
      </c>
      <c r="E555" s="84">
        <v>127.9060795</v>
      </c>
      <c r="F555" s="84">
        <v>127.9060795</v>
      </c>
    </row>
    <row r="556" spans="1:6" ht="12.75" customHeight="1" x14ac:dyDescent="0.2">
      <c r="A556" s="83" t="s">
        <v>175</v>
      </c>
      <c r="B556" s="83">
        <v>20</v>
      </c>
      <c r="C556" s="84">
        <v>581.30007738999996</v>
      </c>
      <c r="D556" s="84">
        <v>564.71297578999997</v>
      </c>
      <c r="E556" s="84">
        <v>128.16361520000001</v>
      </c>
      <c r="F556" s="84">
        <v>128.16361520000001</v>
      </c>
    </row>
    <row r="557" spans="1:6" ht="12.75" customHeight="1" x14ac:dyDescent="0.2">
      <c r="A557" s="83" t="s">
        <v>175</v>
      </c>
      <c r="B557" s="83">
        <v>21</v>
      </c>
      <c r="C557" s="84">
        <v>589.43999689999998</v>
      </c>
      <c r="D557" s="84">
        <v>574.48066688999995</v>
      </c>
      <c r="E557" s="84">
        <v>130.38042738999999</v>
      </c>
      <c r="F557" s="84">
        <v>130.38042738999999</v>
      </c>
    </row>
    <row r="558" spans="1:6" ht="12.75" customHeight="1" x14ac:dyDescent="0.2">
      <c r="A558" s="83" t="s">
        <v>175</v>
      </c>
      <c r="B558" s="83">
        <v>22</v>
      </c>
      <c r="C558" s="84">
        <v>594.09133016999999</v>
      </c>
      <c r="D558" s="84">
        <v>579.30484827999999</v>
      </c>
      <c r="E558" s="84">
        <v>131.47529248000001</v>
      </c>
      <c r="F558" s="84">
        <v>131.47529248000001</v>
      </c>
    </row>
    <row r="559" spans="1:6" ht="12.75" customHeight="1" x14ac:dyDescent="0.2">
      <c r="A559" s="83" t="s">
        <v>175</v>
      </c>
      <c r="B559" s="83">
        <v>23</v>
      </c>
      <c r="C559" s="84">
        <v>599.39582902999996</v>
      </c>
      <c r="D559" s="84">
        <v>584.38492912000004</v>
      </c>
      <c r="E559" s="84">
        <v>132.62823487</v>
      </c>
      <c r="F559" s="84">
        <v>132.62823487</v>
      </c>
    </row>
    <row r="560" spans="1:6" ht="12.75" customHeight="1" x14ac:dyDescent="0.2">
      <c r="A560" s="83" t="s">
        <v>175</v>
      </c>
      <c r="B560" s="83">
        <v>24</v>
      </c>
      <c r="C560" s="84">
        <v>653.66688007000005</v>
      </c>
      <c r="D560" s="84">
        <v>637.82858108000005</v>
      </c>
      <c r="E560" s="84">
        <v>144.75746146</v>
      </c>
      <c r="F560" s="84">
        <v>144.75746146</v>
      </c>
    </row>
    <row r="561" spans="1:6" ht="12.75" customHeight="1" x14ac:dyDescent="0.2">
      <c r="A561" s="83" t="s">
        <v>176</v>
      </c>
      <c r="B561" s="83">
        <v>1</v>
      </c>
      <c r="C561" s="84">
        <v>763.77017202000002</v>
      </c>
      <c r="D561" s="84">
        <v>746.12246750999998</v>
      </c>
      <c r="E561" s="84">
        <v>169.33514355</v>
      </c>
      <c r="F561" s="84">
        <v>169.33514355</v>
      </c>
    </row>
    <row r="562" spans="1:6" ht="12.75" customHeight="1" x14ac:dyDescent="0.2">
      <c r="A562" s="83" t="s">
        <v>176</v>
      </c>
      <c r="B562" s="83">
        <v>2</v>
      </c>
      <c r="C562" s="84">
        <v>851.57893328</v>
      </c>
      <c r="D562" s="84">
        <v>830.31268442999999</v>
      </c>
      <c r="E562" s="84">
        <v>188.44241224999999</v>
      </c>
      <c r="F562" s="84">
        <v>188.44241224999999</v>
      </c>
    </row>
    <row r="563" spans="1:6" ht="12.75" customHeight="1" x14ac:dyDescent="0.2">
      <c r="A563" s="83" t="s">
        <v>176</v>
      </c>
      <c r="B563" s="83">
        <v>3</v>
      </c>
      <c r="C563" s="84">
        <v>903.14652276000004</v>
      </c>
      <c r="D563" s="84">
        <v>882.09733013000005</v>
      </c>
      <c r="E563" s="84">
        <v>200.19512148000001</v>
      </c>
      <c r="F563" s="84">
        <v>200.19512148000001</v>
      </c>
    </row>
    <row r="564" spans="1:6" ht="12.75" customHeight="1" x14ac:dyDescent="0.2">
      <c r="A564" s="83" t="s">
        <v>176</v>
      </c>
      <c r="B564" s="83">
        <v>4</v>
      </c>
      <c r="C564" s="84">
        <v>908.52923783000006</v>
      </c>
      <c r="D564" s="84">
        <v>888.60395269000003</v>
      </c>
      <c r="E564" s="84">
        <v>201.67182258</v>
      </c>
      <c r="F564" s="84">
        <v>201.67182258</v>
      </c>
    </row>
    <row r="565" spans="1:6" ht="12.75" customHeight="1" x14ac:dyDescent="0.2">
      <c r="A565" s="83" t="s">
        <v>176</v>
      </c>
      <c r="B565" s="83">
        <v>5</v>
      </c>
      <c r="C565" s="84">
        <v>896.53876433999994</v>
      </c>
      <c r="D565" s="84">
        <v>875.91538147000006</v>
      </c>
      <c r="E565" s="84">
        <v>198.79210628000001</v>
      </c>
      <c r="F565" s="84">
        <v>198.79210628000001</v>
      </c>
    </row>
    <row r="566" spans="1:6" ht="12.75" customHeight="1" x14ac:dyDescent="0.2">
      <c r="A566" s="83" t="s">
        <v>176</v>
      </c>
      <c r="B566" s="83">
        <v>6</v>
      </c>
      <c r="C566" s="84">
        <v>898.58736710000005</v>
      </c>
      <c r="D566" s="84">
        <v>878.61673185999996</v>
      </c>
      <c r="E566" s="84">
        <v>199.40518735000001</v>
      </c>
      <c r="F566" s="84">
        <v>199.40518735000001</v>
      </c>
    </row>
    <row r="567" spans="1:6" ht="12.75" customHeight="1" x14ac:dyDescent="0.2">
      <c r="A567" s="83" t="s">
        <v>176</v>
      </c>
      <c r="B567" s="83">
        <v>7</v>
      </c>
      <c r="C567" s="84">
        <v>814.37869706000004</v>
      </c>
      <c r="D567" s="84">
        <v>797.25014298999997</v>
      </c>
      <c r="E567" s="84">
        <v>180.93875105999999</v>
      </c>
      <c r="F567" s="84">
        <v>180.93875105999999</v>
      </c>
    </row>
    <row r="568" spans="1:6" ht="12.75" customHeight="1" x14ac:dyDescent="0.2">
      <c r="A568" s="83" t="s">
        <v>176</v>
      </c>
      <c r="B568" s="83">
        <v>8</v>
      </c>
      <c r="C568" s="84">
        <v>701.13687605999996</v>
      </c>
      <c r="D568" s="84">
        <v>693.38296616000002</v>
      </c>
      <c r="E568" s="84">
        <v>157.36572644</v>
      </c>
      <c r="F568" s="84">
        <v>157.36572644</v>
      </c>
    </row>
    <row r="569" spans="1:6" ht="12.75" customHeight="1" x14ac:dyDescent="0.2">
      <c r="A569" s="83" t="s">
        <v>176</v>
      </c>
      <c r="B569" s="83">
        <v>9</v>
      </c>
      <c r="C569" s="84">
        <v>635.00086622000003</v>
      </c>
      <c r="D569" s="84">
        <v>619.45218714999999</v>
      </c>
      <c r="E569" s="84">
        <v>140.58687361</v>
      </c>
      <c r="F569" s="84">
        <v>140.58687361</v>
      </c>
    </row>
    <row r="570" spans="1:6" ht="12.75" customHeight="1" x14ac:dyDescent="0.2">
      <c r="A570" s="83" t="s">
        <v>176</v>
      </c>
      <c r="B570" s="83">
        <v>10</v>
      </c>
      <c r="C570" s="84">
        <v>595.91138680999995</v>
      </c>
      <c r="D570" s="84">
        <v>579.57253915000001</v>
      </c>
      <c r="E570" s="84">
        <v>131.53604587999999</v>
      </c>
      <c r="F570" s="84">
        <v>131.53604587999999</v>
      </c>
    </row>
    <row r="571" spans="1:6" ht="12.75" customHeight="1" x14ac:dyDescent="0.2">
      <c r="A571" s="83" t="s">
        <v>176</v>
      </c>
      <c r="B571" s="83">
        <v>11</v>
      </c>
      <c r="C571" s="84">
        <v>576.79227491999995</v>
      </c>
      <c r="D571" s="84">
        <v>560.31206712000005</v>
      </c>
      <c r="E571" s="84">
        <v>127.16481335</v>
      </c>
      <c r="F571" s="84">
        <v>127.16481335</v>
      </c>
    </row>
    <row r="572" spans="1:6" ht="12.75" customHeight="1" x14ac:dyDescent="0.2">
      <c r="A572" s="83" t="s">
        <v>176</v>
      </c>
      <c r="B572" s="83">
        <v>12</v>
      </c>
      <c r="C572" s="84">
        <v>567.70198106999999</v>
      </c>
      <c r="D572" s="84">
        <v>552.78732323999998</v>
      </c>
      <c r="E572" s="84">
        <v>125.45704601</v>
      </c>
      <c r="F572" s="84">
        <v>125.45704601</v>
      </c>
    </row>
    <row r="573" spans="1:6" ht="12.75" customHeight="1" x14ac:dyDescent="0.2">
      <c r="A573" s="83" t="s">
        <v>176</v>
      </c>
      <c r="B573" s="83">
        <v>13</v>
      </c>
      <c r="C573" s="84">
        <v>564.27359544000001</v>
      </c>
      <c r="D573" s="84">
        <v>548.78604075999999</v>
      </c>
      <c r="E573" s="84">
        <v>124.54894074000001</v>
      </c>
      <c r="F573" s="84">
        <v>124.54894074000001</v>
      </c>
    </row>
    <row r="574" spans="1:6" ht="12.75" customHeight="1" x14ac:dyDescent="0.2">
      <c r="A574" s="83" t="s">
        <v>176</v>
      </c>
      <c r="B574" s="83">
        <v>14</v>
      </c>
      <c r="C574" s="84">
        <v>551.62962718999995</v>
      </c>
      <c r="D574" s="84">
        <v>541.00473397999997</v>
      </c>
      <c r="E574" s="84">
        <v>122.78294554</v>
      </c>
      <c r="F574" s="84">
        <v>122.78294554</v>
      </c>
    </row>
    <row r="575" spans="1:6" ht="12.75" customHeight="1" x14ac:dyDescent="0.2">
      <c r="A575" s="83" t="s">
        <v>176</v>
      </c>
      <c r="B575" s="83">
        <v>15</v>
      </c>
      <c r="C575" s="84">
        <v>561.99934882000002</v>
      </c>
      <c r="D575" s="84">
        <v>548.55535138000005</v>
      </c>
      <c r="E575" s="84">
        <v>124.49658497</v>
      </c>
      <c r="F575" s="84">
        <v>124.49658497</v>
      </c>
    </row>
    <row r="576" spans="1:6" ht="12.75" customHeight="1" x14ac:dyDescent="0.2">
      <c r="A576" s="83" t="s">
        <v>176</v>
      </c>
      <c r="B576" s="83">
        <v>16</v>
      </c>
      <c r="C576" s="84">
        <v>568.05499890999999</v>
      </c>
      <c r="D576" s="84">
        <v>553.67209407999997</v>
      </c>
      <c r="E576" s="84">
        <v>125.65784789</v>
      </c>
      <c r="F576" s="84">
        <v>125.65784789</v>
      </c>
    </row>
    <row r="577" spans="1:6" ht="12.75" customHeight="1" x14ac:dyDescent="0.2">
      <c r="A577" s="83" t="s">
        <v>176</v>
      </c>
      <c r="B577" s="83">
        <v>17</v>
      </c>
      <c r="C577" s="84">
        <v>570.77127080000002</v>
      </c>
      <c r="D577" s="84">
        <v>552.63338081999996</v>
      </c>
      <c r="E577" s="84">
        <v>125.42210823000001</v>
      </c>
      <c r="F577" s="84">
        <v>125.42210823000001</v>
      </c>
    </row>
    <row r="578" spans="1:6" ht="12.75" customHeight="1" x14ac:dyDescent="0.2">
      <c r="A578" s="83" t="s">
        <v>176</v>
      </c>
      <c r="B578" s="83">
        <v>18</v>
      </c>
      <c r="C578" s="84">
        <v>566.12711593999995</v>
      </c>
      <c r="D578" s="84">
        <v>549.20012201999998</v>
      </c>
      <c r="E578" s="84">
        <v>124.64291795</v>
      </c>
      <c r="F578" s="84">
        <v>124.64291795</v>
      </c>
    </row>
    <row r="579" spans="1:6" ht="12.75" customHeight="1" x14ac:dyDescent="0.2">
      <c r="A579" s="83" t="s">
        <v>176</v>
      </c>
      <c r="B579" s="83">
        <v>19</v>
      </c>
      <c r="C579" s="84">
        <v>567.83998669000005</v>
      </c>
      <c r="D579" s="84">
        <v>552.92794118999996</v>
      </c>
      <c r="E579" s="84">
        <v>125.48895975000001</v>
      </c>
      <c r="F579" s="84">
        <v>125.48895975000001</v>
      </c>
    </row>
    <row r="580" spans="1:6" ht="12.75" customHeight="1" x14ac:dyDescent="0.2">
      <c r="A580" s="83" t="s">
        <v>176</v>
      </c>
      <c r="B580" s="83">
        <v>20</v>
      </c>
      <c r="C580" s="84">
        <v>567.41352859999995</v>
      </c>
      <c r="D580" s="84">
        <v>552.14581654999995</v>
      </c>
      <c r="E580" s="84">
        <v>125.31145379</v>
      </c>
      <c r="F580" s="84">
        <v>125.31145379</v>
      </c>
    </row>
    <row r="581" spans="1:6" ht="12.75" customHeight="1" x14ac:dyDescent="0.2">
      <c r="A581" s="83" t="s">
        <v>176</v>
      </c>
      <c r="B581" s="83">
        <v>21</v>
      </c>
      <c r="C581" s="84">
        <v>572.63538704999996</v>
      </c>
      <c r="D581" s="84">
        <v>558.14512127</v>
      </c>
      <c r="E581" s="84">
        <v>126.6730173</v>
      </c>
      <c r="F581" s="84">
        <v>126.6730173</v>
      </c>
    </row>
    <row r="582" spans="1:6" ht="12.75" customHeight="1" x14ac:dyDescent="0.2">
      <c r="A582" s="83" t="s">
        <v>176</v>
      </c>
      <c r="B582" s="83">
        <v>22</v>
      </c>
      <c r="C582" s="84">
        <v>575.33369219999997</v>
      </c>
      <c r="D582" s="84">
        <v>562.10360106999997</v>
      </c>
      <c r="E582" s="84">
        <v>127.57140835</v>
      </c>
      <c r="F582" s="84">
        <v>127.57140835</v>
      </c>
    </row>
    <row r="583" spans="1:6" ht="12.75" customHeight="1" x14ac:dyDescent="0.2">
      <c r="A583" s="83" t="s">
        <v>176</v>
      </c>
      <c r="B583" s="83">
        <v>23</v>
      </c>
      <c r="C583" s="84">
        <v>588.31497189000004</v>
      </c>
      <c r="D583" s="84">
        <v>573.76375857999994</v>
      </c>
      <c r="E583" s="84">
        <v>130.21772250000001</v>
      </c>
      <c r="F583" s="84">
        <v>130.21772250000001</v>
      </c>
    </row>
    <row r="584" spans="1:6" ht="12.75" customHeight="1" x14ac:dyDescent="0.2">
      <c r="A584" s="83" t="s">
        <v>176</v>
      </c>
      <c r="B584" s="83">
        <v>24</v>
      </c>
      <c r="C584" s="84">
        <v>630.70688783000003</v>
      </c>
      <c r="D584" s="84">
        <v>613.55980449000003</v>
      </c>
      <c r="E584" s="84">
        <v>139.24957644</v>
      </c>
      <c r="F584" s="84">
        <v>139.24957644</v>
      </c>
    </row>
    <row r="585" spans="1:6" ht="12.75" customHeight="1" x14ac:dyDescent="0.2">
      <c r="A585" s="83" t="s">
        <v>177</v>
      </c>
      <c r="B585" s="83">
        <v>1</v>
      </c>
      <c r="C585" s="84">
        <v>740.98781485999996</v>
      </c>
      <c r="D585" s="84">
        <v>721.83455234999997</v>
      </c>
      <c r="E585" s="84">
        <v>163.82291495999999</v>
      </c>
      <c r="F585" s="84">
        <v>163.82291495999999</v>
      </c>
    </row>
    <row r="586" spans="1:6" ht="12.75" customHeight="1" x14ac:dyDescent="0.2">
      <c r="A586" s="83" t="s">
        <v>177</v>
      </c>
      <c r="B586" s="83">
        <v>2</v>
      </c>
      <c r="C586" s="84">
        <v>819.01012391999996</v>
      </c>
      <c r="D586" s="84">
        <v>809.62921376999998</v>
      </c>
      <c r="E586" s="84">
        <v>183.74822513000001</v>
      </c>
      <c r="F586" s="84">
        <v>183.74822513000001</v>
      </c>
    </row>
    <row r="587" spans="1:6" ht="12.75" customHeight="1" x14ac:dyDescent="0.2">
      <c r="A587" s="83" t="s">
        <v>177</v>
      </c>
      <c r="B587" s="83">
        <v>3</v>
      </c>
      <c r="C587" s="84">
        <v>918.72938302</v>
      </c>
      <c r="D587" s="84">
        <v>904.87112205999995</v>
      </c>
      <c r="E587" s="84">
        <v>205.36371442999999</v>
      </c>
      <c r="F587" s="84">
        <v>205.36371442999999</v>
      </c>
    </row>
    <row r="588" spans="1:6" ht="12.75" customHeight="1" x14ac:dyDescent="0.2">
      <c r="A588" s="83" t="s">
        <v>177</v>
      </c>
      <c r="B588" s="83">
        <v>4</v>
      </c>
      <c r="C588" s="84">
        <v>941.05357333999996</v>
      </c>
      <c r="D588" s="84">
        <v>922.03011524999999</v>
      </c>
      <c r="E588" s="84">
        <v>209.25800887</v>
      </c>
      <c r="F588" s="84">
        <v>209.25800887</v>
      </c>
    </row>
    <row r="589" spans="1:6" ht="12.75" customHeight="1" x14ac:dyDescent="0.2">
      <c r="A589" s="83" t="s">
        <v>177</v>
      </c>
      <c r="B589" s="83">
        <v>5</v>
      </c>
      <c r="C589" s="84">
        <v>944.28319606000002</v>
      </c>
      <c r="D589" s="84">
        <v>920.93379181</v>
      </c>
      <c r="E589" s="84">
        <v>209.00919436999999</v>
      </c>
      <c r="F589" s="84">
        <v>209.00919436999999</v>
      </c>
    </row>
    <row r="590" spans="1:6" ht="12.75" customHeight="1" x14ac:dyDescent="0.2">
      <c r="A590" s="83" t="s">
        <v>177</v>
      </c>
      <c r="B590" s="83">
        <v>6</v>
      </c>
      <c r="C590" s="84">
        <v>932.50316921000001</v>
      </c>
      <c r="D590" s="84">
        <v>905.91412944000001</v>
      </c>
      <c r="E590" s="84">
        <v>205.60042866000001</v>
      </c>
      <c r="F590" s="84">
        <v>205.60042866000001</v>
      </c>
    </row>
    <row r="591" spans="1:6" ht="12.75" customHeight="1" x14ac:dyDescent="0.2">
      <c r="A591" s="83" t="s">
        <v>177</v>
      </c>
      <c r="B591" s="83">
        <v>7</v>
      </c>
      <c r="C591" s="84">
        <v>809.63262249000002</v>
      </c>
      <c r="D591" s="84">
        <v>790.76457237</v>
      </c>
      <c r="E591" s="84">
        <v>179.46682777999999</v>
      </c>
      <c r="F591" s="84">
        <v>179.46682777999999</v>
      </c>
    </row>
    <row r="592" spans="1:6" ht="12.75" customHeight="1" x14ac:dyDescent="0.2">
      <c r="A592" s="83" t="s">
        <v>177</v>
      </c>
      <c r="B592" s="83">
        <v>8</v>
      </c>
      <c r="C592" s="84">
        <v>709.54961655</v>
      </c>
      <c r="D592" s="84">
        <v>693.02612982999995</v>
      </c>
      <c r="E592" s="84">
        <v>157.28474116999999</v>
      </c>
      <c r="F592" s="84">
        <v>157.28474116999999</v>
      </c>
    </row>
    <row r="593" spans="1:6" ht="12.75" customHeight="1" x14ac:dyDescent="0.2">
      <c r="A593" s="83" t="s">
        <v>177</v>
      </c>
      <c r="B593" s="83">
        <v>9</v>
      </c>
      <c r="C593" s="84">
        <v>647.08031097000003</v>
      </c>
      <c r="D593" s="84">
        <v>633.08855101999995</v>
      </c>
      <c r="E593" s="84">
        <v>143.68169481000001</v>
      </c>
      <c r="F593" s="84">
        <v>143.68169481000001</v>
      </c>
    </row>
    <row r="594" spans="1:6" ht="12.75" customHeight="1" x14ac:dyDescent="0.2">
      <c r="A594" s="83" t="s">
        <v>177</v>
      </c>
      <c r="B594" s="83">
        <v>10</v>
      </c>
      <c r="C594" s="84">
        <v>606.96157785000003</v>
      </c>
      <c r="D594" s="84">
        <v>591.94487452999999</v>
      </c>
      <c r="E594" s="84">
        <v>134.34399132999999</v>
      </c>
      <c r="F594" s="84">
        <v>134.34399132999999</v>
      </c>
    </row>
    <row r="595" spans="1:6" ht="12.75" customHeight="1" x14ac:dyDescent="0.2">
      <c r="A595" s="83" t="s">
        <v>177</v>
      </c>
      <c r="B595" s="83">
        <v>11</v>
      </c>
      <c r="C595" s="84">
        <v>583.16009831999997</v>
      </c>
      <c r="D595" s="84">
        <v>567.57471954000005</v>
      </c>
      <c r="E595" s="84">
        <v>128.81309811</v>
      </c>
      <c r="F595" s="84">
        <v>128.81309811</v>
      </c>
    </row>
    <row r="596" spans="1:6" ht="12.75" customHeight="1" x14ac:dyDescent="0.2">
      <c r="A596" s="83" t="s">
        <v>177</v>
      </c>
      <c r="B596" s="83">
        <v>12</v>
      </c>
      <c r="C596" s="84">
        <v>572.90514934999999</v>
      </c>
      <c r="D596" s="84">
        <v>559.51121040999999</v>
      </c>
      <c r="E596" s="84">
        <v>126.98305608</v>
      </c>
      <c r="F596" s="84">
        <v>126.98305608</v>
      </c>
    </row>
    <row r="597" spans="1:6" ht="12.75" customHeight="1" x14ac:dyDescent="0.2">
      <c r="A597" s="83" t="s">
        <v>177</v>
      </c>
      <c r="B597" s="83">
        <v>13</v>
      </c>
      <c r="C597" s="84">
        <v>572.84693828000002</v>
      </c>
      <c r="D597" s="84">
        <v>557.31521966000003</v>
      </c>
      <c r="E597" s="84">
        <v>126.48466818</v>
      </c>
      <c r="F597" s="84">
        <v>126.48466818</v>
      </c>
    </row>
    <row r="598" spans="1:6" ht="12.75" customHeight="1" x14ac:dyDescent="0.2">
      <c r="A598" s="83" t="s">
        <v>177</v>
      </c>
      <c r="B598" s="83">
        <v>14</v>
      </c>
      <c r="C598" s="84">
        <v>563.1472096</v>
      </c>
      <c r="D598" s="84">
        <v>551.08431426000004</v>
      </c>
      <c r="E598" s="84">
        <v>125.07054207</v>
      </c>
      <c r="F598" s="84">
        <v>125.07054207</v>
      </c>
    </row>
    <row r="599" spans="1:6" ht="12.75" customHeight="1" x14ac:dyDescent="0.2">
      <c r="A599" s="83" t="s">
        <v>177</v>
      </c>
      <c r="B599" s="83">
        <v>15</v>
      </c>
      <c r="C599" s="84">
        <v>564.56597785999998</v>
      </c>
      <c r="D599" s="84">
        <v>550.02106162999996</v>
      </c>
      <c r="E599" s="84">
        <v>124.82923311</v>
      </c>
      <c r="F599" s="84">
        <v>124.82923311</v>
      </c>
    </row>
    <row r="600" spans="1:6" ht="12.75" customHeight="1" x14ac:dyDescent="0.2">
      <c r="A600" s="83" t="s">
        <v>177</v>
      </c>
      <c r="B600" s="83">
        <v>16</v>
      </c>
      <c r="C600" s="84">
        <v>562.13124565999999</v>
      </c>
      <c r="D600" s="84">
        <v>546.93703361999997</v>
      </c>
      <c r="E600" s="84">
        <v>124.129302</v>
      </c>
      <c r="F600" s="84">
        <v>124.129302</v>
      </c>
    </row>
    <row r="601" spans="1:6" ht="12.75" customHeight="1" x14ac:dyDescent="0.2">
      <c r="A601" s="83" t="s">
        <v>177</v>
      </c>
      <c r="B601" s="83">
        <v>17</v>
      </c>
      <c r="C601" s="84">
        <v>562.48505943999999</v>
      </c>
      <c r="D601" s="84">
        <v>547.02835416000005</v>
      </c>
      <c r="E601" s="84">
        <v>124.15002753</v>
      </c>
      <c r="F601" s="84">
        <v>124.15002753</v>
      </c>
    </row>
    <row r="602" spans="1:6" ht="12.75" customHeight="1" x14ac:dyDescent="0.2">
      <c r="A602" s="83" t="s">
        <v>177</v>
      </c>
      <c r="B602" s="83">
        <v>18</v>
      </c>
      <c r="C602" s="84">
        <v>568.13733952999996</v>
      </c>
      <c r="D602" s="84">
        <v>550.68267834999995</v>
      </c>
      <c r="E602" s="84">
        <v>124.97938938</v>
      </c>
      <c r="F602" s="84">
        <v>124.97938938</v>
      </c>
    </row>
    <row r="603" spans="1:6" ht="12.75" customHeight="1" x14ac:dyDescent="0.2">
      <c r="A603" s="83" t="s">
        <v>177</v>
      </c>
      <c r="B603" s="83">
        <v>19</v>
      </c>
      <c r="C603" s="84">
        <v>577.40608535000001</v>
      </c>
      <c r="D603" s="84">
        <v>557.69171227000004</v>
      </c>
      <c r="E603" s="84">
        <v>126.57011451</v>
      </c>
      <c r="F603" s="84">
        <v>126.57011451</v>
      </c>
    </row>
    <row r="604" spans="1:6" ht="12.75" customHeight="1" x14ac:dyDescent="0.2">
      <c r="A604" s="83" t="s">
        <v>177</v>
      </c>
      <c r="B604" s="83">
        <v>20</v>
      </c>
      <c r="C604" s="84">
        <v>574.18154144000005</v>
      </c>
      <c r="D604" s="84">
        <v>554.34770311</v>
      </c>
      <c r="E604" s="84">
        <v>125.81117976</v>
      </c>
      <c r="F604" s="84">
        <v>125.81117976</v>
      </c>
    </row>
    <row r="605" spans="1:6" ht="12.75" customHeight="1" x14ac:dyDescent="0.2">
      <c r="A605" s="83" t="s">
        <v>177</v>
      </c>
      <c r="B605" s="83">
        <v>21</v>
      </c>
      <c r="C605" s="84">
        <v>576.56276027000001</v>
      </c>
      <c r="D605" s="84">
        <v>559.65016690000004</v>
      </c>
      <c r="E605" s="84">
        <v>127.01459275000001</v>
      </c>
      <c r="F605" s="84">
        <v>127.01459275000001</v>
      </c>
    </row>
    <row r="606" spans="1:6" ht="12.75" customHeight="1" x14ac:dyDescent="0.2">
      <c r="A606" s="83" t="s">
        <v>177</v>
      </c>
      <c r="B606" s="83">
        <v>22</v>
      </c>
      <c r="C606" s="84">
        <v>580.91847873999995</v>
      </c>
      <c r="D606" s="84">
        <v>569.92389667999998</v>
      </c>
      <c r="E606" s="84">
        <v>129.34625220000001</v>
      </c>
      <c r="F606" s="84">
        <v>129.34625220000001</v>
      </c>
    </row>
    <row r="607" spans="1:6" ht="12.75" customHeight="1" x14ac:dyDescent="0.2">
      <c r="A607" s="83" t="s">
        <v>177</v>
      </c>
      <c r="B607" s="83">
        <v>23</v>
      </c>
      <c r="C607" s="84">
        <v>588.96169567000004</v>
      </c>
      <c r="D607" s="84">
        <v>575.77576778000002</v>
      </c>
      <c r="E607" s="84">
        <v>130.67435513000001</v>
      </c>
      <c r="F607" s="84">
        <v>130.67435513000001</v>
      </c>
    </row>
    <row r="608" spans="1:6" ht="12.75" customHeight="1" x14ac:dyDescent="0.2">
      <c r="A608" s="83" t="s">
        <v>177</v>
      </c>
      <c r="B608" s="83">
        <v>24</v>
      </c>
      <c r="C608" s="84">
        <v>625.58873897000001</v>
      </c>
      <c r="D608" s="84">
        <v>610.10360364999997</v>
      </c>
      <c r="E608" s="84">
        <v>138.46517938</v>
      </c>
      <c r="F608" s="84">
        <v>138.46517938</v>
      </c>
    </row>
    <row r="609" spans="1:6" ht="12.75" customHeight="1" x14ac:dyDescent="0.2">
      <c r="A609" s="83" t="s">
        <v>178</v>
      </c>
      <c r="B609" s="83">
        <v>1</v>
      </c>
      <c r="C609" s="84">
        <v>706.77493011000001</v>
      </c>
      <c r="D609" s="84">
        <v>690.34902475000001</v>
      </c>
      <c r="E609" s="84">
        <v>156.67716265999999</v>
      </c>
      <c r="F609" s="84">
        <v>156.67716265999999</v>
      </c>
    </row>
    <row r="610" spans="1:6" ht="12.75" customHeight="1" x14ac:dyDescent="0.2">
      <c r="A610" s="83" t="s">
        <v>178</v>
      </c>
      <c r="B610" s="83">
        <v>2</v>
      </c>
      <c r="C610" s="84">
        <v>759.63210765999997</v>
      </c>
      <c r="D610" s="84">
        <v>744.33713243</v>
      </c>
      <c r="E610" s="84">
        <v>168.92995542</v>
      </c>
      <c r="F610" s="84">
        <v>168.92995542</v>
      </c>
    </row>
    <row r="611" spans="1:6" ht="12.75" customHeight="1" x14ac:dyDescent="0.2">
      <c r="A611" s="83" t="s">
        <v>178</v>
      </c>
      <c r="B611" s="83">
        <v>3</v>
      </c>
      <c r="C611" s="84">
        <v>827.94016711999996</v>
      </c>
      <c r="D611" s="84">
        <v>814.04655202000004</v>
      </c>
      <c r="E611" s="84">
        <v>184.75075573999999</v>
      </c>
      <c r="F611" s="84">
        <v>184.75075573999999</v>
      </c>
    </row>
    <row r="612" spans="1:6" ht="12.75" customHeight="1" x14ac:dyDescent="0.2">
      <c r="A612" s="83" t="s">
        <v>178</v>
      </c>
      <c r="B612" s="83">
        <v>4</v>
      </c>
      <c r="C612" s="84">
        <v>853.38662879000003</v>
      </c>
      <c r="D612" s="84">
        <v>835.68059975000006</v>
      </c>
      <c r="E612" s="84">
        <v>189.66067968999999</v>
      </c>
      <c r="F612" s="84">
        <v>189.66067968999999</v>
      </c>
    </row>
    <row r="613" spans="1:6" ht="12.75" customHeight="1" x14ac:dyDescent="0.2">
      <c r="A613" s="83" t="s">
        <v>178</v>
      </c>
      <c r="B613" s="83">
        <v>5</v>
      </c>
      <c r="C613" s="84">
        <v>856.38989607999997</v>
      </c>
      <c r="D613" s="84">
        <v>837.76840110000001</v>
      </c>
      <c r="E613" s="84">
        <v>190.13451362000001</v>
      </c>
      <c r="F613" s="84">
        <v>190.13451362000001</v>
      </c>
    </row>
    <row r="614" spans="1:6" ht="12.75" customHeight="1" x14ac:dyDescent="0.2">
      <c r="A614" s="83" t="s">
        <v>178</v>
      </c>
      <c r="B614" s="83">
        <v>6</v>
      </c>
      <c r="C614" s="84">
        <v>867.46473816000002</v>
      </c>
      <c r="D614" s="84">
        <v>845.05864889999998</v>
      </c>
      <c r="E614" s="84">
        <v>191.78906125</v>
      </c>
      <c r="F614" s="84">
        <v>191.78906125</v>
      </c>
    </row>
    <row r="615" spans="1:6" ht="12.75" customHeight="1" x14ac:dyDescent="0.2">
      <c r="A615" s="83" t="s">
        <v>178</v>
      </c>
      <c r="B615" s="83">
        <v>7</v>
      </c>
      <c r="C615" s="84">
        <v>780.37354705999996</v>
      </c>
      <c r="D615" s="84">
        <v>763.19136269000001</v>
      </c>
      <c r="E615" s="84">
        <v>173.20898993</v>
      </c>
      <c r="F615" s="84">
        <v>173.20898993</v>
      </c>
    </row>
    <row r="616" spans="1:6" ht="12.75" customHeight="1" x14ac:dyDescent="0.2">
      <c r="A616" s="83" t="s">
        <v>178</v>
      </c>
      <c r="B616" s="83">
        <v>8</v>
      </c>
      <c r="C616" s="84">
        <v>692.77376368</v>
      </c>
      <c r="D616" s="84">
        <v>683.93995227000005</v>
      </c>
      <c r="E616" s="84">
        <v>155.2226009</v>
      </c>
      <c r="F616" s="84">
        <v>155.2226009</v>
      </c>
    </row>
    <row r="617" spans="1:6" ht="12.75" customHeight="1" x14ac:dyDescent="0.2">
      <c r="A617" s="83" t="s">
        <v>178</v>
      </c>
      <c r="B617" s="83">
        <v>9</v>
      </c>
      <c r="C617" s="84">
        <v>635.81507118000002</v>
      </c>
      <c r="D617" s="84">
        <v>621.19906509999998</v>
      </c>
      <c r="E617" s="84">
        <v>140.98333375999999</v>
      </c>
      <c r="F617" s="84">
        <v>140.98333375999999</v>
      </c>
    </row>
    <row r="618" spans="1:6" ht="12.75" customHeight="1" x14ac:dyDescent="0.2">
      <c r="A618" s="83" t="s">
        <v>178</v>
      </c>
      <c r="B618" s="83">
        <v>10</v>
      </c>
      <c r="C618" s="84">
        <v>589.78037147999999</v>
      </c>
      <c r="D618" s="84">
        <v>576.45472023000002</v>
      </c>
      <c r="E618" s="84">
        <v>130.8284458</v>
      </c>
      <c r="F618" s="84">
        <v>130.8284458</v>
      </c>
    </row>
    <row r="619" spans="1:6" ht="12.75" customHeight="1" x14ac:dyDescent="0.2">
      <c r="A619" s="83" t="s">
        <v>178</v>
      </c>
      <c r="B619" s="83">
        <v>11</v>
      </c>
      <c r="C619" s="84">
        <v>577.38509620000002</v>
      </c>
      <c r="D619" s="84">
        <v>564.31887551</v>
      </c>
      <c r="E619" s="84">
        <v>128.07417275</v>
      </c>
      <c r="F619" s="84">
        <v>128.07417275</v>
      </c>
    </row>
    <row r="620" spans="1:6" ht="12.75" customHeight="1" x14ac:dyDescent="0.2">
      <c r="A620" s="83" t="s">
        <v>178</v>
      </c>
      <c r="B620" s="83">
        <v>12</v>
      </c>
      <c r="C620" s="84">
        <v>564.88143055</v>
      </c>
      <c r="D620" s="84">
        <v>551.41081351000003</v>
      </c>
      <c r="E620" s="84">
        <v>125.14464224</v>
      </c>
      <c r="F620" s="84">
        <v>125.14464224</v>
      </c>
    </row>
    <row r="621" spans="1:6" ht="12.75" customHeight="1" x14ac:dyDescent="0.2">
      <c r="A621" s="83" t="s">
        <v>178</v>
      </c>
      <c r="B621" s="83">
        <v>13</v>
      </c>
      <c r="C621" s="84">
        <v>567.79766011000004</v>
      </c>
      <c r="D621" s="84">
        <v>550.62600423000004</v>
      </c>
      <c r="E621" s="84">
        <v>124.96652698</v>
      </c>
      <c r="F621" s="84">
        <v>124.96652698</v>
      </c>
    </row>
    <row r="622" spans="1:6" ht="12.75" customHeight="1" x14ac:dyDescent="0.2">
      <c r="A622" s="83" t="s">
        <v>178</v>
      </c>
      <c r="B622" s="83">
        <v>14</v>
      </c>
      <c r="C622" s="84">
        <v>561.37151926000001</v>
      </c>
      <c r="D622" s="84">
        <v>545.33706162999999</v>
      </c>
      <c r="E622" s="84">
        <v>123.76618268</v>
      </c>
      <c r="F622" s="84">
        <v>123.76618268</v>
      </c>
    </row>
    <row r="623" spans="1:6" ht="12.75" customHeight="1" x14ac:dyDescent="0.2">
      <c r="A623" s="83" t="s">
        <v>178</v>
      </c>
      <c r="B623" s="83">
        <v>15</v>
      </c>
      <c r="C623" s="84">
        <v>560.57867841999996</v>
      </c>
      <c r="D623" s="84">
        <v>544.06471896999994</v>
      </c>
      <c r="E623" s="84">
        <v>123.47741999</v>
      </c>
      <c r="F623" s="84">
        <v>123.47741999</v>
      </c>
    </row>
    <row r="624" spans="1:6" ht="12.75" customHeight="1" x14ac:dyDescent="0.2">
      <c r="A624" s="83" t="s">
        <v>178</v>
      </c>
      <c r="B624" s="83">
        <v>16</v>
      </c>
      <c r="C624" s="84">
        <v>557.53654576999998</v>
      </c>
      <c r="D624" s="84">
        <v>542.22036301000003</v>
      </c>
      <c r="E624" s="84">
        <v>123.05883686</v>
      </c>
      <c r="F624" s="84">
        <v>123.05883686</v>
      </c>
    </row>
    <row r="625" spans="1:6" ht="12.75" customHeight="1" x14ac:dyDescent="0.2">
      <c r="A625" s="83" t="s">
        <v>178</v>
      </c>
      <c r="B625" s="83">
        <v>17</v>
      </c>
      <c r="C625" s="84">
        <v>553.01811138999994</v>
      </c>
      <c r="D625" s="84">
        <v>537.53422369999998</v>
      </c>
      <c r="E625" s="84">
        <v>121.9953009</v>
      </c>
      <c r="F625" s="84">
        <v>121.9953009</v>
      </c>
    </row>
    <row r="626" spans="1:6" ht="12.75" customHeight="1" x14ac:dyDescent="0.2">
      <c r="A626" s="83" t="s">
        <v>178</v>
      </c>
      <c r="B626" s="83">
        <v>18</v>
      </c>
      <c r="C626" s="84">
        <v>538.45030704999999</v>
      </c>
      <c r="D626" s="84">
        <v>523.53860006000002</v>
      </c>
      <c r="E626" s="84">
        <v>118.81894441999999</v>
      </c>
      <c r="F626" s="84">
        <v>118.81894441999999</v>
      </c>
    </row>
    <row r="627" spans="1:6" ht="12.75" customHeight="1" x14ac:dyDescent="0.2">
      <c r="A627" s="83" t="s">
        <v>178</v>
      </c>
      <c r="B627" s="83">
        <v>19</v>
      </c>
      <c r="C627" s="84">
        <v>539.48227980000001</v>
      </c>
      <c r="D627" s="84">
        <v>525.22527941999999</v>
      </c>
      <c r="E627" s="84">
        <v>119.20174229</v>
      </c>
      <c r="F627" s="84">
        <v>119.20174229</v>
      </c>
    </row>
    <row r="628" spans="1:6" ht="12.75" customHeight="1" x14ac:dyDescent="0.2">
      <c r="A628" s="83" t="s">
        <v>178</v>
      </c>
      <c r="B628" s="83">
        <v>20</v>
      </c>
      <c r="C628" s="84">
        <v>536.47672465999995</v>
      </c>
      <c r="D628" s="84">
        <v>520.89185056999997</v>
      </c>
      <c r="E628" s="84">
        <v>118.21825522</v>
      </c>
      <c r="F628" s="84">
        <v>118.21825522</v>
      </c>
    </row>
    <row r="629" spans="1:6" ht="12.75" customHeight="1" x14ac:dyDescent="0.2">
      <c r="A629" s="83" t="s">
        <v>178</v>
      </c>
      <c r="B629" s="83">
        <v>21</v>
      </c>
      <c r="C629" s="84">
        <v>530.97702434999997</v>
      </c>
      <c r="D629" s="84">
        <v>514.14742494999996</v>
      </c>
      <c r="E629" s="84">
        <v>116.68758388000001</v>
      </c>
      <c r="F629" s="84">
        <v>116.68758388000001</v>
      </c>
    </row>
    <row r="630" spans="1:6" ht="12.75" customHeight="1" x14ac:dyDescent="0.2">
      <c r="A630" s="83" t="s">
        <v>178</v>
      </c>
      <c r="B630" s="83">
        <v>22</v>
      </c>
      <c r="C630" s="84">
        <v>545.82332250000002</v>
      </c>
      <c r="D630" s="84">
        <v>529.86142036000001</v>
      </c>
      <c r="E630" s="84">
        <v>120.25393094</v>
      </c>
      <c r="F630" s="84">
        <v>120.25393094</v>
      </c>
    </row>
    <row r="631" spans="1:6" ht="12.75" customHeight="1" x14ac:dyDescent="0.2">
      <c r="A631" s="83" t="s">
        <v>178</v>
      </c>
      <c r="B631" s="83">
        <v>23</v>
      </c>
      <c r="C631" s="84">
        <v>558.03098525999997</v>
      </c>
      <c r="D631" s="84">
        <v>542.72089804999996</v>
      </c>
      <c r="E631" s="84">
        <v>123.17243506</v>
      </c>
      <c r="F631" s="84">
        <v>123.17243506</v>
      </c>
    </row>
    <row r="632" spans="1:6" ht="12.75" customHeight="1" x14ac:dyDescent="0.2">
      <c r="A632" s="83" t="s">
        <v>178</v>
      </c>
      <c r="B632" s="83">
        <v>24</v>
      </c>
      <c r="C632" s="84">
        <v>598.41830719999996</v>
      </c>
      <c r="D632" s="84">
        <v>582.04646078999997</v>
      </c>
      <c r="E632" s="84">
        <v>132.09751118</v>
      </c>
      <c r="F632" s="84">
        <v>132.09751118</v>
      </c>
    </row>
    <row r="633" spans="1:6" ht="12.75" customHeight="1" x14ac:dyDescent="0.2">
      <c r="A633" s="83" t="s">
        <v>179</v>
      </c>
      <c r="B633" s="83">
        <v>1</v>
      </c>
      <c r="C633" s="84">
        <v>684.37934126000005</v>
      </c>
      <c r="D633" s="84">
        <v>665.83920490000003</v>
      </c>
      <c r="E633" s="84">
        <v>151.11457200999999</v>
      </c>
      <c r="F633" s="84">
        <v>151.11457200999999</v>
      </c>
    </row>
    <row r="634" spans="1:6" ht="12.75" customHeight="1" x14ac:dyDescent="0.2">
      <c r="A634" s="83" t="s">
        <v>179</v>
      </c>
      <c r="B634" s="83">
        <v>2</v>
      </c>
      <c r="C634" s="84">
        <v>790.87426257000004</v>
      </c>
      <c r="D634" s="84">
        <v>772.38839618999998</v>
      </c>
      <c r="E634" s="84">
        <v>175.29628933999999</v>
      </c>
      <c r="F634" s="84">
        <v>175.29628933999999</v>
      </c>
    </row>
    <row r="635" spans="1:6" ht="12.75" customHeight="1" x14ac:dyDescent="0.2">
      <c r="A635" s="83" t="s">
        <v>179</v>
      </c>
      <c r="B635" s="83">
        <v>3</v>
      </c>
      <c r="C635" s="84">
        <v>883.67479943000001</v>
      </c>
      <c r="D635" s="84">
        <v>863.04956783</v>
      </c>
      <c r="E635" s="84">
        <v>195.87216419000001</v>
      </c>
      <c r="F635" s="84">
        <v>195.87216419000001</v>
      </c>
    </row>
    <row r="636" spans="1:6" ht="12.75" customHeight="1" x14ac:dyDescent="0.2">
      <c r="A636" s="83" t="s">
        <v>179</v>
      </c>
      <c r="B636" s="83">
        <v>4</v>
      </c>
      <c r="C636" s="84">
        <v>897.65026179999995</v>
      </c>
      <c r="D636" s="84">
        <v>876.90617402999999</v>
      </c>
      <c r="E636" s="84">
        <v>199.01697017000001</v>
      </c>
      <c r="F636" s="84">
        <v>199.01697017000001</v>
      </c>
    </row>
    <row r="637" spans="1:6" ht="12.75" customHeight="1" x14ac:dyDescent="0.2">
      <c r="A637" s="83" t="s">
        <v>179</v>
      </c>
      <c r="B637" s="83">
        <v>5</v>
      </c>
      <c r="C637" s="84">
        <v>896.14784786999996</v>
      </c>
      <c r="D637" s="84">
        <v>875.62191704999998</v>
      </c>
      <c r="E637" s="84">
        <v>198.72550348999999</v>
      </c>
      <c r="F637" s="84">
        <v>198.72550348999999</v>
      </c>
    </row>
    <row r="638" spans="1:6" ht="12.75" customHeight="1" x14ac:dyDescent="0.2">
      <c r="A638" s="83" t="s">
        <v>179</v>
      </c>
      <c r="B638" s="83">
        <v>6</v>
      </c>
      <c r="C638" s="84">
        <v>893.35182922000001</v>
      </c>
      <c r="D638" s="84">
        <v>868.33722915999999</v>
      </c>
      <c r="E638" s="84">
        <v>197.07221770000001</v>
      </c>
      <c r="F638" s="84">
        <v>197.07221770000001</v>
      </c>
    </row>
    <row r="639" spans="1:6" ht="12.75" customHeight="1" x14ac:dyDescent="0.2">
      <c r="A639" s="83" t="s">
        <v>179</v>
      </c>
      <c r="B639" s="83">
        <v>7</v>
      </c>
      <c r="C639" s="84">
        <v>817.36407506</v>
      </c>
      <c r="D639" s="84">
        <v>791.15592339</v>
      </c>
      <c r="E639" s="84">
        <v>179.55564627999999</v>
      </c>
      <c r="F639" s="84">
        <v>179.55564627999999</v>
      </c>
    </row>
    <row r="640" spans="1:6" ht="12.75" customHeight="1" x14ac:dyDescent="0.2">
      <c r="A640" s="83" t="s">
        <v>179</v>
      </c>
      <c r="B640" s="83">
        <v>8</v>
      </c>
      <c r="C640" s="84">
        <v>714.26903355000002</v>
      </c>
      <c r="D640" s="84">
        <v>692.10749566000004</v>
      </c>
      <c r="E640" s="84">
        <v>157.07625388</v>
      </c>
      <c r="F640" s="84">
        <v>157.07625388</v>
      </c>
    </row>
    <row r="641" spans="1:6" ht="12.75" customHeight="1" x14ac:dyDescent="0.2">
      <c r="A641" s="83" t="s">
        <v>179</v>
      </c>
      <c r="B641" s="83">
        <v>9</v>
      </c>
      <c r="C641" s="84">
        <v>601.46309385999996</v>
      </c>
      <c r="D641" s="84">
        <v>585.37232427000004</v>
      </c>
      <c r="E641" s="84">
        <v>132.85232769999999</v>
      </c>
      <c r="F641" s="84">
        <v>132.85232769999999</v>
      </c>
    </row>
    <row r="642" spans="1:6" ht="12.75" customHeight="1" x14ac:dyDescent="0.2">
      <c r="A642" s="83" t="s">
        <v>179</v>
      </c>
      <c r="B642" s="83">
        <v>10</v>
      </c>
      <c r="C642" s="84">
        <v>574.51747506000004</v>
      </c>
      <c r="D642" s="84">
        <v>559.97668146000001</v>
      </c>
      <c r="E642" s="84">
        <v>127.08869639</v>
      </c>
      <c r="F642" s="84">
        <v>127.08869639</v>
      </c>
    </row>
    <row r="643" spans="1:6" ht="12.75" customHeight="1" x14ac:dyDescent="0.2">
      <c r="A643" s="83" t="s">
        <v>179</v>
      </c>
      <c r="B643" s="83">
        <v>11</v>
      </c>
      <c r="C643" s="84">
        <v>571.28982812000004</v>
      </c>
      <c r="D643" s="84">
        <v>562.34546236000006</v>
      </c>
      <c r="E643" s="84">
        <v>127.62629962</v>
      </c>
      <c r="F643" s="84">
        <v>127.62629962</v>
      </c>
    </row>
    <row r="644" spans="1:6" ht="12.75" customHeight="1" x14ac:dyDescent="0.2">
      <c r="A644" s="83" t="s">
        <v>179</v>
      </c>
      <c r="B644" s="83">
        <v>12</v>
      </c>
      <c r="C644" s="84">
        <v>565.31991676999996</v>
      </c>
      <c r="D644" s="84">
        <v>551.93675626000004</v>
      </c>
      <c r="E644" s="84">
        <v>125.26400681</v>
      </c>
      <c r="F644" s="84">
        <v>125.26400681</v>
      </c>
    </row>
    <row r="645" spans="1:6" ht="12.75" customHeight="1" x14ac:dyDescent="0.2">
      <c r="A645" s="83" t="s">
        <v>179</v>
      </c>
      <c r="B645" s="83">
        <v>13</v>
      </c>
      <c r="C645" s="84">
        <v>567.22182024000006</v>
      </c>
      <c r="D645" s="84">
        <v>552.91210301000001</v>
      </c>
      <c r="E645" s="84">
        <v>125.48536522000001</v>
      </c>
      <c r="F645" s="84">
        <v>125.48536522000001</v>
      </c>
    </row>
    <row r="646" spans="1:6" ht="12.75" customHeight="1" x14ac:dyDescent="0.2">
      <c r="A646" s="83" t="s">
        <v>179</v>
      </c>
      <c r="B646" s="83">
        <v>14</v>
      </c>
      <c r="C646" s="84">
        <v>564.64521446000003</v>
      </c>
      <c r="D646" s="84">
        <v>550.24054633000003</v>
      </c>
      <c r="E646" s="84">
        <v>124.87904595000001</v>
      </c>
      <c r="F646" s="84">
        <v>124.87904595000001</v>
      </c>
    </row>
    <row r="647" spans="1:6" ht="12.75" customHeight="1" x14ac:dyDescent="0.2">
      <c r="A647" s="83" t="s">
        <v>179</v>
      </c>
      <c r="B647" s="83">
        <v>15</v>
      </c>
      <c r="C647" s="84">
        <v>567.33968675999995</v>
      </c>
      <c r="D647" s="84">
        <v>550.89214892999996</v>
      </c>
      <c r="E647" s="84">
        <v>125.02692947</v>
      </c>
      <c r="F647" s="84">
        <v>125.02692947</v>
      </c>
    </row>
    <row r="648" spans="1:6" ht="12.75" customHeight="1" x14ac:dyDescent="0.2">
      <c r="A648" s="83" t="s">
        <v>179</v>
      </c>
      <c r="B648" s="83">
        <v>16</v>
      </c>
      <c r="C648" s="84">
        <v>570.78250607999996</v>
      </c>
      <c r="D648" s="84">
        <v>554.43206008000004</v>
      </c>
      <c r="E648" s="84">
        <v>125.83032488000001</v>
      </c>
      <c r="F648" s="84">
        <v>125.83032488000001</v>
      </c>
    </row>
    <row r="649" spans="1:6" ht="12.75" customHeight="1" x14ac:dyDescent="0.2">
      <c r="A649" s="83" t="s">
        <v>179</v>
      </c>
      <c r="B649" s="83">
        <v>17</v>
      </c>
      <c r="C649" s="84">
        <v>571.61601847999998</v>
      </c>
      <c r="D649" s="84">
        <v>555.21426155999995</v>
      </c>
      <c r="E649" s="84">
        <v>126.00784828</v>
      </c>
      <c r="F649" s="84">
        <v>126.00784828</v>
      </c>
    </row>
    <row r="650" spans="1:6" ht="12.75" customHeight="1" x14ac:dyDescent="0.2">
      <c r="A650" s="83" t="s">
        <v>179</v>
      </c>
      <c r="B650" s="83">
        <v>18</v>
      </c>
      <c r="C650" s="84">
        <v>515.17490221000003</v>
      </c>
      <c r="D650" s="84">
        <v>499.78811460999998</v>
      </c>
      <c r="E650" s="84">
        <v>113.4286874</v>
      </c>
      <c r="F650" s="84">
        <v>113.4286874</v>
      </c>
    </row>
    <row r="651" spans="1:6" ht="12.75" customHeight="1" x14ac:dyDescent="0.2">
      <c r="A651" s="83" t="s">
        <v>179</v>
      </c>
      <c r="B651" s="83">
        <v>19</v>
      </c>
      <c r="C651" s="84">
        <v>512.53404018000003</v>
      </c>
      <c r="D651" s="84">
        <v>496.94931623999997</v>
      </c>
      <c r="E651" s="84">
        <v>112.78441203</v>
      </c>
      <c r="F651" s="84">
        <v>112.78441203</v>
      </c>
    </row>
    <row r="652" spans="1:6" ht="12.75" customHeight="1" x14ac:dyDescent="0.2">
      <c r="A652" s="83" t="s">
        <v>179</v>
      </c>
      <c r="B652" s="83">
        <v>20</v>
      </c>
      <c r="C652" s="84">
        <v>501.57612591999998</v>
      </c>
      <c r="D652" s="84">
        <v>485.33796188999997</v>
      </c>
      <c r="E652" s="84">
        <v>110.14917393</v>
      </c>
      <c r="F652" s="84">
        <v>110.14917393</v>
      </c>
    </row>
    <row r="653" spans="1:6" ht="12.75" customHeight="1" x14ac:dyDescent="0.2">
      <c r="A653" s="83" t="s">
        <v>179</v>
      </c>
      <c r="B653" s="83">
        <v>21</v>
      </c>
      <c r="C653" s="84">
        <v>504.36161508999999</v>
      </c>
      <c r="D653" s="84">
        <v>490.52253237999997</v>
      </c>
      <c r="E653" s="84">
        <v>111.32583061</v>
      </c>
      <c r="F653" s="84">
        <v>111.32583061</v>
      </c>
    </row>
    <row r="654" spans="1:6" ht="12.75" customHeight="1" x14ac:dyDescent="0.2">
      <c r="A654" s="83" t="s">
        <v>179</v>
      </c>
      <c r="B654" s="83">
        <v>22</v>
      </c>
      <c r="C654" s="84">
        <v>531.75134905000004</v>
      </c>
      <c r="D654" s="84">
        <v>516.8675806</v>
      </c>
      <c r="E654" s="84">
        <v>117.30493285999999</v>
      </c>
      <c r="F654" s="84">
        <v>117.30493285999999</v>
      </c>
    </row>
    <row r="655" spans="1:6" ht="12.75" customHeight="1" x14ac:dyDescent="0.2">
      <c r="A655" s="83" t="s">
        <v>179</v>
      </c>
      <c r="B655" s="83">
        <v>23</v>
      </c>
      <c r="C655" s="84">
        <v>526.18608470000004</v>
      </c>
      <c r="D655" s="84">
        <v>511.57930338</v>
      </c>
      <c r="E655" s="84">
        <v>116.10473957000001</v>
      </c>
      <c r="F655" s="84">
        <v>116.10473957000001</v>
      </c>
    </row>
    <row r="656" spans="1:6" ht="12.75" customHeight="1" x14ac:dyDescent="0.2">
      <c r="A656" s="83" t="s">
        <v>179</v>
      </c>
      <c r="B656" s="83">
        <v>24</v>
      </c>
      <c r="C656" s="84">
        <v>553.92457860000002</v>
      </c>
      <c r="D656" s="84">
        <v>539.83338656000001</v>
      </c>
      <c r="E656" s="84">
        <v>122.51710408</v>
      </c>
      <c r="F656" s="84">
        <v>122.51710408</v>
      </c>
    </row>
    <row r="657" spans="1:6" ht="12.75" customHeight="1" x14ac:dyDescent="0.2">
      <c r="A657" s="83" t="s">
        <v>180</v>
      </c>
      <c r="B657" s="83">
        <v>1</v>
      </c>
      <c r="C657" s="84">
        <v>695.91546874000005</v>
      </c>
      <c r="D657" s="84">
        <v>676.59782819999998</v>
      </c>
      <c r="E657" s="84">
        <v>153.55627977</v>
      </c>
      <c r="F657" s="84">
        <v>153.55627977</v>
      </c>
    </row>
    <row r="658" spans="1:6" ht="12.75" customHeight="1" x14ac:dyDescent="0.2">
      <c r="A658" s="83" t="s">
        <v>180</v>
      </c>
      <c r="B658" s="83">
        <v>2</v>
      </c>
      <c r="C658" s="84">
        <v>749.73445804000005</v>
      </c>
      <c r="D658" s="84">
        <v>734.63935359000004</v>
      </c>
      <c r="E658" s="84">
        <v>166.72901006999999</v>
      </c>
      <c r="F658" s="84">
        <v>166.72901006999999</v>
      </c>
    </row>
    <row r="659" spans="1:6" ht="12.75" customHeight="1" x14ac:dyDescent="0.2">
      <c r="A659" s="83" t="s">
        <v>180</v>
      </c>
      <c r="B659" s="83">
        <v>3</v>
      </c>
      <c r="C659" s="84">
        <v>821.22797842</v>
      </c>
      <c r="D659" s="84">
        <v>803.003559</v>
      </c>
      <c r="E659" s="84">
        <v>182.24450926</v>
      </c>
      <c r="F659" s="84">
        <v>182.24450926</v>
      </c>
    </row>
    <row r="660" spans="1:6" ht="12.75" customHeight="1" x14ac:dyDescent="0.2">
      <c r="A660" s="83" t="s">
        <v>180</v>
      </c>
      <c r="B660" s="83">
        <v>4</v>
      </c>
      <c r="C660" s="84">
        <v>838.18048123999995</v>
      </c>
      <c r="D660" s="84">
        <v>820.28847411000004</v>
      </c>
      <c r="E660" s="84">
        <v>186.16738212000001</v>
      </c>
      <c r="F660" s="84">
        <v>186.16738212000001</v>
      </c>
    </row>
    <row r="661" spans="1:6" ht="12.75" customHeight="1" x14ac:dyDescent="0.2">
      <c r="A661" s="83" t="s">
        <v>180</v>
      </c>
      <c r="B661" s="83">
        <v>5</v>
      </c>
      <c r="C661" s="84">
        <v>850.18165478000003</v>
      </c>
      <c r="D661" s="84">
        <v>830.94767678999995</v>
      </c>
      <c r="E661" s="84">
        <v>188.58652602000001</v>
      </c>
      <c r="F661" s="84">
        <v>188.58652602000001</v>
      </c>
    </row>
    <row r="662" spans="1:6" ht="12.75" customHeight="1" x14ac:dyDescent="0.2">
      <c r="A662" s="83" t="s">
        <v>180</v>
      </c>
      <c r="B662" s="83">
        <v>6</v>
      </c>
      <c r="C662" s="84">
        <v>842.96520407000003</v>
      </c>
      <c r="D662" s="84">
        <v>823.05929318999995</v>
      </c>
      <c r="E662" s="84">
        <v>186.79622935</v>
      </c>
      <c r="F662" s="84">
        <v>186.79622935</v>
      </c>
    </row>
    <row r="663" spans="1:6" ht="12.75" customHeight="1" x14ac:dyDescent="0.2">
      <c r="A663" s="83" t="s">
        <v>180</v>
      </c>
      <c r="B663" s="83">
        <v>7</v>
      </c>
      <c r="C663" s="84">
        <v>747.78118228999995</v>
      </c>
      <c r="D663" s="84">
        <v>732.98222043999999</v>
      </c>
      <c r="E663" s="84">
        <v>166.35291781999999</v>
      </c>
      <c r="F663" s="84">
        <v>166.35291781999999</v>
      </c>
    </row>
    <row r="664" spans="1:6" ht="12.75" customHeight="1" x14ac:dyDescent="0.2">
      <c r="A664" s="83" t="s">
        <v>180</v>
      </c>
      <c r="B664" s="83">
        <v>8</v>
      </c>
      <c r="C664" s="84">
        <v>695.61551555000005</v>
      </c>
      <c r="D664" s="84">
        <v>683.43937642000003</v>
      </c>
      <c r="E664" s="84">
        <v>155.10899344000001</v>
      </c>
      <c r="F664" s="84">
        <v>155.10899344000001</v>
      </c>
    </row>
    <row r="665" spans="1:6" ht="12.75" customHeight="1" x14ac:dyDescent="0.2">
      <c r="A665" s="83" t="s">
        <v>180</v>
      </c>
      <c r="B665" s="83">
        <v>9</v>
      </c>
      <c r="C665" s="84">
        <v>653.16406596000002</v>
      </c>
      <c r="D665" s="84">
        <v>640.32843345000003</v>
      </c>
      <c r="E665" s="84">
        <v>145.32481184</v>
      </c>
      <c r="F665" s="84">
        <v>145.32481184</v>
      </c>
    </row>
    <row r="666" spans="1:6" ht="12.75" customHeight="1" x14ac:dyDescent="0.2">
      <c r="A666" s="83" t="s">
        <v>180</v>
      </c>
      <c r="B666" s="83">
        <v>10</v>
      </c>
      <c r="C666" s="84">
        <v>590.71235365999996</v>
      </c>
      <c r="D666" s="84">
        <v>578.25387277000004</v>
      </c>
      <c r="E666" s="84">
        <v>131.23676986000001</v>
      </c>
      <c r="F666" s="84">
        <v>131.23676986000001</v>
      </c>
    </row>
    <row r="667" spans="1:6" ht="12.75" customHeight="1" x14ac:dyDescent="0.2">
      <c r="A667" s="83" t="s">
        <v>180</v>
      </c>
      <c r="B667" s="83">
        <v>11</v>
      </c>
      <c r="C667" s="84">
        <v>579.91661477000002</v>
      </c>
      <c r="D667" s="84">
        <v>568.20996106999996</v>
      </c>
      <c r="E667" s="84">
        <v>128.95726843</v>
      </c>
      <c r="F667" s="84">
        <v>128.95726843</v>
      </c>
    </row>
    <row r="668" spans="1:6" ht="12.75" customHeight="1" x14ac:dyDescent="0.2">
      <c r="A668" s="83" t="s">
        <v>180</v>
      </c>
      <c r="B668" s="83">
        <v>12</v>
      </c>
      <c r="C668" s="84">
        <v>569.70186785999999</v>
      </c>
      <c r="D668" s="84">
        <v>558.11196437000001</v>
      </c>
      <c r="E668" s="84">
        <v>126.66549222</v>
      </c>
      <c r="F668" s="84">
        <v>126.66549222</v>
      </c>
    </row>
    <row r="669" spans="1:6" ht="12.75" customHeight="1" x14ac:dyDescent="0.2">
      <c r="A669" s="83" t="s">
        <v>180</v>
      </c>
      <c r="B669" s="83">
        <v>13</v>
      </c>
      <c r="C669" s="84">
        <v>558.11885340000003</v>
      </c>
      <c r="D669" s="84">
        <v>546.96854346999999</v>
      </c>
      <c r="E669" s="84">
        <v>124.13645328</v>
      </c>
      <c r="F669" s="84">
        <v>124.13645328</v>
      </c>
    </row>
    <row r="670" spans="1:6" ht="12.75" customHeight="1" x14ac:dyDescent="0.2">
      <c r="A670" s="83" t="s">
        <v>180</v>
      </c>
      <c r="B670" s="83">
        <v>14</v>
      </c>
      <c r="C670" s="84">
        <v>570.15743922000001</v>
      </c>
      <c r="D670" s="84">
        <v>560.18999928999995</v>
      </c>
      <c r="E670" s="84">
        <v>127.13710963</v>
      </c>
      <c r="F670" s="84">
        <v>127.13710963</v>
      </c>
    </row>
    <row r="671" spans="1:6" ht="12.75" customHeight="1" x14ac:dyDescent="0.2">
      <c r="A671" s="83" t="s">
        <v>180</v>
      </c>
      <c r="B671" s="83">
        <v>15</v>
      </c>
      <c r="C671" s="84">
        <v>568.61064385999998</v>
      </c>
      <c r="D671" s="84">
        <v>559.38825010999994</v>
      </c>
      <c r="E671" s="84">
        <v>126.9551498</v>
      </c>
      <c r="F671" s="84">
        <v>126.9551498</v>
      </c>
    </row>
    <row r="672" spans="1:6" ht="12.75" customHeight="1" x14ac:dyDescent="0.2">
      <c r="A672" s="83" t="s">
        <v>180</v>
      </c>
      <c r="B672" s="83">
        <v>16</v>
      </c>
      <c r="C672" s="84">
        <v>566.55888106999998</v>
      </c>
      <c r="D672" s="84">
        <v>553.19586096</v>
      </c>
      <c r="E672" s="84">
        <v>125.54976508999999</v>
      </c>
      <c r="F672" s="84">
        <v>125.54976508999999</v>
      </c>
    </row>
    <row r="673" spans="1:6" ht="12.75" customHeight="1" x14ac:dyDescent="0.2">
      <c r="A673" s="83" t="s">
        <v>180</v>
      </c>
      <c r="B673" s="83">
        <v>17</v>
      </c>
      <c r="C673" s="84">
        <v>561.80698394000001</v>
      </c>
      <c r="D673" s="84">
        <v>551.92062166999995</v>
      </c>
      <c r="E673" s="84">
        <v>125.26034500999999</v>
      </c>
      <c r="F673" s="84">
        <v>125.26034500999999</v>
      </c>
    </row>
    <row r="674" spans="1:6" ht="12.75" customHeight="1" x14ac:dyDescent="0.2">
      <c r="A674" s="83" t="s">
        <v>180</v>
      </c>
      <c r="B674" s="83">
        <v>18</v>
      </c>
      <c r="C674" s="84">
        <v>573.95267434000004</v>
      </c>
      <c r="D674" s="84">
        <v>559.07544097000005</v>
      </c>
      <c r="E674" s="84">
        <v>126.88415666</v>
      </c>
      <c r="F674" s="84">
        <v>126.88415666</v>
      </c>
    </row>
    <row r="675" spans="1:6" ht="12.75" customHeight="1" x14ac:dyDescent="0.2">
      <c r="A675" s="83" t="s">
        <v>180</v>
      </c>
      <c r="B675" s="83">
        <v>19</v>
      </c>
      <c r="C675" s="84">
        <v>570.99159427999996</v>
      </c>
      <c r="D675" s="84">
        <v>556.80426995000005</v>
      </c>
      <c r="E675" s="84">
        <v>126.36870632999999</v>
      </c>
      <c r="F675" s="84">
        <v>126.36870632999999</v>
      </c>
    </row>
    <row r="676" spans="1:6" ht="12.75" customHeight="1" x14ac:dyDescent="0.2">
      <c r="A676" s="83" t="s">
        <v>180</v>
      </c>
      <c r="B676" s="83">
        <v>20</v>
      </c>
      <c r="C676" s="84">
        <v>566.20553330999996</v>
      </c>
      <c r="D676" s="84">
        <v>549.63292849000004</v>
      </c>
      <c r="E676" s="84">
        <v>124.74114492</v>
      </c>
      <c r="F676" s="84">
        <v>124.74114492</v>
      </c>
    </row>
    <row r="677" spans="1:6" ht="12.75" customHeight="1" x14ac:dyDescent="0.2">
      <c r="A677" s="83" t="s">
        <v>180</v>
      </c>
      <c r="B677" s="83">
        <v>21</v>
      </c>
      <c r="C677" s="84">
        <v>556.13104876</v>
      </c>
      <c r="D677" s="84">
        <v>540.72728587999995</v>
      </c>
      <c r="E677" s="84">
        <v>122.7199777</v>
      </c>
      <c r="F677" s="84">
        <v>122.7199777</v>
      </c>
    </row>
    <row r="678" spans="1:6" ht="12.75" customHeight="1" x14ac:dyDescent="0.2">
      <c r="A678" s="83" t="s">
        <v>180</v>
      </c>
      <c r="B678" s="83">
        <v>22</v>
      </c>
      <c r="C678" s="84">
        <v>520.85528209999995</v>
      </c>
      <c r="D678" s="84">
        <v>506.26743357999999</v>
      </c>
      <c r="E678" s="84">
        <v>114.89919184999999</v>
      </c>
      <c r="F678" s="84">
        <v>114.89919184999999</v>
      </c>
    </row>
    <row r="679" spans="1:6" ht="12.75" customHeight="1" x14ac:dyDescent="0.2">
      <c r="A679" s="83" t="s">
        <v>180</v>
      </c>
      <c r="B679" s="83">
        <v>23</v>
      </c>
      <c r="C679" s="84">
        <v>538.51952719999997</v>
      </c>
      <c r="D679" s="84">
        <v>523.68580778</v>
      </c>
      <c r="E679" s="84">
        <v>118.85235373</v>
      </c>
      <c r="F679" s="84">
        <v>118.85235373</v>
      </c>
    </row>
    <row r="680" spans="1:6" ht="12.75" customHeight="1" x14ac:dyDescent="0.2">
      <c r="A680" s="83" t="s">
        <v>180</v>
      </c>
      <c r="B680" s="83">
        <v>24</v>
      </c>
      <c r="C680" s="84">
        <v>618.31373043999997</v>
      </c>
      <c r="D680" s="84">
        <v>602.28585969999995</v>
      </c>
      <c r="E680" s="84">
        <v>136.69091463000001</v>
      </c>
      <c r="F680" s="84">
        <v>136.69091463000001</v>
      </c>
    </row>
    <row r="681" spans="1:6" ht="12.75" customHeight="1" x14ac:dyDescent="0.2">
      <c r="A681" s="83" t="s">
        <v>181</v>
      </c>
      <c r="B681" s="83">
        <v>1</v>
      </c>
      <c r="C681" s="84">
        <v>740.44324059999997</v>
      </c>
      <c r="D681" s="84">
        <v>721.52095607000001</v>
      </c>
      <c r="E681" s="84">
        <v>163.75174317</v>
      </c>
      <c r="F681" s="84">
        <v>163.75174317</v>
      </c>
    </row>
    <row r="682" spans="1:6" ht="12.75" customHeight="1" x14ac:dyDescent="0.2">
      <c r="A682" s="83" t="s">
        <v>181</v>
      </c>
      <c r="B682" s="83">
        <v>2</v>
      </c>
      <c r="C682" s="84">
        <v>820.91644061</v>
      </c>
      <c r="D682" s="84">
        <v>803.14472107999995</v>
      </c>
      <c r="E682" s="84">
        <v>182.27654648999999</v>
      </c>
      <c r="F682" s="84">
        <v>182.27654648999999</v>
      </c>
    </row>
    <row r="683" spans="1:6" ht="12.75" customHeight="1" x14ac:dyDescent="0.2">
      <c r="A683" s="83" t="s">
        <v>181</v>
      </c>
      <c r="B683" s="83">
        <v>3</v>
      </c>
      <c r="C683" s="84">
        <v>916.54734764</v>
      </c>
      <c r="D683" s="84">
        <v>895.53441348000001</v>
      </c>
      <c r="E683" s="84">
        <v>203.24471527</v>
      </c>
      <c r="F683" s="84">
        <v>203.24471527</v>
      </c>
    </row>
    <row r="684" spans="1:6" ht="12.75" customHeight="1" x14ac:dyDescent="0.2">
      <c r="A684" s="83" t="s">
        <v>181</v>
      </c>
      <c r="B684" s="83">
        <v>4</v>
      </c>
      <c r="C684" s="84">
        <v>933.54503585999998</v>
      </c>
      <c r="D684" s="84">
        <v>910.39123433999998</v>
      </c>
      <c r="E684" s="84">
        <v>206.61652351999999</v>
      </c>
      <c r="F684" s="84">
        <v>206.61652351999999</v>
      </c>
    </row>
    <row r="685" spans="1:6" ht="12.75" customHeight="1" x14ac:dyDescent="0.2">
      <c r="A685" s="83" t="s">
        <v>181</v>
      </c>
      <c r="B685" s="83">
        <v>5</v>
      </c>
      <c r="C685" s="84">
        <v>932.59433350999996</v>
      </c>
      <c r="D685" s="84">
        <v>910.49898500999996</v>
      </c>
      <c r="E685" s="84">
        <v>206.64097791</v>
      </c>
      <c r="F685" s="84">
        <v>206.64097791</v>
      </c>
    </row>
    <row r="686" spans="1:6" ht="12.75" customHeight="1" x14ac:dyDescent="0.2">
      <c r="A686" s="83" t="s">
        <v>181</v>
      </c>
      <c r="B686" s="83">
        <v>6</v>
      </c>
      <c r="C686" s="84">
        <v>942.53660551999997</v>
      </c>
      <c r="D686" s="84">
        <v>917.89662783999995</v>
      </c>
      <c r="E686" s="84">
        <v>208.31989922</v>
      </c>
      <c r="F686" s="84">
        <v>208.31989922</v>
      </c>
    </row>
    <row r="687" spans="1:6" ht="12.75" customHeight="1" x14ac:dyDescent="0.2">
      <c r="A687" s="83" t="s">
        <v>181</v>
      </c>
      <c r="B687" s="83">
        <v>7</v>
      </c>
      <c r="C687" s="84">
        <v>855.37387683999998</v>
      </c>
      <c r="D687" s="84">
        <v>836.61694521000004</v>
      </c>
      <c r="E687" s="84">
        <v>189.87318662000001</v>
      </c>
      <c r="F687" s="84">
        <v>189.87318662000001</v>
      </c>
    </row>
    <row r="688" spans="1:6" ht="12.75" customHeight="1" x14ac:dyDescent="0.2">
      <c r="A688" s="83" t="s">
        <v>181</v>
      </c>
      <c r="B688" s="83">
        <v>8</v>
      </c>
      <c r="C688" s="84">
        <v>724.59734914000001</v>
      </c>
      <c r="D688" s="84">
        <v>714.66391716999999</v>
      </c>
      <c r="E688" s="84">
        <v>162.19551383999999</v>
      </c>
      <c r="F688" s="84">
        <v>162.19551383999999</v>
      </c>
    </row>
    <row r="689" spans="1:6" ht="12.75" customHeight="1" x14ac:dyDescent="0.2">
      <c r="A689" s="83" t="s">
        <v>181</v>
      </c>
      <c r="B689" s="83">
        <v>9</v>
      </c>
      <c r="C689" s="84">
        <v>629.90537456000004</v>
      </c>
      <c r="D689" s="84">
        <v>615.95016562000001</v>
      </c>
      <c r="E689" s="84">
        <v>139.79207737999999</v>
      </c>
      <c r="F689" s="84">
        <v>139.79207737999999</v>
      </c>
    </row>
    <row r="690" spans="1:6" ht="12.75" customHeight="1" x14ac:dyDescent="0.2">
      <c r="A690" s="83" t="s">
        <v>181</v>
      </c>
      <c r="B690" s="83">
        <v>10</v>
      </c>
      <c r="C690" s="84">
        <v>559.84852980999995</v>
      </c>
      <c r="D690" s="84">
        <v>549.65718846000004</v>
      </c>
      <c r="E690" s="84">
        <v>124.7466508</v>
      </c>
      <c r="F690" s="84">
        <v>124.7466508</v>
      </c>
    </row>
    <row r="691" spans="1:6" ht="12.75" customHeight="1" x14ac:dyDescent="0.2">
      <c r="A691" s="83" t="s">
        <v>181</v>
      </c>
      <c r="B691" s="83">
        <v>11</v>
      </c>
      <c r="C691" s="84">
        <v>534.36136456999998</v>
      </c>
      <c r="D691" s="84">
        <v>521.39856213999997</v>
      </c>
      <c r="E691" s="84">
        <v>118.33325521</v>
      </c>
      <c r="F691" s="84">
        <v>118.33325521</v>
      </c>
    </row>
    <row r="692" spans="1:6" ht="12.75" customHeight="1" x14ac:dyDescent="0.2">
      <c r="A692" s="83" t="s">
        <v>181</v>
      </c>
      <c r="B692" s="83">
        <v>12</v>
      </c>
      <c r="C692" s="84">
        <v>526.35759392</v>
      </c>
      <c r="D692" s="84">
        <v>514.59810499000002</v>
      </c>
      <c r="E692" s="84">
        <v>116.78986731000001</v>
      </c>
      <c r="F692" s="84">
        <v>116.78986731000001</v>
      </c>
    </row>
    <row r="693" spans="1:6" ht="12.75" customHeight="1" x14ac:dyDescent="0.2">
      <c r="A693" s="83" t="s">
        <v>181</v>
      </c>
      <c r="B693" s="83">
        <v>13</v>
      </c>
      <c r="C693" s="84">
        <v>527.38609015999998</v>
      </c>
      <c r="D693" s="84">
        <v>515.21320686000001</v>
      </c>
      <c r="E693" s="84">
        <v>116.92946687</v>
      </c>
      <c r="F693" s="84">
        <v>116.92946687</v>
      </c>
    </row>
    <row r="694" spans="1:6" ht="12.75" customHeight="1" x14ac:dyDescent="0.2">
      <c r="A694" s="83" t="s">
        <v>181</v>
      </c>
      <c r="B694" s="83">
        <v>14</v>
      </c>
      <c r="C694" s="84">
        <v>524.48460331000001</v>
      </c>
      <c r="D694" s="84">
        <v>510.33826879999998</v>
      </c>
      <c r="E694" s="84">
        <v>115.82308236</v>
      </c>
      <c r="F694" s="84">
        <v>115.82308236</v>
      </c>
    </row>
    <row r="695" spans="1:6" ht="12.75" customHeight="1" x14ac:dyDescent="0.2">
      <c r="A695" s="83" t="s">
        <v>181</v>
      </c>
      <c r="B695" s="83">
        <v>15</v>
      </c>
      <c r="C695" s="84">
        <v>527.44816510999999</v>
      </c>
      <c r="D695" s="84">
        <v>512.68133333000003</v>
      </c>
      <c r="E695" s="84">
        <v>116.35484918</v>
      </c>
      <c r="F695" s="84">
        <v>116.35484918</v>
      </c>
    </row>
    <row r="696" spans="1:6" ht="12.75" customHeight="1" x14ac:dyDescent="0.2">
      <c r="A696" s="83" t="s">
        <v>181</v>
      </c>
      <c r="B696" s="83">
        <v>16</v>
      </c>
      <c r="C696" s="84">
        <v>527.50184060000004</v>
      </c>
      <c r="D696" s="84">
        <v>512.38860969999996</v>
      </c>
      <c r="E696" s="84">
        <v>116.28841451</v>
      </c>
      <c r="F696" s="84">
        <v>116.28841451</v>
      </c>
    </row>
    <row r="697" spans="1:6" ht="12.75" customHeight="1" x14ac:dyDescent="0.2">
      <c r="A697" s="83" t="s">
        <v>181</v>
      </c>
      <c r="B697" s="83">
        <v>17</v>
      </c>
      <c r="C697" s="84">
        <v>535.21265225000002</v>
      </c>
      <c r="D697" s="84">
        <v>520.41112591000001</v>
      </c>
      <c r="E697" s="84">
        <v>118.10915305</v>
      </c>
      <c r="F697" s="84">
        <v>118.10915305</v>
      </c>
    </row>
    <row r="698" spans="1:6" ht="12.75" customHeight="1" x14ac:dyDescent="0.2">
      <c r="A698" s="83" t="s">
        <v>181</v>
      </c>
      <c r="B698" s="83">
        <v>18</v>
      </c>
      <c r="C698" s="84">
        <v>543.80758735999996</v>
      </c>
      <c r="D698" s="84">
        <v>527.15012117000003</v>
      </c>
      <c r="E698" s="84">
        <v>119.63859196</v>
      </c>
      <c r="F698" s="84">
        <v>119.63859196</v>
      </c>
    </row>
    <row r="699" spans="1:6" ht="12.75" customHeight="1" x14ac:dyDescent="0.2">
      <c r="A699" s="83" t="s">
        <v>181</v>
      </c>
      <c r="B699" s="83">
        <v>19</v>
      </c>
      <c r="C699" s="84">
        <v>545.39670077000005</v>
      </c>
      <c r="D699" s="84">
        <v>528.78594506000002</v>
      </c>
      <c r="E699" s="84">
        <v>120.00984800000001</v>
      </c>
      <c r="F699" s="84">
        <v>120.00984800000001</v>
      </c>
    </row>
    <row r="700" spans="1:6" ht="12.75" customHeight="1" x14ac:dyDescent="0.2">
      <c r="A700" s="83" t="s">
        <v>181</v>
      </c>
      <c r="B700" s="83">
        <v>20</v>
      </c>
      <c r="C700" s="84">
        <v>564.02710214000001</v>
      </c>
      <c r="D700" s="84">
        <v>544.45814221000001</v>
      </c>
      <c r="E700" s="84">
        <v>123.5667088</v>
      </c>
      <c r="F700" s="84">
        <v>123.5667088</v>
      </c>
    </row>
    <row r="701" spans="1:6" ht="12.75" customHeight="1" x14ac:dyDescent="0.2">
      <c r="A701" s="83" t="s">
        <v>181</v>
      </c>
      <c r="B701" s="83">
        <v>21</v>
      </c>
      <c r="C701" s="84">
        <v>566.63360710999996</v>
      </c>
      <c r="D701" s="84">
        <v>550.45894409000005</v>
      </c>
      <c r="E701" s="84">
        <v>124.92861209</v>
      </c>
      <c r="F701" s="84">
        <v>124.92861209</v>
      </c>
    </row>
    <row r="702" spans="1:6" ht="12.75" customHeight="1" x14ac:dyDescent="0.2">
      <c r="A702" s="83" t="s">
        <v>181</v>
      </c>
      <c r="B702" s="83">
        <v>22</v>
      </c>
      <c r="C702" s="84">
        <v>549.06910504999996</v>
      </c>
      <c r="D702" s="84">
        <v>534.81575599999996</v>
      </c>
      <c r="E702" s="84">
        <v>121.37833500000001</v>
      </c>
      <c r="F702" s="84">
        <v>121.37833500000001</v>
      </c>
    </row>
    <row r="703" spans="1:6" ht="12.75" customHeight="1" x14ac:dyDescent="0.2">
      <c r="A703" s="83" t="s">
        <v>181</v>
      </c>
      <c r="B703" s="83">
        <v>23</v>
      </c>
      <c r="C703" s="84">
        <v>585.59591909999995</v>
      </c>
      <c r="D703" s="84">
        <v>570.77482357999997</v>
      </c>
      <c r="E703" s="84">
        <v>129.53937309</v>
      </c>
      <c r="F703" s="84">
        <v>129.53937309</v>
      </c>
    </row>
    <row r="704" spans="1:6" ht="12.75" customHeight="1" x14ac:dyDescent="0.2">
      <c r="A704" s="83" t="s">
        <v>181</v>
      </c>
      <c r="B704" s="83">
        <v>24</v>
      </c>
      <c r="C704" s="84">
        <v>654.75420172999998</v>
      </c>
      <c r="D704" s="84">
        <v>638.21196531999999</v>
      </c>
      <c r="E704" s="84">
        <v>144.84447187999999</v>
      </c>
      <c r="F704" s="84">
        <v>144.84447187999999</v>
      </c>
    </row>
    <row r="705" spans="1:6" ht="12.75" customHeight="1" x14ac:dyDescent="0.2">
      <c r="A705" s="83" t="s">
        <v>182</v>
      </c>
      <c r="B705" s="83">
        <v>1</v>
      </c>
      <c r="C705" s="84">
        <v>807.65385861000004</v>
      </c>
      <c r="D705" s="84">
        <v>785.96709366000005</v>
      </c>
      <c r="E705" s="84">
        <v>178.37802295</v>
      </c>
      <c r="F705" s="84">
        <v>178.37802295</v>
      </c>
    </row>
    <row r="706" spans="1:6" ht="12.75" customHeight="1" x14ac:dyDescent="0.2">
      <c r="A706" s="83" t="s">
        <v>182</v>
      </c>
      <c r="B706" s="83">
        <v>2</v>
      </c>
      <c r="C706" s="84">
        <v>895.36241649999999</v>
      </c>
      <c r="D706" s="84">
        <v>877.23479855999994</v>
      </c>
      <c r="E706" s="84">
        <v>199.09155268000001</v>
      </c>
      <c r="F706" s="84">
        <v>199.09155268000001</v>
      </c>
    </row>
    <row r="707" spans="1:6" ht="12.75" customHeight="1" x14ac:dyDescent="0.2">
      <c r="A707" s="83" t="s">
        <v>182</v>
      </c>
      <c r="B707" s="83">
        <v>3</v>
      </c>
      <c r="C707" s="84">
        <v>924.90030712999999</v>
      </c>
      <c r="D707" s="84">
        <v>905.44693798000003</v>
      </c>
      <c r="E707" s="84">
        <v>205.4943979</v>
      </c>
      <c r="F707" s="84">
        <v>205.4943979</v>
      </c>
    </row>
    <row r="708" spans="1:6" ht="12.75" customHeight="1" x14ac:dyDescent="0.2">
      <c r="A708" s="83" t="s">
        <v>182</v>
      </c>
      <c r="B708" s="83">
        <v>4</v>
      </c>
      <c r="C708" s="84">
        <v>916.73873889000004</v>
      </c>
      <c r="D708" s="84">
        <v>896.76908695999998</v>
      </c>
      <c r="E708" s="84">
        <v>203.5249288</v>
      </c>
      <c r="F708" s="84">
        <v>203.5249288</v>
      </c>
    </row>
    <row r="709" spans="1:6" ht="12.75" customHeight="1" x14ac:dyDescent="0.2">
      <c r="A709" s="83" t="s">
        <v>182</v>
      </c>
      <c r="B709" s="83">
        <v>5</v>
      </c>
      <c r="C709" s="84">
        <v>915.61419945</v>
      </c>
      <c r="D709" s="84">
        <v>893.35816971999998</v>
      </c>
      <c r="E709" s="84">
        <v>202.75080901999999</v>
      </c>
      <c r="F709" s="84">
        <v>202.75080901999999</v>
      </c>
    </row>
    <row r="710" spans="1:6" ht="12.75" customHeight="1" x14ac:dyDescent="0.2">
      <c r="A710" s="83" t="s">
        <v>182</v>
      </c>
      <c r="B710" s="83">
        <v>6</v>
      </c>
      <c r="C710" s="84">
        <v>919.15484669</v>
      </c>
      <c r="D710" s="84">
        <v>898.58348106000005</v>
      </c>
      <c r="E710" s="84">
        <v>203.93671198000001</v>
      </c>
      <c r="F710" s="84">
        <v>203.93671198000001</v>
      </c>
    </row>
    <row r="711" spans="1:6" ht="12.75" customHeight="1" x14ac:dyDescent="0.2">
      <c r="A711" s="83" t="s">
        <v>182</v>
      </c>
      <c r="B711" s="83">
        <v>7</v>
      </c>
      <c r="C711" s="84">
        <v>906.50252291000004</v>
      </c>
      <c r="D711" s="84">
        <v>888.12735779000002</v>
      </c>
      <c r="E711" s="84">
        <v>201.56365767</v>
      </c>
      <c r="F711" s="84">
        <v>201.56365767</v>
      </c>
    </row>
    <row r="712" spans="1:6" ht="12.75" customHeight="1" x14ac:dyDescent="0.2">
      <c r="A712" s="83" t="s">
        <v>182</v>
      </c>
      <c r="B712" s="83">
        <v>8</v>
      </c>
      <c r="C712" s="84">
        <v>794.13369878000003</v>
      </c>
      <c r="D712" s="84">
        <v>785.21886510000002</v>
      </c>
      <c r="E712" s="84">
        <v>178.20820982000001</v>
      </c>
      <c r="F712" s="84">
        <v>178.20820982000001</v>
      </c>
    </row>
    <row r="713" spans="1:6" ht="12.75" customHeight="1" x14ac:dyDescent="0.2">
      <c r="A713" s="83" t="s">
        <v>182</v>
      </c>
      <c r="B713" s="83">
        <v>9</v>
      </c>
      <c r="C713" s="84">
        <v>703.90678273000003</v>
      </c>
      <c r="D713" s="84">
        <v>689.05453618000001</v>
      </c>
      <c r="E713" s="84">
        <v>156.38337387999999</v>
      </c>
      <c r="F713" s="84">
        <v>156.38337387999999</v>
      </c>
    </row>
    <row r="714" spans="1:6" ht="12.75" customHeight="1" x14ac:dyDescent="0.2">
      <c r="A714" s="83" t="s">
        <v>182</v>
      </c>
      <c r="B714" s="83">
        <v>10</v>
      </c>
      <c r="C714" s="84">
        <v>637.09040111000002</v>
      </c>
      <c r="D714" s="84">
        <v>624.35383607000006</v>
      </c>
      <c r="E714" s="84">
        <v>141.69932023000001</v>
      </c>
      <c r="F714" s="84">
        <v>141.69932023000001</v>
      </c>
    </row>
    <row r="715" spans="1:6" ht="12.75" customHeight="1" x14ac:dyDescent="0.2">
      <c r="A715" s="83" t="s">
        <v>182</v>
      </c>
      <c r="B715" s="83">
        <v>11</v>
      </c>
      <c r="C715" s="84">
        <v>625.52439473000004</v>
      </c>
      <c r="D715" s="84">
        <v>612.41475303000004</v>
      </c>
      <c r="E715" s="84">
        <v>138.98970294</v>
      </c>
      <c r="F715" s="84">
        <v>138.98970294</v>
      </c>
    </row>
    <row r="716" spans="1:6" ht="12.75" customHeight="1" x14ac:dyDescent="0.2">
      <c r="A716" s="83" t="s">
        <v>182</v>
      </c>
      <c r="B716" s="83">
        <v>12</v>
      </c>
      <c r="C716" s="84">
        <v>627.86671187000002</v>
      </c>
      <c r="D716" s="84">
        <v>619.70981859000005</v>
      </c>
      <c r="E716" s="84">
        <v>140.64534398000001</v>
      </c>
      <c r="F716" s="84">
        <v>140.64534398000001</v>
      </c>
    </row>
    <row r="717" spans="1:6" ht="12.75" customHeight="1" x14ac:dyDescent="0.2">
      <c r="A717" s="83" t="s">
        <v>182</v>
      </c>
      <c r="B717" s="83">
        <v>13</v>
      </c>
      <c r="C717" s="84">
        <v>631.13896745</v>
      </c>
      <c r="D717" s="84">
        <v>619.62061849999998</v>
      </c>
      <c r="E717" s="84">
        <v>140.62509969999999</v>
      </c>
      <c r="F717" s="84">
        <v>140.62509969999999</v>
      </c>
    </row>
    <row r="718" spans="1:6" ht="12.75" customHeight="1" x14ac:dyDescent="0.2">
      <c r="A718" s="83" t="s">
        <v>182</v>
      </c>
      <c r="B718" s="83">
        <v>14</v>
      </c>
      <c r="C718" s="84">
        <v>631.78710224999998</v>
      </c>
      <c r="D718" s="84">
        <v>615.09355005999998</v>
      </c>
      <c r="E718" s="84">
        <v>139.59766543999999</v>
      </c>
      <c r="F718" s="84">
        <v>139.59766543999999</v>
      </c>
    </row>
    <row r="719" spans="1:6" ht="12.75" customHeight="1" x14ac:dyDescent="0.2">
      <c r="A719" s="83" t="s">
        <v>182</v>
      </c>
      <c r="B719" s="83">
        <v>15</v>
      </c>
      <c r="C719" s="84">
        <v>645.46792548999997</v>
      </c>
      <c r="D719" s="84">
        <v>629.32083310999997</v>
      </c>
      <c r="E719" s="84">
        <v>142.82659785000001</v>
      </c>
      <c r="F719" s="84">
        <v>142.82659785000001</v>
      </c>
    </row>
    <row r="720" spans="1:6" ht="12.75" customHeight="1" x14ac:dyDescent="0.2">
      <c r="A720" s="83" t="s">
        <v>182</v>
      </c>
      <c r="B720" s="83">
        <v>16</v>
      </c>
      <c r="C720" s="84">
        <v>632.12334319000001</v>
      </c>
      <c r="D720" s="84">
        <v>622.43162491999999</v>
      </c>
      <c r="E720" s="84">
        <v>141.26306758999999</v>
      </c>
      <c r="F720" s="84">
        <v>141.26306758999999</v>
      </c>
    </row>
    <row r="721" spans="1:6" ht="12.75" customHeight="1" x14ac:dyDescent="0.2">
      <c r="A721" s="83" t="s">
        <v>182</v>
      </c>
      <c r="B721" s="83">
        <v>17</v>
      </c>
      <c r="C721" s="84">
        <v>630.45980136000003</v>
      </c>
      <c r="D721" s="84">
        <v>618.59643289999997</v>
      </c>
      <c r="E721" s="84">
        <v>140.39265714000001</v>
      </c>
      <c r="F721" s="84">
        <v>140.39265714000001</v>
      </c>
    </row>
    <row r="722" spans="1:6" ht="12.75" customHeight="1" x14ac:dyDescent="0.2">
      <c r="A722" s="83" t="s">
        <v>182</v>
      </c>
      <c r="B722" s="83">
        <v>18</v>
      </c>
      <c r="C722" s="84">
        <v>639.94039212999996</v>
      </c>
      <c r="D722" s="84">
        <v>625.86839240999996</v>
      </c>
      <c r="E722" s="84">
        <v>142.04305417</v>
      </c>
      <c r="F722" s="84">
        <v>142.04305417</v>
      </c>
    </row>
    <row r="723" spans="1:6" ht="12.75" customHeight="1" x14ac:dyDescent="0.2">
      <c r="A723" s="83" t="s">
        <v>182</v>
      </c>
      <c r="B723" s="83">
        <v>19</v>
      </c>
      <c r="C723" s="84">
        <v>627.73180938999997</v>
      </c>
      <c r="D723" s="84">
        <v>618.10743791000004</v>
      </c>
      <c r="E723" s="84">
        <v>140.28167798999999</v>
      </c>
      <c r="F723" s="84">
        <v>140.28167798999999</v>
      </c>
    </row>
    <row r="724" spans="1:6" ht="12.75" customHeight="1" x14ac:dyDescent="0.2">
      <c r="A724" s="83" t="s">
        <v>182</v>
      </c>
      <c r="B724" s="83">
        <v>20</v>
      </c>
      <c r="C724" s="84">
        <v>617.93162474999997</v>
      </c>
      <c r="D724" s="84">
        <v>598.89026335000005</v>
      </c>
      <c r="E724" s="84">
        <v>135.92027198</v>
      </c>
      <c r="F724" s="84">
        <v>135.92027198</v>
      </c>
    </row>
    <row r="725" spans="1:6" ht="12.75" customHeight="1" x14ac:dyDescent="0.2">
      <c r="A725" s="83" t="s">
        <v>182</v>
      </c>
      <c r="B725" s="83">
        <v>21</v>
      </c>
      <c r="C725" s="84">
        <v>612.17568015999996</v>
      </c>
      <c r="D725" s="84">
        <v>590.42065081999999</v>
      </c>
      <c r="E725" s="84">
        <v>133.99806333999999</v>
      </c>
      <c r="F725" s="84">
        <v>133.99806333999999</v>
      </c>
    </row>
    <row r="726" spans="1:6" ht="12.75" customHeight="1" x14ac:dyDescent="0.2">
      <c r="A726" s="83" t="s">
        <v>182</v>
      </c>
      <c r="B726" s="83">
        <v>22</v>
      </c>
      <c r="C726" s="84">
        <v>608.34236008000005</v>
      </c>
      <c r="D726" s="84">
        <v>592.83402164999995</v>
      </c>
      <c r="E726" s="84">
        <v>134.54578642000001</v>
      </c>
      <c r="F726" s="84">
        <v>134.54578642000001</v>
      </c>
    </row>
    <row r="727" spans="1:6" ht="12.75" customHeight="1" x14ac:dyDescent="0.2">
      <c r="A727" s="83" t="s">
        <v>182</v>
      </c>
      <c r="B727" s="83">
        <v>23</v>
      </c>
      <c r="C727" s="84">
        <v>645.71055755999998</v>
      </c>
      <c r="D727" s="84">
        <v>630.28571682999996</v>
      </c>
      <c r="E727" s="84">
        <v>143.04558163999999</v>
      </c>
      <c r="F727" s="84">
        <v>143.04558163999999</v>
      </c>
    </row>
    <row r="728" spans="1:6" ht="12.75" customHeight="1" x14ac:dyDescent="0.2">
      <c r="A728" s="83" t="s">
        <v>182</v>
      </c>
      <c r="B728" s="83">
        <v>24</v>
      </c>
      <c r="C728" s="84">
        <v>734.32314158999998</v>
      </c>
      <c r="D728" s="84">
        <v>716.65516855999999</v>
      </c>
      <c r="E728" s="84">
        <v>162.64743541000001</v>
      </c>
      <c r="F728" s="84">
        <v>162.64743541000001</v>
      </c>
    </row>
    <row r="729" spans="1:6" ht="12.75" customHeight="1" x14ac:dyDescent="0.2">
      <c r="A729" s="83" t="s">
        <v>183</v>
      </c>
      <c r="B729" s="83">
        <v>1</v>
      </c>
      <c r="C729" s="84">
        <v>845.67023359999996</v>
      </c>
      <c r="D729" s="84">
        <v>824.06194009000001</v>
      </c>
      <c r="E729" s="84">
        <v>187.02378361999999</v>
      </c>
      <c r="F729" s="84">
        <v>187.02378361999999</v>
      </c>
    </row>
    <row r="730" spans="1:6" ht="12.75" customHeight="1" x14ac:dyDescent="0.2">
      <c r="A730" s="83" t="s">
        <v>183</v>
      </c>
      <c r="B730" s="83">
        <v>2</v>
      </c>
      <c r="C730" s="84">
        <v>874.24977610999997</v>
      </c>
      <c r="D730" s="84">
        <v>860.34985931000006</v>
      </c>
      <c r="E730" s="84">
        <v>195.25945575</v>
      </c>
      <c r="F730" s="84">
        <v>195.25945575</v>
      </c>
    </row>
    <row r="731" spans="1:6" ht="12.75" customHeight="1" x14ac:dyDescent="0.2">
      <c r="A731" s="83" t="s">
        <v>183</v>
      </c>
      <c r="B731" s="83">
        <v>3</v>
      </c>
      <c r="C731" s="84">
        <v>936.80512519000001</v>
      </c>
      <c r="D731" s="84">
        <v>915.37105583000005</v>
      </c>
      <c r="E731" s="84">
        <v>207.74671169000001</v>
      </c>
      <c r="F731" s="84">
        <v>207.74671169000001</v>
      </c>
    </row>
    <row r="732" spans="1:6" ht="12.75" customHeight="1" x14ac:dyDescent="0.2">
      <c r="A732" s="83" t="s">
        <v>183</v>
      </c>
      <c r="B732" s="83">
        <v>4</v>
      </c>
      <c r="C732" s="84">
        <v>926.56567985000004</v>
      </c>
      <c r="D732" s="84">
        <v>904.74010293000003</v>
      </c>
      <c r="E732" s="84">
        <v>205.33397918</v>
      </c>
      <c r="F732" s="84">
        <v>205.33397918</v>
      </c>
    </row>
    <row r="733" spans="1:6" ht="12.75" customHeight="1" x14ac:dyDescent="0.2">
      <c r="A733" s="83" t="s">
        <v>183</v>
      </c>
      <c r="B733" s="83">
        <v>5</v>
      </c>
      <c r="C733" s="84">
        <v>924.82279493999999</v>
      </c>
      <c r="D733" s="84">
        <v>903.65328283999997</v>
      </c>
      <c r="E733" s="84">
        <v>205.0873215</v>
      </c>
      <c r="F733" s="84">
        <v>205.0873215</v>
      </c>
    </row>
    <row r="734" spans="1:6" ht="12.75" customHeight="1" x14ac:dyDescent="0.2">
      <c r="A734" s="83" t="s">
        <v>183</v>
      </c>
      <c r="B734" s="83">
        <v>6</v>
      </c>
      <c r="C734" s="84">
        <v>929.80549294000002</v>
      </c>
      <c r="D734" s="84">
        <v>917.57189090999998</v>
      </c>
      <c r="E734" s="84">
        <v>208.24619903000001</v>
      </c>
      <c r="F734" s="84">
        <v>208.24619903000001</v>
      </c>
    </row>
    <row r="735" spans="1:6" ht="12.75" customHeight="1" x14ac:dyDescent="0.2">
      <c r="A735" s="83" t="s">
        <v>183</v>
      </c>
      <c r="B735" s="83">
        <v>7</v>
      </c>
      <c r="C735" s="84">
        <v>928.68282782000006</v>
      </c>
      <c r="D735" s="84">
        <v>919.07984442999998</v>
      </c>
      <c r="E735" s="84">
        <v>208.58843443000001</v>
      </c>
      <c r="F735" s="84">
        <v>208.58843443000001</v>
      </c>
    </row>
    <row r="736" spans="1:6" ht="12.75" customHeight="1" x14ac:dyDescent="0.2">
      <c r="A736" s="83" t="s">
        <v>183</v>
      </c>
      <c r="B736" s="83">
        <v>8</v>
      </c>
      <c r="C736" s="84">
        <v>840.41973994</v>
      </c>
      <c r="D736" s="84">
        <v>822.04360514999996</v>
      </c>
      <c r="E736" s="84">
        <v>186.56571534</v>
      </c>
      <c r="F736" s="84">
        <v>186.56571534</v>
      </c>
    </row>
    <row r="737" spans="1:6" ht="12.75" customHeight="1" x14ac:dyDescent="0.2">
      <c r="A737" s="83" t="s">
        <v>183</v>
      </c>
      <c r="B737" s="83">
        <v>9</v>
      </c>
      <c r="C737" s="84">
        <v>743.27283979000003</v>
      </c>
      <c r="D737" s="84">
        <v>734.49081461000003</v>
      </c>
      <c r="E737" s="84">
        <v>166.69529861999999</v>
      </c>
      <c r="F737" s="84">
        <v>166.69529861999999</v>
      </c>
    </row>
    <row r="738" spans="1:6" ht="12.75" customHeight="1" x14ac:dyDescent="0.2">
      <c r="A738" s="83" t="s">
        <v>183</v>
      </c>
      <c r="B738" s="83">
        <v>10</v>
      </c>
      <c r="C738" s="84">
        <v>673.93225338000002</v>
      </c>
      <c r="D738" s="84">
        <v>657.23621061999995</v>
      </c>
      <c r="E738" s="84">
        <v>149.16209190999999</v>
      </c>
      <c r="F738" s="84">
        <v>149.16209190999999</v>
      </c>
    </row>
    <row r="739" spans="1:6" ht="12.75" customHeight="1" x14ac:dyDescent="0.2">
      <c r="A739" s="83" t="s">
        <v>183</v>
      </c>
      <c r="B739" s="83">
        <v>11</v>
      </c>
      <c r="C739" s="84">
        <v>661.93116855000005</v>
      </c>
      <c r="D739" s="84">
        <v>646.44071882000003</v>
      </c>
      <c r="E739" s="84">
        <v>146.71201671</v>
      </c>
      <c r="F739" s="84">
        <v>146.71201671</v>
      </c>
    </row>
    <row r="740" spans="1:6" ht="12.75" customHeight="1" x14ac:dyDescent="0.2">
      <c r="A740" s="83" t="s">
        <v>183</v>
      </c>
      <c r="B740" s="83">
        <v>12</v>
      </c>
      <c r="C740" s="84">
        <v>676.71322228999998</v>
      </c>
      <c r="D740" s="84">
        <v>660.05630504999999</v>
      </c>
      <c r="E740" s="84">
        <v>149.80212234999999</v>
      </c>
      <c r="F740" s="84">
        <v>149.80212234999999</v>
      </c>
    </row>
    <row r="741" spans="1:6" ht="12.75" customHeight="1" x14ac:dyDescent="0.2">
      <c r="A741" s="83" t="s">
        <v>183</v>
      </c>
      <c r="B741" s="83">
        <v>13</v>
      </c>
      <c r="C741" s="84">
        <v>665.90551358000005</v>
      </c>
      <c r="D741" s="84">
        <v>649.51854003999995</v>
      </c>
      <c r="E741" s="84">
        <v>147.41053916000001</v>
      </c>
      <c r="F741" s="84">
        <v>147.41053916000001</v>
      </c>
    </row>
    <row r="742" spans="1:6" ht="12.75" customHeight="1" x14ac:dyDescent="0.2">
      <c r="A742" s="83" t="s">
        <v>183</v>
      </c>
      <c r="B742" s="83">
        <v>14</v>
      </c>
      <c r="C742" s="84">
        <v>658.10205193000002</v>
      </c>
      <c r="D742" s="84">
        <v>638.84069155999998</v>
      </c>
      <c r="E742" s="84">
        <v>144.98716353</v>
      </c>
      <c r="F742" s="84">
        <v>144.98716353</v>
      </c>
    </row>
    <row r="743" spans="1:6" ht="12.75" customHeight="1" x14ac:dyDescent="0.2">
      <c r="A743" s="83" t="s">
        <v>183</v>
      </c>
      <c r="B743" s="83">
        <v>15</v>
      </c>
      <c r="C743" s="84">
        <v>657.95522128000005</v>
      </c>
      <c r="D743" s="84">
        <v>640.48431621999998</v>
      </c>
      <c r="E743" s="84">
        <v>145.36018999000001</v>
      </c>
      <c r="F743" s="84">
        <v>145.36018999000001</v>
      </c>
    </row>
    <row r="744" spans="1:6" ht="12.75" customHeight="1" x14ac:dyDescent="0.2">
      <c r="A744" s="83" t="s">
        <v>183</v>
      </c>
      <c r="B744" s="83">
        <v>16</v>
      </c>
      <c r="C744" s="84">
        <v>677.78348226000003</v>
      </c>
      <c r="D744" s="84">
        <v>661.12478858999998</v>
      </c>
      <c r="E744" s="84">
        <v>150.04461849</v>
      </c>
      <c r="F744" s="84">
        <v>150.04461849</v>
      </c>
    </row>
    <row r="745" spans="1:6" ht="12.75" customHeight="1" x14ac:dyDescent="0.2">
      <c r="A745" s="83" t="s">
        <v>183</v>
      </c>
      <c r="B745" s="83">
        <v>17</v>
      </c>
      <c r="C745" s="84">
        <v>671.67168434999996</v>
      </c>
      <c r="D745" s="84">
        <v>654.10897308000006</v>
      </c>
      <c r="E745" s="84">
        <v>148.45235424000001</v>
      </c>
      <c r="F745" s="84">
        <v>148.45235424000001</v>
      </c>
    </row>
    <row r="746" spans="1:6" ht="12.75" customHeight="1" x14ac:dyDescent="0.2">
      <c r="A746" s="83" t="s">
        <v>183</v>
      </c>
      <c r="B746" s="83">
        <v>18</v>
      </c>
      <c r="C746" s="84">
        <v>675.58367579000003</v>
      </c>
      <c r="D746" s="84">
        <v>656.80548798999996</v>
      </c>
      <c r="E746" s="84">
        <v>149.06433788000001</v>
      </c>
      <c r="F746" s="84">
        <v>149.06433788000001</v>
      </c>
    </row>
    <row r="747" spans="1:6" ht="12.75" customHeight="1" x14ac:dyDescent="0.2">
      <c r="A747" s="83" t="s">
        <v>183</v>
      </c>
      <c r="B747" s="83">
        <v>19</v>
      </c>
      <c r="C747" s="84">
        <v>684.60430808000001</v>
      </c>
      <c r="D747" s="84">
        <v>664.97504982999999</v>
      </c>
      <c r="E747" s="84">
        <v>150.91844895</v>
      </c>
      <c r="F747" s="84">
        <v>150.91844895</v>
      </c>
    </row>
    <row r="748" spans="1:6" ht="12.75" customHeight="1" x14ac:dyDescent="0.2">
      <c r="A748" s="83" t="s">
        <v>183</v>
      </c>
      <c r="B748" s="83">
        <v>20</v>
      </c>
      <c r="C748" s="84">
        <v>672.23818644999994</v>
      </c>
      <c r="D748" s="84">
        <v>649.37929917999998</v>
      </c>
      <c r="E748" s="84">
        <v>147.37893796</v>
      </c>
      <c r="F748" s="84">
        <v>147.37893796</v>
      </c>
    </row>
    <row r="749" spans="1:6" ht="12.75" customHeight="1" x14ac:dyDescent="0.2">
      <c r="A749" s="83" t="s">
        <v>183</v>
      </c>
      <c r="B749" s="83">
        <v>21</v>
      </c>
      <c r="C749" s="84">
        <v>649.46623201</v>
      </c>
      <c r="D749" s="84">
        <v>631.79167266000002</v>
      </c>
      <c r="E749" s="84">
        <v>143.38736366000001</v>
      </c>
      <c r="F749" s="84">
        <v>143.38736366000001</v>
      </c>
    </row>
    <row r="750" spans="1:6" ht="12.75" customHeight="1" x14ac:dyDescent="0.2">
      <c r="A750" s="83" t="s">
        <v>183</v>
      </c>
      <c r="B750" s="83">
        <v>22</v>
      </c>
      <c r="C750" s="84">
        <v>618.83064324999998</v>
      </c>
      <c r="D750" s="84">
        <v>603.21396182000001</v>
      </c>
      <c r="E750" s="84">
        <v>136.9015507</v>
      </c>
      <c r="F750" s="84">
        <v>136.9015507</v>
      </c>
    </row>
    <row r="751" spans="1:6" ht="12.75" customHeight="1" x14ac:dyDescent="0.2">
      <c r="A751" s="83" t="s">
        <v>183</v>
      </c>
      <c r="B751" s="83">
        <v>23</v>
      </c>
      <c r="C751" s="84">
        <v>611.32985817999997</v>
      </c>
      <c r="D751" s="84">
        <v>597.50122476000001</v>
      </c>
      <c r="E751" s="84">
        <v>135.60502474</v>
      </c>
      <c r="F751" s="84">
        <v>135.60502474</v>
      </c>
    </row>
    <row r="752" spans="1:6" ht="12.75" customHeight="1" x14ac:dyDescent="0.2">
      <c r="A752" s="83" t="s">
        <v>183</v>
      </c>
      <c r="B752" s="83">
        <v>24</v>
      </c>
      <c r="C752" s="84">
        <v>676.42438442000002</v>
      </c>
      <c r="D752" s="84">
        <v>666.79845384999999</v>
      </c>
      <c r="E752" s="84">
        <v>151.33227696</v>
      </c>
      <c r="F752" s="84">
        <v>151.33227696</v>
      </c>
    </row>
    <row r="753" spans="1:6" ht="12.75" customHeight="1" x14ac:dyDescent="0.2">
      <c r="A753" s="83" t="s">
        <v>184</v>
      </c>
      <c r="B753" s="83">
        <v>1</v>
      </c>
      <c r="C753" s="84">
        <v>814.73949244000005</v>
      </c>
      <c r="D753" s="84">
        <v>794.54440766000005</v>
      </c>
      <c r="E753" s="84">
        <v>180.32467482000001</v>
      </c>
      <c r="F753" s="84">
        <v>180.32467482000001</v>
      </c>
    </row>
    <row r="754" spans="1:6" ht="12.75" customHeight="1" x14ac:dyDescent="0.2">
      <c r="A754" s="83" t="s">
        <v>184</v>
      </c>
      <c r="B754" s="83">
        <v>2</v>
      </c>
      <c r="C754" s="84">
        <v>867.38006885000004</v>
      </c>
      <c r="D754" s="84">
        <v>847.09190950000004</v>
      </c>
      <c r="E754" s="84">
        <v>192.25051696</v>
      </c>
      <c r="F754" s="84">
        <v>192.25051696</v>
      </c>
    </row>
    <row r="755" spans="1:6" ht="12.75" customHeight="1" x14ac:dyDescent="0.2">
      <c r="A755" s="83" t="s">
        <v>184</v>
      </c>
      <c r="B755" s="83">
        <v>3</v>
      </c>
      <c r="C755" s="84">
        <v>936.83765194</v>
      </c>
      <c r="D755" s="84">
        <v>915.29665726999997</v>
      </c>
      <c r="E755" s="84">
        <v>207.72982666999999</v>
      </c>
      <c r="F755" s="84">
        <v>207.72982666999999</v>
      </c>
    </row>
    <row r="756" spans="1:6" ht="12.75" customHeight="1" x14ac:dyDescent="0.2">
      <c r="A756" s="83" t="s">
        <v>184</v>
      </c>
      <c r="B756" s="83">
        <v>4</v>
      </c>
      <c r="C756" s="84">
        <v>928.47874121999996</v>
      </c>
      <c r="D756" s="84">
        <v>907.99843906000001</v>
      </c>
      <c r="E756" s="84">
        <v>206.07347013</v>
      </c>
      <c r="F756" s="84">
        <v>206.07347013</v>
      </c>
    </row>
    <row r="757" spans="1:6" ht="12.75" customHeight="1" x14ac:dyDescent="0.2">
      <c r="A757" s="83" t="s">
        <v>184</v>
      </c>
      <c r="B757" s="83">
        <v>5</v>
      </c>
      <c r="C757" s="84">
        <v>921.12811605000002</v>
      </c>
      <c r="D757" s="84">
        <v>901.4241528</v>
      </c>
      <c r="E757" s="84">
        <v>204.58141251999999</v>
      </c>
      <c r="F757" s="84">
        <v>204.58141251999999</v>
      </c>
    </row>
    <row r="758" spans="1:6" ht="12.75" customHeight="1" x14ac:dyDescent="0.2">
      <c r="A758" s="83" t="s">
        <v>184</v>
      </c>
      <c r="B758" s="83">
        <v>6</v>
      </c>
      <c r="C758" s="84">
        <v>919.30764830999999</v>
      </c>
      <c r="D758" s="84">
        <v>910.60152187000006</v>
      </c>
      <c r="E758" s="84">
        <v>206.66424902</v>
      </c>
      <c r="F758" s="84">
        <v>206.66424902</v>
      </c>
    </row>
    <row r="759" spans="1:6" ht="12.75" customHeight="1" x14ac:dyDescent="0.2">
      <c r="A759" s="83" t="s">
        <v>184</v>
      </c>
      <c r="B759" s="83">
        <v>7</v>
      </c>
      <c r="C759" s="84">
        <v>924.08200923000004</v>
      </c>
      <c r="D759" s="84">
        <v>912.09632220000003</v>
      </c>
      <c r="E759" s="84">
        <v>207.00349926000001</v>
      </c>
      <c r="F759" s="84">
        <v>207.00349926000001</v>
      </c>
    </row>
    <row r="760" spans="1:6" ht="12.75" customHeight="1" x14ac:dyDescent="0.2">
      <c r="A760" s="83" t="s">
        <v>184</v>
      </c>
      <c r="B760" s="83">
        <v>8</v>
      </c>
      <c r="C760" s="84">
        <v>835.28822812999999</v>
      </c>
      <c r="D760" s="84">
        <v>820.39509261000001</v>
      </c>
      <c r="E760" s="84">
        <v>186.19157956999999</v>
      </c>
      <c r="F760" s="84">
        <v>186.19157956999999</v>
      </c>
    </row>
    <row r="761" spans="1:6" ht="12.75" customHeight="1" x14ac:dyDescent="0.2">
      <c r="A761" s="83" t="s">
        <v>184</v>
      </c>
      <c r="B761" s="83">
        <v>9</v>
      </c>
      <c r="C761" s="84">
        <v>738.14369666000005</v>
      </c>
      <c r="D761" s="84">
        <v>724.72211694999999</v>
      </c>
      <c r="E761" s="84">
        <v>164.47825800000001</v>
      </c>
      <c r="F761" s="84">
        <v>164.47825800000001</v>
      </c>
    </row>
    <row r="762" spans="1:6" ht="12.75" customHeight="1" x14ac:dyDescent="0.2">
      <c r="A762" s="83" t="s">
        <v>184</v>
      </c>
      <c r="B762" s="83">
        <v>10</v>
      </c>
      <c r="C762" s="84">
        <v>684.46110425999996</v>
      </c>
      <c r="D762" s="84">
        <v>671.56246202</v>
      </c>
      <c r="E762" s="84">
        <v>152.41348554000001</v>
      </c>
      <c r="F762" s="84">
        <v>152.41348554000001</v>
      </c>
    </row>
    <row r="763" spans="1:6" ht="12.75" customHeight="1" x14ac:dyDescent="0.2">
      <c r="A763" s="83" t="s">
        <v>184</v>
      </c>
      <c r="B763" s="83">
        <v>11</v>
      </c>
      <c r="C763" s="84">
        <v>654.72101113999997</v>
      </c>
      <c r="D763" s="84">
        <v>641.31994111999995</v>
      </c>
      <c r="E763" s="84">
        <v>145.54983802000001</v>
      </c>
      <c r="F763" s="84">
        <v>145.54983802000001</v>
      </c>
    </row>
    <row r="764" spans="1:6" ht="12.75" customHeight="1" x14ac:dyDescent="0.2">
      <c r="A764" s="83" t="s">
        <v>184</v>
      </c>
      <c r="B764" s="83">
        <v>12</v>
      </c>
      <c r="C764" s="84">
        <v>655.17138311999997</v>
      </c>
      <c r="D764" s="84">
        <v>639.97037474000001</v>
      </c>
      <c r="E764" s="84">
        <v>145.24354914</v>
      </c>
      <c r="F764" s="84">
        <v>145.24354914</v>
      </c>
    </row>
    <row r="765" spans="1:6" ht="12.75" customHeight="1" x14ac:dyDescent="0.2">
      <c r="A765" s="83" t="s">
        <v>184</v>
      </c>
      <c r="B765" s="83">
        <v>13</v>
      </c>
      <c r="C765" s="84">
        <v>648.97586082999999</v>
      </c>
      <c r="D765" s="84">
        <v>635.17979642</v>
      </c>
      <c r="E765" s="84">
        <v>144.15631038000001</v>
      </c>
      <c r="F765" s="84">
        <v>144.15631038000001</v>
      </c>
    </row>
    <row r="766" spans="1:6" ht="12.75" customHeight="1" x14ac:dyDescent="0.2">
      <c r="A766" s="83" t="s">
        <v>184</v>
      </c>
      <c r="B766" s="83">
        <v>14</v>
      </c>
      <c r="C766" s="84">
        <v>643.59763320000002</v>
      </c>
      <c r="D766" s="84">
        <v>634.53617358999998</v>
      </c>
      <c r="E766" s="84">
        <v>144.01023789000001</v>
      </c>
      <c r="F766" s="84">
        <v>144.01023789000001</v>
      </c>
    </row>
    <row r="767" spans="1:6" ht="12.75" customHeight="1" x14ac:dyDescent="0.2">
      <c r="A767" s="83" t="s">
        <v>184</v>
      </c>
      <c r="B767" s="83">
        <v>15</v>
      </c>
      <c r="C767" s="84">
        <v>649.51389363999999</v>
      </c>
      <c r="D767" s="84">
        <v>635.41289963999998</v>
      </c>
      <c r="E767" s="84">
        <v>144.20921397999999</v>
      </c>
      <c r="F767" s="84">
        <v>144.20921397999999</v>
      </c>
    </row>
    <row r="768" spans="1:6" ht="12.75" customHeight="1" x14ac:dyDescent="0.2">
      <c r="A768" s="83" t="s">
        <v>184</v>
      </c>
      <c r="B768" s="83">
        <v>16</v>
      </c>
      <c r="C768" s="84">
        <v>658.14161630000001</v>
      </c>
      <c r="D768" s="84">
        <v>643.74578431999998</v>
      </c>
      <c r="E768" s="84">
        <v>146.10039175</v>
      </c>
      <c r="F768" s="84">
        <v>146.10039175</v>
      </c>
    </row>
    <row r="769" spans="1:6" ht="12.75" customHeight="1" x14ac:dyDescent="0.2">
      <c r="A769" s="83" t="s">
        <v>184</v>
      </c>
      <c r="B769" s="83">
        <v>17</v>
      </c>
      <c r="C769" s="84">
        <v>648.48294240999996</v>
      </c>
      <c r="D769" s="84">
        <v>633.31303699</v>
      </c>
      <c r="E769" s="84">
        <v>143.73264270000001</v>
      </c>
      <c r="F769" s="84">
        <v>143.73264270000001</v>
      </c>
    </row>
    <row r="770" spans="1:6" ht="12.75" customHeight="1" x14ac:dyDescent="0.2">
      <c r="A770" s="83" t="s">
        <v>184</v>
      </c>
      <c r="B770" s="83">
        <v>18</v>
      </c>
      <c r="C770" s="84">
        <v>650.24408862999996</v>
      </c>
      <c r="D770" s="84">
        <v>634.39954766000005</v>
      </c>
      <c r="E770" s="84">
        <v>143.97923015000001</v>
      </c>
      <c r="F770" s="84">
        <v>143.97923015000001</v>
      </c>
    </row>
    <row r="771" spans="1:6" ht="12.75" customHeight="1" x14ac:dyDescent="0.2">
      <c r="A771" s="83" t="s">
        <v>184</v>
      </c>
      <c r="B771" s="83">
        <v>19</v>
      </c>
      <c r="C771" s="84">
        <v>652.02391991000002</v>
      </c>
      <c r="D771" s="84">
        <v>637.22755798000003</v>
      </c>
      <c r="E771" s="84">
        <v>144.62105714</v>
      </c>
      <c r="F771" s="84">
        <v>144.62105714</v>
      </c>
    </row>
    <row r="772" spans="1:6" ht="12.75" customHeight="1" x14ac:dyDescent="0.2">
      <c r="A772" s="83" t="s">
        <v>184</v>
      </c>
      <c r="B772" s="83">
        <v>20</v>
      </c>
      <c r="C772" s="84">
        <v>646.08918160999997</v>
      </c>
      <c r="D772" s="84">
        <v>631.81982846000005</v>
      </c>
      <c r="E772" s="84">
        <v>143.39375372000001</v>
      </c>
      <c r="F772" s="84">
        <v>143.39375372000001</v>
      </c>
    </row>
    <row r="773" spans="1:6" ht="12.75" customHeight="1" x14ac:dyDescent="0.2">
      <c r="A773" s="83" t="s">
        <v>184</v>
      </c>
      <c r="B773" s="83">
        <v>21</v>
      </c>
      <c r="C773" s="84">
        <v>630.39129255</v>
      </c>
      <c r="D773" s="84">
        <v>614.36720947000003</v>
      </c>
      <c r="E773" s="84">
        <v>139.43281986</v>
      </c>
      <c r="F773" s="84">
        <v>139.43281986</v>
      </c>
    </row>
    <row r="774" spans="1:6" ht="12.75" customHeight="1" x14ac:dyDescent="0.2">
      <c r="A774" s="83" t="s">
        <v>184</v>
      </c>
      <c r="B774" s="83">
        <v>22</v>
      </c>
      <c r="C774" s="84">
        <v>617.15049712999996</v>
      </c>
      <c r="D774" s="84">
        <v>601.34680012000001</v>
      </c>
      <c r="E774" s="84">
        <v>136.47779173000001</v>
      </c>
      <c r="F774" s="84">
        <v>136.47779173000001</v>
      </c>
    </row>
    <row r="775" spans="1:6" ht="12.75" customHeight="1" x14ac:dyDescent="0.2">
      <c r="A775" s="83" t="s">
        <v>184</v>
      </c>
      <c r="B775" s="83">
        <v>23</v>
      </c>
      <c r="C775" s="84">
        <v>650.62554309999996</v>
      </c>
      <c r="D775" s="84">
        <v>635.39541465000002</v>
      </c>
      <c r="E775" s="84">
        <v>144.20524570000001</v>
      </c>
      <c r="F775" s="84">
        <v>144.20524570000001</v>
      </c>
    </row>
    <row r="776" spans="1:6" ht="12.75" customHeight="1" x14ac:dyDescent="0.2">
      <c r="A776" s="83" t="s">
        <v>184</v>
      </c>
      <c r="B776" s="83">
        <v>24</v>
      </c>
      <c r="C776" s="84">
        <v>712.91392125000004</v>
      </c>
      <c r="D776" s="84">
        <v>696.85416966000003</v>
      </c>
      <c r="E776" s="84">
        <v>158.1535284</v>
      </c>
      <c r="F776" s="84">
        <v>158.1535284</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2019-06-18T05:18:41Z</dcterms:modified>
</cp:coreProperties>
</file>