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5 Май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<sst xmlns="http://schemas.openxmlformats.org/spreadsheetml/2006/main" count="1052" uniqueCount="186">
  <si>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</si>
  <si>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</si>
  <si>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</si>
  <si>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</si>
  <si>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</si>
  <si>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</si>
  <si>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</si>
  <si>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</si>
  <si>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</si>
  <si>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</si>
  <si>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</si>
  <si>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</si>
  <si>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</si>
  <si>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</si>
  <si>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</si>
  <si>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</si>
  <si>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</si>
  <si>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</si>
  <si>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</si>
  <si>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</si>
  <si>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</si>
  <si>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</si>
  <si>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</si>
  <si>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</si>
  <si>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</si>
  <si>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</si>
  <si>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</si>
  <si>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</si>
  <si>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</si>
  <si>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</si>
  <si>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</si>
  <si>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</si>
  <si>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</si>
  <si>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</si>
  <si>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</si>
  <si>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</si>
  <si>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</si>
  <si>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</si>
  <si>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</si>
  <si>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</si>
  <si>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</si>
  <si>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</si>
  <si>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</si>
  <si>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</si>
  <si>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</si>
  <si>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</si>
  <si>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</si>
  <si>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</si>
  <si>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</si>
  <si>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</si>
  <si>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</si>
  <si>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</si>
  <si>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</si>
  <si>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</si>
  <si>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</si>
  <si>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</si>
  <si>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</si>
  <si>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</si>
  <si>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</si>
  <si>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</si>
  <si>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</si>
  <si>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</si>
  <si>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</si>
  <si>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</si>
  <si>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</si>
  <si>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</si>
  <si>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</si>
  <si>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</si>
  <si>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</si>
  <si>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</si>
  <si>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</si>
  <si>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</si>
  <si>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</si>
  <si>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</si>
  <si>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</si>
  <si>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</si>
  <si>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</si>
  <si>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</si>
  <si>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</si>
  <si>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</si>
  <si>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</si>
  <si>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</si>
  <si>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</si>
  <si>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</si>
  <si>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</si>
  <si>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</si>
  <si>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</si>
  <si>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</si>
  <si>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</si>
  <si>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</si>
  <si>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</si>
  <si>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</si>
  <si>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</si>
  <si>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</si>
  <si>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</si>
  <si>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</si>
  <si>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</si>
  <si>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</si>
  <si>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</si>
  <si>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</si>
  <si>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</si>
  <si>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</si>
  <si>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</si>
  <si>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</si>
  <si>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</si>
  <si>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</si>
  <si>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</si>
  <si>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</si>
  <si>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</si>
  <si>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</si>
  <si>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</si>
  <si>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</si>
  <si>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</si>
  <si>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</si>
  <si>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</si>
  <si>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</si>
  <si>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</si>
  <si>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</si>
  <si>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</si>
  <si>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</si>
  <si>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</si>
  <si>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</si>
  <si>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</si>
  <si>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</si>
  <si>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</si>
  <si>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</si>
  <si>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</si>
  <si>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</si>
  <si>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</si>
  <si>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</si>
  <si>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</si>
  <si>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</si>
  <si>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</si>
  <si>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</si>
  <si>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</si>
  <si>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</si>
  <si>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</si>
  <si>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</si>
  <si>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</si>
  <si>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</si>
  <si>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</si>
  <si>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</si>
  <si>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</si>
  <si>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</si>
  <si>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</si>
  <si>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</si>
  <si>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</si>
  <si>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</si>
  <si>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</si>
  <si>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</si>
  <si>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</si>
  <si>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</si>
  <si>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t>
  </si>
  <si>
    <t>2475,65</t>
  </si>
  <si>
    <t>май 2020 года</t>
  </si>
  <si>
    <t>01.05.2020</t>
  </si>
  <si>
    <t>02.05.2020</t>
  </si>
  <si>
    <t>03.05.2020</t>
  </si>
  <si>
    <t>04.05.2020</t>
  </si>
  <si>
    <t>05.05.2020</t>
  </si>
  <si>
    <t>06.05.2020</t>
  </si>
  <si>
    <t>07.05.2020</t>
  </si>
  <si>
    <t>08.05.2020</t>
  </si>
  <si>
    <t>09.05.2020</t>
  </si>
  <si>
    <t>10.05.2020</t>
  </si>
  <si>
    <t>11.05.2020</t>
  </si>
  <si>
    <t>12.05.2020</t>
  </si>
  <si>
    <t>13.05.2020</t>
  </si>
  <si>
    <t>14.05.2020</t>
  </si>
  <si>
    <t>15.05.2020</t>
  </si>
  <si>
    <t>16.05.2020</t>
  </si>
  <si>
    <t>17.05.2020</t>
  </si>
  <si>
    <t>18.05.2020</t>
  </si>
  <si>
    <t>19.05.2020</t>
  </si>
  <si>
    <t>20.05.2020</t>
  </si>
  <si>
    <t>21.05.2020</t>
  </si>
  <si>
    <t>22.05.2020</t>
  </si>
  <si>
    <t>23.05.2020</t>
  </si>
  <si>
    <t>24.05.2020</t>
  </si>
  <si>
    <t>25.05.2020</t>
  </si>
  <si>
    <t>26.05.2020</t>
  </si>
  <si>
    <t>27.05.2020</t>
  </si>
  <si>
    <t>28.05.2020</t>
  </si>
  <si>
    <t>29.05.2020</t>
  </si>
  <si>
    <t>30.05.2020</t>
  </si>
  <si>
    <t>31.05.2020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</si>
</sst>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48" name="Object 224" hidden="1">
              <a:extLst>
                <a:ext uri="{63B3BB69-23CF-44E3-9099-C40C66FF867C}">
                  <a14:compatExt spid="_x0000_s12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49" name="Object 225" hidden="1">
              <a:extLst>
                <a:ext uri="{63B3BB69-23CF-44E3-9099-C40C66FF867C}">
                  <a14:compatExt spid="_x0000_s12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50" name="Object 226" hidden="1">
              <a:extLst>
                <a:ext uri="{63B3BB69-23CF-44E3-9099-C40C66FF867C}">
                  <a14:compatExt spid="_x0000_s12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51" name="Object 227" hidden="1">
              <a:extLst>
                <a:ext uri="{63B3BB69-23CF-44E3-9099-C40C66FF867C}">
                  <a14:compatExt spid="_x0000_s12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2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2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52" name="Object 228" hidden="1">
              <a:extLst>
                <a:ext uri="{63B3BB69-23CF-44E3-9099-C40C66FF867C}">
                  <a14:compatExt spid="_x0000_s12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53" name="Object 229" hidden="1">
              <a:extLst>
                <a:ext uri="{63B3BB69-23CF-44E3-9099-C40C66FF867C}">
                  <a14:compatExt spid="_x0000_s12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54" name="Object 230" hidden="1">
              <a:extLst>
                <a:ext uri="{63B3BB69-23CF-44E3-9099-C40C66FF867C}">
                  <a14:compatExt spid="_x0000_s12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55" name="Object 231" hidden="1">
              <a:extLst>
                <a:ext uri="{63B3BB69-23CF-44E3-9099-C40C66FF867C}">
                  <a14:compatExt spid="_x0000_s12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56" name="Object 232" hidden="1">
              <a:extLst>
                <a:ext uri="{63B3BB69-23CF-44E3-9099-C40C66FF867C}">
                  <a14:compatExt spid="_x0000_s12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57" name="Object 233" hidden="1">
              <a:extLst>
                <a:ext uri="{63B3BB69-23CF-44E3-9099-C40C66FF867C}">
                  <a14:compatExt spid="_x0000_s1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58" name="Object 234" hidden="1">
              <a:extLst>
                <a:ext uri="{63B3BB69-23CF-44E3-9099-C40C66FF867C}">
                  <a14:compatExt spid="_x0000_s12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59" name="Object 235" hidden="1">
              <a:extLst>
                <a:ext uri="{63B3BB69-23CF-44E3-9099-C40C66FF867C}">
                  <a14:compatExt spid="_x0000_s12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60" name="Object 236" hidden="1">
              <a:extLst>
                <a:ext uri="{63B3BB69-23CF-44E3-9099-C40C66FF867C}">
                  <a14:compatExt spid="_x0000_s12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61" name="Object 237" hidden="1">
              <a:extLst>
                <a:ext uri="{63B3BB69-23CF-44E3-9099-C40C66FF867C}">
                  <a14:compatExt spid="_x0000_s12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1991.4137041899999</v>
      </c>
      <c r="D7" s="4">
        <f>$F$12+'СЕТ СН'!G5+СВЦЭМ!$D$10+'СЕТ СН'!G11-'СЕТ СН'!G$18</f>
        <v>2778.2237041899998</v>
      </c>
      <c r="E7" s="4">
        <f>$F$12+'СЕТ СН'!H5+СВЦЭМ!$D$10+'СЕТ СН'!H11-'СЕТ СН'!H$18</f>
        <v>2873.7837041899998</v>
      </c>
      <c r="F7" s="4">
        <f>$F$12+'СЕТ СН'!I5+СВЦЭМ!$D$10+'СЕТ СН'!I11-'СЕТ СН'!I$18</f>
        <v>2945.8937041899999</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907.60725405000005</v>
      </c>
      <c r="H12" s="2" t="s">
        <v>41</v>
      </c>
    </row>
    <row r="13" spans="1:8" ht="31.5" x14ac:dyDescent="0.25">
      <c r="A13" s="12">
        <v>2</v>
      </c>
      <c r="B13" s="106" t="s">
        <v>48</v>
      </c>
      <c r="C13" s="106"/>
      <c r="D13" s="106"/>
      <c r="E13" s="13" t="s">
        <v>22</v>
      </c>
      <c r="F13" s="11">
        <f>СВЦЭМ!$D$11</f>
        <v>907.60725405000005</v>
      </c>
    </row>
    <row r="14" spans="1:8" ht="36" customHeight="1" x14ac:dyDescent="0.25">
      <c r="A14" s="12">
        <v>3</v>
      </c>
      <c r="B14" s="106" t="s">
        <v>49</v>
      </c>
      <c r="C14" s="106"/>
      <c r="D14" s="106"/>
      <c r="E14" s="13" t="s">
        <v>23</v>
      </c>
      <c r="F14" s="11">
        <f>СВЦЭМ!$D$12</f>
        <v>527192.3128792987</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1.4830000000000001</v>
      </c>
    </row>
    <row r="17" spans="1:6" ht="33" customHeight="1" x14ac:dyDescent="0.25">
      <c r="A17" s="12">
        <v>6</v>
      </c>
      <c r="B17" s="106" t="s">
        <v>53</v>
      </c>
      <c r="C17" s="106" t="s">
        <v>25</v>
      </c>
      <c r="D17" s="106" t="s">
        <v>6</v>
      </c>
      <c r="E17" s="13" t="s">
        <v>6</v>
      </c>
      <c r="F17" s="16">
        <f>SUM(F19:F23)</f>
        <v>1.4830000000000001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1.4830000000000001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901.93299999999999</v>
      </c>
    </row>
    <row r="26" spans="1:6" ht="30.75" customHeight="1" x14ac:dyDescent="0.25">
      <c r="A26" s="12">
        <v>9</v>
      </c>
      <c r="B26" s="106" t="s">
        <v>62</v>
      </c>
      <c r="C26" s="106" t="s">
        <v>27</v>
      </c>
      <c r="D26" s="106" t="s">
        <v>28</v>
      </c>
      <c r="E26" s="13" t="s">
        <v>61</v>
      </c>
      <c r="F26" s="16">
        <f>SUM(F28:F32)</f>
        <v>901.93299999999999</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901.93299999999999</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mRsF7ZFihR+bpmr+l/R0ZKUBqlBipev7YK0TtvM+sS+r/7khJm9Jxgmebjq7eAghmmgLa/ZICxF8xoP842MGMg==" saltValue="sphYF3rRYrldNp61VbCBw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2083.1783760399999</v>
      </c>
      <c r="C9" s="4">
        <f>СВЦЭМ!$D$14+'СЕТ СН'!G5+СВЦЭМ!$D$10+'СЕТ СН'!G11-'СЕТ СН'!G$19</f>
        <v>2869.9883760399998</v>
      </c>
      <c r="D9" s="4">
        <f>СВЦЭМ!$D$14+'СЕТ СН'!H5+СВЦЭМ!$D$10+'СЕТ СН'!H11-'СЕТ СН'!H$19</f>
        <v>2965.5483760399998</v>
      </c>
      <c r="E9" s="4">
        <f>СВЦЭМ!$D$14+'СЕТ СН'!I5+СВЦЭМ!$D$10+'СЕТ СН'!I11-'СЕТ СН'!I$19</f>
        <v>3037.6583760399999</v>
      </c>
    </row>
    <row r="10" spans="1:6" x14ac:dyDescent="0.25">
      <c r="A10" s="26" t="s">
        <v>35</v>
      </c>
      <c r="B10" s="4">
        <f>СВЦЭМ!$D$15+'СЕТ СН'!F5+СВЦЭМ!$D$10+'СЕТ СН'!F11-'СЕТ СН'!F$19</f>
        <v>2812.3646189799997</v>
      </c>
      <c r="C10" s="4">
        <f>СВЦЭМ!$D$15+'СЕТ СН'!G5+СВЦЭМ!$D$10+'СЕТ СН'!G11-'СЕТ СН'!G$19</f>
        <v>3599.1746189800001</v>
      </c>
      <c r="D10" s="4">
        <f>СВЦЭМ!$D$15+'СЕТ СН'!H5+СВЦЭМ!$D$10+'СЕТ СН'!H11-'СЕТ СН'!H$19</f>
        <v>3694.7346189799996</v>
      </c>
      <c r="E10" s="4">
        <f>СВЦЭМ!$D$15+'СЕТ СН'!I5+СВЦЭМ!$D$10+'СЕТ СН'!I11-'СЕТ СН'!I$19</f>
        <v>3766.8446189800002</v>
      </c>
    </row>
    <row r="11" spans="1:6" x14ac:dyDescent="0.25">
      <c r="A11" s="26" t="s">
        <v>36</v>
      </c>
      <c r="B11" s="4">
        <f>СВЦЭМ!$D$16+'СЕТ СН'!F5+СВЦЭМ!$D$10+'СЕТ СН'!F11-'СЕТ СН'!F$19</f>
        <v>4319.9876710200006</v>
      </c>
      <c r="C11" s="4">
        <f>СВЦЭМ!$D$16+'СЕТ СН'!G5+СВЦЭМ!$D$10+'СЕТ СН'!G11-'СЕТ СН'!G$19</f>
        <v>5106.7976710200001</v>
      </c>
      <c r="D11" s="4">
        <f>СВЦЭМ!$D$16+'СЕТ СН'!H5+СВЦЭМ!$D$10+'СЕТ СН'!H11-'СЕТ СН'!H$19</f>
        <v>5202.3576710200005</v>
      </c>
      <c r="E11" s="4">
        <f>СВЦЭМ!$D$16+'СЕТ СН'!I5+СВЦЭМ!$D$10+'СЕТ СН'!I11-'СЕТ СН'!I$19</f>
        <v>5274.4676710200001</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2083.1783760399999</v>
      </c>
      <c r="C16" s="28">
        <f>СВЦЭМ!$D$14+'СЕТ СН'!G5+СВЦЭМ!$D$10+'СЕТ СН'!G11-'СЕТ СН'!G$19</f>
        <v>2869.9883760399998</v>
      </c>
      <c r="D16" s="28">
        <f>СВЦЭМ!$D$14+'СЕТ СН'!H5+СВЦЭМ!$D$10+'СЕТ СН'!H11-'СЕТ СН'!H$19</f>
        <v>2965.5483760399998</v>
      </c>
      <c r="E16" s="28">
        <f>СВЦЭМ!$D$14+'СЕТ СН'!I5+СВЦЭМ!$D$10+'СЕТ СН'!I11-'СЕТ СН'!I$19</f>
        <v>3037.6583760399999</v>
      </c>
    </row>
    <row r="17" spans="1:5" x14ac:dyDescent="0.25">
      <c r="A17" s="26" t="s">
        <v>37</v>
      </c>
      <c r="B17" s="28">
        <f>СВЦЭМ!$D$17+'СЕТ СН'!F5+СВЦЭМ!$D$10+'СЕТ СН'!F11-'СЕТ СН'!F$19</f>
        <v>3282.4718068500001</v>
      </c>
      <c r="C17" s="28">
        <f>СВЦЭМ!$D$17+'СЕТ СН'!G5+СВЦЭМ!$D$10+'СЕТ СН'!G11-'СЕТ СН'!G$19</f>
        <v>4069.2818068500001</v>
      </c>
      <c r="D17" s="28">
        <f>СВЦЭМ!$D$17+'СЕТ СН'!H5+СВЦЭМ!$D$10+'СЕТ СН'!H11-'СЕТ СН'!H$19</f>
        <v>4164.8418068500005</v>
      </c>
      <c r="E17" s="28">
        <f>СВЦЭМ!$D$17+'СЕТ СН'!I5+СВЦЭМ!$D$10+'СЕТ СН'!I11-'СЕТ СН'!I$19</f>
        <v>4236.9518068500001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01.05.2020</v>
      </c>
      <c r="B12" s="36">
        <f>SUMIFS(СВЦЭМ!$C$33:$C$776,СВЦЭМ!$A$33:$A$776,$A12,СВЦЭМ!$B$33:$B$776,B$11)+'СЕТ СН'!$F$12+СВЦЭМ!$D$10+'СЕТ СН'!$F$5-'СЕТ СН'!$F$20</f>
        <v>2174.3920814599996</v>
      </c>
      <c r="C12" s="36">
        <f>SUMIFS(СВЦЭМ!$C$33:$C$776,СВЦЭМ!$A$33:$A$776,$A12,СВЦЭМ!$B$33:$B$776,C$11)+'СЕТ СН'!$F$12+СВЦЭМ!$D$10+'СЕТ СН'!$F$5-'СЕТ СН'!$F$20</f>
        <v>2221.7104075999996</v>
      </c>
      <c r="D12" s="36">
        <f>SUMIFS(СВЦЭМ!$C$33:$C$776,СВЦЭМ!$A$33:$A$776,$A12,СВЦЭМ!$B$33:$B$776,D$11)+'СЕТ СН'!$F$12+СВЦЭМ!$D$10+'СЕТ СН'!$F$5-'СЕТ СН'!$F$20</f>
        <v>2219.2214610000001</v>
      </c>
      <c r="E12" s="36">
        <f>SUMIFS(СВЦЭМ!$C$33:$C$776,СВЦЭМ!$A$33:$A$776,$A12,СВЦЭМ!$B$33:$B$776,E$11)+'СЕТ СН'!$F$12+СВЦЭМ!$D$10+'СЕТ СН'!$F$5-'СЕТ СН'!$F$20</f>
        <v>2214.9709942999998</v>
      </c>
      <c r="F12" s="36">
        <f>SUMIFS(СВЦЭМ!$C$33:$C$776,СВЦЭМ!$A$33:$A$776,$A12,СВЦЭМ!$B$33:$B$776,F$11)+'СЕТ СН'!$F$12+СВЦЭМ!$D$10+'СЕТ СН'!$F$5-'СЕТ СН'!$F$20</f>
        <v>2233.8618360999999</v>
      </c>
      <c r="G12" s="36">
        <f>SUMIFS(СВЦЭМ!$C$33:$C$776,СВЦЭМ!$A$33:$A$776,$A12,СВЦЭМ!$B$33:$B$776,G$11)+'СЕТ СН'!$F$12+СВЦЭМ!$D$10+'СЕТ СН'!$F$5-'СЕТ СН'!$F$20</f>
        <v>2227.1383018699999</v>
      </c>
      <c r="H12" s="36">
        <f>SUMIFS(СВЦЭМ!$C$33:$C$776,СВЦЭМ!$A$33:$A$776,$A12,СВЦЭМ!$B$33:$B$776,H$11)+'СЕТ СН'!$F$12+СВЦЭМ!$D$10+'СЕТ СН'!$F$5-'СЕТ СН'!$F$20</f>
        <v>2222.2048176799999</v>
      </c>
      <c r="I12" s="36">
        <f>SUMIFS(СВЦЭМ!$C$33:$C$776,СВЦЭМ!$A$33:$A$776,$A12,СВЦЭМ!$B$33:$B$776,I$11)+'СЕТ СН'!$F$12+СВЦЭМ!$D$10+'СЕТ СН'!$F$5-'СЕТ СН'!$F$20</f>
        <v>2195.3256063199997</v>
      </c>
      <c r="J12" s="36">
        <f>SUMIFS(СВЦЭМ!$C$33:$C$776,СВЦЭМ!$A$33:$A$776,$A12,СВЦЭМ!$B$33:$B$776,J$11)+'СЕТ СН'!$F$12+СВЦЭМ!$D$10+'СЕТ СН'!$F$5-'СЕТ СН'!$F$20</f>
        <v>2171.8237691200002</v>
      </c>
      <c r="K12" s="36">
        <f>SUMIFS(СВЦЭМ!$C$33:$C$776,СВЦЭМ!$A$33:$A$776,$A12,СВЦЭМ!$B$33:$B$776,K$11)+'СЕТ СН'!$F$12+СВЦЭМ!$D$10+'СЕТ СН'!$F$5-'СЕТ СН'!$F$20</f>
        <v>2173.2407135200001</v>
      </c>
      <c r="L12" s="36">
        <f>SUMIFS(СВЦЭМ!$C$33:$C$776,СВЦЭМ!$A$33:$A$776,$A12,СВЦЭМ!$B$33:$B$776,L$11)+'СЕТ СН'!$F$12+СВЦЭМ!$D$10+'СЕТ СН'!$F$5-'СЕТ СН'!$F$20</f>
        <v>2147.18333549</v>
      </c>
      <c r="M12" s="36">
        <f>SUMIFS(СВЦЭМ!$C$33:$C$776,СВЦЭМ!$A$33:$A$776,$A12,СВЦЭМ!$B$33:$B$776,M$11)+'СЕТ СН'!$F$12+СВЦЭМ!$D$10+'СЕТ СН'!$F$5-'СЕТ СН'!$F$20</f>
        <v>2076.4319337400002</v>
      </c>
      <c r="N12" s="36">
        <f>SUMIFS(СВЦЭМ!$C$33:$C$776,СВЦЭМ!$A$33:$A$776,$A12,СВЦЭМ!$B$33:$B$776,N$11)+'СЕТ СН'!$F$12+СВЦЭМ!$D$10+'СЕТ СН'!$F$5-'СЕТ СН'!$F$20</f>
        <v>2004.18029015</v>
      </c>
      <c r="O12" s="36">
        <f>SUMIFS(СВЦЭМ!$C$33:$C$776,СВЦЭМ!$A$33:$A$776,$A12,СВЦЭМ!$B$33:$B$776,O$11)+'СЕТ СН'!$F$12+СВЦЭМ!$D$10+'СЕТ СН'!$F$5-'СЕТ СН'!$F$20</f>
        <v>1979.2748159900002</v>
      </c>
      <c r="P12" s="36">
        <f>SUMIFS(СВЦЭМ!$C$33:$C$776,СВЦЭМ!$A$33:$A$776,$A12,СВЦЭМ!$B$33:$B$776,P$11)+'СЕТ СН'!$F$12+СВЦЭМ!$D$10+'СЕТ СН'!$F$5-'СЕТ СН'!$F$20</f>
        <v>1990.0234709400002</v>
      </c>
      <c r="Q12" s="36">
        <f>SUMIFS(СВЦЭМ!$C$33:$C$776,СВЦЭМ!$A$33:$A$776,$A12,СВЦЭМ!$B$33:$B$776,Q$11)+'СЕТ СН'!$F$12+СВЦЭМ!$D$10+'СЕТ СН'!$F$5-'СЕТ СН'!$F$20</f>
        <v>1992.54051671</v>
      </c>
      <c r="R12" s="36">
        <f>SUMIFS(СВЦЭМ!$C$33:$C$776,СВЦЭМ!$A$33:$A$776,$A12,СВЦЭМ!$B$33:$B$776,R$11)+'СЕТ СН'!$F$12+СВЦЭМ!$D$10+'СЕТ СН'!$F$5-'СЕТ СН'!$F$20</f>
        <v>1990.8230666499999</v>
      </c>
      <c r="S12" s="36">
        <f>SUMIFS(СВЦЭМ!$C$33:$C$776,СВЦЭМ!$A$33:$A$776,$A12,СВЦЭМ!$B$33:$B$776,S$11)+'СЕТ СН'!$F$12+СВЦЭМ!$D$10+'СЕТ СН'!$F$5-'СЕТ СН'!$F$20</f>
        <v>1989.9628862100001</v>
      </c>
      <c r="T12" s="36">
        <f>SUMIFS(СВЦЭМ!$C$33:$C$776,СВЦЭМ!$A$33:$A$776,$A12,СВЦЭМ!$B$33:$B$776,T$11)+'СЕТ СН'!$F$12+СВЦЭМ!$D$10+'СЕТ СН'!$F$5-'СЕТ СН'!$F$20</f>
        <v>1975.4871281400001</v>
      </c>
      <c r="U12" s="36">
        <f>SUMIFS(СВЦЭМ!$C$33:$C$776,СВЦЭМ!$A$33:$A$776,$A12,СВЦЭМ!$B$33:$B$776,U$11)+'СЕТ СН'!$F$12+СВЦЭМ!$D$10+'СЕТ СН'!$F$5-'СЕТ СН'!$F$20</f>
        <v>1957.0665655500002</v>
      </c>
      <c r="V12" s="36">
        <f>SUMIFS(СВЦЭМ!$C$33:$C$776,СВЦЭМ!$A$33:$A$776,$A12,СВЦЭМ!$B$33:$B$776,V$11)+'СЕТ СН'!$F$12+СВЦЭМ!$D$10+'СЕТ СН'!$F$5-'СЕТ СН'!$F$20</f>
        <v>1940.6652186700001</v>
      </c>
      <c r="W12" s="36">
        <f>SUMIFS(СВЦЭМ!$C$33:$C$776,СВЦЭМ!$A$33:$A$776,$A12,СВЦЭМ!$B$33:$B$776,W$11)+'СЕТ СН'!$F$12+СВЦЭМ!$D$10+'СЕТ СН'!$F$5-'СЕТ СН'!$F$20</f>
        <v>1948.1671966500001</v>
      </c>
      <c r="X12" s="36">
        <f>SUMIFS(СВЦЭМ!$C$33:$C$776,СВЦЭМ!$A$33:$A$776,$A12,СВЦЭМ!$B$33:$B$776,X$11)+'СЕТ СН'!$F$12+СВЦЭМ!$D$10+'СЕТ СН'!$F$5-'СЕТ СН'!$F$20</f>
        <v>1984.8558120800001</v>
      </c>
      <c r="Y12" s="36">
        <f>SUMIFS(СВЦЭМ!$C$33:$C$776,СВЦЭМ!$A$33:$A$776,$A12,СВЦЭМ!$B$33:$B$776,Y$11)+'СЕТ СН'!$F$12+СВЦЭМ!$D$10+'СЕТ СН'!$F$5-'СЕТ СН'!$F$20</f>
        <v>2103.1223545299999</v>
      </c>
      <c r="AA12" s="37"/>
    </row>
    <row r="13" spans="1:27" ht="15.75" x14ac:dyDescent="0.2">
      <c r="A13" s="35">
        <f>A12+1</f>
        <v>43953</v>
      </c>
      <c r="B13" s="36">
        <f>SUMIFS(СВЦЭМ!$C$33:$C$776,СВЦЭМ!$A$33:$A$776,$A13,СВЦЭМ!$B$33:$B$776,B$11)+'СЕТ СН'!$F$12+СВЦЭМ!$D$10+'СЕТ СН'!$F$5-'СЕТ СН'!$F$20</f>
        <v>2214.42878741</v>
      </c>
      <c r="C13" s="36">
        <f>SUMIFS(СВЦЭМ!$C$33:$C$776,СВЦЭМ!$A$33:$A$776,$A13,СВЦЭМ!$B$33:$B$776,C$11)+'СЕТ СН'!$F$12+СВЦЭМ!$D$10+'СЕТ СН'!$F$5-'СЕТ СН'!$F$20</f>
        <v>2236.7725793899999</v>
      </c>
      <c r="D13" s="36">
        <f>SUMIFS(СВЦЭМ!$C$33:$C$776,СВЦЭМ!$A$33:$A$776,$A13,СВЦЭМ!$B$33:$B$776,D$11)+'СЕТ СН'!$F$12+СВЦЭМ!$D$10+'СЕТ СН'!$F$5-'СЕТ СН'!$F$20</f>
        <v>2252.1492310100002</v>
      </c>
      <c r="E13" s="36">
        <f>SUMIFS(СВЦЭМ!$C$33:$C$776,СВЦЭМ!$A$33:$A$776,$A13,СВЦЭМ!$B$33:$B$776,E$11)+'СЕТ СН'!$F$12+СВЦЭМ!$D$10+'СЕТ СН'!$F$5-'СЕТ СН'!$F$20</f>
        <v>2250.1226682199999</v>
      </c>
      <c r="F13" s="36">
        <f>SUMIFS(СВЦЭМ!$C$33:$C$776,СВЦЭМ!$A$33:$A$776,$A13,СВЦЭМ!$B$33:$B$776,F$11)+'СЕТ СН'!$F$12+СВЦЭМ!$D$10+'СЕТ СН'!$F$5-'СЕТ СН'!$F$20</f>
        <v>2244.3272327200002</v>
      </c>
      <c r="G13" s="36">
        <f>SUMIFS(СВЦЭМ!$C$33:$C$776,СВЦЭМ!$A$33:$A$776,$A13,СВЦЭМ!$B$33:$B$776,G$11)+'СЕТ СН'!$F$12+СВЦЭМ!$D$10+'СЕТ СН'!$F$5-'СЕТ СН'!$F$20</f>
        <v>2248.5542666900001</v>
      </c>
      <c r="H13" s="36">
        <f>SUMIFS(СВЦЭМ!$C$33:$C$776,СВЦЭМ!$A$33:$A$776,$A13,СВЦЭМ!$B$33:$B$776,H$11)+'СЕТ СН'!$F$12+СВЦЭМ!$D$10+'СЕТ СН'!$F$5-'СЕТ СН'!$F$20</f>
        <v>2249.2710356799998</v>
      </c>
      <c r="I13" s="36">
        <f>SUMIFS(СВЦЭМ!$C$33:$C$776,СВЦЭМ!$A$33:$A$776,$A13,СВЦЭМ!$B$33:$B$776,I$11)+'СЕТ СН'!$F$12+СВЦЭМ!$D$10+'СЕТ СН'!$F$5-'СЕТ СН'!$F$20</f>
        <v>2237.60408972</v>
      </c>
      <c r="J13" s="36">
        <f>SUMIFS(СВЦЭМ!$C$33:$C$776,СВЦЭМ!$A$33:$A$776,$A13,СВЦЭМ!$B$33:$B$776,J$11)+'СЕТ СН'!$F$12+СВЦЭМ!$D$10+'СЕТ СН'!$F$5-'СЕТ СН'!$F$20</f>
        <v>2182.90219097</v>
      </c>
      <c r="K13" s="36">
        <f>SUMIFS(СВЦЭМ!$C$33:$C$776,СВЦЭМ!$A$33:$A$776,$A13,СВЦЭМ!$B$33:$B$776,K$11)+'СЕТ СН'!$F$12+СВЦЭМ!$D$10+'СЕТ СН'!$F$5-'СЕТ СН'!$F$20</f>
        <v>2150.5532237799998</v>
      </c>
      <c r="L13" s="36">
        <f>SUMIFS(СВЦЭМ!$C$33:$C$776,СВЦЭМ!$A$33:$A$776,$A13,СВЦЭМ!$B$33:$B$776,L$11)+'СЕТ СН'!$F$12+СВЦЭМ!$D$10+'СЕТ СН'!$F$5-'СЕТ СН'!$F$20</f>
        <v>2132.8880730800001</v>
      </c>
      <c r="M13" s="36">
        <f>SUMIFS(СВЦЭМ!$C$33:$C$776,СВЦЭМ!$A$33:$A$776,$A13,СВЦЭМ!$B$33:$B$776,M$11)+'СЕТ СН'!$F$12+СВЦЭМ!$D$10+'СЕТ СН'!$F$5-'СЕТ СН'!$F$20</f>
        <v>2065.88498071</v>
      </c>
      <c r="N13" s="36">
        <f>SUMIFS(СВЦЭМ!$C$33:$C$776,СВЦЭМ!$A$33:$A$776,$A13,СВЦЭМ!$B$33:$B$776,N$11)+'СЕТ СН'!$F$12+СВЦЭМ!$D$10+'СЕТ СН'!$F$5-'СЕТ СН'!$F$20</f>
        <v>2001.8592542700001</v>
      </c>
      <c r="O13" s="36">
        <f>SUMIFS(СВЦЭМ!$C$33:$C$776,СВЦЭМ!$A$33:$A$776,$A13,СВЦЭМ!$B$33:$B$776,O$11)+'СЕТ СН'!$F$12+СВЦЭМ!$D$10+'СЕТ СН'!$F$5-'СЕТ СН'!$F$20</f>
        <v>1973.4580341400001</v>
      </c>
      <c r="P13" s="36">
        <f>SUMIFS(СВЦЭМ!$C$33:$C$776,СВЦЭМ!$A$33:$A$776,$A13,СВЦЭМ!$B$33:$B$776,P$11)+'СЕТ СН'!$F$12+СВЦЭМ!$D$10+'СЕТ СН'!$F$5-'СЕТ СН'!$F$20</f>
        <v>1981.10197868</v>
      </c>
      <c r="Q13" s="36">
        <f>SUMIFS(СВЦЭМ!$C$33:$C$776,СВЦЭМ!$A$33:$A$776,$A13,СВЦЭМ!$B$33:$B$776,Q$11)+'СЕТ СН'!$F$12+СВЦЭМ!$D$10+'СЕТ СН'!$F$5-'СЕТ СН'!$F$20</f>
        <v>1985.4892094300001</v>
      </c>
      <c r="R13" s="36">
        <f>SUMIFS(СВЦЭМ!$C$33:$C$776,СВЦЭМ!$A$33:$A$776,$A13,СВЦЭМ!$B$33:$B$776,R$11)+'СЕТ СН'!$F$12+СВЦЭМ!$D$10+'СЕТ СН'!$F$5-'СЕТ СН'!$F$20</f>
        <v>1994.9149824199999</v>
      </c>
      <c r="S13" s="36">
        <f>SUMIFS(СВЦЭМ!$C$33:$C$776,СВЦЭМ!$A$33:$A$776,$A13,СВЦЭМ!$B$33:$B$776,S$11)+'СЕТ СН'!$F$12+СВЦЭМ!$D$10+'СЕТ СН'!$F$5-'СЕТ СН'!$F$20</f>
        <v>1992.50098525</v>
      </c>
      <c r="T13" s="36">
        <f>SUMIFS(СВЦЭМ!$C$33:$C$776,СВЦЭМ!$A$33:$A$776,$A13,СВЦЭМ!$B$33:$B$776,T$11)+'СЕТ СН'!$F$12+СВЦЭМ!$D$10+'СЕТ СН'!$F$5-'СЕТ СН'!$F$20</f>
        <v>1987.52467858</v>
      </c>
      <c r="U13" s="36">
        <f>SUMIFS(СВЦЭМ!$C$33:$C$776,СВЦЭМ!$A$33:$A$776,$A13,СВЦЭМ!$B$33:$B$776,U$11)+'СЕТ СН'!$F$12+СВЦЭМ!$D$10+'СЕТ СН'!$F$5-'СЕТ СН'!$F$20</f>
        <v>1987.39775246</v>
      </c>
      <c r="V13" s="36">
        <f>SUMIFS(СВЦЭМ!$C$33:$C$776,СВЦЭМ!$A$33:$A$776,$A13,СВЦЭМ!$B$33:$B$776,V$11)+'СЕТ СН'!$F$12+СВЦЭМ!$D$10+'СЕТ СН'!$F$5-'СЕТ СН'!$F$20</f>
        <v>1954.4308882400001</v>
      </c>
      <c r="W13" s="36">
        <f>SUMIFS(СВЦЭМ!$C$33:$C$776,СВЦЭМ!$A$33:$A$776,$A13,СВЦЭМ!$B$33:$B$776,W$11)+'СЕТ СН'!$F$12+СВЦЭМ!$D$10+'СЕТ СН'!$F$5-'СЕТ СН'!$F$20</f>
        <v>1936.8260413100002</v>
      </c>
      <c r="X13" s="36">
        <f>SUMIFS(СВЦЭМ!$C$33:$C$776,СВЦЭМ!$A$33:$A$776,$A13,СВЦЭМ!$B$33:$B$776,X$11)+'СЕТ СН'!$F$12+СВЦЭМ!$D$10+'СЕТ СН'!$F$5-'СЕТ СН'!$F$20</f>
        <v>1977.6997594200002</v>
      </c>
      <c r="Y13" s="36">
        <f>SUMIFS(СВЦЭМ!$C$33:$C$776,СВЦЭМ!$A$33:$A$776,$A13,СВЦЭМ!$B$33:$B$776,Y$11)+'СЕТ СН'!$F$12+СВЦЭМ!$D$10+'СЕТ СН'!$F$5-'СЕТ СН'!$F$20</f>
        <v>2073.89796768</v>
      </c>
    </row>
    <row r="14" spans="1:27" ht="15.75" x14ac:dyDescent="0.2">
      <c r="A14" s="35">
        <f t="shared" ref="A14:A42" si="0">A13+1</f>
        <v>43954</v>
      </c>
      <c r="B14" s="36">
        <f>SUMIFS(СВЦЭМ!$C$33:$C$776,СВЦЭМ!$A$33:$A$776,$A14,СВЦЭМ!$B$33:$B$776,B$11)+'СЕТ СН'!$F$12+СВЦЭМ!$D$10+'СЕТ СН'!$F$5-'СЕТ СН'!$F$20</f>
        <v>2113.2892639000002</v>
      </c>
      <c r="C14" s="36">
        <f>SUMIFS(СВЦЭМ!$C$33:$C$776,СВЦЭМ!$A$33:$A$776,$A14,СВЦЭМ!$B$33:$B$776,C$11)+'СЕТ СН'!$F$12+СВЦЭМ!$D$10+'СЕТ СН'!$F$5-'СЕТ СН'!$F$20</f>
        <v>2121.4512032799998</v>
      </c>
      <c r="D14" s="36">
        <f>SUMIFS(СВЦЭМ!$C$33:$C$776,СВЦЭМ!$A$33:$A$776,$A14,СВЦЭМ!$B$33:$B$776,D$11)+'СЕТ СН'!$F$12+СВЦЭМ!$D$10+'СЕТ СН'!$F$5-'СЕТ СН'!$F$20</f>
        <v>2120.0445961199998</v>
      </c>
      <c r="E14" s="36">
        <f>SUMIFS(СВЦЭМ!$C$33:$C$776,СВЦЭМ!$A$33:$A$776,$A14,СВЦЭМ!$B$33:$B$776,E$11)+'СЕТ СН'!$F$12+СВЦЭМ!$D$10+'СЕТ СН'!$F$5-'СЕТ СН'!$F$20</f>
        <v>2117.7671897499999</v>
      </c>
      <c r="F14" s="36">
        <f>SUMIFS(СВЦЭМ!$C$33:$C$776,СВЦЭМ!$A$33:$A$776,$A14,СВЦЭМ!$B$33:$B$776,F$11)+'СЕТ СН'!$F$12+СВЦЭМ!$D$10+'СЕТ СН'!$F$5-'СЕТ СН'!$F$20</f>
        <v>2115.3261330999999</v>
      </c>
      <c r="G14" s="36">
        <f>SUMIFS(СВЦЭМ!$C$33:$C$776,СВЦЭМ!$A$33:$A$776,$A14,СВЦЭМ!$B$33:$B$776,G$11)+'СЕТ СН'!$F$12+СВЦЭМ!$D$10+'СЕТ СН'!$F$5-'СЕТ СН'!$F$20</f>
        <v>2117.8978449300002</v>
      </c>
      <c r="H14" s="36">
        <f>SUMIFS(СВЦЭМ!$C$33:$C$776,СВЦЭМ!$A$33:$A$776,$A14,СВЦЭМ!$B$33:$B$776,H$11)+'СЕТ СН'!$F$12+СВЦЭМ!$D$10+'СЕТ СН'!$F$5-'СЕТ СН'!$F$20</f>
        <v>2128.2791975499999</v>
      </c>
      <c r="I14" s="36">
        <f>SUMIFS(СВЦЭМ!$C$33:$C$776,СВЦЭМ!$A$33:$A$776,$A14,СВЦЭМ!$B$33:$B$776,I$11)+'СЕТ СН'!$F$12+СВЦЭМ!$D$10+'СЕТ СН'!$F$5-'СЕТ СН'!$F$20</f>
        <v>2141.4141428399998</v>
      </c>
      <c r="J14" s="36">
        <f>SUMIFS(СВЦЭМ!$C$33:$C$776,СВЦЭМ!$A$33:$A$776,$A14,СВЦЭМ!$B$33:$B$776,J$11)+'СЕТ СН'!$F$12+СВЦЭМ!$D$10+'СЕТ СН'!$F$5-'СЕТ СН'!$F$20</f>
        <v>2118.8668694500002</v>
      </c>
      <c r="K14" s="36">
        <f>SUMIFS(СВЦЭМ!$C$33:$C$776,СВЦЭМ!$A$33:$A$776,$A14,СВЦЭМ!$B$33:$B$776,K$11)+'СЕТ СН'!$F$12+СВЦЭМ!$D$10+'СЕТ СН'!$F$5-'СЕТ СН'!$F$20</f>
        <v>2083.89295692</v>
      </c>
      <c r="L14" s="36">
        <f>SUMIFS(СВЦЭМ!$C$33:$C$776,СВЦЭМ!$A$33:$A$776,$A14,СВЦЭМ!$B$33:$B$776,L$11)+'СЕТ СН'!$F$12+СВЦЭМ!$D$10+'СЕТ СН'!$F$5-'СЕТ СН'!$F$20</f>
        <v>2043.6693939199999</v>
      </c>
      <c r="M14" s="36">
        <f>SUMIFS(СВЦЭМ!$C$33:$C$776,СВЦЭМ!$A$33:$A$776,$A14,СВЦЭМ!$B$33:$B$776,M$11)+'СЕТ СН'!$F$12+СВЦЭМ!$D$10+'СЕТ СН'!$F$5-'СЕТ СН'!$F$20</f>
        <v>1978.6475642700002</v>
      </c>
      <c r="N14" s="36">
        <f>SUMIFS(СВЦЭМ!$C$33:$C$776,СВЦЭМ!$A$33:$A$776,$A14,СВЦЭМ!$B$33:$B$776,N$11)+'СЕТ СН'!$F$12+СВЦЭМ!$D$10+'СЕТ СН'!$F$5-'СЕТ СН'!$F$20</f>
        <v>1946.80102143</v>
      </c>
      <c r="O14" s="36">
        <f>SUMIFS(СВЦЭМ!$C$33:$C$776,СВЦЭМ!$A$33:$A$776,$A14,СВЦЭМ!$B$33:$B$776,O$11)+'СЕТ СН'!$F$12+СВЦЭМ!$D$10+'СЕТ СН'!$F$5-'СЕТ СН'!$F$20</f>
        <v>1943.75735721</v>
      </c>
      <c r="P14" s="36">
        <f>SUMIFS(СВЦЭМ!$C$33:$C$776,СВЦЭМ!$A$33:$A$776,$A14,СВЦЭМ!$B$33:$B$776,P$11)+'СЕТ СН'!$F$12+СВЦЭМ!$D$10+'СЕТ СН'!$F$5-'СЕТ СН'!$F$20</f>
        <v>1974.2955474800001</v>
      </c>
      <c r="Q14" s="36">
        <f>SUMIFS(СВЦЭМ!$C$33:$C$776,СВЦЭМ!$A$33:$A$776,$A14,СВЦЭМ!$B$33:$B$776,Q$11)+'СЕТ СН'!$F$12+СВЦЭМ!$D$10+'СЕТ СН'!$F$5-'СЕТ СН'!$F$20</f>
        <v>1999.1831028700001</v>
      </c>
      <c r="R14" s="36">
        <f>SUMIFS(СВЦЭМ!$C$33:$C$776,СВЦЭМ!$A$33:$A$776,$A14,СВЦЭМ!$B$33:$B$776,R$11)+'СЕТ СН'!$F$12+СВЦЭМ!$D$10+'СЕТ СН'!$F$5-'СЕТ СН'!$F$20</f>
        <v>2011.6757149800001</v>
      </c>
      <c r="S14" s="36">
        <f>SUMIFS(СВЦЭМ!$C$33:$C$776,СВЦЭМ!$A$33:$A$776,$A14,СВЦЭМ!$B$33:$B$776,S$11)+'СЕТ СН'!$F$12+СВЦЭМ!$D$10+'СЕТ СН'!$F$5-'СЕТ СН'!$F$20</f>
        <v>2014.58366686</v>
      </c>
      <c r="T14" s="36">
        <f>SUMIFS(СВЦЭМ!$C$33:$C$776,СВЦЭМ!$A$33:$A$776,$A14,СВЦЭМ!$B$33:$B$776,T$11)+'СЕТ СН'!$F$12+СВЦЭМ!$D$10+'СЕТ СН'!$F$5-'СЕТ СН'!$F$20</f>
        <v>2003.6170920700001</v>
      </c>
      <c r="U14" s="36">
        <f>SUMIFS(СВЦЭМ!$C$33:$C$776,СВЦЭМ!$A$33:$A$776,$A14,СВЦЭМ!$B$33:$B$776,U$11)+'СЕТ СН'!$F$12+СВЦЭМ!$D$10+'СЕТ СН'!$F$5-'СЕТ СН'!$F$20</f>
        <v>1994.3279474599999</v>
      </c>
      <c r="V14" s="36">
        <f>SUMIFS(СВЦЭМ!$C$33:$C$776,СВЦЭМ!$A$33:$A$776,$A14,СВЦЭМ!$B$33:$B$776,V$11)+'СЕТ СН'!$F$12+СВЦЭМ!$D$10+'СЕТ СН'!$F$5-'СЕТ СН'!$F$20</f>
        <v>1929.2724632499999</v>
      </c>
      <c r="W14" s="36">
        <f>SUMIFS(СВЦЭМ!$C$33:$C$776,СВЦЭМ!$A$33:$A$776,$A14,СВЦЭМ!$B$33:$B$776,W$11)+'СЕТ СН'!$F$12+СВЦЭМ!$D$10+'СЕТ СН'!$F$5-'СЕТ СН'!$F$20</f>
        <v>1920.80177632</v>
      </c>
      <c r="X14" s="36">
        <f>SUMIFS(СВЦЭМ!$C$33:$C$776,СВЦЭМ!$A$33:$A$776,$A14,СВЦЭМ!$B$33:$B$776,X$11)+'СЕТ СН'!$F$12+СВЦЭМ!$D$10+'СЕТ СН'!$F$5-'СЕТ СН'!$F$20</f>
        <v>1966.96187508</v>
      </c>
      <c r="Y14" s="36">
        <f>SUMIFS(СВЦЭМ!$C$33:$C$776,СВЦЭМ!$A$33:$A$776,$A14,СВЦЭМ!$B$33:$B$776,Y$11)+'СЕТ СН'!$F$12+СВЦЭМ!$D$10+'СЕТ СН'!$F$5-'СЕТ СН'!$F$20</f>
        <v>2077.2380273899998</v>
      </c>
    </row>
    <row r="15" spans="1:27" ht="15.75" x14ac:dyDescent="0.2">
      <c r="A15" s="35">
        <f t="shared" si="0"/>
        <v>43955</v>
      </c>
      <c r="B15" s="36">
        <f>SUMIFS(СВЦЭМ!$C$33:$C$776,СВЦЭМ!$A$33:$A$776,$A15,СВЦЭМ!$B$33:$B$776,B$11)+'СЕТ СН'!$F$12+СВЦЭМ!$D$10+'СЕТ СН'!$F$5-'СЕТ СН'!$F$20</f>
        <v>2155.7708162899999</v>
      </c>
      <c r="C15" s="36">
        <f>SUMIFS(СВЦЭМ!$C$33:$C$776,СВЦЭМ!$A$33:$A$776,$A15,СВЦЭМ!$B$33:$B$776,C$11)+'СЕТ СН'!$F$12+СВЦЭМ!$D$10+'СЕТ СН'!$F$5-'СЕТ СН'!$F$20</f>
        <v>2152.9804361199999</v>
      </c>
      <c r="D15" s="36">
        <f>SUMIFS(СВЦЭМ!$C$33:$C$776,СВЦЭМ!$A$33:$A$776,$A15,СВЦЭМ!$B$33:$B$776,D$11)+'СЕТ СН'!$F$12+СВЦЭМ!$D$10+'СЕТ СН'!$F$5-'СЕТ СН'!$F$20</f>
        <v>2137.5272443200001</v>
      </c>
      <c r="E15" s="36">
        <f>SUMIFS(СВЦЭМ!$C$33:$C$776,СВЦЭМ!$A$33:$A$776,$A15,СВЦЭМ!$B$33:$B$776,E$11)+'СЕТ СН'!$F$12+СВЦЭМ!$D$10+'СЕТ СН'!$F$5-'СЕТ СН'!$F$20</f>
        <v>2136.8683056099999</v>
      </c>
      <c r="F15" s="36">
        <f>SUMIFS(СВЦЭМ!$C$33:$C$776,СВЦЭМ!$A$33:$A$776,$A15,СВЦЭМ!$B$33:$B$776,F$11)+'СЕТ СН'!$F$12+СВЦЭМ!$D$10+'СЕТ СН'!$F$5-'СЕТ СН'!$F$20</f>
        <v>2128.8105520999998</v>
      </c>
      <c r="G15" s="36">
        <f>SUMIFS(СВЦЭМ!$C$33:$C$776,СВЦЭМ!$A$33:$A$776,$A15,СВЦЭМ!$B$33:$B$776,G$11)+'СЕТ СН'!$F$12+СВЦЭМ!$D$10+'СЕТ СН'!$F$5-'СЕТ СН'!$F$20</f>
        <v>2134.34504311</v>
      </c>
      <c r="H15" s="36">
        <f>SUMIFS(СВЦЭМ!$C$33:$C$776,СВЦЭМ!$A$33:$A$776,$A15,СВЦЭМ!$B$33:$B$776,H$11)+'СЕТ СН'!$F$12+СВЦЭМ!$D$10+'СЕТ СН'!$F$5-'СЕТ СН'!$F$20</f>
        <v>2139.60801683</v>
      </c>
      <c r="I15" s="36">
        <f>SUMIFS(СВЦЭМ!$C$33:$C$776,СВЦЭМ!$A$33:$A$776,$A15,СВЦЭМ!$B$33:$B$776,I$11)+'СЕТ СН'!$F$12+СВЦЭМ!$D$10+'СЕТ СН'!$F$5-'СЕТ СН'!$F$20</f>
        <v>2160.8833486399999</v>
      </c>
      <c r="J15" s="36">
        <f>SUMIFS(СВЦЭМ!$C$33:$C$776,СВЦЭМ!$A$33:$A$776,$A15,СВЦЭМ!$B$33:$B$776,J$11)+'СЕТ СН'!$F$12+СВЦЭМ!$D$10+'СЕТ СН'!$F$5-'СЕТ СН'!$F$20</f>
        <v>2140.8691628899996</v>
      </c>
      <c r="K15" s="36">
        <f>SUMIFS(СВЦЭМ!$C$33:$C$776,СВЦЭМ!$A$33:$A$776,$A15,СВЦЭМ!$B$33:$B$776,K$11)+'СЕТ СН'!$F$12+СВЦЭМ!$D$10+'СЕТ СН'!$F$5-'СЕТ СН'!$F$20</f>
        <v>2092.6419594199997</v>
      </c>
      <c r="L15" s="36">
        <f>SUMIFS(СВЦЭМ!$C$33:$C$776,СВЦЭМ!$A$33:$A$776,$A15,СВЦЭМ!$B$33:$B$776,L$11)+'СЕТ СН'!$F$12+СВЦЭМ!$D$10+'СЕТ СН'!$F$5-'СЕТ СН'!$F$20</f>
        <v>2080.9981986499997</v>
      </c>
      <c r="M15" s="36">
        <f>SUMIFS(СВЦЭМ!$C$33:$C$776,СВЦЭМ!$A$33:$A$776,$A15,СВЦЭМ!$B$33:$B$776,M$11)+'СЕТ СН'!$F$12+СВЦЭМ!$D$10+'СЕТ СН'!$F$5-'СЕТ СН'!$F$20</f>
        <v>2002.4552146999999</v>
      </c>
      <c r="N15" s="36">
        <f>SUMIFS(СВЦЭМ!$C$33:$C$776,СВЦЭМ!$A$33:$A$776,$A15,СВЦЭМ!$B$33:$B$776,N$11)+'СЕТ СН'!$F$12+СВЦЭМ!$D$10+'СЕТ СН'!$F$5-'СЕТ СН'!$F$20</f>
        <v>1949.4631814100001</v>
      </c>
      <c r="O15" s="36">
        <f>SUMIFS(СВЦЭМ!$C$33:$C$776,СВЦЭМ!$A$33:$A$776,$A15,СВЦЭМ!$B$33:$B$776,O$11)+'СЕТ СН'!$F$12+СВЦЭМ!$D$10+'СЕТ СН'!$F$5-'СЕТ СН'!$F$20</f>
        <v>1919.9878421600001</v>
      </c>
      <c r="P15" s="36">
        <f>SUMIFS(СВЦЭМ!$C$33:$C$776,СВЦЭМ!$A$33:$A$776,$A15,СВЦЭМ!$B$33:$B$776,P$11)+'СЕТ СН'!$F$12+СВЦЭМ!$D$10+'СЕТ СН'!$F$5-'СЕТ СН'!$F$20</f>
        <v>1935.0256757000002</v>
      </c>
      <c r="Q15" s="36">
        <f>SUMIFS(СВЦЭМ!$C$33:$C$776,СВЦЭМ!$A$33:$A$776,$A15,СВЦЭМ!$B$33:$B$776,Q$11)+'СЕТ СН'!$F$12+СВЦЭМ!$D$10+'СЕТ СН'!$F$5-'СЕТ СН'!$F$20</f>
        <v>1943.92632245</v>
      </c>
      <c r="R15" s="36">
        <f>SUMIFS(СВЦЭМ!$C$33:$C$776,СВЦЭМ!$A$33:$A$776,$A15,СВЦЭМ!$B$33:$B$776,R$11)+'СЕТ СН'!$F$12+СВЦЭМ!$D$10+'СЕТ СН'!$F$5-'СЕТ СН'!$F$20</f>
        <v>1921.2208508900001</v>
      </c>
      <c r="S15" s="36">
        <f>SUMIFS(СВЦЭМ!$C$33:$C$776,СВЦЭМ!$A$33:$A$776,$A15,СВЦЭМ!$B$33:$B$776,S$11)+'СЕТ СН'!$F$12+СВЦЭМ!$D$10+'СЕТ СН'!$F$5-'СЕТ СН'!$F$20</f>
        <v>1920.53380853</v>
      </c>
      <c r="T15" s="36">
        <f>SUMIFS(СВЦЭМ!$C$33:$C$776,СВЦЭМ!$A$33:$A$776,$A15,СВЦЭМ!$B$33:$B$776,T$11)+'СЕТ СН'!$F$12+СВЦЭМ!$D$10+'СЕТ СН'!$F$5-'СЕТ СН'!$F$20</f>
        <v>1909.6503558300001</v>
      </c>
      <c r="U15" s="36">
        <f>SUMIFS(СВЦЭМ!$C$33:$C$776,СВЦЭМ!$A$33:$A$776,$A15,СВЦЭМ!$B$33:$B$776,U$11)+'СЕТ СН'!$F$12+СВЦЭМ!$D$10+'СЕТ СН'!$F$5-'СЕТ СН'!$F$20</f>
        <v>1895.7622742900001</v>
      </c>
      <c r="V15" s="36">
        <f>SUMIFS(СВЦЭМ!$C$33:$C$776,СВЦЭМ!$A$33:$A$776,$A15,СВЦЭМ!$B$33:$B$776,V$11)+'СЕТ СН'!$F$12+СВЦЭМ!$D$10+'СЕТ СН'!$F$5-'СЕТ СН'!$F$20</f>
        <v>1876.2224771000001</v>
      </c>
      <c r="W15" s="36">
        <f>SUMIFS(СВЦЭМ!$C$33:$C$776,СВЦЭМ!$A$33:$A$776,$A15,СВЦЭМ!$B$33:$B$776,W$11)+'СЕТ СН'!$F$12+СВЦЭМ!$D$10+'СЕТ СН'!$F$5-'СЕТ СН'!$F$20</f>
        <v>1878.5257241899999</v>
      </c>
      <c r="X15" s="36">
        <f>SUMIFS(СВЦЭМ!$C$33:$C$776,СВЦЭМ!$A$33:$A$776,$A15,СВЦЭМ!$B$33:$B$776,X$11)+'СЕТ СН'!$F$12+СВЦЭМ!$D$10+'СЕТ СН'!$F$5-'СЕТ СН'!$F$20</f>
        <v>1919.7562814</v>
      </c>
      <c r="Y15" s="36">
        <f>SUMIFS(СВЦЭМ!$C$33:$C$776,СВЦЭМ!$A$33:$A$776,$A15,СВЦЭМ!$B$33:$B$776,Y$11)+'СЕТ СН'!$F$12+СВЦЭМ!$D$10+'СЕТ СН'!$F$5-'СЕТ СН'!$F$20</f>
        <v>2021.0210666200001</v>
      </c>
    </row>
    <row r="16" spans="1:27" ht="15.75" x14ac:dyDescent="0.2">
      <c r="A16" s="35">
        <f t="shared" si="0"/>
        <v>43956</v>
      </c>
      <c r="B16" s="36">
        <f>SUMIFS(СВЦЭМ!$C$33:$C$776,СВЦЭМ!$A$33:$A$776,$A16,СВЦЭМ!$B$33:$B$776,B$11)+'СЕТ СН'!$F$12+СВЦЭМ!$D$10+'СЕТ СН'!$F$5-'СЕТ СН'!$F$20</f>
        <v>2109.8087260799998</v>
      </c>
      <c r="C16" s="36">
        <f>SUMIFS(СВЦЭМ!$C$33:$C$776,СВЦЭМ!$A$33:$A$776,$A16,СВЦЭМ!$B$33:$B$776,C$11)+'СЕТ СН'!$F$12+СВЦЭМ!$D$10+'СЕТ СН'!$F$5-'СЕТ СН'!$F$20</f>
        <v>2145.9398353299998</v>
      </c>
      <c r="D16" s="36">
        <f>SUMIFS(СВЦЭМ!$C$33:$C$776,СВЦЭМ!$A$33:$A$776,$A16,СВЦЭМ!$B$33:$B$776,D$11)+'СЕТ СН'!$F$12+СВЦЭМ!$D$10+'СЕТ СН'!$F$5-'СЕТ СН'!$F$20</f>
        <v>2141.8584552499997</v>
      </c>
      <c r="E16" s="36">
        <f>SUMIFS(СВЦЭМ!$C$33:$C$776,СВЦЭМ!$A$33:$A$776,$A16,СВЦЭМ!$B$33:$B$776,E$11)+'СЕТ СН'!$F$12+СВЦЭМ!$D$10+'СЕТ СН'!$F$5-'СЕТ СН'!$F$20</f>
        <v>2135.2968355100002</v>
      </c>
      <c r="F16" s="36">
        <f>SUMIFS(СВЦЭМ!$C$33:$C$776,СВЦЭМ!$A$33:$A$776,$A16,СВЦЭМ!$B$33:$B$776,F$11)+'СЕТ СН'!$F$12+СВЦЭМ!$D$10+'СЕТ СН'!$F$5-'СЕТ СН'!$F$20</f>
        <v>2117.4097742100003</v>
      </c>
      <c r="G16" s="36">
        <f>SUMIFS(СВЦЭМ!$C$33:$C$776,СВЦЭМ!$A$33:$A$776,$A16,СВЦЭМ!$B$33:$B$776,G$11)+'СЕТ СН'!$F$12+СВЦЭМ!$D$10+'СЕТ СН'!$F$5-'СЕТ СН'!$F$20</f>
        <v>2130.2803299500001</v>
      </c>
      <c r="H16" s="36">
        <f>SUMIFS(СВЦЭМ!$C$33:$C$776,СВЦЭМ!$A$33:$A$776,$A16,СВЦЭМ!$B$33:$B$776,H$11)+'СЕТ СН'!$F$12+СВЦЭМ!$D$10+'СЕТ СН'!$F$5-'СЕТ СН'!$F$20</f>
        <v>2127.50530162</v>
      </c>
      <c r="I16" s="36">
        <f>SUMIFS(СВЦЭМ!$C$33:$C$776,СВЦЭМ!$A$33:$A$776,$A16,СВЦЭМ!$B$33:$B$776,I$11)+'СЕТ СН'!$F$12+СВЦЭМ!$D$10+'СЕТ СН'!$F$5-'СЕТ СН'!$F$20</f>
        <v>2129.50335064</v>
      </c>
      <c r="J16" s="36">
        <f>SUMIFS(СВЦЭМ!$C$33:$C$776,СВЦЭМ!$A$33:$A$776,$A16,СВЦЭМ!$B$33:$B$776,J$11)+'СЕТ СН'!$F$12+СВЦЭМ!$D$10+'СЕТ СН'!$F$5-'СЕТ СН'!$F$20</f>
        <v>2093.1990692599998</v>
      </c>
      <c r="K16" s="36">
        <f>SUMIFS(СВЦЭМ!$C$33:$C$776,СВЦЭМ!$A$33:$A$776,$A16,СВЦЭМ!$B$33:$B$776,K$11)+'СЕТ СН'!$F$12+СВЦЭМ!$D$10+'СЕТ СН'!$F$5-'СЕТ СН'!$F$20</f>
        <v>2053.34447985</v>
      </c>
      <c r="L16" s="36">
        <f>SUMIFS(СВЦЭМ!$C$33:$C$776,СВЦЭМ!$A$33:$A$776,$A16,СВЦЭМ!$B$33:$B$776,L$11)+'СЕТ СН'!$F$12+СВЦЭМ!$D$10+'СЕТ СН'!$F$5-'СЕТ СН'!$F$20</f>
        <v>2043.0887767700001</v>
      </c>
      <c r="M16" s="36">
        <f>SUMIFS(СВЦЭМ!$C$33:$C$776,СВЦЭМ!$A$33:$A$776,$A16,СВЦЭМ!$B$33:$B$776,M$11)+'СЕТ СН'!$F$12+СВЦЭМ!$D$10+'СЕТ СН'!$F$5-'СЕТ СН'!$F$20</f>
        <v>1987.76501452</v>
      </c>
      <c r="N16" s="36">
        <f>SUMIFS(СВЦЭМ!$C$33:$C$776,СВЦЭМ!$A$33:$A$776,$A16,СВЦЭМ!$B$33:$B$776,N$11)+'СЕТ СН'!$F$12+СВЦЭМ!$D$10+'СЕТ СН'!$F$5-'СЕТ СН'!$F$20</f>
        <v>1922.5256464500001</v>
      </c>
      <c r="O16" s="36">
        <f>SUMIFS(СВЦЭМ!$C$33:$C$776,СВЦЭМ!$A$33:$A$776,$A16,СВЦЭМ!$B$33:$B$776,O$11)+'СЕТ СН'!$F$12+СВЦЭМ!$D$10+'СЕТ СН'!$F$5-'СЕТ СН'!$F$20</f>
        <v>1913.9177107400001</v>
      </c>
      <c r="P16" s="36">
        <f>SUMIFS(СВЦЭМ!$C$33:$C$776,СВЦЭМ!$A$33:$A$776,$A16,СВЦЭМ!$B$33:$B$776,P$11)+'СЕТ СН'!$F$12+СВЦЭМ!$D$10+'СЕТ СН'!$F$5-'СЕТ СН'!$F$20</f>
        <v>1920.81317236</v>
      </c>
      <c r="Q16" s="36">
        <f>SUMIFS(СВЦЭМ!$C$33:$C$776,СВЦЭМ!$A$33:$A$776,$A16,СВЦЭМ!$B$33:$B$776,Q$11)+'СЕТ СН'!$F$12+СВЦЭМ!$D$10+'СЕТ СН'!$F$5-'СЕТ СН'!$F$20</f>
        <v>1923.1211280699999</v>
      </c>
      <c r="R16" s="36">
        <f>SUMIFS(СВЦЭМ!$C$33:$C$776,СВЦЭМ!$A$33:$A$776,$A16,СВЦЭМ!$B$33:$B$776,R$11)+'СЕТ СН'!$F$12+СВЦЭМ!$D$10+'СЕТ СН'!$F$5-'СЕТ СН'!$F$20</f>
        <v>1923.63458302</v>
      </c>
      <c r="S16" s="36">
        <f>SUMIFS(СВЦЭМ!$C$33:$C$776,СВЦЭМ!$A$33:$A$776,$A16,СВЦЭМ!$B$33:$B$776,S$11)+'СЕТ СН'!$F$12+СВЦЭМ!$D$10+'СЕТ СН'!$F$5-'СЕТ СН'!$F$20</f>
        <v>1925.2357974199999</v>
      </c>
      <c r="T16" s="36">
        <f>SUMIFS(СВЦЭМ!$C$33:$C$776,СВЦЭМ!$A$33:$A$776,$A16,СВЦЭМ!$B$33:$B$776,T$11)+'СЕТ СН'!$F$12+СВЦЭМ!$D$10+'СЕТ СН'!$F$5-'СЕТ СН'!$F$20</f>
        <v>1908.9275274800002</v>
      </c>
      <c r="U16" s="36">
        <f>SUMIFS(СВЦЭМ!$C$33:$C$776,СВЦЭМ!$A$33:$A$776,$A16,СВЦЭМ!$B$33:$B$776,U$11)+'СЕТ СН'!$F$12+СВЦЭМ!$D$10+'СЕТ СН'!$F$5-'СЕТ СН'!$F$20</f>
        <v>1894.6863351699999</v>
      </c>
      <c r="V16" s="36">
        <f>SUMIFS(СВЦЭМ!$C$33:$C$776,СВЦЭМ!$A$33:$A$776,$A16,СВЦЭМ!$B$33:$B$776,V$11)+'СЕТ СН'!$F$12+СВЦЭМ!$D$10+'СЕТ СН'!$F$5-'СЕТ СН'!$F$20</f>
        <v>1847.01855475</v>
      </c>
      <c r="W16" s="36">
        <f>SUMIFS(СВЦЭМ!$C$33:$C$776,СВЦЭМ!$A$33:$A$776,$A16,СВЦЭМ!$B$33:$B$776,W$11)+'СЕТ СН'!$F$12+СВЦЭМ!$D$10+'СЕТ СН'!$F$5-'СЕТ СН'!$F$20</f>
        <v>1861.13154166</v>
      </c>
      <c r="X16" s="36">
        <f>SUMIFS(СВЦЭМ!$C$33:$C$776,СВЦЭМ!$A$33:$A$776,$A16,СВЦЭМ!$B$33:$B$776,X$11)+'СЕТ СН'!$F$12+СВЦЭМ!$D$10+'СЕТ СН'!$F$5-'СЕТ СН'!$F$20</f>
        <v>1905.07946913</v>
      </c>
      <c r="Y16" s="36">
        <f>SUMIFS(СВЦЭМ!$C$33:$C$776,СВЦЭМ!$A$33:$A$776,$A16,СВЦЭМ!$B$33:$B$776,Y$11)+'СЕТ СН'!$F$12+СВЦЭМ!$D$10+'СЕТ СН'!$F$5-'СЕТ СН'!$F$20</f>
        <v>2006.7604299499999</v>
      </c>
    </row>
    <row r="17" spans="1:25" ht="15.75" x14ac:dyDescent="0.2">
      <c r="A17" s="35">
        <f t="shared" si="0"/>
        <v>43957</v>
      </c>
      <c r="B17" s="36">
        <f>SUMIFS(СВЦЭМ!$C$33:$C$776,СВЦЭМ!$A$33:$A$776,$A17,СВЦЭМ!$B$33:$B$776,B$11)+'СЕТ СН'!$F$12+СВЦЭМ!$D$10+'СЕТ СН'!$F$5-'СЕТ СН'!$F$20</f>
        <v>2090.53697625</v>
      </c>
      <c r="C17" s="36">
        <f>SUMIFS(СВЦЭМ!$C$33:$C$776,СВЦЭМ!$A$33:$A$776,$A17,СВЦЭМ!$B$33:$B$776,C$11)+'СЕТ СН'!$F$12+СВЦЭМ!$D$10+'СЕТ СН'!$F$5-'СЕТ СН'!$F$20</f>
        <v>2124.6842880499999</v>
      </c>
      <c r="D17" s="36">
        <f>SUMIFS(СВЦЭМ!$C$33:$C$776,СВЦЭМ!$A$33:$A$776,$A17,СВЦЭМ!$B$33:$B$776,D$11)+'СЕТ СН'!$F$12+СВЦЭМ!$D$10+'СЕТ СН'!$F$5-'СЕТ СН'!$F$20</f>
        <v>2149.1576124399999</v>
      </c>
      <c r="E17" s="36">
        <f>SUMIFS(СВЦЭМ!$C$33:$C$776,СВЦЭМ!$A$33:$A$776,$A17,СВЦЭМ!$B$33:$B$776,E$11)+'СЕТ СН'!$F$12+СВЦЭМ!$D$10+'СЕТ СН'!$F$5-'СЕТ СН'!$F$20</f>
        <v>2150.0367088200001</v>
      </c>
      <c r="F17" s="36">
        <f>SUMIFS(СВЦЭМ!$C$33:$C$776,СВЦЭМ!$A$33:$A$776,$A17,СВЦЭМ!$B$33:$B$776,F$11)+'СЕТ СН'!$F$12+СВЦЭМ!$D$10+'СЕТ СН'!$F$5-'СЕТ СН'!$F$20</f>
        <v>2143.07505421</v>
      </c>
      <c r="G17" s="36">
        <f>SUMIFS(СВЦЭМ!$C$33:$C$776,СВЦЭМ!$A$33:$A$776,$A17,СВЦЭМ!$B$33:$B$776,G$11)+'СЕТ СН'!$F$12+СВЦЭМ!$D$10+'СЕТ СН'!$F$5-'СЕТ СН'!$F$20</f>
        <v>2060.1402010500001</v>
      </c>
      <c r="H17" s="36">
        <f>SUMIFS(СВЦЭМ!$C$33:$C$776,СВЦЭМ!$A$33:$A$776,$A17,СВЦЭМ!$B$33:$B$776,H$11)+'СЕТ СН'!$F$12+СВЦЭМ!$D$10+'СЕТ СН'!$F$5-'СЕТ СН'!$F$20</f>
        <v>2085.8892155499998</v>
      </c>
      <c r="I17" s="36">
        <f>SUMIFS(СВЦЭМ!$C$33:$C$776,СВЦЭМ!$A$33:$A$776,$A17,СВЦЭМ!$B$33:$B$776,I$11)+'СЕТ СН'!$F$12+СВЦЭМ!$D$10+'СЕТ СН'!$F$5-'СЕТ СН'!$F$20</f>
        <v>2100.7538760899997</v>
      </c>
      <c r="J17" s="36">
        <f>SUMIFS(СВЦЭМ!$C$33:$C$776,СВЦЭМ!$A$33:$A$776,$A17,СВЦЭМ!$B$33:$B$776,J$11)+'СЕТ СН'!$F$12+СВЦЭМ!$D$10+'СЕТ СН'!$F$5-'СЕТ СН'!$F$20</f>
        <v>2044.7890533899999</v>
      </c>
      <c r="K17" s="36">
        <f>SUMIFS(СВЦЭМ!$C$33:$C$776,СВЦЭМ!$A$33:$A$776,$A17,СВЦЭМ!$B$33:$B$776,K$11)+'СЕТ СН'!$F$12+СВЦЭМ!$D$10+'СЕТ СН'!$F$5-'СЕТ СН'!$F$20</f>
        <v>2021.2427078599999</v>
      </c>
      <c r="L17" s="36">
        <f>SUMIFS(СВЦЭМ!$C$33:$C$776,СВЦЭМ!$A$33:$A$776,$A17,СВЦЭМ!$B$33:$B$776,L$11)+'СЕТ СН'!$F$12+СВЦЭМ!$D$10+'СЕТ СН'!$F$5-'СЕТ СН'!$F$20</f>
        <v>2011.0242560500001</v>
      </c>
      <c r="M17" s="36">
        <f>SUMIFS(СВЦЭМ!$C$33:$C$776,СВЦЭМ!$A$33:$A$776,$A17,СВЦЭМ!$B$33:$B$776,M$11)+'СЕТ СН'!$F$12+СВЦЭМ!$D$10+'СЕТ СН'!$F$5-'СЕТ СН'!$F$20</f>
        <v>1962.6503812999999</v>
      </c>
      <c r="N17" s="36">
        <f>SUMIFS(СВЦЭМ!$C$33:$C$776,СВЦЭМ!$A$33:$A$776,$A17,СВЦЭМ!$B$33:$B$776,N$11)+'СЕТ СН'!$F$12+СВЦЭМ!$D$10+'СЕТ СН'!$F$5-'СЕТ СН'!$F$20</f>
        <v>1899.2658817000001</v>
      </c>
      <c r="O17" s="36">
        <f>SUMIFS(СВЦЭМ!$C$33:$C$776,СВЦЭМ!$A$33:$A$776,$A17,СВЦЭМ!$B$33:$B$776,O$11)+'СЕТ СН'!$F$12+СВЦЭМ!$D$10+'СЕТ СН'!$F$5-'СЕТ СН'!$F$20</f>
        <v>1945.7326145699999</v>
      </c>
      <c r="P17" s="36">
        <f>SUMIFS(СВЦЭМ!$C$33:$C$776,СВЦЭМ!$A$33:$A$776,$A17,СВЦЭМ!$B$33:$B$776,P$11)+'СЕТ СН'!$F$12+СВЦЭМ!$D$10+'СЕТ СН'!$F$5-'СЕТ СН'!$F$20</f>
        <v>1953.6801163499999</v>
      </c>
      <c r="Q17" s="36">
        <f>SUMIFS(СВЦЭМ!$C$33:$C$776,СВЦЭМ!$A$33:$A$776,$A17,СВЦЭМ!$B$33:$B$776,Q$11)+'СЕТ СН'!$F$12+СВЦЭМ!$D$10+'СЕТ СН'!$F$5-'СЕТ СН'!$F$20</f>
        <v>1954.53430209</v>
      </c>
      <c r="R17" s="36">
        <f>SUMIFS(СВЦЭМ!$C$33:$C$776,СВЦЭМ!$A$33:$A$776,$A17,СВЦЭМ!$B$33:$B$776,R$11)+'СЕТ СН'!$F$12+СВЦЭМ!$D$10+'СЕТ СН'!$F$5-'СЕТ СН'!$F$20</f>
        <v>1961.01792664</v>
      </c>
      <c r="S17" s="36">
        <f>SUMIFS(СВЦЭМ!$C$33:$C$776,СВЦЭМ!$A$33:$A$776,$A17,СВЦЭМ!$B$33:$B$776,S$11)+'СЕТ СН'!$F$12+СВЦЭМ!$D$10+'СЕТ СН'!$F$5-'СЕТ СН'!$F$20</f>
        <v>1970.6773441800001</v>
      </c>
      <c r="T17" s="36">
        <f>SUMIFS(СВЦЭМ!$C$33:$C$776,СВЦЭМ!$A$33:$A$776,$A17,СВЦЭМ!$B$33:$B$776,T$11)+'СЕТ СН'!$F$12+СВЦЭМ!$D$10+'СЕТ СН'!$F$5-'СЕТ СН'!$F$20</f>
        <v>1979.7718561700001</v>
      </c>
      <c r="U17" s="36">
        <f>SUMIFS(СВЦЭМ!$C$33:$C$776,СВЦЭМ!$A$33:$A$776,$A17,СВЦЭМ!$B$33:$B$776,U$11)+'СЕТ СН'!$F$12+СВЦЭМ!$D$10+'СЕТ СН'!$F$5-'СЕТ СН'!$F$20</f>
        <v>1982.9313633400002</v>
      </c>
      <c r="V17" s="36">
        <f>SUMIFS(СВЦЭМ!$C$33:$C$776,СВЦЭМ!$A$33:$A$776,$A17,СВЦЭМ!$B$33:$B$776,V$11)+'СЕТ СН'!$F$12+СВЦЭМ!$D$10+'СЕТ СН'!$F$5-'СЕТ СН'!$F$20</f>
        <v>1972.4705709499999</v>
      </c>
      <c r="W17" s="36">
        <f>SUMIFS(СВЦЭМ!$C$33:$C$776,СВЦЭМ!$A$33:$A$776,$A17,СВЦЭМ!$B$33:$B$776,W$11)+'СЕТ СН'!$F$12+СВЦЭМ!$D$10+'СЕТ СН'!$F$5-'СЕТ СН'!$F$20</f>
        <v>1973.5266939799999</v>
      </c>
      <c r="X17" s="36">
        <f>SUMIFS(СВЦЭМ!$C$33:$C$776,СВЦЭМ!$A$33:$A$776,$A17,СВЦЭМ!$B$33:$B$776,X$11)+'СЕТ СН'!$F$12+СВЦЭМ!$D$10+'СЕТ СН'!$F$5-'СЕТ СН'!$F$20</f>
        <v>1960.6617611300001</v>
      </c>
      <c r="Y17" s="36">
        <f>SUMIFS(СВЦЭМ!$C$33:$C$776,СВЦЭМ!$A$33:$A$776,$A17,СВЦЭМ!$B$33:$B$776,Y$11)+'СЕТ СН'!$F$12+СВЦЭМ!$D$10+'СЕТ СН'!$F$5-'СЕТ СН'!$F$20</f>
        <v>2021.1034965900001</v>
      </c>
    </row>
    <row r="18" spans="1:25" ht="15.75" x14ac:dyDescent="0.2">
      <c r="A18" s="35">
        <f t="shared" si="0"/>
        <v>43958</v>
      </c>
      <c r="B18" s="36">
        <f>SUMIFS(СВЦЭМ!$C$33:$C$776,СВЦЭМ!$A$33:$A$776,$A18,СВЦЭМ!$B$33:$B$776,B$11)+'СЕТ СН'!$F$12+СВЦЭМ!$D$10+'СЕТ СН'!$F$5-'СЕТ СН'!$F$20</f>
        <v>2129.13992616</v>
      </c>
      <c r="C18" s="36">
        <f>SUMIFS(СВЦЭМ!$C$33:$C$776,СВЦЭМ!$A$33:$A$776,$A18,СВЦЭМ!$B$33:$B$776,C$11)+'СЕТ СН'!$F$12+СВЦЭМ!$D$10+'СЕТ СН'!$F$5-'СЕТ СН'!$F$20</f>
        <v>2141.1282134799999</v>
      </c>
      <c r="D18" s="36">
        <f>SUMIFS(СВЦЭМ!$C$33:$C$776,СВЦЭМ!$A$33:$A$776,$A18,СВЦЭМ!$B$33:$B$776,D$11)+'СЕТ СН'!$F$12+СВЦЭМ!$D$10+'СЕТ СН'!$F$5-'СЕТ СН'!$F$20</f>
        <v>2136.6324889899997</v>
      </c>
      <c r="E18" s="36">
        <f>SUMIFS(СВЦЭМ!$C$33:$C$776,СВЦЭМ!$A$33:$A$776,$A18,СВЦЭМ!$B$33:$B$776,E$11)+'СЕТ СН'!$F$12+СВЦЭМ!$D$10+'СЕТ СН'!$F$5-'СЕТ СН'!$F$20</f>
        <v>2132.9763693899999</v>
      </c>
      <c r="F18" s="36">
        <f>SUMIFS(СВЦЭМ!$C$33:$C$776,СВЦЭМ!$A$33:$A$776,$A18,СВЦЭМ!$B$33:$B$776,F$11)+'СЕТ СН'!$F$12+СВЦЭМ!$D$10+'СЕТ СН'!$F$5-'СЕТ СН'!$F$20</f>
        <v>2127.9298947699999</v>
      </c>
      <c r="G18" s="36">
        <f>SUMIFS(СВЦЭМ!$C$33:$C$776,СВЦЭМ!$A$33:$A$776,$A18,СВЦЭМ!$B$33:$B$776,G$11)+'СЕТ СН'!$F$12+СВЦЭМ!$D$10+'СЕТ СН'!$F$5-'СЕТ СН'!$F$20</f>
        <v>2146.21513241</v>
      </c>
      <c r="H18" s="36">
        <f>SUMIFS(СВЦЭМ!$C$33:$C$776,СВЦЭМ!$A$33:$A$776,$A18,СВЦЭМ!$B$33:$B$776,H$11)+'СЕТ СН'!$F$12+СВЦЭМ!$D$10+'СЕТ СН'!$F$5-'СЕТ СН'!$F$20</f>
        <v>2144.6065141199997</v>
      </c>
      <c r="I18" s="36">
        <f>SUMIFS(СВЦЭМ!$C$33:$C$776,СВЦЭМ!$A$33:$A$776,$A18,СВЦЭМ!$B$33:$B$776,I$11)+'СЕТ СН'!$F$12+СВЦЭМ!$D$10+'СЕТ СН'!$F$5-'СЕТ СН'!$F$20</f>
        <v>2130.4806189199999</v>
      </c>
      <c r="J18" s="36">
        <f>SUMIFS(СВЦЭМ!$C$33:$C$776,СВЦЭМ!$A$33:$A$776,$A18,СВЦЭМ!$B$33:$B$776,J$11)+'СЕТ СН'!$F$12+СВЦЭМ!$D$10+'СЕТ СН'!$F$5-'СЕТ СН'!$F$20</f>
        <v>2081.2462548899998</v>
      </c>
      <c r="K18" s="36">
        <f>SUMIFS(СВЦЭМ!$C$33:$C$776,СВЦЭМ!$A$33:$A$776,$A18,СВЦЭМ!$B$33:$B$776,K$11)+'СЕТ СН'!$F$12+СВЦЭМ!$D$10+'СЕТ СН'!$F$5-'СЕТ СН'!$F$20</f>
        <v>2072.3783927899999</v>
      </c>
      <c r="L18" s="36">
        <f>SUMIFS(СВЦЭМ!$C$33:$C$776,СВЦЭМ!$A$33:$A$776,$A18,СВЦЭМ!$B$33:$B$776,L$11)+'СЕТ СН'!$F$12+СВЦЭМ!$D$10+'СЕТ СН'!$F$5-'СЕТ СН'!$F$20</f>
        <v>2065.0205192599997</v>
      </c>
      <c r="M18" s="36">
        <f>SUMIFS(СВЦЭМ!$C$33:$C$776,СВЦЭМ!$A$33:$A$776,$A18,СВЦЭМ!$B$33:$B$776,M$11)+'СЕТ СН'!$F$12+СВЦЭМ!$D$10+'СЕТ СН'!$F$5-'СЕТ СН'!$F$20</f>
        <v>2000.32083513</v>
      </c>
      <c r="N18" s="36">
        <f>SUMIFS(СВЦЭМ!$C$33:$C$776,СВЦЭМ!$A$33:$A$776,$A18,СВЦЭМ!$B$33:$B$776,N$11)+'СЕТ СН'!$F$12+СВЦЭМ!$D$10+'СЕТ СН'!$F$5-'СЕТ СН'!$F$20</f>
        <v>1938.53538482</v>
      </c>
      <c r="O18" s="36">
        <f>SUMIFS(СВЦЭМ!$C$33:$C$776,СВЦЭМ!$A$33:$A$776,$A18,СВЦЭМ!$B$33:$B$776,O$11)+'СЕТ СН'!$F$12+СВЦЭМ!$D$10+'СЕТ СН'!$F$5-'СЕТ СН'!$F$20</f>
        <v>1926.9392151100001</v>
      </c>
      <c r="P18" s="36">
        <f>SUMIFS(СВЦЭМ!$C$33:$C$776,СВЦЭМ!$A$33:$A$776,$A18,СВЦЭМ!$B$33:$B$776,P$11)+'СЕТ СН'!$F$12+СВЦЭМ!$D$10+'СЕТ СН'!$F$5-'СЕТ СН'!$F$20</f>
        <v>1938.2939284899999</v>
      </c>
      <c r="Q18" s="36">
        <f>SUMIFS(СВЦЭМ!$C$33:$C$776,СВЦЭМ!$A$33:$A$776,$A18,СВЦЭМ!$B$33:$B$776,Q$11)+'СЕТ СН'!$F$12+СВЦЭМ!$D$10+'СЕТ СН'!$F$5-'СЕТ СН'!$F$20</f>
        <v>1943.75099204</v>
      </c>
      <c r="R18" s="36">
        <f>SUMIFS(СВЦЭМ!$C$33:$C$776,СВЦЭМ!$A$33:$A$776,$A18,СВЦЭМ!$B$33:$B$776,R$11)+'СЕТ СН'!$F$12+СВЦЭМ!$D$10+'СЕТ СН'!$F$5-'СЕТ СН'!$F$20</f>
        <v>1935.41385507</v>
      </c>
      <c r="S18" s="36">
        <f>SUMIFS(СВЦЭМ!$C$33:$C$776,СВЦЭМ!$A$33:$A$776,$A18,СВЦЭМ!$B$33:$B$776,S$11)+'СЕТ СН'!$F$12+СВЦЭМ!$D$10+'СЕТ СН'!$F$5-'СЕТ СН'!$F$20</f>
        <v>1927.82026253</v>
      </c>
      <c r="T18" s="36">
        <f>SUMIFS(СВЦЭМ!$C$33:$C$776,СВЦЭМ!$A$33:$A$776,$A18,СВЦЭМ!$B$33:$B$776,T$11)+'СЕТ СН'!$F$12+СВЦЭМ!$D$10+'СЕТ СН'!$F$5-'СЕТ СН'!$F$20</f>
        <v>1888.52021743</v>
      </c>
      <c r="U18" s="36">
        <f>SUMIFS(СВЦЭМ!$C$33:$C$776,СВЦЭМ!$A$33:$A$776,$A18,СВЦЭМ!$B$33:$B$776,U$11)+'СЕТ СН'!$F$12+СВЦЭМ!$D$10+'СЕТ СН'!$F$5-'СЕТ СН'!$F$20</f>
        <v>1866.1997711200002</v>
      </c>
      <c r="V18" s="36">
        <f>SUMIFS(СВЦЭМ!$C$33:$C$776,СВЦЭМ!$A$33:$A$776,$A18,СВЦЭМ!$B$33:$B$776,V$11)+'СЕТ СН'!$F$12+СВЦЭМ!$D$10+'СЕТ СН'!$F$5-'СЕТ СН'!$F$20</f>
        <v>1845.9163079300001</v>
      </c>
      <c r="W18" s="36">
        <f>SUMIFS(СВЦЭМ!$C$33:$C$776,СВЦЭМ!$A$33:$A$776,$A18,СВЦЭМ!$B$33:$B$776,W$11)+'СЕТ СН'!$F$12+СВЦЭМ!$D$10+'СЕТ СН'!$F$5-'СЕТ СН'!$F$20</f>
        <v>1852.56990692</v>
      </c>
      <c r="X18" s="36">
        <f>SUMIFS(СВЦЭМ!$C$33:$C$776,СВЦЭМ!$A$33:$A$776,$A18,СВЦЭМ!$B$33:$B$776,X$11)+'СЕТ СН'!$F$12+СВЦЭМ!$D$10+'СЕТ СН'!$F$5-'СЕТ СН'!$F$20</f>
        <v>1903.5487650700002</v>
      </c>
      <c r="Y18" s="36">
        <f>SUMIFS(СВЦЭМ!$C$33:$C$776,СВЦЭМ!$A$33:$A$776,$A18,СВЦЭМ!$B$33:$B$776,Y$11)+'СЕТ СН'!$F$12+СВЦЭМ!$D$10+'СЕТ СН'!$F$5-'СЕТ СН'!$F$20</f>
        <v>1985.1704055300002</v>
      </c>
    </row>
    <row r="19" spans="1:25" ht="15.75" x14ac:dyDescent="0.2">
      <c r="A19" s="35">
        <f t="shared" si="0"/>
        <v>43959</v>
      </c>
      <c r="B19" s="36">
        <f>SUMIFS(СВЦЭМ!$C$33:$C$776,СВЦЭМ!$A$33:$A$776,$A19,СВЦЭМ!$B$33:$B$776,B$11)+'СЕТ СН'!$F$12+СВЦЭМ!$D$10+'СЕТ СН'!$F$5-'СЕТ СН'!$F$20</f>
        <v>2120.7365918599999</v>
      </c>
      <c r="C19" s="36">
        <f>SUMIFS(СВЦЭМ!$C$33:$C$776,СВЦЭМ!$A$33:$A$776,$A19,СВЦЭМ!$B$33:$B$776,C$11)+'СЕТ СН'!$F$12+СВЦЭМ!$D$10+'СЕТ СН'!$F$5-'СЕТ СН'!$F$20</f>
        <v>2125.5619478199997</v>
      </c>
      <c r="D19" s="36">
        <f>SUMIFS(СВЦЭМ!$C$33:$C$776,СВЦЭМ!$A$33:$A$776,$A19,СВЦЭМ!$B$33:$B$776,D$11)+'СЕТ СН'!$F$12+СВЦЭМ!$D$10+'СЕТ СН'!$F$5-'СЕТ СН'!$F$20</f>
        <v>2116.3547525699996</v>
      </c>
      <c r="E19" s="36">
        <f>SUMIFS(СВЦЭМ!$C$33:$C$776,СВЦЭМ!$A$33:$A$776,$A19,СВЦЭМ!$B$33:$B$776,E$11)+'СЕТ СН'!$F$12+СВЦЭМ!$D$10+'СЕТ СН'!$F$5-'СЕТ СН'!$F$20</f>
        <v>2118.56731631</v>
      </c>
      <c r="F19" s="36">
        <f>SUMIFS(СВЦЭМ!$C$33:$C$776,СВЦЭМ!$A$33:$A$776,$A19,СВЦЭМ!$B$33:$B$776,F$11)+'СЕТ СН'!$F$12+СВЦЭМ!$D$10+'СЕТ СН'!$F$5-'СЕТ СН'!$F$20</f>
        <v>2110.9466046099997</v>
      </c>
      <c r="G19" s="36">
        <f>SUMIFS(СВЦЭМ!$C$33:$C$776,СВЦЭМ!$A$33:$A$776,$A19,СВЦЭМ!$B$33:$B$776,G$11)+'СЕТ СН'!$F$12+СВЦЭМ!$D$10+'СЕТ СН'!$F$5-'СЕТ СН'!$F$20</f>
        <v>2122.00930526</v>
      </c>
      <c r="H19" s="36">
        <f>SUMIFS(СВЦЭМ!$C$33:$C$776,СВЦЭМ!$A$33:$A$776,$A19,СВЦЭМ!$B$33:$B$776,H$11)+'СЕТ СН'!$F$12+СВЦЭМ!$D$10+'СЕТ СН'!$F$5-'СЕТ СН'!$F$20</f>
        <v>2107.2181217099997</v>
      </c>
      <c r="I19" s="36">
        <f>SUMIFS(СВЦЭМ!$C$33:$C$776,СВЦЭМ!$A$33:$A$776,$A19,СВЦЭМ!$B$33:$B$776,I$11)+'СЕТ СН'!$F$12+СВЦЭМ!$D$10+'СЕТ СН'!$F$5-'СЕТ СН'!$F$20</f>
        <v>2080.9614901699997</v>
      </c>
      <c r="J19" s="36">
        <f>SUMIFS(СВЦЭМ!$C$33:$C$776,СВЦЭМ!$A$33:$A$776,$A19,СВЦЭМ!$B$33:$B$776,J$11)+'СЕТ СН'!$F$12+СВЦЭМ!$D$10+'СЕТ СН'!$F$5-'СЕТ СН'!$F$20</f>
        <v>2045.7474291600001</v>
      </c>
      <c r="K19" s="36">
        <f>SUMIFS(СВЦЭМ!$C$33:$C$776,СВЦЭМ!$A$33:$A$776,$A19,СВЦЭМ!$B$33:$B$776,K$11)+'СЕТ СН'!$F$12+СВЦЭМ!$D$10+'СЕТ СН'!$F$5-'СЕТ СН'!$F$20</f>
        <v>2048.4807697900001</v>
      </c>
      <c r="L19" s="36">
        <f>SUMIFS(СВЦЭМ!$C$33:$C$776,СВЦЭМ!$A$33:$A$776,$A19,СВЦЭМ!$B$33:$B$776,L$11)+'СЕТ СН'!$F$12+СВЦЭМ!$D$10+'СЕТ СН'!$F$5-'СЕТ СН'!$F$20</f>
        <v>2039.4226255000001</v>
      </c>
      <c r="M19" s="36">
        <f>SUMIFS(СВЦЭМ!$C$33:$C$776,СВЦЭМ!$A$33:$A$776,$A19,СВЦЭМ!$B$33:$B$776,M$11)+'СЕТ СН'!$F$12+СВЦЭМ!$D$10+'СЕТ СН'!$F$5-'СЕТ СН'!$F$20</f>
        <v>1982.43833595</v>
      </c>
      <c r="N19" s="36">
        <f>SUMIFS(СВЦЭМ!$C$33:$C$776,СВЦЭМ!$A$33:$A$776,$A19,СВЦЭМ!$B$33:$B$776,N$11)+'СЕТ СН'!$F$12+СВЦЭМ!$D$10+'СЕТ СН'!$F$5-'СЕТ СН'!$F$20</f>
        <v>1919.6074665000001</v>
      </c>
      <c r="O19" s="36">
        <f>SUMIFS(СВЦЭМ!$C$33:$C$776,СВЦЭМ!$A$33:$A$776,$A19,СВЦЭМ!$B$33:$B$776,O$11)+'СЕТ СН'!$F$12+СВЦЭМ!$D$10+'СЕТ СН'!$F$5-'СЕТ СН'!$F$20</f>
        <v>1904.87541104</v>
      </c>
      <c r="P19" s="36">
        <f>SUMIFS(СВЦЭМ!$C$33:$C$776,СВЦЭМ!$A$33:$A$776,$A19,СВЦЭМ!$B$33:$B$776,P$11)+'СЕТ СН'!$F$12+СВЦЭМ!$D$10+'СЕТ СН'!$F$5-'СЕТ СН'!$F$20</f>
        <v>1912.2670509200002</v>
      </c>
      <c r="Q19" s="36">
        <f>SUMIFS(СВЦЭМ!$C$33:$C$776,СВЦЭМ!$A$33:$A$776,$A19,СВЦЭМ!$B$33:$B$776,Q$11)+'СЕТ СН'!$F$12+СВЦЭМ!$D$10+'СЕТ СН'!$F$5-'СЕТ СН'!$F$20</f>
        <v>1915.06240411</v>
      </c>
      <c r="R19" s="36">
        <f>SUMIFS(СВЦЭМ!$C$33:$C$776,СВЦЭМ!$A$33:$A$776,$A19,СВЦЭМ!$B$33:$B$776,R$11)+'СЕТ СН'!$F$12+СВЦЭМ!$D$10+'СЕТ СН'!$F$5-'СЕТ СН'!$F$20</f>
        <v>1912.6038447999999</v>
      </c>
      <c r="S19" s="36">
        <f>SUMIFS(СВЦЭМ!$C$33:$C$776,СВЦЭМ!$A$33:$A$776,$A19,СВЦЭМ!$B$33:$B$776,S$11)+'СЕТ СН'!$F$12+СВЦЭМ!$D$10+'СЕТ СН'!$F$5-'СЕТ СН'!$F$20</f>
        <v>1918.1108942200001</v>
      </c>
      <c r="T19" s="36">
        <f>SUMIFS(СВЦЭМ!$C$33:$C$776,СВЦЭМ!$A$33:$A$776,$A19,СВЦЭМ!$B$33:$B$776,T$11)+'СЕТ СН'!$F$12+СВЦЭМ!$D$10+'СЕТ СН'!$F$5-'СЕТ СН'!$F$20</f>
        <v>1910.3385821100001</v>
      </c>
      <c r="U19" s="36">
        <f>SUMIFS(СВЦЭМ!$C$33:$C$776,СВЦЭМ!$A$33:$A$776,$A19,СВЦЭМ!$B$33:$B$776,U$11)+'СЕТ СН'!$F$12+СВЦЭМ!$D$10+'СЕТ СН'!$F$5-'СЕТ СН'!$F$20</f>
        <v>1892.68837766</v>
      </c>
      <c r="V19" s="36">
        <f>SUMIFS(СВЦЭМ!$C$33:$C$776,СВЦЭМ!$A$33:$A$776,$A19,СВЦЭМ!$B$33:$B$776,V$11)+'СЕТ СН'!$F$12+СВЦЭМ!$D$10+'СЕТ СН'!$F$5-'СЕТ СН'!$F$20</f>
        <v>1854.8549415800001</v>
      </c>
      <c r="W19" s="36">
        <f>SUMIFS(СВЦЭМ!$C$33:$C$776,СВЦЭМ!$A$33:$A$776,$A19,СВЦЭМ!$B$33:$B$776,W$11)+'СЕТ СН'!$F$12+СВЦЭМ!$D$10+'СЕТ СН'!$F$5-'СЕТ СН'!$F$20</f>
        <v>1850.1306206100001</v>
      </c>
      <c r="X19" s="36">
        <f>SUMIFS(СВЦЭМ!$C$33:$C$776,СВЦЭМ!$A$33:$A$776,$A19,СВЦЭМ!$B$33:$B$776,X$11)+'СЕТ СН'!$F$12+СВЦЭМ!$D$10+'СЕТ СН'!$F$5-'СЕТ СН'!$F$20</f>
        <v>1903.9403996999999</v>
      </c>
      <c r="Y19" s="36">
        <f>SUMIFS(СВЦЭМ!$C$33:$C$776,СВЦЭМ!$A$33:$A$776,$A19,СВЦЭМ!$B$33:$B$776,Y$11)+'СЕТ СН'!$F$12+СВЦЭМ!$D$10+'СЕТ СН'!$F$5-'СЕТ СН'!$F$20</f>
        <v>1991.56319669</v>
      </c>
    </row>
    <row r="20" spans="1:25" ht="15.75" x14ac:dyDescent="0.2">
      <c r="A20" s="35">
        <f t="shared" si="0"/>
        <v>43960</v>
      </c>
      <c r="B20" s="36">
        <f>SUMIFS(СВЦЭМ!$C$33:$C$776,СВЦЭМ!$A$33:$A$776,$A20,СВЦЭМ!$B$33:$B$776,B$11)+'СЕТ СН'!$F$12+СВЦЭМ!$D$10+'СЕТ СН'!$F$5-'СЕТ СН'!$F$20</f>
        <v>2114.6944673199996</v>
      </c>
      <c r="C20" s="36">
        <f>SUMIFS(СВЦЭМ!$C$33:$C$776,СВЦЭМ!$A$33:$A$776,$A20,СВЦЭМ!$B$33:$B$776,C$11)+'СЕТ СН'!$F$12+СВЦЭМ!$D$10+'СЕТ СН'!$F$5-'СЕТ СН'!$F$20</f>
        <v>2095.2879465699998</v>
      </c>
      <c r="D20" s="36">
        <f>SUMIFS(СВЦЭМ!$C$33:$C$776,СВЦЭМ!$A$33:$A$776,$A20,СВЦЭМ!$B$33:$B$776,D$11)+'СЕТ СН'!$F$12+СВЦЭМ!$D$10+'СЕТ СН'!$F$5-'СЕТ СН'!$F$20</f>
        <v>2074.5380050099998</v>
      </c>
      <c r="E20" s="36">
        <f>SUMIFS(СВЦЭМ!$C$33:$C$776,СВЦЭМ!$A$33:$A$776,$A20,СВЦЭМ!$B$33:$B$776,E$11)+'СЕТ СН'!$F$12+СВЦЭМ!$D$10+'СЕТ СН'!$F$5-'СЕТ СН'!$F$20</f>
        <v>2070.72011273</v>
      </c>
      <c r="F20" s="36">
        <f>SUMIFS(СВЦЭМ!$C$33:$C$776,СВЦЭМ!$A$33:$A$776,$A20,СВЦЭМ!$B$33:$B$776,F$11)+'СЕТ СН'!$F$12+СВЦЭМ!$D$10+'СЕТ СН'!$F$5-'СЕТ СН'!$F$20</f>
        <v>2059.56251849</v>
      </c>
      <c r="G20" s="36">
        <f>SUMIFS(СВЦЭМ!$C$33:$C$776,СВЦЭМ!$A$33:$A$776,$A20,СВЦЭМ!$B$33:$B$776,G$11)+'СЕТ СН'!$F$12+СВЦЭМ!$D$10+'СЕТ СН'!$F$5-'СЕТ СН'!$F$20</f>
        <v>2062.8460448599999</v>
      </c>
      <c r="H20" s="36">
        <f>SUMIFS(СВЦЭМ!$C$33:$C$776,СВЦЭМ!$A$33:$A$776,$A20,СВЦЭМ!$B$33:$B$776,H$11)+'СЕТ СН'!$F$12+СВЦЭМ!$D$10+'СЕТ СН'!$F$5-'СЕТ СН'!$F$20</f>
        <v>2067.5158060599997</v>
      </c>
      <c r="I20" s="36">
        <f>SUMIFS(СВЦЭМ!$C$33:$C$776,СВЦЭМ!$A$33:$A$776,$A20,СВЦЭМ!$B$33:$B$776,I$11)+'СЕТ СН'!$F$12+СВЦЭМ!$D$10+'СЕТ СН'!$F$5-'СЕТ СН'!$F$20</f>
        <v>2075.3832635399999</v>
      </c>
      <c r="J20" s="36">
        <f>SUMIFS(СВЦЭМ!$C$33:$C$776,СВЦЭМ!$A$33:$A$776,$A20,СВЦЭМ!$B$33:$B$776,J$11)+'СЕТ СН'!$F$12+СВЦЭМ!$D$10+'СЕТ СН'!$F$5-'СЕТ СН'!$F$20</f>
        <v>2076.4828434699998</v>
      </c>
      <c r="K20" s="36">
        <f>SUMIFS(СВЦЭМ!$C$33:$C$776,СВЦЭМ!$A$33:$A$776,$A20,СВЦЭМ!$B$33:$B$776,K$11)+'СЕТ СН'!$F$12+СВЦЭМ!$D$10+'СЕТ СН'!$F$5-'СЕТ СН'!$F$20</f>
        <v>2048.8211011799999</v>
      </c>
      <c r="L20" s="36">
        <f>SUMIFS(СВЦЭМ!$C$33:$C$776,СВЦЭМ!$A$33:$A$776,$A20,СВЦЭМ!$B$33:$B$776,L$11)+'СЕТ СН'!$F$12+СВЦЭМ!$D$10+'СЕТ СН'!$F$5-'СЕТ СН'!$F$20</f>
        <v>2055.7364428999999</v>
      </c>
      <c r="M20" s="36">
        <f>SUMIFS(СВЦЭМ!$C$33:$C$776,СВЦЭМ!$A$33:$A$776,$A20,СВЦЭМ!$B$33:$B$776,M$11)+'СЕТ СН'!$F$12+СВЦЭМ!$D$10+'СЕТ СН'!$F$5-'СЕТ СН'!$F$20</f>
        <v>1995.7000627900002</v>
      </c>
      <c r="N20" s="36">
        <f>SUMIFS(СВЦЭМ!$C$33:$C$776,СВЦЭМ!$A$33:$A$776,$A20,СВЦЭМ!$B$33:$B$776,N$11)+'СЕТ СН'!$F$12+СВЦЭМ!$D$10+'СЕТ СН'!$F$5-'СЕТ СН'!$F$20</f>
        <v>1934.5789511500002</v>
      </c>
      <c r="O20" s="36">
        <f>SUMIFS(СВЦЭМ!$C$33:$C$776,СВЦЭМ!$A$33:$A$776,$A20,СВЦЭМ!$B$33:$B$776,O$11)+'СЕТ СН'!$F$12+СВЦЭМ!$D$10+'СЕТ СН'!$F$5-'СЕТ СН'!$F$20</f>
        <v>1908.05171864</v>
      </c>
      <c r="P20" s="36">
        <f>SUMIFS(СВЦЭМ!$C$33:$C$776,СВЦЭМ!$A$33:$A$776,$A20,СВЦЭМ!$B$33:$B$776,P$11)+'СЕТ СН'!$F$12+СВЦЭМ!$D$10+'СЕТ СН'!$F$5-'СЕТ СН'!$F$20</f>
        <v>1914.0703983399999</v>
      </c>
      <c r="Q20" s="36">
        <f>SUMIFS(СВЦЭМ!$C$33:$C$776,СВЦЭМ!$A$33:$A$776,$A20,СВЦЭМ!$B$33:$B$776,Q$11)+'СЕТ СН'!$F$12+СВЦЭМ!$D$10+'СЕТ СН'!$F$5-'СЕТ СН'!$F$20</f>
        <v>1905.1187950200001</v>
      </c>
      <c r="R20" s="36">
        <f>SUMIFS(СВЦЭМ!$C$33:$C$776,СВЦЭМ!$A$33:$A$776,$A20,СВЦЭМ!$B$33:$B$776,R$11)+'СЕТ СН'!$F$12+СВЦЭМ!$D$10+'СЕТ СН'!$F$5-'СЕТ СН'!$F$20</f>
        <v>1910.17697533</v>
      </c>
      <c r="S20" s="36">
        <f>SUMIFS(СВЦЭМ!$C$33:$C$776,СВЦЭМ!$A$33:$A$776,$A20,СВЦЭМ!$B$33:$B$776,S$11)+'СЕТ СН'!$F$12+СВЦЭМ!$D$10+'СЕТ СН'!$F$5-'СЕТ СН'!$F$20</f>
        <v>1920.5480828499999</v>
      </c>
      <c r="T20" s="36">
        <f>SUMIFS(СВЦЭМ!$C$33:$C$776,СВЦЭМ!$A$33:$A$776,$A20,СВЦЭМ!$B$33:$B$776,T$11)+'СЕТ СН'!$F$12+СВЦЭМ!$D$10+'СЕТ СН'!$F$5-'СЕТ СН'!$F$20</f>
        <v>1911.5923392700001</v>
      </c>
      <c r="U20" s="36">
        <f>SUMIFS(СВЦЭМ!$C$33:$C$776,СВЦЭМ!$A$33:$A$776,$A20,СВЦЭМ!$B$33:$B$776,U$11)+'СЕТ СН'!$F$12+СВЦЭМ!$D$10+'СЕТ СН'!$F$5-'СЕТ СН'!$F$20</f>
        <v>1909.7800385400001</v>
      </c>
      <c r="V20" s="36">
        <f>SUMIFS(СВЦЭМ!$C$33:$C$776,СВЦЭМ!$A$33:$A$776,$A20,СВЦЭМ!$B$33:$B$776,V$11)+'СЕТ СН'!$F$12+СВЦЭМ!$D$10+'СЕТ СН'!$F$5-'СЕТ СН'!$F$20</f>
        <v>1886.2655137100001</v>
      </c>
      <c r="W20" s="36">
        <f>SUMIFS(СВЦЭМ!$C$33:$C$776,СВЦЭМ!$A$33:$A$776,$A20,СВЦЭМ!$B$33:$B$776,W$11)+'СЕТ СН'!$F$12+СВЦЭМ!$D$10+'СЕТ СН'!$F$5-'СЕТ СН'!$F$20</f>
        <v>1876.87137783</v>
      </c>
      <c r="X20" s="36">
        <f>SUMIFS(СВЦЭМ!$C$33:$C$776,СВЦЭМ!$A$33:$A$776,$A20,СВЦЭМ!$B$33:$B$776,X$11)+'СЕТ СН'!$F$12+СВЦЭМ!$D$10+'СЕТ СН'!$F$5-'СЕТ СН'!$F$20</f>
        <v>1927.5633191000002</v>
      </c>
      <c r="Y20" s="36">
        <f>SUMIFS(СВЦЭМ!$C$33:$C$776,СВЦЭМ!$A$33:$A$776,$A20,СВЦЭМ!$B$33:$B$776,Y$11)+'СЕТ СН'!$F$12+СВЦЭМ!$D$10+'СЕТ СН'!$F$5-'СЕТ СН'!$F$20</f>
        <v>2033.2577753</v>
      </c>
    </row>
    <row r="21" spans="1:25" ht="15.75" x14ac:dyDescent="0.2">
      <c r="A21" s="35">
        <f t="shared" si="0"/>
        <v>43961</v>
      </c>
      <c r="B21" s="36">
        <f>SUMIFS(СВЦЭМ!$C$33:$C$776,СВЦЭМ!$A$33:$A$776,$A21,СВЦЭМ!$B$33:$B$776,B$11)+'СЕТ СН'!$F$12+СВЦЭМ!$D$10+'СЕТ СН'!$F$5-'СЕТ СН'!$F$20</f>
        <v>2085.2787073199997</v>
      </c>
      <c r="C21" s="36">
        <f>SUMIFS(СВЦЭМ!$C$33:$C$776,СВЦЭМ!$A$33:$A$776,$A21,СВЦЭМ!$B$33:$B$776,C$11)+'СЕТ СН'!$F$12+СВЦЭМ!$D$10+'СЕТ СН'!$F$5-'СЕТ СН'!$F$20</f>
        <v>2117.96069726</v>
      </c>
      <c r="D21" s="36">
        <f>SUMIFS(СВЦЭМ!$C$33:$C$776,СВЦЭМ!$A$33:$A$776,$A21,СВЦЭМ!$B$33:$B$776,D$11)+'СЕТ СН'!$F$12+СВЦЭМ!$D$10+'СЕТ СН'!$F$5-'СЕТ СН'!$F$20</f>
        <v>2125.3933789100001</v>
      </c>
      <c r="E21" s="36">
        <f>SUMIFS(СВЦЭМ!$C$33:$C$776,СВЦЭМ!$A$33:$A$776,$A21,СВЦЭМ!$B$33:$B$776,E$11)+'СЕТ СН'!$F$12+СВЦЭМ!$D$10+'СЕТ СН'!$F$5-'СЕТ СН'!$F$20</f>
        <v>2151.4283695200002</v>
      </c>
      <c r="F21" s="36">
        <f>SUMIFS(СВЦЭМ!$C$33:$C$776,СВЦЭМ!$A$33:$A$776,$A21,СВЦЭМ!$B$33:$B$776,F$11)+'СЕТ СН'!$F$12+СВЦЭМ!$D$10+'СЕТ СН'!$F$5-'СЕТ СН'!$F$20</f>
        <v>2141.0405496399999</v>
      </c>
      <c r="G21" s="36">
        <f>SUMIFS(СВЦЭМ!$C$33:$C$776,СВЦЭМ!$A$33:$A$776,$A21,СВЦЭМ!$B$33:$B$776,G$11)+'СЕТ СН'!$F$12+СВЦЭМ!$D$10+'СЕТ СН'!$F$5-'СЕТ СН'!$F$20</f>
        <v>2141.2281781199999</v>
      </c>
      <c r="H21" s="36">
        <f>SUMIFS(СВЦЭМ!$C$33:$C$776,СВЦЭМ!$A$33:$A$776,$A21,СВЦЭМ!$B$33:$B$776,H$11)+'СЕТ СН'!$F$12+СВЦЭМ!$D$10+'СЕТ СН'!$F$5-'СЕТ СН'!$F$20</f>
        <v>2135.9863306500001</v>
      </c>
      <c r="I21" s="36">
        <f>SUMIFS(СВЦЭМ!$C$33:$C$776,СВЦЭМ!$A$33:$A$776,$A21,СВЦЭМ!$B$33:$B$776,I$11)+'СЕТ СН'!$F$12+СВЦЭМ!$D$10+'СЕТ СН'!$F$5-'СЕТ СН'!$F$20</f>
        <v>2102.7424023399999</v>
      </c>
      <c r="J21" s="36">
        <f>SUMIFS(СВЦЭМ!$C$33:$C$776,СВЦЭМ!$A$33:$A$776,$A21,СВЦЭМ!$B$33:$B$776,J$11)+'СЕТ СН'!$F$12+СВЦЭМ!$D$10+'СЕТ СН'!$F$5-'СЕТ СН'!$F$20</f>
        <v>2094.5739560900001</v>
      </c>
      <c r="K21" s="36">
        <f>SUMIFS(СВЦЭМ!$C$33:$C$776,СВЦЭМ!$A$33:$A$776,$A21,СВЦЭМ!$B$33:$B$776,K$11)+'СЕТ СН'!$F$12+СВЦЭМ!$D$10+'СЕТ СН'!$F$5-'СЕТ СН'!$F$20</f>
        <v>2059.1220938500001</v>
      </c>
      <c r="L21" s="36">
        <f>SUMIFS(СВЦЭМ!$C$33:$C$776,СВЦЭМ!$A$33:$A$776,$A21,СВЦЭМ!$B$33:$B$776,L$11)+'СЕТ СН'!$F$12+СВЦЭМ!$D$10+'СЕТ СН'!$F$5-'СЕТ СН'!$F$20</f>
        <v>2048.0285557900002</v>
      </c>
      <c r="M21" s="36">
        <f>SUMIFS(СВЦЭМ!$C$33:$C$776,СВЦЭМ!$A$33:$A$776,$A21,СВЦЭМ!$B$33:$B$776,M$11)+'СЕТ СН'!$F$12+СВЦЭМ!$D$10+'СЕТ СН'!$F$5-'СЕТ СН'!$F$20</f>
        <v>1995.16136082</v>
      </c>
      <c r="N21" s="36">
        <f>SUMIFS(СВЦЭМ!$C$33:$C$776,СВЦЭМ!$A$33:$A$776,$A21,СВЦЭМ!$B$33:$B$776,N$11)+'СЕТ СН'!$F$12+СВЦЭМ!$D$10+'СЕТ СН'!$F$5-'СЕТ СН'!$F$20</f>
        <v>1937.45222354</v>
      </c>
      <c r="O21" s="36">
        <f>SUMIFS(СВЦЭМ!$C$33:$C$776,СВЦЭМ!$A$33:$A$776,$A21,СВЦЭМ!$B$33:$B$776,O$11)+'СЕТ СН'!$F$12+СВЦЭМ!$D$10+'СЕТ СН'!$F$5-'СЕТ СН'!$F$20</f>
        <v>1913.31185544</v>
      </c>
      <c r="P21" s="36">
        <f>SUMIFS(СВЦЭМ!$C$33:$C$776,СВЦЭМ!$A$33:$A$776,$A21,СВЦЭМ!$B$33:$B$776,P$11)+'СЕТ СН'!$F$12+СВЦЭМ!$D$10+'СЕТ СН'!$F$5-'СЕТ СН'!$F$20</f>
        <v>1914.4260015899999</v>
      </c>
      <c r="Q21" s="36">
        <f>SUMIFS(СВЦЭМ!$C$33:$C$776,СВЦЭМ!$A$33:$A$776,$A21,СВЦЭМ!$B$33:$B$776,Q$11)+'СЕТ СН'!$F$12+СВЦЭМ!$D$10+'СЕТ СН'!$F$5-'СЕТ СН'!$F$20</f>
        <v>1924.3175013</v>
      </c>
      <c r="R21" s="36">
        <f>SUMIFS(СВЦЭМ!$C$33:$C$776,СВЦЭМ!$A$33:$A$776,$A21,СВЦЭМ!$B$33:$B$776,R$11)+'СЕТ СН'!$F$12+СВЦЭМ!$D$10+'СЕТ СН'!$F$5-'СЕТ СН'!$F$20</f>
        <v>1921.08610423</v>
      </c>
      <c r="S21" s="36">
        <f>SUMIFS(СВЦЭМ!$C$33:$C$776,СВЦЭМ!$A$33:$A$776,$A21,СВЦЭМ!$B$33:$B$776,S$11)+'СЕТ СН'!$F$12+СВЦЭМ!$D$10+'СЕТ СН'!$F$5-'СЕТ СН'!$F$20</f>
        <v>1923.6316739900001</v>
      </c>
      <c r="T21" s="36">
        <f>SUMIFS(СВЦЭМ!$C$33:$C$776,СВЦЭМ!$A$33:$A$776,$A21,СВЦЭМ!$B$33:$B$776,T$11)+'СЕТ СН'!$F$12+СВЦЭМ!$D$10+'СЕТ СН'!$F$5-'СЕТ СН'!$F$20</f>
        <v>1911.8045439100001</v>
      </c>
      <c r="U21" s="36">
        <f>SUMIFS(СВЦЭМ!$C$33:$C$776,СВЦЭМ!$A$33:$A$776,$A21,СВЦЭМ!$B$33:$B$776,U$11)+'СЕТ СН'!$F$12+СВЦЭМ!$D$10+'СЕТ СН'!$F$5-'СЕТ СН'!$F$20</f>
        <v>1899.01978239</v>
      </c>
      <c r="V21" s="36">
        <f>SUMIFS(СВЦЭМ!$C$33:$C$776,СВЦЭМ!$A$33:$A$776,$A21,СВЦЭМ!$B$33:$B$776,V$11)+'СЕТ СН'!$F$12+СВЦЭМ!$D$10+'СЕТ СН'!$F$5-'СЕТ СН'!$F$20</f>
        <v>1874.98579399</v>
      </c>
      <c r="W21" s="36">
        <f>SUMIFS(СВЦЭМ!$C$33:$C$776,СВЦЭМ!$A$33:$A$776,$A21,СВЦЭМ!$B$33:$B$776,W$11)+'СЕТ СН'!$F$12+СВЦЭМ!$D$10+'СЕТ СН'!$F$5-'СЕТ СН'!$F$20</f>
        <v>1871.4108604799999</v>
      </c>
      <c r="X21" s="36">
        <f>SUMIFS(СВЦЭМ!$C$33:$C$776,СВЦЭМ!$A$33:$A$776,$A21,СВЦЭМ!$B$33:$B$776,X$11)+'СЕТ СН'!$F$12+СВЦЭМ!$D$10+'СЕТ СН'!$F$5-'СЕТ СН'!$F$20</f>
        <v>1914.6568496800001</v>
      </c>
      <c r="Y21" s="36">
        <f>SUMIFS(СВЦЭМ!$C$33:$C$776,СВЦЭМ!$A$33:$A$776,$A21,СВЦЭМ!$B$33:$B$776,Y$11)+'СЕТ СН'!$F$12+СВЦЭМ!$D$10+'СЕТ СН'!$F$5-'СЕТ СН'!$F$20</f>
        <v>2021.2586896</v>
      </c>
    </row>
    <row r="22" spans="1:25" ht="15.75" x14ac:dyDescent="0.2">
      <c r="A22" s="35">
        <f t="shared" si="0"/>
        <v>43962</v>
      </c>
      <c r="B22" s="36">
        <f>SUMIFS(СВЦЭМ!$C$33:$C$776,СВЦЭМ!$A$33:$A$776,$A22,СВЦЭМ!$B$33:$B$776,B$11)+'СЕТ СН'!$F$12+СВЦЭМ!$D$10+'СЕТ СН'!$F$5-'СЕТ СН'!$F$20</f>
        <v>1995.0453392700001</v>
      </c>
      <c r="C22" s="36">
        <f>SUMIFS(СВЦЭМ!$C$33:$C$776,СВЦЭМ!$A$33:$A$776,$A22,СВЦЭМ!$B$33:$B$776,C$11)+'СЕТ СН'!$F$12+СВЦЭМ!$D$10+'СЕТ СН'!$F$5-'СЕТ СН'!$F$20</f>
        <v>2085.5596719300001</v>
      </c>
      <c r="D22" s="36">
        <f>SUMIFS(СВЦЭМ!$C$33:$C$776,СВЦЭМ!$A$33:$A$776,$A22,СВЦЭМ!$B$33:$B$776,D$11)+'СЕТ СН'!$F$12+СВЦЭМ!$D$10+'СЕТ СН'!$F$5-'СЕТ СН'!$F$20</f>
        <v>2126.7868126399999</v>
      </c>
      <c r="E22" s="36">
        <f>SUMIFS(СВЦЭМ!$C$33:$C$776,СВЦЭМ!$A$33:$A$776,$A22,СВЦЭМ!$B$33:$B$776,E$11)+'СЕТ СН'!$F$12+СВЦЭМ!$D$10+'СЕТ СН'!$F$5-'СЕТ СН'!$F$20</f>
        <v>2116.5436901799999</v>
      </c>
      <c r="F22" s="36">
        <f>SUMIFS(СВЦЭМ!$C$33:$C$776,СВЦЭМ!$A$33:$A$776,$A22,СВЦЭМ!$B$33:$B$776,F$11)+'СЕТ СН'!$F$12+СВЦЭМ!$D$10+'СЕТ СН'!$F$5-'СЕТ СН'!$F$20</f>
        <v>2109.6140517599997</v>
      </c>
      <c r="G22" s="36">
        <f>SUMIFS(СВЦЭМ!$C$33:$C$776,СВЦЭМ!$A$33:$A$776,$A22,СВЦЭМ!$B$33:$B$776,G$11)+'СЕТ СН'!$F$12+СВЦЭМ!$D$10+'СЕТ СН'!$F$5-'СЕТ СН'!$F$20</f>
        <v>2113.4269875800001</v>
      </c>
      <c r="H22" s="36">
        <f>SUMIFS(СВЦЭМ!$C$33:$C$776,СВЦЭМ!$A$33:$A$776,$A22,СВЦЭМ!$B$33:$B$776,H$11)+'СЕТ СН'!$F$12+СВЦЭМ!$D$10+'СЕТ СН'!$F$5-'СЕТ СН'!$F$20</f>
        <v>2121.85687749</v>
      </c>
      <c r="I22" s="36">
        <f>SUMIFS(СВЦЭМ!$C$33:$C$776,СВЦЭМ!$A$33:$A$776,$A22,СВЦЭМ!$B$33:$B$776,I$11)+'СЕТ СН'!$F$12+СВЦЭМ!$D$10+'СЕТ СН'!$F$5-'СЕТ СН'!$F$20</f>
        <v>2128.7794722199997</v>
      </c>
      <c r="J22" s="36">
        <f>SUMIFS(СВЦЭМ!$C$33:$C$776,СВЦЭМ!$A$33:$A$776,$A22,СВЦЭМ!$B$33:$B$776,J$11)+'СЕТ СН'!$F$12+СВЦЭМ!$D$10+'СЕТ СН'!$F$5-'СЕТ СН'!$F$20</f>
        <v>2076.3035386299998</v>
      </c>
      <c r="K22" s="36">
        <f>SUMIFS(СВЦЭМ!$C$33:$C$776,СВЦЭМ!$A$33:$A$776,$A22,СВЦЭМ!$B$33:$B$776,K$11)+'СЕТ СН'!$F$12+СВЦЭМ!$D$10+'СЕТ СН'!$F$5-'СЕТ СН'!$F$20</f>
        <v>2007.3421019699999</v>
      </c>
      <c r="L22" s="36">
        <f>SUMIFS(СВЦЭМ!$C$33:$C$776,СВЦЭМ!$A$33:$A$776,$A22,СВЦЭМ!$B$33:$B$776,L$11)+'СЕТ СН'!$F$12+СВЦЭМ!$D$10+'СЕТ СН'!$F$5-'СЕТ СН'!$F$20</f>
        <v>1999.0159273100001</v>
      </c>
      <c r="M22" s="36">
        <f>SUMIFS(СВЦЭМ!$C$33:$C$776,СВЦЭМ!$A$33:$A$776,$A22,СВЦЭМ!$B$33:$B$776,M$11)+'СЕТ СН'!$F$12+СВЦЭМ!$D$10+'СЕТ СН'!$F$5-'СЕТ СН'!$F$20</f>
        <v>1995.6412503500001</v>
      </c>
      <c r="N22" s="36">
        <f>SUMIFS(СВЦЭМ!$C$33:$C$776,СВЦЭМ!$A$33:$A$776,$A22,СВЦЭМ!$B$33:$B$776,N$11)+'СЕТ СН'!$F$12+СВЦЭМ!$D$10+'СЕТ СН'!$F$5-'СЕТ СН'!$F$20</f>
        <v>2011.7216874999999</v>
      </c>
      <c r="O22" s="36">
        <f>SUMIFS(СВЦЭМ!$C$33:$C$776,СВЦЭМ!$A$33:$A$776,$A22,СВЦЭМ!$B$33:$B$776,O$11)+'СЕТ СН'!$F$12+СВЦЭМ!$D$10+'СЕТ СН'!$F$5-'СЕТ СН'!$F$20</f>
        <v>2002.1077454199999</v>
      </c>
      <c r="P22" s="36">
        <f>SUMIFS(СВЦЭМ!$C$33:$C$776,СВЦЭМ!$A$33:$A$776,$A22,СВЦЭМ!$B$33:$B$776,P$11)+'СЕТ СН'!$F$12+СВЦЭМ!$D$10+'СЕТ СН'!$F$5-'СЕТ СН'!$F$20</f>
        <v>2030.6169344700002</v>
      </c>
      <c r="Q22" s="36">
        <f>SUMIFS(СВЦЭМ!$C$33:$C$776,СВЦЭМ!$A$33:$A$776,$A22,СВЦЭМ!$B$33:$B$776,Q$11)+'СЕТ СН'!$F$12+СВЦЭМ!$D$10+'СЕТ СН'!$F$5-'СЕТ СН'!$F$20</f>
        <v>2033.1013141600001</v>
      </c>
      <c r="R22" s="36">
        <f>SUMIFS(СВЦЭМ!$C$33:$C$776,СВЦЭМ!$A$33:$A$776,$A22,СВЦЭМ!$B$33:$B$776,R$11)+'СЕТ СН'!$F$12+СВЦЭМ!$D$10+'СЕТ СН'!$F$5-'СЕТ СН'!$F$20</f>
        <v>2033.6011072199999</v>
      </c>
      <c r="S22" s="36">
        <f>SUMIFS(СВЦЭМ!$C$33:$C$776,СВЦЭМ!$A$33:$A$776,$A22,СВЦЭМ!$B$33:$B$776,S$11)+'СЕТ СН'!$F$12+СВЦЭМ!$D$10+'СЕТ СН'!$F$5-'СЕТ СН'!$F$20</f>
        <v>2037.33150071</v>
      </c>
      <c r="T22" s="36">
        <f>SUMIFS(СВЦЭМ!$C$33:$C$776,СВЦЭМ!$A$33:$A$776,$A22,СВЦЭМ!$B$33:$B$776,T$11)+'СЕТ СН'!$F$12+СВЦЭМ!$D$10+'СЕТ СН'!$F$5-'СЕТ СН'!$F$20</f>
        <v>2024.06692213</v>
      </c>
      <c r="U22" s="36">
        <f>SUMIFS(СВЦЭМ!$C$33:$C$776,СВЦЭМ!$A$33:$A$776,$A22,СВЦЭМ!$B$33:$B$776,U$11)+'СЕТ СН'!$F$12+СВЦЭМ!$D$10+'СЕТ СН'!$F$5-'СЕТ СН'!$F$20</f>
        <v>1987.1929478300001</v>
      </c>
      <c r="V22" s="36">
        <f>SUMIFS(СВЦЭМ!$C$33:$C$776,СВЦЭМ!$A$33:$A$776,$A22,СВЦЭМ!$B$33:$B$776,V$11)+'СЕТ СН'!$F$12+СВЦЭМ!$D$10+'СЕТ СН'!$F$5-'СЕТ СН'!$F$20</f>
        <v>1943.46652406</v>
      </c>
      <c r="W22" s="36">
        <f>SUMIFS(СВЦЭМ!$C$33:$C$776,СВЦЭМ!$A$33:$A$776,$A22,СВЦЭМ!$B$33:$B$776,W$11)+'СЕТ СН'!$F$12+СВЦЭМ!$D$10+'СЕТ СН'!$F$5-'СЕТ СН'!$F$20</f>
        <v>1921.4762973900001</v>
      </c>
      <c r="X22" s="36">
        <f>SUMIFS(СВЦЭМ!$C$33:$C$776,СВЦЭМ!$A$33:$A$776,$A22,СВЦЭМ!$B$33:$B$776,X$11)+'СЕТ СН'!$F$12+СВЦЭМ!$D$10+'СЕТ СН'!$F$5-'СЕТ СН'!$F$20</f>
        <v>1917.0777538</v>
      </c>
      <c r="Y22" s="36">
        <f>SUMIFS(СВЦЭМ!$C$33:$C$776,СВЦЭМ!$A$33:$A$776,$A22,СВЦЭМ!$B$33:$B$776,Y$11)+'СЕТ СН'!$F$12+СВЦЭМ!$D$10+'СЕТ СН'!$F$5-'СЕТ СН'!$F$20</f>
        <v>1977.5523728200001</v>
      </c>
    </row>
    <row r="23" spans="1:25" ht="15.75" x14ac:dyDescent="0.2">
      <c r="A23" s="35">
        <f t="shared" si="0"/>
        <v>43963</v>
      </c>
      <c r="B23" s="36">
        <f>SUMIFS(СВЦЭМ!$C$33:$C$776,СВЦЭМ!$A$33:$A$776,$A23,СВЦЭМ!$B$33:$B$776,B$11)+'СЕТ СН'!$F$12+СВЦЭМ!$D$10+'СЕТ СН'!$F$5-'СЕТ СН'!$F$20</f>
        <v>2127.9226169399999</v>
      </c>
      <c r="C23" s="36">
        <f>SUMIFS(СВЦЭМ!$C$33:$C$776,СВЦЭМ!$A$33:$A$776,$A23,СВЦЭМ!$B$33:$B$776,C$11)+'СЕТ СН'!$F$12+СВЦЭМ!$D$10+'СЕТ СН'!$F$5-'СЕТ СН'!$F$20</f>
        <v>2164.0204120999997</v>
      </c>
      <c r="D23" s="36">
        <f>SUMIFS(СВЦЭМ!$C$33:$C$776,СВЦЭМ!$A$33:$A$776,$A23,СВЦЭМ!$B$33:$B$776,D$11)+'СЕТ СН'!$F$12+СВЦЭМ!$D$10+'СЕТ СН'!$F$5-'СЕТ СН'!$F$20</f>
        <v>2159.8824402399996</v>
      </c>
      <c r="E23" s="36">
        <f>SUMIFS(СВЦЭМ!$C$33:$C$776,СВЦЭМ!$A$33:$A$776,$A23,СВЦЭМ!$B$33:$B$776,E$11)+'СЕТ СН'!$F$12+СВЦЭМ!$D$10+'СЕТ СН'!$F$5-'СЕТ СН'!$F$20</f>
        <v>2161.0769325699998</v>
      </c>
      <c r="F23" s="36">
        <f>SUMIFS(СВЦЭМ!$C$33:$C$776,СВЦЭМ!$A$33:$A$776,$A23,СВЦЭМ!$B$33:$B$776,F$11)+'СЕТ СН'!$F$12+СВЦЭМ!$D$10+'СЕТ СН'!$F$5-'СЕТ СН'!$F$20</f>
        <v>2170.1888295899998</v>
      </c>
      <c r="G23" s="36">
        <f>SUMIFS(СВЦЭМ!$C$33:$C$776,СВЦЭМ!$A$33:$A$776,$A23,СВЦЭМ!$B$33:$B$776,G$11)+'СЕТ СН'!$F$12+СВЦЭМ!$D$10+'СЕТ СН'!$F$5-'СЕТ СН'!$F$20</f>
        <v>2156.7841094999999</v>
      </c>
      <c r="H23" s="36">
        <f>SUMIFS(СВЦЭМ!$C$33:$C$776,СВЦЭМ!$A$33:$A$776,$A23,СВЦЭМ!$B$33:$B$776,H$11)+'СЕТ СН'!$F$12+СВЦЭМ!$D$10+'СЕТ СН'!$F$5-'СЕТ СН'!$F$20</f>
        <v>2166.4844629299996</v>
      </c>
      <c r="I23" s="36">
        <f>SUMIFS(СВЦЭМ!$C$33:$C$776,СВЦЭМ!$A$33:$A$776,$A23,СВЦЭМ!$B$33:$B$776,I$11)+'СЕТ СН'!$F$12+СВЦЭМ!$D$10+'СЕТ СН'!$F$5-'СЕТ СН'!$F$20</f>
        <v>2127.6922587999998</v>
      </c>
      <c r="J23" s="36">
        <f>SUMIFS(СВЦЭМ!$C$33:$C$776,СВЦЭМ!$A$33:$A$776,$A23,СВЦЭМ!$B$33:$B$776,J$11)+'СЕТ СН'!$F$12+СВЦЭМ!$D$10+'СЕТ СН'!$F$5-'СЕТ СН'!$F$20</f>
        <v>2067.25089923</v>
      </c>
      <c r="K23" s="36">
        <f>SUMIFS(СВЦЭМ!$C$33:$C$776,СВЦЭМ!$A$33:$A$776,$A23,СВЦЭМ!$B$33:$B$776,K$11)+'СЕТ СН'!$F$12+СВЦЭМ!$D$10+'СЕТ СН'!$F$5-'СЕТ СН'!$F$20</f>
        <v>2044.93717651</v>
      </c>
      <c r="L23" s="36">
        <f>SUMIFS(СВЦЭМ!$C$33:$C$776,СВЦЭМ!$A$33:$A$776,$A23,СВЦЭМ!$B$33:$B$776,L$11)+'СЕТ СН'!$F$12+СВЦЭМ!$D$10+'СЕТ СН'!$F$5-'СЕТ СН'!$F$20</f>
        <v>2040.11500013</v>
      </c>
      <c r="M23" s="36">
        <f>SUMIFS(СВЦЭМ!$C$33:$C$776,СВЦЭМ!$A$33:$A$776,$A23,СВЦЭМ!$B$33:$B$776,M$11)+'СЕТ СН'!$F$12+СВЦЭМ!$D$10+'СЕТ СН'!$F$5-'СЕТ СН'!$F$20</f>
        <v>2001.9765163000002</v>
      </c>
      <c r="N23" s="36">
        <f>SUMIFS(СВЦЭМ!$C$33:$C$776,СВЦЭМ!$A$33:$A$776,$A23,СВЦЭМ!$B$33:$B$776,N$11)+'СЕТ СН'!$F$12+СВЦЭМ!$D$10+'СЕТ СН'!$F$5-'СЕТ СН'!$F$20</f>
        <v>2008.8097496999999</v>
      </c>
      <c r="O23" s="36">
        <f>SUMIFS(СВЦЭМ!$C$33:$C$776,СВЦЭМ!$A$33:$A$776,$A23,СВЦЭМ!$B$33:$B$776,O$11)+'СЕТ СН'!$F$12+СВЦЭМ!$D$10+'СЕТ СН'!$F$5-'СЕТ СН'!$F$20</f>
        <v>2014.2532312200001</v>
      </c>
      <c r="P23" s="36">
        <f>SUMIFS(СВЦЭМ!$C$33:$C$776,СВЦЭМ!$A$33:$A$776,$A23,СВЦЭМ!$B$33:$B$776,P$11)+'СЕТ СН'!$F$12+СВЦЭМ!$D$10+'СЕТ СН'!$F$5-'СЕТ СН'!$F$20</f>
        <v>2027.32989088</v>
      </c>
      <c r="Q23" s="36">
        <f>SUMIFS(СВЦЭМ!$C$33:$C$776,СВЦЭМ!$A$33:$A$776,$A23,СВЦЭМ!$B$33:$B$776,Q$11)+'СЕТ СН'!$F$12+СВЦЭМ!$D$10+'СЕТ СН'!$F$5-'СЕТ СН'!$F$20</f>
        <v>2025.49838647</v>
      </c>
      <c r="R23" s="36">
        <f>SUMIFS(СВЦЭМ!$C$33:$C$776,СВЦЭМ!$A$33:$A$776,$A23,СВЦЭМ!$B$33:$B$776,R$11)+'СЕТ СН'!$F$12+СВЦЭМ!$D$10+'СЕТ СН'!$F$5-'СЕТ СН'!$F$20</f>
        <v>2024.6289917200002</v>
      </c>
      <c r="S23" s="36">
        <f>SUMIFS(СВЦЭМ!$C$33:$C$776,СВЦЭМ!$A$33:$A$776,$A23,СВЦЭМ!$B$33:$B$776,S$11)+'СЕТ СН'!$F$12+СВЦЭМ!$D$10+'СЕТ СН'!$F$5-'СЕТ СН'!$F$20</f>
        <v>2026.78476718</v>
      </c>
      <c r="T23" s="36">
        <f>SUMIFS(СВЦЭМ!$C$33:$C$776,СВЦЭМ!$A$33:$A$776,$A23,СВЦЭМ!$B$33:$B$776,T$11)+'СЕТ СН'!$F$12+СВЦЭМ!$D$10+'СЕТ СН'!$F$5-'СЕТ СН'!$F$20</f>
        <v>2030.7875337600001</v>
      </c>
      <c r="U23" s="36">
        <f>SUMIFS(СВЦЭМ!$C$33:$C$776,СВЦЭМ!$A$33:$A$776,$A23,СВЦЭМ!$B$33:$B$776,U$11)+'СЕТ СН'!$F$12+СВЦЭМ!$D$10+'СЕТ СН'!$F$5-'СЕТ СН'!$F$20</f>
        <v>2039.89932595</v>
      </c>
      <c r="V23" s="36">
        <f>SUMIFS(СВЦЭМ!$C$33:$C$776,СВЦЭМ!$A$33:$A$776,$A23,СВЦЭМ!$B$33:$B$776,V$11)+'СЕТ СН'!$F$12+СВЦЭМ!$D$10+'СЕТ СН'!$F$5-'СЕТ СН'!$F$20</f>
        <v>1994.7559914399999</v>
      </c>
      <c r="W23" s="36">
        <f>SUMIFS(СВЦЭМ!$C$33:$C$776,СВЦЭМ!$A$33:$A$776,$A23,СВЦЭМ!$B$33:$B$776,W$11)+'СЕТ СН'!$F$12+СВЦЭМ!$D$10+'СЕТ СН'!$F$5-'СЕТ СН'!$F$20</f>
        <v>1990.32306092</v>
      </c>
      <c r="X23" s="36">
        <f>SUMIFS(СВЦЭМ!$C$33:$C$776,СВЦЭМ!$A$33:$A$776,$A23,СВЦЭМ!$B$33:$B$776,X$11)+'СЕТ СН'!$F$12+СВЦЭМ!$D$10+'СЕТ СН'!$F$5-'СЕТ СН'!$F$20</f>
        <v>2017.71196672</v>
      </c>
      <c r="Y23" s="36">
        <f>SUMIFS(СВЦЭМ!$C$33:$C$776,СВЦЭМ!$A$33:$A$776,$A23,СВЦЭМ!$B$33:$B$776,Y$11)+'СЕТ СН'!$F$12+СВЦЭМ!$D$10+'СЕТ СН'!$F$5-'СЕТ СН'!$F$20</f>
        <v>2041.3784473599999</v>
      </c>
    </row>
    <row r="24" spans="1:25" ht="15.75" x14ac:dyDescent="0.2">
      <c r="A24" s="35">
        <f t="shared" si="0"/>
        <v>43964</v>
      </c>
      <c r="B24" s="36">
        <f>SUMIFS(СВЦЭМ!$C$33:$C$776,СВЦЭМ!$A$33:$A$776,$A24,СВЦЭМ!$B$33:$B$776,B$11)+'СЕТ СН'!$F$12+СВЦЭМ!$D$10+'СЕТ СН'!$F$5-'СЕТ СН'!$F$20</f>
        <v>2062.0709471999999</v>
      </c>
      <c r="C24" s="36">
        <f>SUMIFS(СВЦЭМ!$C$33:$C$776,СВЦЭМ!$A$33:$A$776,$A24,СВЦЭМ!$B$33:$B$776,C$11)+'СЕТ СН'!$F$12+СВЦЭМ!$D$10+'СЕТ СН'!$F$5-'СЕТ СН'!$F$20</f>
        <v>2118.0089294299996</v>
      </c>
      <c r="D24" s="36">
        <f>SUMIFS(СВЦЭМ!$C$33:$C$776,СВЦЭМ!$A$33:$A$776,$A24,СВЦЭМ!$B$33:$B$776,D$11)+'СЕТ СН'!$F$12+СВЦЭМ!$D$10+'СЕТ СН'!$F$5-'СЕТ СН'!$F$20</f>
        <v>2126.87520709</v>
      </c>
      <c r="E24" s="36">
        <f>SUMIFS(СВЦЭМ!$C$33:$C$776,СВЦЭМ!$A$33:$A$776,$A24,СВЦЭМ!$B$33:$B$776,E$11)+'СЕТ СН'!$F$12+СВЦЭМ!$D$10+'СЕТ СН'!$F$5-'СЕТ СН'!$F$20</f>
        <v>2128.2202371799999</v>
      </c>
      <c r="F24" s="36">
        <f>SUMIFS(СВЦЭМ!$C$33:$C$776,СВЦЭМ!$A$33:$A$776,$A24,СВЦЭМ!$B$33:$B$776,F$11)+'СЕТ СН'!$F$12+СВЦЭМ!$D$10+'СЕТ СН'!$F$5-'СЕТ СН'!$F$20</f>
        <v>2112.9505080700001</v>
      </c>
      <c r="G24" s="36">
        <f>SUMIFS(СВЦЭМ!$C$33:$C$776,СВЦЭМ!$A$33:$A$776,$A24,СВЦЭМ!$B$33:$B$776,G$11)+'СЕТ СН'!$F$12+СВЦЭМ!$D$10+'СЕТ СН'!$F$5-'СЕТ СН'!$F$20</f>
        <v>2128.09963694</v>
      </c>
      <c r="H24" s="36">
        <f>SUMIFS(СВЦЭМ!$C$33:$C$776,СВЦЭМ!$A$33:$A$776,$A24,СВЦЭМ!$B$33:$B$776,H$11)+'СЕТ СН'!$F$12+СВЦЭМ!$D$10+'СЕТ СН'!$F$5-'СЕТ СН'!$F$20</f>
        <v>2118.09803311</v>
      </c>
      <c r="I24" s="36">
        <f>SUMIFS(СВЦЭМ!$C$33:$C$776,СВЦЭМ!$A$33:$A$776,$A24,СВЦЭМ!$B$33:$B$776,I$11)+'СЕТ СН'!$F$12+СВЦЭМ!$D$10+'СЕТ СН'!$F$5-'СЕТ СН'!$F$20</f>
        <v>2072.96788229</v>
      </c>
      <c r="J24" s="36">
        <f>SUMIFS(СВЦЭМ!$C$33:$C$776,СВЦЭМ!$A$33:$A$776,$A24,СВЦЭМ!$B$33:$B$776,J$11)+'СЕТ СН'!$F$12+СВЦЭМ!$D$10+'СЕТ СН'!$F$5-'СЕТ СН'!$F$20</f>
        <v>2001.56053479</v>
      </c>
      <c r="K24" s="36">
        <f>SUMIFS(СВЦЭМ!$C$33:$C$776,СВЦЭМ!$A$33:$A$776,$A24,СВЦЭМ!$B$33:$B$776,K$11)+'СЕТ СН'!$F$12+СВЦЭМ!$D$10+'СЕТ СН'!$F$5-'СЕТ СН'!$F$20</f>
        <v>1996.6725122100001</v>
      </c>
      <c r="L24" s="36">
        <f>SUMIFS(СВЦЭМ!$C$33:$C$776,СВЦЭМ!$A$33:$A$776,$A24,СВЦЭМ!$B$33:$B$776,L$11)+'СЕТ СН'!$F$12+СВЦЭМ!$D$10+'СЕТ СН'!$F$5-'СЕТ СН'!$F$20</f>
        <v>1986.68358003</v>
      </c>
      <c r="M24" s="36">
        <f>SUMIFS(СВЦЭМ!$C$33:$C$776,СВЦЭМ!$A$33:$A$776,$A24,СВЦЭМ!$B$33:$B$776,M$11)+'СЕТ СН'!$F$12+СВЦЭМ!$D$10+'СЕТ СН'!$F$5-'СЕТ СН'!$F$20</f>
        <v>1980.8161321900002</v>
      </c>
      <c r="N24" s="36">
        <f>SUMIFS(СВЦЭМ!$C$33:$C$776,СВЦЭМ!$A$33:$A$776,$A24,СВЦЭМ!$B$33:$B$776,N$11)+'СЕТ СН'!$F$12+СВЦЭМ!$D$10+'СЕТ СН'!$F$5-'СЕТ СН'!$F$20</f>
        <v>1990.8141857200001</v>
      </c>
      <c r="O24" s="36">
        <f>SUMIFS(СВЦЭМ!$C$33:$C$776,СВЦЭМ!$A$33:$A$776,$A24,СВЦЭМ!$B$33:$B$776,O$11)+'СЕТ СН'!$F$12+СВЦЭМ!$D$10+'СЕТ СН'!$F$5-'СЕТ СН'!$F$20</f>
        <v>1998.2979814700002</v>
      </c>
      <c r="P24" s="36">
        <f>SUMIFS(СВЦЭМ!$C$33:$C$776,СВЦЭМ!$A$33:$A$776,$A24,СВЦЭМ!$B$33:$B$776,P$11)+'СЕТ СН'!$F$12+СВЦЭМ!$D$10+'СЕТ СН'!$F$5-'СЕТ СН'!$F$20</f>
        <v>2009.69545294</v>
      </c>
      <c r="Q24" s="36">
        <f>SUMIFS(СВЦЭМ!$C$33:$C$776,СВЦЭМ!$A$33:$A$776,$A24,СВЦЭМ!$B$33:$B$776,Q$11)+'СЕТ СН'!$F$12+СВЦЭМ!$D$10+'СЕТ СН'!$F$5-'СЕТ СН'!$F$20</f>
        <v>2001.27289219</v>
      </c>
      <c r="R24" s="36">
        <f>SUMIFS(СВЦЭМ!$C$33:$C$776,СВЦЭМ!$A$33:$A$776,$A24,СВЦЭМ!$B$33:$B$776,R$11)+'СЕТ СН'!$F$12+СВЦЭМ!$D$10+'СЕТ СН'!$F$5-'СЕТ СН'!$F$20</f>
        <v>1994.31405842</v>
      </c>
      <c r="S24" s="36">
        <f>SUMIFS(СВЦЭМ!$C$33:$C$776,СВЦЭМ!$A$33:$A$776,$A24,СВЦЭМ!$B$33:$B$776,S$11)+'СЕТ СН'!$F$12+СВЦЭМ!$D$10+'СЕТ СН'!$F$5-'СЕТ СН'!$F$20</f>
        <v>2011.34346069</v>
      </c>
      <c r="T24" s="36">
        <f>SUMIFS(СВЦЭМ!$C$33:$C$776,СВЦЭМ!$A$33:$A$776,$A24,СВЦЭМ!$B$33:$B$776,T$11)+'СЕТ СН'!$F$12+СВЦЭМ!$D$10+'СЕТ СН'!$F$5-'СЕТ СН'!$F$20</f>
        <v>1980.66173142</v>
      </c>
      <c r="U24" s="36">
        <f>SUMIFS(СВЦЭМ!$C$33:$C$776,СВЦЭМ!$A$33:$A$776,$A24,СВЦЭМ!$B$33:$B$776,U$11)+'СЕТ СН'!$F$12+СВЦЭМ!$D$10+'СЕТ СН'!$F$5-'СЕТ СН'!$F$20</f>
        <v>1946.9740132400002</v>
      </c>
      <c r="V24" s="36">
        <f>SUMIFS(СВЦЭМ!$C$33:$C$776,СВЦЭМ!$A$33:$A$776,$A24,СВЦЭМ!$B$33:$B$776,V$11)+'СЕТ СН'!$F$12+СВЦЭМ!$D$10+'СЕТ СН'!$F$5-'СЕТ СН'!$F$20</f>
        <v>1925.8015676</v>
      </c>
      <c r="W24" s="36">
        <f>SUMIFS(СВЦЭМ!$C$33:$C$776,СВЦЭМ!$A$33:$A$776,$A24,СВЦЭМ!$B$33:$B$776,W$11)+'СЕТ СН'!$F$12+СВЦЭМ!$D$10+'СЕТ СН'!$F$5-'СЕТ СН'!$F$20</f>
        <v>1922.50368101</v>
      </c>
      <c r="X24" s="36">
        <f>SUMIFS(СВЦЭМ!$C$33:$C$776,СВЦЭМ!$A$33:$A$776,$A24,СВЦЭМ!$B$33:$B$776,X$11)+'СЕТ СН'!$F$12+СВЦЭМ!$D$10+'СЕТ СН'!$F$5-'СЕТ СН'!$F$20</f>
        <v>1936.2936394799999</v>
      </c>
      <c r="Y24" s="36">
        <f>SUMIFS(СВЦЭМ!$C$33:$C$776,СВЦЭМ!$A$33:$A$776,$A24,СВЦЭМ!$B$33:$B$776,Y$11)+'СЕТ СН'!$F$12+СВЦЭМ!$D$10+'СЕТ СН'!$F$5-'СЕТ СН'!$F$20</f>
        <v>1960.7826281800001</v>
      </c>
    </row>
    <row r="25" spans="1:25" ht="15.75" x14ac:dyDescent="0.2">
      <c r="A25" s="35">
        <f t="shared" si="0"/>
        <v>43965</v>
      </c>
      <c r="B25" s="36">
        <f>SUMIFS(СВЦЭМ!$C$33:$C$776,СВЦЭМ!$A$33:$A$776,$A25,СВЦЭМ!$B$33:$B$776,B$11)+'СЕТ СН'!$F$12+СВЦЭМ!$D$10+'СЕТ СН'!$F$5-'СЕТ СН'!$F$20</f>
        <v>2039.9080452600001</v>
      </c>
      <c r="C25" s="36">
        <f>SUMIFS(СВЦЭМ!$C$33:$C$776,СВЦЭМ!$A$33:$A$776,$A25,СВЦЭМ!$B$33:$B$776,C$11)+'СЕТ СН'!$F$12+СВЦЭМ!$D$10+'СЕТ СН'!$F$5-'СЕТ СН'!$F$20</f>
        <v>2081.4678300300002</v>
      </c>
      <c r="D25" s="36">
        <f>SUMIFS(СВЦЭМ!$C$33:$C$776,СВЦЭМ!$A$33:$A$776,$A25,СВЦЭМ!$B$33:$B$776,D$11)+'СЕТ СН'!$F$12+СВЦЭМ!$D$10+'СЕТ СН'!$F$5-'СЕТ СН'!$F$20</f>
        <v>2091.2394734099998</v>
      </c>
      <c r="E25" s="36">
        <f>SUMIFS(СВЦЭМ!$C$33:$C$776,СВЦЭМ!$A$33:$A$776,$A25,СВЦЭМ!$B$33:$B$776,E$11)+'СЕТ СН'!$F$12+СВЦЭМ!$D$10+'СЕТ СН'!$F$5-'СЕТ СН'!$F$20</f>
        <v>2133.3271316099999</v>
      </c>
      <c r="F25" s="36">
        <f>SUMIFS(СВЦЭМ!$C$33:$C$776,СВЦЭМ!$A$33:$A$776,$A25,СВЦЭМ!$B$33:$B$776,F$11)+'СЕТ СН'!$F$12+СВЦЭМ!$D$10+'СЕТ СН'!$F$5-'СЕТ СН'!$F$20</f>
        <v>2108.8656948399998</v>
      </c>
      <c r="G25" s="36">
        <f>SUMIFS(СВЦЭМ!$C$33:$C$776,СВЦЭМ!$A$33:$A$776,$A25,СВЦЭМ!$B$33:$B$776,G$11)+'СЕТ СН'!$F$12+СВЦЭМ!$D$10+'СЕТ СН'!$F$5-'СЕТ СН'!$F$20</f>
        <v>2100.3965870299999</v>
      </c>
      <c r="H25" s="36">
        <f>SUMIFS(СВЦЭМ!$C$33:$C$776,СВЦЭМ!$A$33:$A$776,$A25,СВЦЭМ!$B$33:$B$776,H$11)+'СЕТ СН'!$F$12+СВЦЭМ!$D$10+'СЕТ СН'!$F$5-'СЕТ СН'!$F$20</f>
        <v>2096.52596546</v>
      </c>
      <c r="I25" s="36">
        <f>SUMIFS(СВЦЭМ!$C$33:$C$776,СВЦЭМ!$A$33:$A$776,$A25,СВЦЭМ!$B$33:$B$776,I$11)+'СЕТ СН'!$F$12+СВЦЭМ!$D$10+'СЕТ СН'!$F$5-'СЕТ СН'!$F$20</f>
        <v>2053.9707969900001</v>
      </c>
      <c r="J25" s="36">
        <f>SUMIFS(СВЦЭМ!$C$33:$C$776,СВЦЭМ!$A$33:$A$776,$A25,СВЦЭМ!$B$33:$B$776,J$11)+'СЕТ СН'!$F$12+СВЦЭМ!$D$10+'СЕТ СН'!$F$5-'СЕТ СН'!$F$20</f>
        <v>1998.1174607799999</v>
      </c>
      <c r="K25" s="36">
        <f>SUMIFS(СВЦЭМ!$C$33:$C$776,СВЦЭМ!$A$33:$A$776,$A25,СВЦЭМ!$B$33:$B$776,K$11)+'СЕТ СН'!$F$12+СВЦЭМ!$D$10+'СЕТ СН'!$F$5-'СЕТ СН'!$F$20</f>
        <v>1973.72501259</v>
      </c>
      <c r="L25" s="36">
        <f>SUMIFS(СВЦЭМ!$C$33:$C$776,СВЦЭМ!$A$33:$A$776,$A25,СВЦЭМ!$B$33:$B$776,L$11)+'СЕТ СН'!$F$12+СВЦЭМ!$D$10+'СЕТ СН'!$F$5-'СЕТ СН'!$F$20</f>
        <v>1962.3622574000001</v>
      </c>
      <c r="M25" s="36">
        <f>SUMIFS(СВЦЭМ!$C$33:$C$776,СВЦЭМ!$A$33:$A$776,$A25,СВЦЭМ!$B$33:$B$776,M$11)+'СЕТ СН'!$F$12+СВЦЭМ!$D$10+'СЕТ СН'!$F$5-'СЕТ СН'!$F$20</f>
        <v>1963.83506732</v>
      </c>
      <c r="N25" s="36">
        <f>SUMIFS(СВЦЭМ!$C$33:$C$776,СВЦЭМ!$A$33:$A$776,$A25,СВЦЭМ!$B$33:$B$776,N$11)+'СЕТ СН'!$F$12+СВЦЭМ!$D$10+'СЕТ СН'!$F$5-'СЕТ СН'!$F$20</f>
        <v>1959.0126240200002</v>
      </c>
      <c r="O25" s="36">
        <f>SUMIFS(СВЦЭМ!$C$33:$C$776,СВЦЭМ!$A$33:$A$776,$A25,СВЦЭМ!$B$33:$B$776,O$11)+'СЕТ СН'!$F$12+СВЦЭМ!$D$10+'СЕТ СН'!$F$5-'СЕТ СН'!$F$20</f>
        <v>1974.2596537100001</v>
      </c>
      <c r="P25" s="36">
        <f>SUMIFS(СВЦЭМ!$C$33:$C$776,СВЦЭМ!$A$33:$A$776,$A25,СВЦЭМ!$B$33:$B$776,P$11)+'СЕТ СН'!$F$12+СВЦЭМ!$D$10+'СЕТ СН'!$F$5-'СЕТ СН'!$F$20</f>
        <v>2002.04577883</v>
      </c>
      <c r="Q25" s="36">
        <f>SUMIFS(СВЦЭМ!$C$33:$C$776,СВЦЭМ!$A$33:$A$776,$A25,СВЦЭМ!$B$33:$B$776,Q$11)+'СЕТ СН'!$F$12+СВЦЭМ!$D$10+'СЕТ СН'!$F$5-'СЕТ СН'!$F$20</f>
        <v>1988.5469416400001</v>
      </c>
      <c r="R25" s="36">
        <f>SUMIFS(СВЦЭМ!$C$33:$C$776,СВЦЭМ!$A$33:$A$776,$A25,СВЦЭМ!$B$33:$B$776,R$11)+'СЕТ СН'!$F$12+СВЦЭМ!$D$10+'СЕТ СН'!$F$5-'СЕТ СН'!$F$20</f>
        <v>1984.52079241</v>
      </c>
      <c r="S25" s="36">
        <f>SUMIFS(СВЦЭМ!$C$33:$C$776,СВЦЭМ!$A$33:$A$776,$A25,СВЦЭМ!$B$33:$B$776,S$11)+'СЕТ СН'!$F$12+СВЦЭМ!$D$10+'СЕТ СН'!$F$5-'СЕТ СН'!$F$20</f>
        <v>2006.01977154</v>
      </c>
      <c r="T25" s="36">
        <f>SUMIFS(СВЦЭМ!$C$33:$C$776,СВЦЭМ!$A$33:$A$776,$A25,СВЦЭМ!$B$33:$B$776,T$11)+'СЕТ СН'!$F$12+СВЦЭМ!$D$10+'СЕТ СН'!$F$5-'СЕТ СН'!$F$20</f>
        <v>1981.7376645200002</v>
      </c>
      <c r="U25" s="36">
        <f>SUMIFS(СВЦЭМ!$C$33:$C$776,СВЦЭМ!$A$33:$A$776,$A25,СВЦЭМ!$B$33:$B$776,U$11)+'СЕТ СН'!$F$12+СВЦЭМ!$D$10+'СЕТ СН'!$F$5-'СЕТ СН'!$F$20</f>
        <v>1948.7572904399999</v>
      </c>
      <c r="V25" s="36">
        <f>SUMIFS(СВЦЭМ!$C$33:$C$776,СВЦЭМ!$A$33:$A$776,$A25,СВЦЭМ!$B$33:$B$776,V$11)+'СЕТ СН'!$F$12+СВЦЭМ!$D$10+'СЕТ СН'!$F$5-'СЕТ СН'!$F$20</f>
        <v>1919.30699727</v>
      </c>
      <c r="W25" s="36">
        <f>SUMIFS(СВЦЭМ!$C$33:$C$776,СВЦЭМ!$A$33:$A$776,$A25,СВЦЭМ!$B$33:$B$776,W$11)+'СЕТ СН'!$F$12+СВЦЭМ!$D$10+'СЕТ СН'!$F$5-'СЕТ СН'!$F$20</f>
        <v>1908.9913759800002</v>
      </c>
      <c r="X25" s="36">
        <f>SUMIFS(СВЦЭМ!$C$33:$C$776,СВЦЭМ!$A$33:$A$776,$A25,СВЦЭМ!$B$33:$B$776,X$11)+'СЕТ СН'!$F$12+СВЦЭМ!$D$10+'СЕТ СН'!$F$5-'СЕТ СН'!$F$20</f>
        <v>1914.9069613400002</v>
      </c>
      <c r="Y25" s="36">
        <f>SUMIFS(СВЦЭМ!$C$33:$C$776,СВЦЭМ!$A$33:$A$776,$A25,СВЦЭМ!$B$33:$B$776,Y$11)+'СЕТ СН'!$F$12+СВЦЭМ!$D$10+'СЕТ СН'!$F$5-'СЕТ СН'!$F$20</f>
        <v>1954.2853343400002</v>
      </c>
    </row>
    <row r="26" spans="1:25" ht="15.75" x14ac:dyDescent="0.2">
      <c r="A26" s="35">
        <f t="shared" si="0"/>
        <v>43966</v>
      </c>
      <c r="B26" s="36">
        <f>SUMIFS(СВЦЭМ!$C$33:$C$776,СВЦЭМ!$A$33:$A$776,$A26,СВЦЭМ!$B$33:$B$776,B$11)+'СЕТ СН'!$F$12+СВЦЭМ!$D$10+'СЕТ СН'!$F$5-'СЕТ СН'!$F$20</f>
        <v>2024.5957130699999</v>
      </c>
      <c r="C26" s="36">
        <f>SUMIFS(СВЦЭМ!$C$33:$C$776,СВЦЭМ!$A$33:$A$776,$A26,СВЦЭМ!$B$33:$B$776,C$11)+'СЕТ СН'!$F$12+СВЦЭМ!$D$10+'СЕТ СН'!$F$5-'СЕТ СН'!$F$20</f>
        <v>2086.1316000799998</v>
      </c>
      <c r="D26" s="36">
        <f>SUMIFS(СВЦЭМ!$C$33:$C$776,СВЦЭМ!$A$33:$A$776,$A26,СВЦЭМ!$B$33:$B$776,D$11)+'СЕТ СН'!$F$12+СВЦЭМ!$D$10+'СЕТ СН'!$F$5-'СЕТ СН'!$F$20</f>
        <v>2113.4729331199997</v>
      </c>
      <c r="E26" s="36">
        <f>SUMIFS(СВЦЭМ!$C$33:$C$776,СВЦЭМ!$A$33:$A$776,$A26,СВЦЭМ!$B$33:$B$776,E$11)+'СЕТ СН'!$F$12+СВЦЭМ!$D$10+'СЕТ СН'!$F$5-'СЕТ СН'!$F$20</f>
        <v>2112.2141165200001</v>
      </c>
      <c r="F26" s="36">
        <f>SUMIFS(СВЦЭМ!$C$33:$C$776,СВЦЭМ!$A$33:$A$776,$A26,СВЦЭМ!$B$33:$B$776,F$11)+'СЕТ СН'!$F$12+СВЦЭМ!$D$10+'СЕТ СН'!$F$5-'СЕТ СН'!$F$20</f>
        <v>2102.2115528099998</v>
      </c>
      <c r="G26" s="36">
        <f>SUMIFS(СВЦЭМ!$C$33:$C$776,СВЦЭМ!$A$33:$A$776,$A26,СВЦЭМ!$B$33:$B$776,G$11)+'СЕТ СН'!$F$12+СВЦЭМ!$D$10+'СЕТ СН'!$F$5-'СЕТ СН'!$F$20</f>
        <v>2113.48991914</v>
      </c>
      <c r="H26" s="36">
        <f>SUMIFS(СВЦЭМ!$C$33:$C$776,СВЦЭМ!$A$33:$A$776,$A26,СВЦЭМ!$B$33:$B$776,H$11)+'СЕТ СН'!$F$12+СВЦЭМ!$D$10+'СЕТ СН'!$F$5-'СЕТ СН'!$F$20</f>
        <v>2121.5145007199999</v>
      </c>
      <c r="I26" s="36">
        <f>SUMIFS(СВЦЭМ!$C$33:$C$776,СВЦЭМ!$A$33:$A$776,$A26,СВЦЭМ!$B$33:$B$776,I$11)+'СЕТ СН'!$F$12+СВЦЭМ!$D$10+'СЕТ СН'!$F$5-'СЕТ СН'!$F$20</f>
        <v>2074.4517333499998</v>
      </c>
      <c r="J26" s="36">
        <f>SUMIFS(СВЦЭМ!$C$33:$C$776,СВЦЭМ!$A$33:$A$776,$A26,СВЦЭМ!$B$33:$B$776,J$11)+'СЕТ СН'!$F$12+СВЦЭМ!$D$10+'СЕТ СН'!$F$5-'СЕТ СН'!$F$20</f>
        <v>2001.0208813500001</v>
      </c>
      <c r="K26" s="36">
        <f>SUMIFS(СВЦЭМ!$C$33:$C$776,СВЦЭМ!$A$33:$A$776,$A26,СВЦЭМ!$B$33:$B$776,K$11)+'СЕТ СН'!$F$12+СВЦЭМ!$D$10+'СЕТ СН'!$F$5-'СЕТ СН'!$F$20</f>
        <v>1924.8228826899999</v>
      </c>
      <c r="L26" s="36">
        <f>SUMIFS(СВЦЭМ!$C$33:$C$776,СВЦЭМ!$A$33:$A$776,$A26,СВЦЭМ!$B$33:$B$776,L$11)+'СЕТ СН'!$F$12+СВЦЭМ!$D$10+'СЕТ СН'!$F$5-'СЕТ СН'!$F$20</f>
        <v>1914.1261615600001</v>
      </c>
      <c r="M26" s="36">
        <f>SUMIFS(СВЦЭМ!$C$33:$C$776,СВЦЭМ!$A$33:$A$776,$A26,СВЦЭМ!$B$33:$B$776,M$11)+'СЕТ СН'!$F$12+СВЦЭМ!$D$10+'СЕТ СН'!$F$5-'СЕТ СН'!$F$20</f>
        <v>1937.6184113899999</v>
      </c>
      <c r="N26" s="36">
        <f>SUMIFS(СВЦЭМ!$C$33:$C$776,СВЦЭМ!$A$33:$A$776,$A26,СВЦЭМ!$B$33:$B$776,N$11)+'СЕТ СН'!$F$12+СВЦЭМ!$D$10+'СЕТ СН'!$F$5-'СЕТ СН'!$F$20</f>
        <v>1941.44038323</v>
      </c>
      <c r="O26" s="36">
        <f>SUMIFS(СВЦЭМ!$C$33:$C$776,СВЦЭМ!$A$33:$A$776,$A26,СВЦЭМ!$B$33:$B$776,O$11)+'СЕТ СН'!$F$12+СВЦЭМ!$D$10+'СЕТ СН'!$F$5-'СЕТ СН'!$F$20</f>
        <v>1939.6270089</v>
      </c>
      <c r="P26" s="36">
        <f>SUMIFS(СВЦЭМ!$C$33:$C$776,СВЦЭМ!$A$33:$A$776,$A26,СВЦЭМ!$B$33:$B$776,P$11)+'СЕТ СН'!$F$12+СВЦЭМ!$D$10+'СЕТ СН'!$F$5-'СЕТ СН'!$F$20</f>
        <v>1951.7423576599999</v>
      </c>
      <c r="Q26" s="36">
        <f>SUMIFS(СВЦЭМ!$C$33:$C$776,СВЦЭМ!$A$33:$A$776,$A26,СВЦЭМ!$B$33:$B$776,Q$11)+'СЕТ СН'!$F$12+СВЦЭМ!$D$10+'СЕТ СН'!$F$5-'СЕТ СН'!$F$20</f>
        <v>1947.4799905899999</v>
      </c>
      <c r="R26" s="36">
        <f>SUMIFS(СВЦЭМ!$C$33:$C$776,СВЦЭМ!$A$33:$A$776,$A26,СВЦЭМ!$B$33:$B$776,R$11)+'СЕТ СН'!$F$12+СВЦЭМ!$D$10+'СЕТ СН'!$F$5-'СЕТ СН'!$F$20</f>
        <v>1942.9847706300002</v>
      </c>
      <c r="S26" s="36">
        <f>SUMIFS(СВЦЭМ!$C$33:$C$776,СВЦЭМ!$A$33:$A$776,$A26,СВЦЭМ!$B$33:$B$776,S$11)+'СЕТ СН'!$F$12+СВЦЭМ!$D$10+'СЕТ СН'!$F$5-'СЕТ СН'!$F$20</f>
        <v>1956.1983588600001</v>
      </c>
      <c r="T26" s="36">
        <f>SUMIFS(СВЦЭМ!$C$33:$C$776,СВЦЭМ!$A$33:$A$776,$A26,СВЦЭМ!$B$33:$B$776,T$11)+'СЕТ СН'!$F$12+СВЦЭМ!$D$10+'СЕТ СН'!$F$5-'СЕТ СН'!$F$20</f>
        <v>1953.0307595300001</v>
      </c>
      <c r="U26" s="36">
        <f>SUMIFS(СВЦЭМ!$C$33:$C$776,СВЦЭМ!$A$33:$A$776,$A26,СВЦЭМ!$B$33:$B$776,U$11)+'СЕТ СН'!$F$12+СВЦЭМ!$D$10+'СЕТ СН'!$F$5-'СЕТ СН'!$F$20</f>
        <v>1956.92174811</v>
      </c>
      <c r="V26" s="36">
        <f>SUMIFS(СВЦЭМ!$C$33:$C$776,СВЦЭМ!$A$33:$A$776,$A26,СВЦЭМ!$B$33:$B$776,V$11)+'СЕТ СН'!$F$12+СВЦЭМ!$D$10+'СЕТ СН'!$F$5-'СЕТ СН'!$F$20</f>
        <v>1945.4296279300002</v>
      </c>
      <c r="W26" s="36">
        <f>SUMIFS(СВЦЭМ!$C$33:$C$776,СВЦЭМ!$A$33:$A$776,$A26,СВЦЭМ!$B$33:$B$776,W$11)+'СЕТ СН'!$F$12+СВЦЭМ!$D$10+'СЕТ СН'!$F$5-'СЕТ СН'!$F$20</f>
        <v>1928.3688653899999</v>
      </c>
      <c r="X26" s="36">
        <f>SUMIFS(СВЦЭМ!$C$33:$C$776,СВЦЭМ!$A$33:$A$776,$A26,СВЦЭМ!$B$33:$B$776,X$11)+'СЕТ СН'!$F$12+СВЦЭМ!$D$10+'СЕТ СН'!$F$5-'СЕТ СН'!$F$20</f>
        <v>1931.43986685</v>
      </c>
      <c r="Y26" s="36">
        <f>SUMIFS(СВЦЭМ!$C$33:$C$776,СВЦЭМ!$A$33:$A$776,$A26,СВЦЭМ!$B$33:$B$776,Y$11)+'СЕТ СН'!$F$12+СВЦЭМ!$D$10+'СЕТ СН'!$F$5-'СЕТ СН'!$F$20</f>
        <v>1935.6547140800001</v>
      </c>
    </row>
    <row r="27" spans="1:25" ht="15.75" x14ac:dyDescent="0.2">
      <c r="A27" s="35">
        <f t="shared" si="0"/>
        <v>43967</v>
      </c>
      <c r="B27" s="36">
        <f>SUMIFS(СВЦЭМ!$C$33:$C$776,СВЦЭМ!$A$33:$A$776,$A27,СВЦЭМ!$B$33:$B$776,B$11)+'СЕТ СН'!$F$12+СВЦЭМ!$D$10+'СЕТ СН'!$F$5-'СЕТ СН'!$F$20</f>
        <v>2064.0485135600002</v>
      </c>
      <c r="C27" s="36">
        <f>SUMIFS(СВЦЭМ!$C$33:$C$776,СВЦЭМ!$A$33:$A$776,$A27,СВЦЭМ!$B$33:$B$776,C$11)+'СЕТ СН'!$F$12+СВЦЭМ!$D$10+'СЕТ СН'!$F$5-'СЕТ СН'!$F$20</f>
        <v>2109.3755254600001</v>
      </c>
      <c r="D27" s="36">
        <f>SUMIFS(СВЦЭМ!$C$33:$C$776,СВЦЭМ!$A$33:$A$776,$A27,СВЦЭМ!$B$33:$B$776,D$11)+'СЕТ СН'!$F$12+СВЦЭМ!$D$10+'СЕТ СН'!$F$5-'СЕТ СН'!$F$20</f>
        <v>2109.18202655</v>
      </c>
      <c r="E27" s="36">
        <f>SUMIFS(СВЦЭМ!$C$33:$C$776,СВЦЭМ!$A$33:$A$776,$A27,СВЦЭМ!$B$33:$B$776,E$11)+'СЕТ СН'!$F$12+СВЦЭМ!$D$10+'СЕТ СН'!$F$5-'СЕТ СН'!$F$20</f>
        <v>2124.6429831400001</v>
      </c>
      <c r="F27" s="36">
        <f>SUMIFS(СВЦЭМ!$C$33:$C$776,СВЦЭМ!$A$33:$A$776,$A27,СВЦЭМ!$B$33:$B$776,F$11)+'СЕТ СН'!$F$12+СВЦЭМ!$D$10+'СЕТ СН'!$F$5-'СЕТ СН'!$F$20</f>
        <v>2124.0525701299998</v>
      </c>
      <c r="G27" s="36">
        <f>SUMIFS(СВЦЭМ!$C$33:$C$776,СВЦЭМ!$A$33:$A$776,$A27,СВЦЭМ!$B$33:$B$776,G$11)+'СЕТ СН'!$F$12+СВЦЭМ!$D$10+'СЕТ СН'!$F$5-'СЕТ СН'!$F$20</f>
        <v>2125.6380419699999</v>
      </c>
      <c r="H27" s="36">
        <f>SUMIFS(СВЦЭМ!$C$33:$C$776,СВЦЭМ!$A$33:$A$776,$A27,СВЦЭМ!$B$33:$B$776,H$11)+'СЕТ СН'!$F$12+СВЦЭМ!$D$10+'СЕТ СН'!$F$5-'СЕТ СН'!$F$20</f>
        <v>2133.85599073</v>
      </c>
      <c r="I27" s="36">
        <f>SUMIFS(СВЦЭМ!$C$33:$C$776,СВЦЭМ!$A$33:$A$776,$A27,СВЦЭМ!$B$33:$B$776,I$11)+'СЕТ СН'!$F$12+СВЦЭМ!$D$10+'СЕТ СН'!$F$5-'СЕТ СН'!$F$20</f>
        <v>2057.65494545</v>
      </c>
      <c r="J27" s="36">
        <f>SUMIFS(СВЦЭМ!$C$33:$C$776,СВЦЭМ!$A$33:$A$776,$A27,СВЦЭМ!$B$33:$B$776,J$11)+'СЕТ СН'!$F$12+СВЦЭМ!$D$10+'СЕТ СН'!$F$5-'СЕТ СН'!$F$20</f>
        <v>1968.1063438400001</v>
      </c>
      <c r="K27" s="36">
        <f>SUMIFS(СВЦЭМ!$C$33:$C$776,СВЦЭМ!$A$33:$A$776,$A27,СВЦЭМ!$B$33:$B$776,K$11)+'СЕТ СН'!$F$12+СВЦЭМ!$D$10+'СЕТ СН'!$F$5-'СЕТ СН'!$F$20</f>
        <v>1971.3641470100001</v>
      </c>
      <c r="L27" s="36">
        <f>SUMIFS(СВЦЭМ!$C$33:$C$776,СВЦЭМ!$A$33:$A$776,$A27,СВЦЭМ!$B$33:$B$776,L$11)+'СЕТ СН'!$F$12+СВЦЭМ!$D$10+'СЕТ СН'!$F$5-'СЕТ СН'!$F$20</f>
        <v>1977.95096216</v>
      </c>
      <c r="M27" s="36">
        <f>SUMIFS(СВЦЭМ!$C$33:$C$776,СВЦЭМ!$A$33:$A$776,$A27,СВЦЭМ!$B$33:$B$776,M$11)+'СЕТ СН'!$F$12+СВЦЭМ!$D$10+'СЕТ СН'!$F$5-'СЕТ СН'!$F$20</f>
        <v>1973.2078124700001</v>
      </c>
      <c r="N27" s="36">
        <f>SUMIFS(СВЦЭМ!$C$33:$C$776,СВЦЭМ!$A$33:$A$776,$A27,СВЦЭМ!$B$33:$B$776,N$11)+'СЕТ СН'!$F$12+СВЦЭМ!$D$10+'СЕТ СН'!$F$5-'СЕТ СН'!$F$20</f>
        <v>1960.6159008700001</v>
      </c>
      <c r="O27" s="36">
        <f>SUMIFS(СВЦЭМ!$C$33:$C$776,СВЦЭМ!$A$33:$A$776,$A27,СВЦЭМ!$B$33:$B$776,O$11)+'СЕТ СН'!$F$12+СВЦЭМ!$D$10+'СЕТ СН'!$F$5-'СЕТ СН'!$F$20</f>
        <v>1956.5794315600001</v>
      </c>
      <c r="P27" s="36">
        <f>SUMIFS(СВЦЭМ!$C$33:$C$776,СВЦЭМ!$A$33:$A$776,$A27,СВЦЭМ!$B$33:$B$776,P$11)+'СЕТ СН'!$F$12+СВЦЭМ!$D$10+'СЕТ СН'!$F$5-'СЕТ СН'!$F$20</f>
        <v>1961.8770232500001</v>
      </c>
      <c r="Q27" s="36">
        <f>SUMIFS(СВЦЭМ!$C$33:$C$776,СВЦЭМ!$A$33:$A$776,$A27,СВЦЭМ!$B$33:$B$776,Q$11)+'СЕТ СН'!$F$12+СВЦЭМ!$D$10+'СЕТ СН'!$F$5-'СЕТ СН'!$F$20</f>
        <v>1959.6550303399999</v>
      </c>
      <c r="R27" s="36">
        <f>SUMIFS(СВЦЭМ!$C$33:$C$776,СВЦЭМ!$A$33:$A$776,$A27,СВЦЭМ!$B$33:$B$776,R$11)+'СЕТ СН'!$F$12+СВЦЭМ!$D$10+'СЕТ СН'!$F$5-'СЕТ СН'!$F$20</f>
        <v>1953.9288296700001</v>
      </c>
      <c r="S27" s="36">
        <f>SUMIFS(СВЦЭМ!$C$33:$C$776,СВЦЭМ!$A$33:$A$776,$A27,СВЦЭМ!$B$33:$B$776,S$11)+'СЕТ СН'!$F$12+СВЦЭМ!$D$10+'СЕТ СН'!$F$5-'СЕТ СН'!$F$20</f>
        <v>1951.79426571</v>
      </c>
      <c r="T27" s="36">
        <f>SUMIFS(СВЦЭМ!$C$33:$C$776,СВЦЭМ!$A$33:$A$776,$A27,СВЦЭМ!$B$33:$B$776,T$11)+'СЕТ СН'!$F$12+СВЦЭМ!$D$10+'СЕТ СН'!$F$5-'СЕТ СН'!$F$20</f>
        <v>1953.6573308699999</v>
      </c>
      <c r="U27" s="36">
        <f>SUMIFS(СВЦЭМ!$C$33:$C$776,СВЦЭМ!$A$33:$A$776,$A27,СВЦЭМ!$B$33:$B$776,U$11)+'СЕТ СН'!$F$12+СВЦЭМ!$D$10+'СЕТ СН'!$F$5-'СЕТ СН'!$F$20</f>
        <v>1945.67006702</v>
      </c>
      <c r="V27" s="36">
        <f>SUMIFS(СВЦЭМ!$C$33:$C$776,СВЦЭМ!$A$33:$A$776,$A27,СВЦЭМ!$B$33:$B$776,V$11)+'СЕТ СН'!$F$12+СВЦЭМ!$D$10+'СЕТ СН'!$F$5-'СЕТ СН'!$F$20</f>
        <v>1939.5840449000002</v>
      </c>
      <c r="W27" s="36">
        <f>SUMIFS(СВЦЭМ!$C$33:$C$776,СВЦЭМ!$A$33:$A$776,$A27,СВЦЭМ!$B$33:$B$776,W$11)+'СЕТ СН'!$F$12+СВЦЭМ!$D$10+'СЕТ СН'!$F$5-'СЕТ СН'!$F$20</f>
        <v>1940.5999942600001</v>
      </c>
      <c r="X27" s="36">
        <f>SUMIFS(СВЦЭМ!$C$33:$C$776,СВЦЭМ!$A$33:$A$776,$A27,СВЦЭМ!$B$33:$B$776,X$11)+'СЕТ СН'!$F$12+СВЦЭМ!$D$10+'СЕТ СН'!$F$5-'СЕТ СН'!$F$20</f>
        <v>1940.7293377400001</v>
      </c>
      <c r="Y27" s="36">
        <f>SUMIFS(СВЦЭМ!$C$33:$C$776,СВЦЭМ!$A$33:$A$776,$A27,СВЦЭМ!$B$33:$B$776,Y$11)+'СЕТ СН'!$F$12+СВЦЭМ!$D$10+'СЕТ СН'!$F$5-'СЕТ СН'!$F$20</f>
        <v>1961.6459878000001</v>
      </c>
    </row>
    <row r="28" spans="1:25" ht="15.75" x14ac:dyDescent="0.2">
      <c r="A28" s="35">
        <f t="shared" si="0"/>
        <v>43968</v>
      </c>
      <c r="B28" s="36">
        <f>SUMIFS(СВЦЭМ!$C$33:$C$776,СВЦЭМ!$A$33:$A$776,$A28,СВЦЭМ!$B$33:$B$776,B$11)+'СЕТ СН'!$F$12+СВЦЭМ!$D$10+'СЕТ СН'!$F$5-'СЕТ СН'!$F$20</f>
        <v>2069.33226827</v>
      </c>
      <c r="C28" s="36">
        <f>SUMIFS(СВЦЭМ!$C$33:$C$776,СВЦЭМ!$A$33:$A$776,$A28,СВЦЭМ!$B$33:$B$776,C$11)+'СЕТ СН'!$F$12+СВЦЭМ!$D$10+'СЕТ СН'!$F$5-'СЕТ СН'!$F$20</f>
        <v>2102.71614757</v>
      </c>
      <c r="D28" s="36">
        <f>SUMIFS(СВЦЭМ!$C$33:$C$776,СВЦЭМ!$A$33:$A$776,$A28,СВЦЭМ!$B$33:$B$776,D$11)+'СЕТ СН'!$F$12+СВЦЭМ!$D$10+'СЕТ СН'!$F$5-'СЕТ СН'!$F$20</f>
        <v>2114.763641</v>
      </c>
      <c r="E28" s="36">
        <f>SUMIFS(СВЦЭМ!$C$33:$C$776,СВЦЭМ!$A$33:$A$776,$A28,СВЦЭМ!$B$33:$B$776,E$11)+'СЕТ СН'!$F$12+СВЦЭМ!$D$10+'СЕТ СН'!$F$5-'СЕТ СН'!$F$20</f>
        <v>2122.2329824600001</v>
      </c>
      <c r="F28" s="36">
        <f>SUMIFS(СВЦЭМ!$C$33:$C$776,СВЦЭМ!$A$33:$A$776,$A28,СВЦЭМ!$B$33:$B$776,F$11)+'СЕТ СН'!$F$12+СВЦЭМ!$D$10+'СЕТ СН'!$F$5-'СЕТ СН'!$F$20</f>
        <v>2115.1486747600002</v>
      </c>
      <c r="G28" s="36">
        <f>SUMIFS(СВЦЭМ!$C$33:$C$776,СВЦЭМ!$A$33:$A$776,$A28,СВЦЭМ!$B$33:$B$776,G$11)+'СЕТ СН'!$F$12+СВЦЭМ!$D$10+'СЕТ СН'!$F$5-'СЕТ СН'!$F$20</f>
        <v>2118.2813186200001</v>
      </c>
      <c r="H28" s="36">
        <f>SUMIFS(СВЦЭМ!$C$33:$C$776,СВЦЭМ!$A$33:$A$776,$A28,СВЦЭМ!$B$33:$B$776,H$11)+'СЕТ СН'!$F$12+СВЦЭМ!$D$10+'СЕТ СН'!$F$5-'СЕТ СН'!$F$20</f>
        <v>2125.36474989</v>
      </c>
      <c r="I28" s="36">
        <f>SUMIFS(СВЦЭМ!$C$33:$C$776,СВЦЭМ!$A$33:$A$776,$A28,СВЦЭМ!$B$33:$B$776,I$11)+'СЕТ СН'!$F$12+СВЦЭМ!$D$10+'СЕТ СН'!$F$5-'СЕТ СН'!$F$20</f>
        <v>2078.7397141699998</v>
      </c>
      <c r="J28" s="36">
        <f>SUMIFS(СВЦЭМ!$C$33:$C$776,СВЦЭМ!$A$33:$A$776,$A28,СВЦЭМ!$B$33:$B$776,J$11)+'СЕТ СН'!$F$12+СВЦЭМ!$D$10+'СЕТ СН'!$F$5-'СЕТ СН'!$F$20</f>
        <v>1998.3368338600001</v>
      </c>
      <c r="K28" s="36">
        <f>SUMIFS(СВЦЭМ!$C$33:$C$776,СВЦЭМ!$A$33:$A$776,$A28,СВЦЭМ!$B$33:$B$776,K$11)+'СЕТ СН'!$F$12+СВЦЭМ!$D$10+'СЕТ СН'!$F$5-'СЕТ СН'!$F$20</f>
        <v>1966.6042264500002</v>
      </c>
      <c r="L28" s="36">
        <f>SUMIFS(СВЦЭМ!$C$33:$C$776,СВЦЭМ!$A$33:$A$776,$A28,СВЦЭМ!$B$33:$B$776,L$11)+'СЕТ СН'!$F$12+СВЦЭМ!$D$10+'СЕТ СН'!$F$5-'СЕТ СН'!$F$20</f>
        <v>1964.98573317</v>
      </c>
      <c r="M28" s="36">
        <f>SUMIFS(СВЦЭМ!$C$33:$C$776,СВЦЭМ!$A$33:$A$776,$A28,СВЦЭМ!$B$33:$B$776,M$11)+'СЕТ СН'!$F$12+СВЦЭМ!$D$10+'СЕТ СН'!$F$5-'СЕТ СН'!$F$20</f>
        <v>1963.2522036300002</v>
      </c>
      <c r="N28" s="36">
        <f>SUMIFS(СВЦЭМ!$C$33:$C$776,СВЦЭМ!$A$33:$A$776,$A28,СВЦЭМ!$B$33:$B$776,N$11)+'СЕТ СН'!$F$12+СВЦЭМ!$D$10+'СЕТ СН'!$F$5-'СЕТ СН'!$F$20</f>
        <v>1961.54342483</v>
      </c>
      <c r="O28" s="36">
        <f>SUMIFS(СВЦЭМ!$C$33:$C$776,СВЦЭМ!$A$33:$A$776,$A28,СВЦЭМ!$B$33:$B$776,O$11)+'СЕТ СН'!$F$12+СВЦЭМ!$D$10+'СЕТ СН'!$F$5-'СЕТ СН'!$F$20</f>
        <v>1957.0916002700001</v>
      </c>
      <c r="P28" s="36">
        <f>SUMIFS(СВЦЭМ!$C$33:$C$776,СВЦЭМ!$A$33:$A$776,$A28,СВЦЭМ!$B$33:$B$776,P$11)+'СЕТ СН'!$F$12+СВЦЭМ!$D$10+'СЕТ СН'!$F$5-'СЕТ СН'!$F$20</f>
        <v>1958.44447507</v>
      </c>
      <c r="Q28" s="36">
        <f>SUMIFS(СВЦЭМ!$C$33:$C$776,СВЦЭМ!$A$33:$A$776,$A28,СВЦЭМ!$B$33:$B$776,Q$11)+'СЕТ СН'!$F$12+СВЦЭМ!$D$10+'СЕТ СН'!$F$5-'СЕТ СН'!$F$20</f>
        <v>1968.31478376</v>
      </c>
      <c r="R28" s="36">
        <f>SUMIFS(СВЦЭМ!$C$33:$C$776,СВЦЭМ!$A$33:$A$776,$A28,СВЦЭМ!$B$33:$B$776,R$11)+'СЕТ СН'!$F$12+СВЦЭМ!$D$10+'СЕТ СН'!$F$5-'СЕТ СН'!$F$20</f>
        <v>1967.3044770199999</v>
      </c>
      <c r="S28" s="36">
        <f>SUMIFS(СВЦЭМ!$C$33:$C$776,СВЦЭМ!$A$33:$A$776,$A28,СВЦЭМ!$B$33:$B$776,S$11)+'СЕТ СН'!$F$12+СВЦЭМ!$D$10+'СЕТ СН'!$F$5-'СЕТ СН'!$F$20</f>
        <v>1962.8942134500001</v>
      </c>
      <c r="T28" s="36">
        <f>SUMIFS(СВЦЭМ!$C$33:$C$776,СВЦЭМ!$A$33:$A$776,$A28,СВЦЭМ!$B$33:$B$776,T$11)+'СЕТ СН'!$F$12+СВЦЭМ!$D$10+'СЕТ СН'!$F$5-'СЕТ СН'!$F$20</f>
        <v>1955.3230668000001</v>
      </c>
      <c r="U28" s="36">
        <f>SUMIFS(СВЦЭМ!$C$33:$C$776,СВЦЭМ!$A$33:$A$776,$A28,СВЦЭМ!$B$33:$B$776,U$11)+'СЕТ СН'!$F$12+СВЦЭМ!$D$10+'СЕТ СН'!$F$5-'СЕТ СН'!$F$20</f>
        <v>1944.2991058299999</v>
      </c>
      <c r="V28" s="36">
        <f>SUMIFS(СВЦЭМ!$C$33:$C$776,СВЦЭМ!$A$33:$A$776,$A28,СВЦЭМ!$B$33:$B$776,V$11)+'СЕТ СН'!$F$12+СВЦЭМ!$D$10+'СЕТ СН'!$F$5-'СЕТ СН'!$F$20</f>
        <v>1890.1394084399999</v>
      </c>
      <c r="W28" s="36">
        <f>SUMIFS(СВЦЭМ!$C$33:$C$776,СВЦЭМ!$A$33:$A$776,$A28,СВЦЭМ!$B$33:$B$776,W$11)+'СЕТ СН'!$F$12+СВЦЭМ!$D$10+'СЕТ СН'!$F$5-'СЕТ СН'!$F$20</f>
        <v>1892.58303301</v>
      </c>
      <c r="X28" s="36">
        <f>SUMIFS(СВЦЭМ!$C$33:$C$776,СВЦЭМ!$A$33:$A$776,$A28,СВЦЭМ!$B$33:$B$776,X$11)+'СЕТ СН'!$F$12+СВЦЭМ!$D$10+'СЕТ СН'!$F$5-'СЕТ СН'!$F$20</f>
        <v>1898.73841025</v>
      </c>
      <c r="Y28" s="36">
        <f>SUMIFS(СВЦЭМ!$C$33:$C$776,СВЦЭМ!$A$33:$A$776,$A28,СВЦЭМ!$B$33:$B$776,Y$11)+'СЕТ СН'!$F$12+СВЦЭМ!$D$10+'СЕТ СН'!$F$5-'СЕТ СН'!$F$20</f>
        <v>1935.50724659</v>
      </c>
    </row>
    <row r="29" spans="1:25" ht="15.75" x14ac:dyDescent="0.2">
      <c r="A29" s="35">
        <f t="shared" si="0"/>
        <v>43969</v>
      </c>
      <c r="B29" s="36">
        <f>SUMIFS(СВЦЭМ!$C$33:$C$776,СВЦЭМ!$A$33:$A$776,$A29,СВЦЭМ!$B$33:$B$776,B$11)+'СЕТ СН'!$F$12+СВЦЭМ!$D$10+'СЕТ СН'!$F$5-'СЕТ СН'!$F$20</f>
        <v>2074.5901091400001</v>
      </c>
      <c r="C29" s="36">
        <f>SUMIFS(СВЦЭМ!$C$33:$C$776,СВЦЭМ!$A$33:$A$776,$A29,СВЦЭМ!$B$33:$B$776,C$11)+'СЕТ СН'!$F$12+СВЦЭМ!$D$10+'СЕТ СН'!$F$5-'СЕТ СН'!$F$20</f>
        <v>2093.33001453</v>
      </c>
      <c r="D29" s="36">
        <f>SUMIFS(СВЦЭМ!$C$33:$C$776,СВЦЭМ!$A$33:$A$776,$A29,СВЦЭМ!$B$33:$B$776,D$11)+'СЕТ СН'!$F$12+СВЦЭМ!$D$10+'СЕТ СН'!$F$5-'СЕТ СН'!$F$20</f>
        <v>2079.1664491699999</v>
      </c>
      <c r="E29" s="36">
        <f>SUMIFS(СВЦЭМ!$C$33:$C$776,СВЦЭМ!$A$33:$A$776,$A29,СВЦЭМ!$B$33:$B$776,E$11)+'СЕТ СН'!$F$12+СВЦЭМ!$D$10+'СЕТ СН'!$F$5-'СЕТ СН'!$F$20</f>
        <v>2092.5987875800001</v>
      </c>
      <c r="F29" s="36">
        <f>SUMIFS(СВЦЭМ!$C$33:$C$776,СВЦЭМ!$A$33:$A$776,$A29,СВЦЭМ!$B$33:$B$776,F$11)+'СЕТ СН'!$F$12+СВЦЭМ!$D$10+'СЕТ СН'!$F$5-'СЕТ СН'!$F$20</f>
        <v>2082.9356875899998</v>
      </c>
      <c r="G29" s="36">
        <f>SUMIFS(СВЦЭМ!$C$33:$C$776,СВЦЭМ!$A$33:$A$776,$A29,СВЦЭМ!$B$33:$B$776,G$11)+'СЕТ СН'!$F$12+СВЦЭМ!$D$10+'СЕТ СН'!$F$5-'СЕТ СН'!$F$20</f>
        <v>2091.9299668799999</v>
      </c>
      <c r="H29" s="36">
        <f>SUMIFS(СВЦЭМ!$C$33:$C$776,СВЦЭМ!$A$33:$A$776,$A29,СВЦЭМ!$B$33:$B$776,H$11)+'СЕТ СН'!$F$12+СВЦЭМ!$D$10+'СЕТ СН'!$F$5-'СЕТ СН'!$F$20</f>
        <v>2087.8123887900001</v>
      </c>
      <c r="I29" s="36">
        <f>SUMIFS(СВЦЭМ!$C$33:$C$776,СВЦЭМ!$A$33:$A$776,$A29,СВЦЭМ!$B$33:$B$776,I$11)+'СЕТ СН'!$F$12+СВЦЭМ!$D$10+'СЕТ СН'!$F$5-'СЕТ СН'!$F$20</f>
        <v>2053.12411681</v>
      </c>
      <c r="J29" s="36">
        <f>SUMIFS(СВЦЭМ!$C$33:$C$776,СВЦЭМ!$A$33:$A$776,$A29,СВЦЭМ!$B$33:$B$776,J$11)+'СЕТ СН'!$F$12+СВЦЭМ!$D$10+'СЕТ СН'!$F$5-'СЕТ СН'!$F$20</f>
        <v>1948.2246138600001</v>
      </c>
      <c r="K29" s="36">
        <f>SUMIFS(СВЦЭМ!$C$33:$C$776,СВЦЭМ!$A$33:$A$776,$A29,СВЦЭМ!$B$33:$B$776,K$11)+'СЕТ СН'!$F$12+СВЦЭМ!$D$10+'СЕТ СН'!$F$5-'СЕТ СН'!$F$20</f>
        <v>1930.5675664300002</v>
      </c>
      <c r="L29" s="36">
        <f>SUMIFS(СВЦЭМ!$C$33:$C$776,СВЦЭМ!$A$33:$A$776,$A29,СВЦЭМ!$B$33:$B$776,L$11)+'СЕТ СН'!$F$12+СВЦЭМ!$D$10+'СЕТ СН'!$F$5-'СЕТ СН'!$F$20</f>
        <v>1940.1321323500001</v>
      </c>
      <c r="M29" s="36">
        <f>SUMIFS(СВЦЭМ!$C$33:$C$776,СВЦЭМ!$A$33:$A$776,$A29,СВЦЭМ!$B$33:$B$776,M$11)+'СЕТ СН'!$F$12+СВЦЭМ!$D$10+'СЕТ СН'!$F$5-'СЕТ СН'!$F$20</f>
        <v>1942.30125909</v>
      </c>
      <c r="N29" s="36">
        <f>SUMIFS(СВЦЭМ!$C$33:$C$776,СВЦЭМ!$A$33:$A$776,$A29,СВЦЭМ!$B$33:$B$776,N$11)+'СЕТ СН'!$F$12+СВЦЭМ!$D$10+'СЕТ СН'!$F$5-'СЕТ СН'!$F$20</f>
        <v>1931.55694429</v>
      </c>
      <c r="O29" s="36">
        <f>SUMIFS(СВЦЭМ!$C$33:$C$776,СВЦЭМ!$A$33:$A$776,$A29,СВЦЭМ!$B$33:$B$776,O$11)+'СЕТ СН'!$F$12+СВЦЭМ!$D$10+'СЕТ СН'!$F$5-'СЕТ СН'!$F$20</f>
        <v>1931.9654749000001</v>
      </c>
      <c r="P29" s="36">
        <f>SUMIFS(СВЦЭМ!$C$33:$C$776,СВЦЭМ!$A$33:$A$776,$A29,СВЦЭМ!$B$33:$B$776,P$11)+'СЕТ СН'!$F$12+СВЦЭМ!$D$10+'СЕТ СН'!$F$5-'СЕТ СН'!$F$20</f>
        <v>1951.5220637699999</v>
      </c>
      <c r="Q29" s="36">
        <f>SUMIFS(СВЦЭМ!$C$33:$C$776,СВЦЭМ!$A$33:$A$776,$A29,СВЦЭМ!$B$33:$B$776,Q$11)+'СЕТ СН'!$F$12+СВЦЭМ!$D$10+'СЕТ СН'!$F$5-'СЕТ СН'!$F$20</f>
        <v>1936.96391844</v>
      </c>
      <c r="R29" s="36">
        <f>SUMIFS(СВЦЭМ!$C$33:$C$776,СВЦЭМ!$A$33:$A$776,$A29,СВЦЭМ!$B$33:$B$776,R$11)+'СЕТ СН'!$F$12+СВЦЭМ!$D$10+'СЕТ СН'!$F$5-'СЕТ СН'!$F$20</f>
        <v>1929.8900865400001</v>
      </c>
      <c r="S29" s="36">
        <f>SUMIFS(СВЦЭМ!$C$33:$C$776,СВЦЭМ!$A$33:$A$776,$A29,СВЦЭМ!$B$33:$B$776,S$11)+'СЕТ СН'!$F$12+СВЦЭМ!$D$10+'СЕТ СН'!$F$5-'СЕТ СН'!$F$20</f>
        <v>1954.5589330800001</v>
      </c>
      <c r="T29" s="36">
        <f>SUMIFS(СВЦЭМ!$C$33:$C$776,СВЦЭМ!$A$33:$A$776,$A29,СВЦЭМ!$B$33:$B$776,T$11)+'СЕТ СН'!$F$12+СВЦЭМ!$D$10+'СЕТ СН'!$F$5-'СЕТ СН'!$F$20</f>
        <v>1943.48746338</v>
      </c>
      <c r="U29" s="36">
        <f>SUMIFS(СВЦЭМ!$C$33:$C$776,СВЦЭМ!$A$33:$A$776,$A29,СВЦЭМ!$B$33:$B$776,U$11)+'СЕТ СН'!$F$12+СВЦЭМ!$D$10+'СЕТ СН'!$F$5-'СЕТ СН'!$F$20</f>
        <v>1932.4476668299999</v>
      </c>
      <c r="V29" s="36">
        <f>SUMIFS(СВЦЭМ!$C$33:$C$776,СВЦЭМ!$A$33:$A$776,$A29,СВЦЭМ!$B$33:$B$776,V$11)+'СЕТ СН'!$F$12+СВЦЭМ!$D$10+'СЕТ СН'!$F$5-'СЕТ СН'!$F$20</f>
        <v>1901.8363494300002</v>
      </c>
      <c r="W29" s="36">
        <f>SUMIFS(СВЦЭМ!$C$33:$C$776,СВЦЭМ!$A$33:$A$776,$A29,СВЦЭМ!$B$33:$B$776,W$11)+'СЕТ СН'!$F$12+СВЦЭМ!$D$10+'СЕТ СН'!$F$5-'СЕТ СН'!$F$20</f>
        <v>1903.86468283</v>
      </c>
      <c r="X29" s="36">
        <f>SUMIFS(СВЦЭМ!$C$33:$C$776,СВЦЭМ!$A$33:$A$776,$A29,СВЦЭМ!$B$33:$B$776,X$11)+'СЕТ СН'!$F$12+СВЦЭМ!$D$10+'СЕТ СН'!$F$5-'СЕТ СН'!$F$20</f>
        <v>1905.65490049</v>
      </c>
      <c r="Y29" s="36">
        <f>SUMIFS(СВЦЭМ!$C$33:$C$776,СВЦЭМ!$A$33:$A$776,$A29,СВЦЭМ!$B$33:$B$776,Y$11)+'СЕТ СН'!$F$12+СВЦЭМ!$D$10+'СЕТ СН'!$F$5-'СЕТ СН'!$F$20</f>
        <v>1934.3838138800002</v>
      </c>
    </row>
    <row r="30" spans="1:25" ht="15.75" x14ac:dyDescent="0.2">
      <c r="A30" s="35">
        <f t="shared" si="0"/>
        <v>43970</v>
      </c>
      <c r="B30" s="36">
        <f>SUMIFS(СВЦЭМ!$C$33:$C$776,СВЦЭМ!$A$33:$A$776,$A30,СВЦЭМ!$B$33:$B$776,B$11)+'СЕТ СН'!$F$12+СВЦЭМ!$D$10+'СЕТ СН'!$F$5-'СЕТ СН'!$F$20</f>
        <v>2082.18535939</v>
      </c>
      <c r="C30" s="36">
        <f>SUMIFS(СВЦЭМ!$C$33:$C$776,СВЦЭМ!$A$33:$A$776,$A30,СВЦЭМ!$B$33:$B$776,C$11)+'СЕТ СН'!$F$12+СВЦЭМ!$D$10+'СЕТ СН'!$F$5-'СЕТ СН'!$F$20</f>
        <v>2113.2570444399998</v>
      </c>
      <c r="D30" s="36">
        <f>SUMIFS(СВЦЭМ!$C$33:$C$776,СВЦЭМ!$A$33:$A$776,$A30,СВЦЭМ!$B$33:$B$776,D$11)+'СЕТ СН'!$F$12+СВЦЭМ!$D$10+'СЕТ СН'!$F$5-'СЕТ СН'!$F$20</f>
        <v>2100.6346022399998</v>
      </c>
      <c r="E30" s="36">
        <f>SUMIFS(СВЦЭМ!$C$33:$C$776,СВЦЭМ!$A$33:$A$776,$A30,СВЦЭМ!$B$33:$B$776,E$11)+'СЕТ СН'!$F$12+СВЦЭМ!$D$10+'СЕТ СН'!$F$5-'СЕТ СН'!$F$20</f>
        <v>2097.63420146</v>
      </c>
      <c r="F30" s="36">
        <f>SUMIFS(СВЦЭМ!$C$33:$C$776,СВЦЭМ!$A$33:$A$776,$A30,СВЦЭМ!$B$33:$B$776,F$11)+'СЕТ СН'!$F$12+СВЦЭМ!$D$10+'СЕТ СН'!$F$5-'СЕТ СН'!$F$20</f>
        <v>2091.6430605599999</v>
      </c>
      <c r="G30" s="36">
        <f>SUMIFS(СВЦЭМ!$C$33:$C$776,СВЦЭМ!$A$33:$A$776,$A30,СВЦЭМ!$B$33:$B$776,G$11)+'СЕТ СН'!$F$12+СВЦЭМ!$D$10+'СЕТ СН'!$F$5-'СЕТ СН'!$F$20</f>
        <v>2101.775212</v>
      </c>
      <c r="H30" s="36">
        <f>SUMIFS(СВЦЭМ!$C$33:$C$776,СВЦЭМ!$A$33:$A$776,$A30,СВЦЭМ!$B$33:$B$776,H$11)+'СЕТ СН'!$F$12+СВЦЭМ!$D$10+'СЕТ СН'!$F$5-'СЕТ СН'!$F$20</f>
        <v>2104.87949136</v>
      </c>
      <c r="I30" s="36">
        <f>SUMIFS(СВЦЭМ!$C$33:$C$776,СВЦЭМ!$A$33:$A$776,$A30,СВЦЭМ!$B$33:$B$776,I$11)+'СЕТ СН'!$F$12+СВЦЭМ!$D$10+'СЕТ СН'!$F$5-'СЕТ СН'!$F$20</f>
        <v>2070.24357607</v>
      </c>
      <c r="J30" s="36">
        <f>SUMIFS(СВЦЭМ!$C$33:$C$776,СВЦЭМ!$A$33:$A$776,$A30,СВЦЭМ!$B$33:$B$776,J$11)+'СЕТ СН'!$F$12+СВЦЭМ!$D$10+'СЕТ СН'!$F$5-'СЕТ СН'!$F$20</f>
        <v>1963.7941988299999</v>
      </c>
      <c r="K30" s="36">
        <f>SUMIFS(СВЦЭМ!$C$33:$C$776,СВЦЭМ!$A$33:$A$776,$A30,СВЦЭМ!$B$33:$B$776,K$11)+'СЕТ СН'!$F$12+СВЦЭМ!$D$10+'СЕТ СН'!$F$5-'СЕТ СН'!$F$20</f>
        <v>1946.1425273899999</v>
      </c>
      <c r="L30" s="36">
        <f>SUMIFS(СВЦЭМ!$C$33:$C$776,СВЦЭМ!$A$33:$A$776,$A30,СВЦЭМ!$B$33:$B$776,L$11)+'СЕТ СН'!$F$12+СВЦЭМ!$D$10+'СЕТ СН'!$F$5-'СЕТ СН'!$F$20</f>
        <v>1941.48120466</v>
      </c>
      <c r="M30" s="36">
        <f>SUMIFS(СВЦЭМ!$C$33:$C$776,СВЦЭМ!$A$33:$A$776,$A30,СВЦЭМ!$B$33:$B$776,M$11)+'СЕТ СН'!$F$12+СВЦЭМ!$D$10+'СЕТ СН'!$F$5-'СЕТ СН'!$F$20</f>
        <v>1920.2995332400001</v>
      </c>
      <c r="N30" s="36">
        <f>SUMIFS(СВЦЭМ!$C$33:$C$776,СВЦЭМ!$A$33:$A$776,$A30,СВЦЭМ!$B$33:$B$776,N$11)+'СЕТ СН'!$F$12+СВЦЭМ!$D$10+'СЕТ СН'!$F$5-'СЕТ СН'!$F$20</f>
        <v>1922.3530043200001</v>
      </c>
      <c r="O30" s="36">
        <f>SUMIFS(СВЦЭМ!$C$33:$C$776,СВЦЭМ!$A$33:$A$776,$A30,СВЦЭМ!$B$33:$B$776,O$11)+'СЕТ СН'!$F$12+СВЦЭМ!$D$10+'СЕТ СН'!$F$5-'СЕТ СН'!$F$20</f>
        <v>1928.9902817699999</v>
      </c>
      <c r="P30" s="36">
        <f>SUMIFS(СВЦЭМ!$C$33:$C$776,СВЦЭМ!$A$33:$A$776,$A30,СВЦЭМ!$B$33:$B$776,P$11)+'СЕТ СН'!$F$12+СВЦЭМ!$D$10+'СЕТ СН'!$F$5-'СЕТ СН'!$F$20</f>
        <v>1937.29498165</v>
      </c>
      <c r="Q30" s="36">
        <f>SUMIFS(СВЦЭМ!$C$33:$C$776,СВЦЭМ!$A$33:$A$776,$A30,СВЦЭМ!$B$33:$B$776,Q$11)+'СЕТ СН'!$F$12+СВЦЭМ!$D$10+'СЕТ СН'!$F$5-'СЕТ СН'!$F$20</f>
        <v>1941.7439137199999</v>
      </c>
      <c r="R30" s="36">
        <f>SUMIFS(СВЦЭМ!$C$33:$C$776,СВЦЭМ!$A$33:$A$776,$A30,СВЦЭМ!$B$33:$B$776,R$11)+'СЕТ СН'!$F$12+СВЦЭМ!$D$10+'СЕТ СН'!$F$5-'СЕТ СН'!$F$20</f>
        <v>1945.68797911</v>
      </c>
      <c r="S30" s="36">
        <f>SUMIFS(СВЦЭМ!$C$33:$C$776,СВЦЭМ!$A$33:$A$776,$A30,СВЦЭМ!$B$33:$B$776,S$11)+'СЕТ СН'!$F$12+СВЦЭМ!$D$10+'СЕТ СН'!$F$5-'СЕТ СН'!$F$20</f>
        <v>1956.6481521999999</v>
      </c>
      <c r="T30" s="36">
        <f>SUMIFS(СВЦЭМ!$C$33:$C$776,СВЦЭМ!$A$33:$A$776,$A30,СВЦЭМ!$B$33:$B$776,T$11)+'СЕТ СН'!$F$12+СВЦЭМ!$D$10+'СЕТ СН'!$F$5-'СЕТ СН'!$F$20</f>
        <v>1953.9381839600001</v>
      </c>
      <c r="U30" s="36">
        <f>SUMIFS(СВЦЭМ!$C$33:$C$776,СВЦЭМ!$A$33:$A$776,$A30,СВЦЭМ!$B$33:$B$776,U$11)+'СЕТ СН'!$F$12+СВЦЭМ!$D$10+'СЕТ СН'!$F$5-'СЕТ СН'!$F$20</f>
        <v>1943.32300343</v>
      </c>
      <c r="V30" s="36">
        <f>SUMIFS(СВЦЭМ!$C$33:$C$776,СВЦЭМ!$A$33:$A$776,$A30,СВЦЭМ!$B$33:$B$776,V$11)+'СЕТ СН'!$F$12+СВЦЭМ!$D$10+'СЕТ СН'!$F$5-'СЕТ СН'!$F$20</f>
        <v>1931.52578404</v>
      </c>
      <c r="W30" s="36">
        <f>SUMIFS(СВЦЭМ!$C$33:$C$776,СВЦЭМ!$A$33:$A$776,$A30,СВЦЭМ!$B$33:$B$776,W$11)+'СЕТ СН'!$F$12+СВЦЭМ!$D$10+'СЕТ СН'!$F$5-'СЕТ СН'!$F$20</f>
        <v>1936.3978765000002</v>
      </c>
      <c r="X30" s="36">
        <f>SUMIFS(СВЦЭМ!$C$33:$C$776,СВЦЭМ!$A$33:$A$776,$A30,СВЦЭМ!$B$33:$B$776,X$11)+'СЕТ СН'!$F$12+СВЦЭМ!$D$10+'СЕТ СН'!$F$5-'СЕТ СН'!$F$20</f>
        <v>1928.9024573900001</v>
      </c>
      <c r="Y30" s="36">
        <f>SUMIFS(СВЦЭМ!$C$33:$C$776,СВЦЭМ!$A$33:$A$776,$A30,СВЦЭМ!$B$33:$B$776,Y$11)+'СЕТ СН'!$F$12+СВЦЭМ!$D$10+'СЕТ СН'!$F$5-'СЕТ СН'!$F$20</f>
        <v>1944.78324322</v>
      </c>
    </row>
    <row r="31" spans="1:25" ht="15.75" x14ac:dyDescent="0.2">
      <c r="A31" s="35">
        <f t="shared" si="0"/>
        <v>43971</v>
      </c>
      <c r="B31" s="36">
        <f>SUMIFS(СВЦЭМ!$C$33:$C$776,СВЦЭМ!$A$33:$A$776,$A31,СВЦЭМ!$B$33:$B$776,B$11)+'СЕТ СН'!$F$12+СВЦЭМ!$D$10+'СЕТ СН'!$F$5-'СЕТ СН'!$F$20</f>
        <v>2037.5274524800002</v>
      </c>
      <c r="C31" s="36">
        <f>SUMIFS(СВЦЭМ!$C$33:$C$776,СВЦЭМ!$A$33:$A$776,$A31,СВЦЭМ!$B$33:$B$776,C$11)+'СЕТ СН'!$F$12+СВЦЭМ!$D$10+'СЕТ СН'!$F$5-'СЕТ СН'!$F$20</f>
        <v>2048.0160467599999</v>
      </c>
      <c r="D31" s="36">
        <f>SUMIFS(СВЦЭМ!$C$33:$C$776,СВЦЭМ!$A$33:$A$776,$A31,СВЦЭМ!$B$33:$B$776,D$11)+'СЕТ СН'!$F$12+СВЦЭМ!$D$10+'СЕТ СН'!$F$5-'СЕТ СН'!$F$20</f>
        <v>2070.2435847899997</v>
      </c>
      <c r="E31" s="36">
        <f>SUMIFS(СВЦЭМ!$C$33:$C$776,СВЦЭМ!$A$33:$A$776,$A31,СВЦЭМ!$B$33:$B$776,E$11)+'СЕТ СН'!$F$12+СВЦЭМ!$D$10+'СЕТ СН'!$F$5-'СЕТ СН'!$F$20</f>
        <v>2065.9014745200002</v>
      </c>
      <c r="F31" s="36">
        <f>SUMIFS(СВЦЭМ!$C$33:$C$776,СВЦЭМ!$A$33:$A$776,$A31,СВЦЭМ!$B$33:$B$776,F$11)+'СЕТ СН'!$F$12+СВЦЭМ!$D$10+'СЕТ СН'!$F$5-'СЕТ СН'!$F$20</f>
        <v>2058.8724317199999</v>
      </c>
      <c r="G31" s="36">
        <f>SUMIFS(СВЦЭМ!$C$33:$C$776,СВЦЭМ!$A$33:$A$776,$A31,СВЦЭМ!$B$33:$B$776,G$11)+'СЕТ СН'!$F$12+СВЦЭМ!$D$10+'СЕТ СН'!$F$5-'СЕТ СН'!$F$20</f>
        <v>2069.3545619500001</v>
      </c>
      <c r="H31" s="36">
        <f>SUMIFS(СВЦЭМ!$C$33:$C$776,СВЦЭМ!$A$33:$A$776,$A31,СВЦЭМ!$B$33:$B$776,H$11)+'СЕТ СН'!$F$12+СВЦЭМ!$D$10+'СЕТ СН'!$F$5-'СЕТ СН'!$F$20</f>
        <v>2077.3946494100001</v>
      </c>
      <c r="I31" s="36">
        <f>SUMIFS(СВЦЭМ!$C$33:$C$776,СВЦЭМ!$A$33:$A$776,$A31,СВЦЭМ!$B$33:$B$776,I$11)+'СЕТ СН'!$F$12+СВЦЭМ!$D$10+'СЕТ СН'!$F$5-'СЕТ СН'!$F$20</f>
        <v>2064.42515314</v>
      </c>
      <c r="J31" s="36">
        <f>SUMIFS(СВЦЭМ!$C$33:$C$776,СВЦЭМ!$A$33:$A$776,$A31,СВЦЭМ!$B$33:$B$776,J$11)+'СЕТ СН'!$F$12+СВЦЭМ!$D$10+'СЕТ СН'!$F$5-'СЕТ СН'!$F$20</f>
        <v>1941.81560214</v>
      </c>
      <c r="K31" s="36">
        <f>SUMIFS(СВЦЭМ!$C$33:$C$776,СВЦЭМ!$A$33:$A$776,$A31,СВЦЭМ!$B$33:$B$776,K$11)+'СЕТ СН'!$F$12+СВЦЭМ!$D$10+'СЕТ СН'!$F$5-'СЕТ СН'!$F$20</f>
        <v>1947.5656910800001</v>
      </c>
      <c r="L31" s="36">
        <f>SUMIFS(СВЦЭМ!$C$33:$C$776,СВЦЭМ!$A$33:$A$776,$A31,СВЦЭМ!$B$33:$B$776,L$11)+'СЕТ СН'!$F$12+СВЦЭМ!$D$10+'СЕТ СН'!$F$5-'СЕТ СН'!$F$20</f>
        <v>1950.4279331100001</v>
      </c>
      <c r="M31" s="36">
        <f>SUMIFS(СВЦЭМ!$C$33:$C$776,СВЦЭМ!$A$33:$A$776,$A31,СВЦЭМ!$B$33:$B$776,M$11)+'СЕТ СН'!$F$12+СВЦЭМ!$D$10+'СЕТ СН'!$F$5-'СЕТ СН'!$F$20</f>
        <v>1953.2733551900001</v>
      </c>
      <c r="N31" s="36">
        <f>SUMIFS(СВЦЭМ!$C$33:$C$776,СВЦЭМ!$A$33:$A$776,$A31,СВЦЭМ!$B$33:$B$776,N$11)+'СЕТ СН'!$F$12+СВЦЭМ!$D$10+'СЕТ СН'!$F$5-'СЕТ СН'!$F$20</f>
        <v>1955.1804427100001</v>
      </c>
      <c r="O31" s="36">
        <f>SUMIFS(СВЦЭМ!$C$33:$C$776,СВЦЭМ!$A$33:$A$776,$A31,СВЦЭМ!$B$33:$B$776,O$11)+'СЕТ СН'!$F$12+СВЦЭМ!$D$10+'СЕТ СН'!$F$5-'СЕТ СН'!$F$20</f>
        <v>1958.9736099900001</v>
      </c>
      <c r="P31" s="36">
        <f>SUMIFS(СВЦЭМ!$C$33:$C$776,СВЦЭМ!$A$33:$A$776,$A31,СВЦЭМ!$B$33:$B$776,P$11)+'СЕТ СН'!$F$12+СВЦЭМ!$D$10+'СЕТ СН'!$F$5-'СЕТ СН'!$F$20</f>
        <v>1961.91414179</v>
      </c>
      <c r="Q31" s="36">
        <f>SUMIFS(СВЦЭМ!$C$33:$C$776,СВЦЭМ!$A$33:$A$776,$A31,СВЦЭМ!$B$33:$B$776,Q$11)+'СЕТ СН'!$F$12+СВЦЭМ!$D$10+'СЕТ СН'!$F$5-'СЕТ СН'!$F$20</f>
        <v>1962.70511493</v>
      </c>
      <c r="R31" s="36">
        <f>SUMIFS(СВЦЭМ!$C$33:$C$776,СВЦЭМ!$A$33:$A$776,$A31,СВЦЭМ!$B$33:$B$776,R$11)+'СЕТ СН'!$F$12+СВЦЭМ!$D$10+'СЕТ СН'!$F$5-'СЕТ СН'!$F$20</f>
        <v>1964.00858541</v>
      </c>
      <c r="S31" s="36">
        <f>SUMIFS(СВЦЭМ!$C$33:$C$776,СВЦЭМ!$A$33:$A$776,$A31,СВЦЭМ!$B$33:$B$776,S$11)+'СЕТ СН'!$F$12+СВЦЭМ!$D$10+'СЕТ СН'!$F$5-'СЕТ СН'!$F$20</f>
        <v>1965.8657432300001</v>
      </c>
      <c r="T31" s="36">
        <f>SUMIFS(СВЦЭМ!$C$33:$C$776,СВЦЭМ!$A$33:$A$776,$A31,СВЦЭМ!$B$33:$B$776,T$11)+'СЕТ СН'!$F$12+СВЦЭМ!$D$10+'СЕТ СН'!$F$5-'СЕТ СН'!$F$20</f>
        <v>1963.7968568400001</v>
      </c>
      <c r="U31" s="36">
        <f>SUMIFS(СВЦЭМ!$C$33:$C$776,СВЦЭМ!$A$33:$A$776,$A31,СВЦЭМ!$B$33:$B$776,U$11)+'СЕТ СН'!$F$12+СВЦЭМ!$D$10+'СЕТ СН'!$F$5-'СЕТ СН'!$F$20</f>
        <v>1957.30282584</v>
      </c>
      <c r="V31" s="36">
        <f>SUMIFS(СВЦЭМ!$C$33:$C$776,СВЦЭМ!$A$33:$A$776,$A31,СВЦЭМ!$B$33:$B$776,V$11)+'СЕТ СН'!$F$12+СВЦЭМ!$D$10+'СЕТ СН'!$F$5-'СЕТ СН'!$F$20</f>
        <v>1947.58331443</v>
      </c>
      <c r="W31" s="36">
        <f>SUMIFS(СВЦЭМ!$C$33:$C$776,СВЦЭМ!$A$33:$A$776,$A31,СВЦЭМ!$B$33:$B$776,W$11)+'СЕТ СН'!$F$12+СВЦЭМ!$D$10+'СЕТ СН'!$F$5-'СЕТ СН'!$F$20</f>
        <v>1952.4523729299999</v>
      </c>
      <c r="X31" s="36">
        <f>SUMIFS(СВЦЭМ!$C$33:$C$776,СВЦЭМ!$A$33:$A$776,$A31,СВЦЭМ!$B$33:$B$776,X$11)+'СЕТ СН'!$F$12+СВЦЭМ!$D$10+'СЕТ СН'!$F$5-'СЕТ СН'!$F$20</f>
        <v>1952.9720660400001</v>
      </c>
      <c r="Y31" s="36">
        <f>SUMIFS(СВЦЭМ!$C$33:$C$776,СВЦЭМ!$A$33:$A$776,$A31,СВЦЭМ!$B$33:$B$776,Y$11)+'СЕТ СН'!$F$12+СВЦЭМ!$D$10+'СЕТ СН'!$F$5-'СЕТ СН'!$F$20</f>
        <v>1958.7966503100001</v>
      </c>
    </row>
    <row r="32" spans="1:25" ht="15.75" x14ac:dyDescent="0.2">
      <c r="A32" s="35">
        <f t="shared" si="0"/>
        <v>43972</v>
      </c>
      <c r="B32" s="36">
        <f>SUMIFS(СВЦЭМ!$C$33:$C$776,СВЦЭМ!$A$33:$A$776,$A32,СВЦЭМ!$B$33:$B$776,B$11)+'СЕТ СН'!$F$12+СВЦЭМ!$D$10+'СЕТ СН'!$F$5-'СЕТ СН'!$F$20</f>
        <v>2037.2438974400002</v>
      </c>
      <c r="C32" s="36">
        <f>SUMIFS(СВЦЭМ!$C$33:$C$776,СВЦЭМ!$A$33:$A$776,$A32,СВЦЭМ!$B$33:$B$776,C$11)+'СЕТ СН'!$F$12+СВЦЭМ!$D$10+'СЕТ СН'!$F$5-'СЕТ СН'!$F$20</f>
        <v>2076.4398587199998</v>
      </c>
      <c r="D32" s="36">
        <f>SUMIFS(СВЦЭМ!$C$33:$C$776,СВЦЭМ!$A$33:$A$776,$A32,СВЦЭМ!$B$33:$B$776,D$11)+'СЕТ СН'!$F$12+СВЦЭМ!$D$10+'СЕТ СН'!$F$5-'СЕТ СН'!$F$20</f>
        <v>2100.9465124499998</v>
      </c>
      <c r="E32" s="36">
        <f>SUMIFS(СВЦЭМ!$C$33:$C$776,СВЦЭМ!$A$33:$A$776,$A32,СВЦЭМ!$B$33:$B$776,E$11)+'СЕТ СН'!$F$12+СВЦЭМ!$D$10+'СЕТ СН'!$F$5-'СЕТ СН'!$F$20</f>
        <v>2099.7877739099999</v>
      </c>
      <c r="F32" s="36">
        <f>SUMIFS(СВЦЭМ!$C$33:$C$776,СВЦЭМ!$A$33:$A$776,$A32,СВЦЭМ!$B$33:$B$776,F$11)+'СЕТ СН'!$F$12+СВЦЭМ!$D$10+'СЕТ СН'!$F$5-'СЕТ СН'!$F$20</f>
        <v>2092.8884872099998</v>
      </c>
      <c r="G32" s="36">
        <f>SUMIFS(СВЦЭМ!$C$33:$C$776,СВЦЭМ!$A$33:$A$776,$A32,СВЦЭМ!$B$33:$B$776,G$11)+'СЕТ СН'!$F$12+СВЦЭМ!$D$10+'СЕТ СН'!$F$5-'СЕТ СН'!$F$20</f>
        <v>2105.3863703699999</v>
      </c>
      <c r="H32" s="36">
        <f>SUMIFS(СВЦЭМ!$C$33:$C$776,СВЦЭМ!$A$33:$A$776,$A32,СВЦЭМ!$B$33:$B$776,H$11)+'СЕТ СН'!$F$12+СВЦЭМ!$D$10+'СЕТ СН'!$F$5-'СЕТ СН'!$F$20</f>
        <v>2092.6714475499998</v>
      </c>
      <c r="I32" s="36">
        <f>SUMIFS(СВЦЭМ!$C$33:$C$776,СВЦЭМ!$A$33:$A$776,$A32,СВЦЭМ!$B$33:$B$776,I$11)+'СЕТ СН'!$F$12+СВЦЭМ!$D$10+'СЕТ СН'!$F$5-'СЕТ СН'!$F$20</f>
        <v>2075.3747302000002</v>
      </c>
      <c r="J32" s="36">
        <f>SUMIFS(СВЦЭМ!$C$33:$C$776,СВЦЭМ!$A$33:$A$776,$A32,СВЦЭМ!$B$33:$B$776,J$11)+'СЕТ СН'!$F$12+СВЦЭМ!$D$10+'СЕТ СН'!$F$5-'СЕТ СН'!$F$20</f>
        <v>2028.5538631100001</v>
      </c>
      <c r="K32" s="36">
        <f>SUMIFS(СВЦЭМ!$C$33:$C$776,СВЦЭМ!$A$33:$A$776,$A32,СВЦЭМ!$B$33:$B$776,K$11)+'СЕТ СН'!$F$12+СВЦЭМ!$D$10+'СЕТ СН'!$F$5-'СЕТ СН'!$F$20</f>
        <v>2022.4237590600001</v>
      </c>
      <c r="L32" s="36">
        <f>SUMIFS(СВЦЭМ!$C$33:$C$776,СВЦЭМ!$A$33:$A$776,$A32,СВЦЭМ!$B$33:$B$776,L$11)+'СЕТ СН'!$F$12+СВЦЭМ!$D$10+'СЕТ СН'!$F$5-'СЕТ СН'!$F$20</f>
        <v>2026.2471721300001</v>
      </c>
      <c r="M32" s="36">
        <f>SUMIFS(СВЦЭМ!$C$33:$C$776,СВЦЭМ!$A$33:$A$776,$A32,СВЦЭМ!$B$33:$B$776,M$11)+'СЕТ СН'!$F$12+СВЦЭМ!$D$10+'СЕТ СН'!$F$5-'СЕТ СН'!$F$20</f>
        <v>1971.4032288399999</v>
      </c>
      <c r="N32" s="36">
        <f>SUMIFS(СВЦЭМ!$C$33:$C$776,СВЦЭМ!$A$33:$A$776,$A32,СВЦЭМ!$B$33:$B$776,N$11)+'СЕТ СН'!$F$12+СВЦЭМ!$D$10+'СЕТ СН'!$F$5-'СЕТ СН'!$F$20</f>
        <v>1908.33892732</v>
      </c>
      <c r="O32" s="36">
        <f>SUMIFS(СВЦЭМ!$C$33:$C$776,СВЦЭМ!$A$33:$A$776,$A32,СВЦЭМ!$B$33:$B$776,O$11)+'СЕТ СН'!$F$12+СВЦЭМ!$D$10+'СЕТ СН'!$F$5-'СЕТ СН'!$F$20</f>
        <v>1878.9304463399999</v>
      </c>
      <c r="P32" s="36">
        <f>SUMIFS(СВЦЭМ!$C$33:$C$776,СВЦЭМ!$A$33:$A$776,$A32,СВЦЭМ!$B$33:$B$776,P$11)+'СЕТ СН'!$F$12+СВЦЭМ!$D$10+'СЕТ СН'!$F$5-'СЕТ СН'!$F$20</f>
        <v>1875.0664366199999</v>
      </c>
      <c r="Q32" s="36">
        <f>SUMIFS(СВЦЭМ!$C$33:$C$776,СВЦЭМ!$A$33:$A$776,$A32,СВЦЭМ!$B$33:$B$776,Q$11)+'СЕТ СН'!$F$12+СВЦЭМ!$D$10+'СЕТ СН'!$F$5-'СЕТ СН'!$F$20</f>
        <v>1879.30450505</v>
      </c>
      <c r="R32" s="36">
        <f>SUMIFS(СВЦЭМ!$C$33:$C$776,СВЦЭМ!$A$33:$A$776,$A32,СВЦЭМ!$B$33:$B$776,R$11)+'СЕТ СН'!$F$12+СВЦЭМ!$D$10+'СЕТ СН'!$F$5-'СЕТ СН'!$F$20</f>
        <v>1873.39511928</v>
      </c>
      <c r="S32" s="36">
        <f>SUMIFS(СВЦЭМ!$C$33:$C$776,СВЦЭМ!$A$33:$A$776,$A32,СВЦЭМ!$B$33:$B$776,S$11)+'СЕТ СН'!$F$12+СВЦЭМ!$D$10+'СЕТ СН'!$F$5-'СЕТ СН'!$F$20</f>
        <v>1882.20572765</v>
      </c>
      <c r="T32" s="36">
        <f>SUMIFS(СВЦЭМ!$C$33:$C$776,СВЦЭМ!$A$33:$A$776,$A32,СВЦЭМ!$B$33:$B$776,T$11)+'СЕТ СН'!$F$12+СВЦЭМ!$D$10+'СЕТ СН'!$F$5-'СЕТ СН'!$F$20</f>
        <v>1879.3911361</v>
      </c>
      <c r="U32" s="36">
        <f>SUMIFS(СВЦЭМ!$C$33:$C$776,СВЦЭМ!$A$33:$A$776,$A32,СВЦЭМ!$B$33:$B$776,U$11)+'СЕТ СН'!$F$12+СВЦЭМ!$D$10+'СЕТ СН'!$F$5-'СЕТ СН'!$F$20</f>
        <v>1877.7332504000001</v>
      </c>
      <c r="V32" s="36">
        <f>SUMIFS(СВЦЭМ!$C$33:$C$776,СВЦЭМ!$A$33:$A$776,$A32,СВЦЭМ!$B$33:$B$776,V$11)+'СЕТ СН'!$F$12+СВЦЭМ!$D$10+'СЕТ СН'!$F$5-'СЕТ СН'!$F$20</f>
        <v>1873.36484627</v>
      </c>
      <c r="W32" s="36">
        <f>SUMIFS(СВЦЭМ!$C$33:$C$776,СВЦЭМ!$A$33:$A$776,$A32,СВЦЭМ!$B$33:$B$776,W$11)+'СЕТ СН'!$F$12+СВЦЭМ!$D$10+'СЕТ СН'!$F$5-'СЕТ СН'!$F$20</f>
        <v>1837.7096477800001</v>
      </c>
      <c r="X32" s="36">
        <f>SUMIFS(СВЦЭМ!$C$33:$C$776,СВЦЭМ!$A$33:$A$776,$A32,СВЦЭМ!$B$33:$B$776,X$11)+'СЕТ СН'!$F$12+СВЦЭМ!$D$10+'СЕТ СН'!$F$5-'СЕТ СН'!$F$20</f>
        <v>1884.8128053200001</v>
      </c>
      <c r="Y32" s="36">
        <f>SUMIFS(СВЦЭМ!$C$33:$C$776,СВЦЭМ!$A$33:$A$776,$A32,СВЦЭМ!$B$33:$B$776,Y$11)+'СЕТ СН'!$F$12+СВЦЭМ!$D$10+'СЕТ СН'!$F$5-'СЕТ СН'!$F$20</f>
        <v>1938.94501631</v>
      </c>
    </row>
    <row r="33" spans="1:25" ht="15.75" x14ac:dyDescent="0.2">
      <c r="A33" s="35">
        <f t="shared" si="0"/>
        <v>43973</v>
      </c>
      <c r="B33" s="36">
        <f>SUMIFS(СВЦЭМ!$C$33:$C$776,СВЦЭМ!$A$33:$A$776,$A33,СВЦЭМ!$B$33:$B$776,B$11)+'СЕТ СН'!$F$12+СВЦЭМ!$D$10+'СЕТ СН'!$F$5-'СЕТ СН'!$F$20</f>
        <v>2033.0333887900001</v>
      </c>
      <c r="C33" s="36">
        <f>SUMIFS(СВЦЭМ!$C$33:$C$776,СВЦЭМ!$A$33:$A$776,$A33,СВЦЭМ!$B$33:$B$776,C$11)+'СЕТ СН'!$F$12+СВЦЭМ!$D$10+'СЕТ СН'!$F$5-'СЕТ СН'!$F$20</f>
        <v>2081.1680806899999</v>
      </c>
      <c r="D33" s="36">
        <f>SUMIFS(СВЦЭМ!$C$33:$C$776,СВЦЭМ!$A$33:$A$776,$A33,СВЦЭМ!$B$33:$B$776,D$11)+'СЕТ СН'!$F$12+СВЦЭМ!$D$10+'СЕТ СН'!$F$5-'СЕТ СН'!$F$20</f>
        <v>2098.0441738999998</v>
      </c>
      <c r="E33" s="36">
        <f>SUMIFS(СВЦЭМ!$C$33:$C$776,СВЦЭМ!$A$33:$A$776,$A33,СВЦЭМ!$B$33:$B$776,E$11)+'СЕТ СН'!$F$12+СВЦЭМ!$D$10+'СЕТ СН'!$F$5-'СЕТ СН'!$F$20</f>
        <v>2101.5798154700001</v>
      </c>
      <c r="F33" s="36">
        <f>SUMIFS(СВЦЭМ!$C$33:$C$776,СВЦЭМ!$A$33:$A$776,$A33,СВЦЭМ!$B$33:$B$776,F$11)+'СЕТ СН'!$F$12+СВЦЭМ!$D$10+'СЕТ СН'!$F$5-'СЕТ СН'!$F$20</f>
        <v>2093.5605050599997</v>
      </c>
      <c r="G33" s="36">
        <f>SUMIFS(СВЦЭМ!$C$33:$C$776,СВЦЭМ!$A$33:$A$776,$A33,СВЦЭМ!$B$33:$B$776,G$11)+'СЕТ СН'!$F$12+СВЦЭМ!$D$10+'СЕТ СН'!$F$5-'СЕТ СН'!$F$20</f>
        <v>2105.7352175299998</v>
      </c>
      <c r="H33" s="36">
        <f>SUMIFS(СВЦЭМ!$C$33:$C$776,СВЦЭМ!$A$33:$A$776,$A33,СВЦЭМ!$B$33:$B$776,H$11)+'СЕТ СН'!$F$12+СВЦЭМ!$D$10+'СЕТ СН'!$F$5-'СЕТ СН'!$F$20</f>
        <v>2105.37879763</v>
      </c>
      <c r="I33" s="36">
        <f>SUMIFS(СВЦЭМ!$C$33:$C$776,СВЦЭМ!$A$33:$A$776,$A33,СВЦЭМ!$B$33:$B$776,I$11)+'СЕТ СН'!$F$12+СВЦЭМ!$D$10+'СЕТ СН'!$F$5-'СЕТ СН'!$F$20</f>
        <v>2063.1859737199998</v>
      </c>
      <c r="J33" s="36">
        <f>SUMIFS(СВЦЭМ!$C$33:$C$776,СВЦЭМ!$A$33:$A$776,$A33,СВЦЭМ!$B$33:$B$776,J$11)+'СЕТ СН'!$F$12+СВЦЭМ!$D$10+'СЕТ СН'!$F$5-'СЕТ СН'!$F$20</f>
        <v>2008.64817524</v>
      </c>
      <c r="K33" s="36">
        <f>SUMIFS(СВЦЭМ!$C$33:$C$776,СВЦЭМ!$A$33:$A$776,$A33,СВЦЭМ!$B$33:$B$776,K$11)+'СЕТ СН'!$F$12+СВЦЭМ!$D$10+'СЕТ СН'!$F$5-'СЕТ СН'!$F$20</f>
        <v>1987.44631473</v>
      </c>
      <c r="L33" s="36">
        <f>SUMIFS(СВЦЭМ!$C$33:$C$776,СВЦЭМ!$A$33:$A$776,$A33,СВЦЭМ!$B$33:$B$776,L$11)+'СЕТ СН'!$F$12+СВЦЭМ!$D$10+'СЕТ СН'!$F$5-'СЕТ СН'!$F$20</f>
        <v>1974.4594236500002</v>
      </c>
      <c r="M33" s="36">
        <f>SUMIFS(СВЦЭМ!$C$33:$C$776,СВЦЭМ!$A$33:$A$776,$A33,СВЦЭМ!$B$33:$B$776,M$11)+'СЕТ СН'!$F$12+СВЦЭМ!$D$10+'СЕТ СН'!$F$5-'СЕТ СН'!$F$20</f>
        <v>1918.9081034200001</v>
      </c>
      <c r="N33" s="36">
        <f>SUMIFS(СВЦЭМ!$C$33:$C$776,СВЦЭМ!$A$33:$A$776,$A33,СВЦЭМ!$B$33:$B$776,N$11)+'СЕТ СН'!$F$12+СВЦЭМ!$D$10+'СЕТ СН'!$F$5-'СЕТ СН'!$F$20</f>
        <v>1858.4003072099999</v>
      </c>
      <c r="O33" s="36">
        <f>SUMIFS(СВЦЭМ!$C$33:$C$776,СВЦЭМ!$A$33:$A$776,$A33,СВЦЭМ!$B$33:$B$776,O$11)+'СЕТ СН'!$F$12+СВЦЭМ!$D$10+'СЕТ СН'!$F$5-'СЕТ СН'!$F$20</f>
        <v>1842.7176157700001</v>
      </c>
      <c r="P33" s="36">
        <f>SUMIFS(СВЦЭМ!$C$33:$C$776,СВЦЭМ!$A$33:$A$776,$A33,СВЦЭМ!$B$33:$B$776,P$11)+'СЕТ СН'!$F$12+СВЦЭМ!$D$10+'СЕТ СН'!$F$5-'СЕТ СН'!$F$20</f>
        <v>1862.6519110700001</v>
      </c>
      <c r="Q33" s="36">
        <f>SUMIFS(СВЦЭМ!$C$33:$C$776,СВЦЭМ!$A$33:$A$776,$A33,СВЦЭМ!$B$33:$B$776,Q$11)+'СЕТ СН'!$F$12+СВЦЭМ!$D$10+'СЕТ СН'!$F$5-'СЕТ СН'!$F$20</f>
        <v>1869.2207024899999</v>
      </c>
      <c r="R33" s="36">
        <f>SUMIFS(СВЦЭМ!$C$33:$C$776,СВЦЭМ!$A$33:$A$776,$A33,СВЦЭМ!$B$33:$B$776,R$11)+'СЕТ СН'!$F$12+СВЦЭМ!$D$10+'СЕТ СН'!$F$5-'СЕТ СН'!$F$20</f>
        <v>1869.75415462</v>
      </c>
      <c r="S33" s="36">
        <f>SUMIFS(СВЦЭМ!$C$33:$C$776,СВЦЭМ!$A$33:$A$776,$A33,СВЦЭМ!$B$33:$B$776,S$11)+'СЕТ СН'!$F$12+СВЦЭМ!$D$10+'СЕТ СН'!$F$5-'СЕТ СН'!$F$20</f>
        <v>1876.6815814000001</v>
      </c>
      <c r="T33" s="36">
        <f>SUMIFS(СВЦЭМ!$C$33:$C$776,СВЦЭМ!$A$33:$A$776,$A33,СВЦЭМ!$B$33:$B$776,T$11)+'СЕТ СН'!$F$12+СВЦЭМ!$D$10+'СЕТ СН'!$F$5-'СЕТ СН'!$F$20</f>
        <v>1861.9816866800002</v>
      </c>
      <c r="U33" s="36">
        <f>SUMIFS(СВЦЭМ!$C$33:$C$776,СВЦЭМ!$A$33:$A$776,$A33,СВЦЭМ!$B$33:$B$776,U$11)+'СЕТ СН'!$F$12+СВЦЭМ!$D$10+'СЕТ СН'!$F$5-'СЕТ СН'!$F$20</f>
        <v>1847.7460671700001</v>
      </c>
      <c r="V33" s="36">
        <f>SUMIFS(СВЦЭМ!$C$33:$C$776,СВЦЭМ!$A$33:$A$776,$A33,СВЦЭМ!$B$33:$B$776,V$11)+'СЕТ СН'!$F$12+СВЦЭМ!$D$10+'СЕТ СН'!$F$5-'СЕТ СН'!$F$20</f>
        <v>1828.61171659</v>
      </c>
      <c r="W33" s="36">
        <f>SUMIFS(СВЦЭМ!$C$33:$C$776,СВЦЭМ!$A$33:$A$776,$A33,СВЦЭМ!$B$33:$B$776,W$11)+'СЕТ СН'!$F$12+СВЦЭМ!$D$10+'СЕТ СН'!$F$5-'СЕТ СН'!$F$20</f>
        <v>1817.8184575999999</v>
      </c>
      <c r="X33" s="36">
        <f>SUMIFS(СВЦЭМ!$C$33:$C$776,СВЦЭМ!$A$33:$A$776,$A33,СВЦЭМ!$B$33:$B$776,X$11)+'СЕТ СН'!$F$12+СВЦЭМ!$D$10+'СЕТ СН'!$F$5-'СЕТ СН'!$F$20</f>
        <v>1840.0314825700002</v>
      </c>
      <c r="Y33" s="36">
        <f>SUMIFS(СВЦЭМ!$C$33:$C$776,СВЦЭМ!$A$33:$A$776,$A33,СВЦЭМ!$B$33:$B$776,Y$11)+'СЕТ СН'!$F$12+СВЦЭМ!$D$10+'СЕТ СН'!$F$5-'СЕТ СН'!$F$20</f>
        <v>1883.72181482</v>
      </c>
    </row>
    <row r="34" spans="1:25" ht="15.75" x14ac:dyDescent="0.2">
      <c r="A34" s="35">
        <f t="shared" si="0"/>
        <v>43974</v>
      </c>
      <c r="B34" s="36">
        <f>SUMIFS(СВЦЭМ!$C$33:$C$776,СВЦЭМ!$A$33:$A$776,$A34,СВЦЭМ!$B$33:$B$776,B$11)+'СЕТ СН'!$F$12+СВЦЭМ!$D$10+'СЕТ СН'!$F$5-'СЕТ СН'!$F$20</f>
        <v>2002.2027781199999</v>
      </c>
      <c r="C34" s="36">
        <f>SUMIFS(СВЦЭМ!$C$33:$C$776,СВЦЭМ!$A$33:$A$776,$A34,СВЦЭМ!$B$33:$B$776,C$11)+'СЕТ СН'!$F$12+СВЦЭМ!$D$10+'СЕТ СН'!$F$5-'СЕТ СН'!$F$20</f>
        <v>2037.6175116200002</v>
      </c>
      <c r="D34" s="36">
        <f>SUMIFS(СВЦЭМ!$C$33:$C$776,СВЦЭМ!$A$33:$A$776,$A34,СВЦЭМ!$B$33:$B$776,D$11)+'СЕТ СН'!$F$12+СВЦЭМ!$D$10+'СЕТ СН'!$F$5-'СЕТ СН'!$F$20</f>
        <v>2066.2572300500001</v>
      </c>
      <c r="E34" s="36">
        <f>SUMIFS(СВЦЭМ!$C$33:$C$776,СВЦЭМ!$A$33:$A$776,$A34,СВЦЭМ!$B$33:$B$776,E$11)+'СЕТ СН'!$F$12+СВЦЭМ!$D$10+'СЕТ СН'!$F$5-'СЕТ СН'!$F$20</f>
        <v>2083.5147476100001</v>
      </c>
      <c r="F34" s="36">
        <f>SUMIFS(СВЦЭМ!$C$33:$C$776,СВЦЭМ!$A$33:$A$776,$A34,СВЦЭМ!$B$33:$B$776,F$11)+'СЕТ СН'!$F$12+СВЦЭМ!$D$10+'СЕТ СН'!$F$5-'СЕТ СН'!$F$20</f>
        <v>2082.38431472</v>
      </c>
      <c r="G34" s="36">
        <f>SUMIFS(СВЦЭМ!$C$33:$C$776,СВЦЭМ!$A$33:$A$776,$A34,СВЦЭМ!$B$33:$B$776,G$11)+'СЕТ СН'!$F$12+СВЦЭМ!$D$10+'СЕТ СН'!$F$5-'СЕТ СН'!$F$20</f>
        <v>2085.9250444600002</v>
      </c>
      <c r="H34" s="36">
        <f>SUMIFS(СВЦЭМ!$C$33:$C$776,СВЦЭМ!$A$33:$A$776,$A34,СВЦЭМ!$B$33:$B$776,H$11)+'СЕТ СН'!$F$12+СВЦЭМ!$D$10+'СЕТ СН'!$F$5-'СЕТ СН'!$F$20</f>
        <v>2075.1133632199999</v>
      </c>
      <c r="I34" s="36">
        <f>SUMIFS(СВЦЭМ!$C$33:$C$776,СВЦЭМ!$A$33:$A$776,$A34,СВЦЭМ!$B$33:$B$776,I$11)+'СЕТ СН'!$F$12+СВЦЭМ!$D$10+'СЕТ СН'!$F$5-'СЕТ СН'!$F$20</f>
        <v>2042.2909665000002</v>
      </c>
      <c r="J34" s="36">
        <f>SUMIFS(СВЦЭМ!$C$33:$C$776,СВЦЭМ!$A$33:$A$776,$A34,СВЦЭМ!$B$33:$B$776,J$11)+'СЕТ СН'!$F$12+СВЦЭМ!$D$10+'СЕТ СН'!$F$5-'СЕТ СН'!$F$20</f>
        <v>2005.4499304400001</v>
      </c>
      <c r="K34" s="36">
        <f>SUMIFS(СВЦЭМ!$C$33:$C$776,СВЦЭМ!$A$33:$A$776,$A34,СВЦЭМ!$B$33:$B$776,K$11)+'СЕТ СН'!$F$12+СВЦЭМ!$D$10+'СЕТ СН'!$F$5-'СЕТ СН'!$F$20</f>
        <v>1962.20377487</v>
      </c>
      <c r="L34" s="36">
        <f>SUMIFS(СВЦЭМ!$C$33:$C$776,СВЦЭМ!$A$33:$A$776,$A34,СВЦЭМ!$B$33:$B$776,L$11)+'СЕТ СН'!$F$12+СВЦЭМ!$D$10+'СЕТ СН'!$F$5-'СЕТ СН'!$F$20</f>
        <v>1939.48427085</v>
      </c>
      <c r="M34" s="36">
        <f>SUMIFS(СВЦЭМ!$C$33:$C$776,СВЦЭМ!$A$33:$A$776,$A34,СВЦЭМ!$B$33:$B$776,M$11)+'СЕТ СН'!$F$12+СВЦЭМ!$D$10+'СЕТ СН'!$F$5-'СЕТ СН'!$F$20</f>
        <v>1871.8365218600002</v>
      </c>
      <c r="N34" s="36">
        <f>SUMIFS(СВЦЭМ!$C$33:$C$776,СВЦЭМ!$A$33:$A$776,$A34,СВЦЭМ!$B$33:$B$776,N$11)+'СЕТ СН'!$F$12+СВЦЭМ!$D$10+'СЕТ СН'!$F$5-'СЕТ СН'!$F$20</f>
        <v>1817.20597604</v>
      </c>
      <c r="O34" s="36">
        <f>SUMIFS(СВЦЭМ!$C$33:$C$776,СВЦЭМ!$A$33:$A$776,$A34,СВЦЭМ!$B$33:$B$776,O$11)+'СЕТ СН'!$F$12+СВЦЭМ!$D$10+'СЕТ СН'!$F$5-'СЕТ СН'!$F$20</f>
        <v>1802.9078384100001</v>
      </c>
      <c r="P34" s="36">
        <f>SUMIFS(СВЦЭМ!$C$33:$C$776,СВЦЭМ!$A$33:$A$776,$A34,СВЦЭМ!$B$33:$B$776,P$11)+'СЕТ СН'!$F$12+СВЦЭМ!$D$10+'СЕТ СН'!$F$5-'СЕТ СН'!$F$20</f>
        <v>1835.5752826100002</v>
      </c>
      <c r="Q34" s="36">
        <f>SUMIFS(СВЦЭМ!$C$33:$C$776,СВЦЭМ!$A$33:$A$776,$A34,СВЦЭМ!$B$33:$B$776,Q$11)+'СЕТ СН'!$F$12+СВЦЭМ!$D$10+'СЕТ СН'!$F$5-'СЕТ СН'!$F$20</f>
        <v>1840.07502623</v>
      </c>
      <c r="R34" s="36">
        <f>SUMIFS(СВЦЭМ!$C$33:$C$776,СВЦЭМ!$A$33:$A$776,$A34,СВЦЭМ!$B$33:$B$776,R$11)+'СЕТ СН'!$F$12+СВЦЭМ!$D$10+'СЕТ СН'!$F$5-'СЕТ СН'!$F$20</f>
        <v>1846.02724842</v>
      </c>
      <c r="S34" s="36">
        <f>SUMIFS(СВЦЭМ!$C$33:$C$776,СВЦЭМ!$A$33:$A$776,$A34,СВЦЭМ!$B$33:$B$776,S$11)+'СЕТ СН'!$F$12+СВЦЭМ!$D$10+'СЕТ СН'!$F$5-'СЕТ СН'!$F$20</f>
        <v>1860.6970577699999</v>
      </c>
      <c r="T34" s="36">
        <f>SUMIFS(СВЦЭМ!$C$33:$C$776,СВЦЭМ!$A$33:$A$776,$A34,СВЦЭМ!$B$33:$B$776,T$11)+'СЕТ СН'!$F$12+СВЦЭМ!$D$10+'СЕТ СН'!$F$5-'СЕТ СН'!$F$20</f>
        <v>1871.0055361100001</v>
      </c>
      <c r="U34" s="36">
        <f>SUMIFS(СВЦЭМ!$C$33:$C$776,СВЦЭМ!$A$33:$A$776,$A34,СВЦЭМ!$B$33:$B$776,U$11)+'СЕТ СН'!$F$12+СВЦЭМ!$D$10+'СЕТ СН'!$F$5-'СЕТ СН'!$F$20</f>
        <v>1872.8533882500001</v>
      </c>
      <c r="V34" s="36">
        <f>SUMIFS(СВЦЭМ!$C$33:$C$776,СВЦЭМ!$A$33:$A$776,$A34,СВЦЭМ!$B$33:$B$776,V$11)+'СЕТ СН'!$F$12+СВЦЭМ!$D$10+'СЕТ СН'!$F$5-'СЕТ СН'!$F$20</f>
        <v>1863.0322142800001</v>
      </c>
      <c r="W34" s="36">
        <f>SUMIFS(СВЦЭМ!$C$33:$C$776,СВЦЭМ!$A$33:$A$776,$A34,СВЦЭМ!$B$33:$B$776,W$11)+'СЕТ СН'!$F$12+СВЦЭМ!$D$10+'СЕТ СН'!$F$5-'СЕТ СН'!$F$20</f>
        <v>1856.52368576</v>
      </c>
      <c r="X34" s="36">
        <f>SUMIFS(СВЦЭМ!$C$33:$C$776,СВЦЭМ!$A$33:$A$776,$A34,СВЦЭМ!$B$33:$B$776,X$11)+'СЕТ СН'!$F$12+СВЦЭМ!$D$10+'СЕТ СН'!$F$5-'СЕТ СН'!$F$20</f>
        <v>1887.33519086</v>
      </c>
      <c r="Y34" s="36">
        <f>SUMIFS(СВЦЭМ!$C$33:$C$776,СВЦЭМ!$A$33:$A$776,$A34,СВЦЭМ!$B$33:$B$776,Y$11)+'СЕТ СН'!$F$12+СВЦЭМ!$D$10+'СЕТ СН'!$F$5-'СЕТ СН'!$F$20</f>
        <v>1973.99091598</v>
      </c>
    </row>
    <row r="35" spans="1:25" ht="15.75" x14ac:dyDescent="0.2">
      <c r="A35" s="35">
        <f t="shared" si="0"/>
        <v>43975</v>
      </c>
      <c r="B35" s="36">
        <f>SUMIFS(СВЦЭМ!$C$33:$C$776,СВЦЭМ!$A$33:$A$776,$A35,СВЦЭМ!$B$33:$B$776,B$11)+'СЕТ СН'!$F$12+СВЦЭМ!$D$10+'СЕТ СН'!$F$5-'СЕТ СН'!$F$20</f>
        <v>2052.5952181100001</v>
      </c>
      <c r="C35" s="36">
        <f>SUMIFS(СВЦЭМ!$C$33:$C$776,СВЦЭМ!$A$33:$A$776,$A35,СВЦЭМ!$B$33:$B$776,C$11)+'СЕТ СН'!$F$12+СВЦЭМ!$D$10+'СЕТ СН'!$F$5-'СЕТ СН'!$F$20</f>
        <v>2080.2829296700002</v>
      </c>
      <c r="D35" s="36">
        <f>SUMIFS(СВЦЭМ!$C$33:$C$776,СВЦЭМ!$A$33:$A$776,$A35,СВЦЭМ!$B$33:$B$776,D$11)+'СЕТ СН'!$F$12+СВЦЭМ!$D$10+'СЕТ СН'!$F$5-'СЕТ СН'!$F$20</f>
        <v>2091.1242789200001</v>
      </c>
      <c r="E35" s="36">
        <f>SUMIFS(СВЦЭМ!$C$33:$C$776,СВЦЭМ!$A$33:$A$776,$A35,СВЦЭМ!$B$33:$B$776,E$11)+'СЕТ СН'!$F$12+СВЦЭМ!$D$10+'СЕТ СН'!$F$5-'СЕТ СН'!$F$20</f>
        <v>2086.1379110999997</v>
      </c>
      <c r="F35" s="36">
        <f>SUMIFS(СВЦЭМ!$C$33:$C$776,СВЦЭМ!$A$33:$A$776,$A35,СВЦЭМ!$B$33:$B$776,F$11)+'СЕТ СН'!$F$12+СВЦЭМ!$D$10+'СЕТ СН'!$F$5-'СЕТ СН'!$F$20</f>
        <v>2080.1324203200002</v>
      </c>
      <c r="G35" s="36">
        <f>SUMIFS(СВЦЭМ!$C$33:$C$776,СВЦЭМ!$A$33:$A$776,$A35,СВЦЭМ!$B$33:$B$776,G$11)+'СЕТ СН'!$F$12+СВЦЭМ!$D$10+'СЕТ СН'!$F$5-'СЕТ СН'!$F$20</f>
        <v>2080.5997037799998</v>
      </c>
      <c r="H35" s="36">
        <f>SUMIFS(СВЦЭМ!$C$33:$C$776,СВЦЭМ!$A$33:$A$776,$A35,СВЦЭМ!$B$33:$B$776,H$11)+'СЕТ СН'!$F$12+СВЦЭМ!$D$10+'СЕТ СН'!$F$5-'СЕТ СН'!$F$20</f>
        <v>2067.0119673300001</v>
      </c>
      <c r="I35" s="36">
        <f>SUMIFS(СВЦЭМ!$C$33:$C$776,СВЦЭМ!$A$33:$A$776,$A35,СВЦЭМ!$B$33:$B$776,I$11)+'СЕТ СН'!$F$12+СВЦЭМ!$D$10+'СЕТ СН'!$F$5-'СЕТ СН'!$F$20</f>
        <v>2033.11550719</v>
      </c>
      <c r="J35" s="36">
        <f>SUMIFS(СВЦЭМ!$C$33:$C$776,СВЦЭМ!$A$33:$A$776,$A35,СВЦЭМ!$B$33:$B$776,J$11)+'СЕТ СН'!$F$12+СВЦЭМ!$D$10+'СЕТ СН'!$F$5-'СЕТ СН'!$F$20</f>
        <v>2015.7839347500001</v>
      </c>
      <c r="K35" s="36">
        <f>SUMIFS(СВЦЭМ!$C$33:$C$776,СВЦЭМ!$A$33:$A$776,$A35,СВЦЭМ!$B$33:$B$776,K$11)+'СЕТ СН'!$F$12+СВЦЭМ!$D$10+'СЕТ СН'!$F$5-'СЕТ СН'!$F$20</f>
        <v>1981.7994667100002</v>
      </c>
      <c r="L35" s="36">
        <f>SUMIFS(СВЦЭМ!$C$33:$C$776,СВЦЭМ!$A$33:$A$776,$A35,СВЦЭМ!$B$33:$B$776,L$11)+'СЕТ СН'!$F$12+СВЦЭМ!$D$10+'СЕТ СН'!$F$5-'СЕТ СН'!$F$20</f>
        <v>1993.3585071900002</v>
      </c>
      <c r="M35" s="36">
        <f>SUMIFS(СВЦЭМ!$C$33:$C$776,СВЦЭМ!$A$33:$A$776,$A35,СВЦЭМ!$B$33:$B$776,M$11)+'СЕТ СН'!$F$12+СВЦЭМ!$D$10+'СЕТ СН'!$F$5-'СЕТ СН'!$F$20</f>
        <v>1948.0874592600001</v>
      </c>
      <c r="N35" s="36">
        <f>SUMIFS(СВЦЭМ!$C$33:$C$776,СВЦЭМ!$A$33:$A$776,$A35,СВЦЭМ!$B$33:$B$776,N$11)+'СЕТ СН'!$F$12+СВЦЭМ!$D$10+'СЕТ СН'!$F$5-'СЕТ СН'!$F$20</f>
        <v>1900.2975891000001</v>
      </c>
      <c r="O35" s="36">
        <f>SUMIFS(СВЦЭМ!$C$33:$C$776,СВЦЭМ!$A$33:$A$776,$A35,СВЦЭМ!$B$33:$B$776,O$11)+'СЕТ СН'!$F$12+СВЦЭМ!$D$10+'СЕТ СН'!$F$5-'СЕТ СН'!$F$20</f>
        <v>1864.6641818600001</v>
      </c>
      <c r="P35" s="36">
        <f>SUMIFS(СВЦЭМ!$C$33:$C$776,СВЦЭМ!$A$33:$A$776,$A35,СВЦЭМ!$B$33:$B$776,P$11)+'СЕТ СН'!$F$12+СВЦЭМ!$D$10+'СЕТ СН'!$F$5-'СЕТ СН'!$F$20</f>
        <v>1870.7092375000002</v>
      </c>
      <c r="Q35" s="36">
        <f>SUMIFS(СВЦЭМ!$C$33:$C$776,СВЦЭМ!$A$33:$A$776,$A35,СВЦЭМ!$B$33:$B$776,Q$11)+'СЕТ СН'!$F$12+СВЦЭМ!$D$10+'СЕТ СН'!$F$5-'СЕТ СН'!$F$20</f>
        <v>1878.3140806599999</v>
      </c>
      <c r="R35" s="36">
        <f>SUMIFS(СВЦЭМ!$C$33:$C$776,СВЦЭМ!$A$33:$A$776,$A35,СВЦЭМ!$B$33:$B$776,R$11)+'СЕТ СН'!$F$12+СВЦЭМ!$D$10+'СЕТ СН'!$F$5-'СЕТ СН'!$F$20</f>
        <v>1863.92332665</v>
      </c>
      <c r="S35" s="36">
        <f>SUMIFS(СВЦЭМ!$C$33:$C$776,СВЦЭМ!$A$33:$A$776,$A35,СВЦЭМ!$B$33:$B$776,S$11)+'СЕТ СН'!$F$12+СВЦЭМ!$D$10+'СЕТ СН'!$F$5-'СЕТ СН'!$F$20</f>
        <v>1869.1499669899999</v>
      </c>
      <c r="T35" s="36">
        <f>SUMIFS(СВЦЭМ!$C$33:$C$776,СВЦЭМ!$A$33:$A$776,$A35,СВЦЭМ!$B$33:$B$776,T$11)+'СЕТ СН'!$F$12+СВЦЭМ!$D$10+'СЕТ СН'!$F$5-'СЕТ СН'!$F$20</f>
        <v>1867.499806</v>
      </c>
      <c r="U35" s="36">
        <f>SUMIFS(СВЦЭМ!$C$33:$C$776,СВЦЭМ!$A$33:$A$776,$A35,СВЦЭМ!$B$33:$B$776,U$11)+'СЕТ СН'!$F$12+СВЦЭМ!$D$10+'СЕТ СН'!$F$5-'СЕТ СН'!$F$20</f>
        <v>1857.6415538599999</v>
      </c>
      <c r="V35" s="36">
        <f>SUMIFS(СВЦЭМ!$C$33:$C$776,СВЦЭМ!$A$33:$A$776,$A35,СВЦЭМ!$B$33:$B$776,V$11)+'СЕТ СН'!$F$12+СВЦЭМ!$D$10+'СЕТ СН'!$F$5-'СЕТ СН'!$F$20</f>
        <v>1811.8875599200001</v>
      </c>
      <c r="W35" s="36">
        <f>SUMIFS(СВЦЭМ!$C$33:$C$776,СВЦЭМ!$A$33:$A$776,$A35,СВЦЭМ!$B$33:$B$776,W$11)+'СЕТ СН'!$F$12+СВЦЭМ!$D$10+'СЕТ СН'!$F$5-'СЕТ СН'!$F$20</f>
        <v>1816.80589334</v>
      </c>
      <c r="X35" s="36">
        <f>SUMIFS(СВЦЭМ!$C$33:$C$776,СВЦЭМ!$A$33:$A$776,$A35,СВЦЭМ!$B$33:$B$776,X$11)+'СЕТ СН'!$F$12+СВЦЭМ!$D$10+'СЕТ СН'!$F$5-'СЕТ СН'!$F$20</f>
        <v>1846.5031085999999</v>
      </c>
      <c r="Y35" s="36">
        <f>SUMIFS(СВЦЭМ!$C$33:$C$776,СВЦЭМ!$A$33:$A$776,$A35,СВЦЭМ!$B$33:$B$776,Y$11)+'СЕТ СН'!$F$12+СВЦЭМ!$D$10+'СЕТ СН'!$F$5-'СЕТ СН'!$F$20</f>
        <v>1938.6170753000001</v>
      </c>
    </row>
    <row r="36" spans="1:25" ht="15.75" x14ac:dyDescent="0.2">
      <c r="A36" s="35">
        <f t="shared" si="0"/>
        <v>43976</v>
      </c>
      <c r="B36" s="36">
        <f>SUMIFS(СВЦЭМ!$C$33:$C$776,СВЦЭМ!$A$33:$A$776,$A36,СВЦЭМ!$B$33:$B$776,B$11)+'СЕТ СН'!$F$12+СВЦЭМ!$D$10+'СЕТ СН'!$F$5-'СЕТ СН'!$F$20</f>
        <v>2110.1491729600002</v>
      </c>
      <c r="C36" s="36">
        <f>SUMIFS(СВЦЭМ!$C$33:$C$776,СВЦЭМ!$A$33:$A$776,$A36,СВЦЭМ!$B$33:$B$776,C$11)+'СЕТ СН'!$F$12+СВЦЭМ!$D$10+'СЕТ СН'!$F$5-'СЕТ СН'!$F$20</f>
        <v>2105.0286896099997</v>
      </c>
      <c r="D36" s="36">
        <f>SUMIFS(СВЦЭМ!$C$33:$C$776,СВЦЭМ!$A$33:$A$776,$A36,СВЦЭМ!$B$33:$B$776,D$11)+'СЕТ СН'!$F$12+СВЦЭМ!$D$10+'СЕТ СН'!$F$5-'СЕТ СН'!$F$20</f>
        <v>2091.3911911999999</v>
      </c>
      <c r="E36" s="36">
        <f>SUMIFS(СВЦЭМ!$C$33:$C$776,СВЦЭМ!$A$33:$A$776,$A36,СВЦЭМ!$B$33:$B$776,E$11)+'СЕТ СН'!$F$12+СВЦЭМ!$D$10+'СЕТ СН'!$F$5-'СЕТ СН'!$F$20</f>
        <v>2085.1368302800001</v>
      </c>
      <c r="F36" s="36">
        <f>SUMIFS(СВЦЭМ!$C$33:$C$776,СВЦЭМ!$A$33:$A$776,$A36,СВЦЭМ!$B$33:$B$776,F$11)+'СЕТ СН'!$F$12+СВЦЭМ!$D$10+'СЕТ СН'!$F$5-'СЕТ СН'!$F$20</f>
        <v>2080.35030805</v>
      </c>
      <c r="G36" s="36">
        <f>SUMIFS(СВЦЭМ!$C$33:$C$776,СВЦЭМ!$A$33:$A$776,$A36,СВЦЭМ!$B$33:$B$776,G$11)+'СЕТ СН'!$F$12+СВЦЭМ!$D$10+'СЕТ СН'!$F$5-'СЕТ СН'!$F$20</f>
        <v>2087.8063647899999</v>
      </c>
      <c r="H36" s="36">
        <f>SUMIFS(СВЦЭМ!$C$33:$C$776,СВЦЭМ!$A$33:$A$776,$A36,СВЦЭМ!$B$33:$B$776,H$11)+'СЕТ СН'!$F$12+СВЦЭМ!$D$10+'СЕТ СН'!$F$5-'СЕТ СН'!$F$20</f>
        <v>2088.4125735699999</v>
      </c>
      <c r="I36" s="36">
        <f>SUMIFS(СВЦЭМ!$C$33:$C$776,СВЦЭМ!$A$33:$A$776,$A36,СВЦЭМ!$B$33:$B$776,I$11)+'СЕТ СН'!$F$12+СВЦЭМ!$D$10+'СЕТ СН'!$F$5-'СЕТ СН'!$F$20</f>
        <v>2058.3094068299997</v>
      </c>
      <c r="J36" s="36">
        <f>SUMIFS(СВЦЭМ!$C$33:$C$776,СВЦЭМ!$A$33:$A$776,$A36,СВЦЭМ!$B$33:$B$776,J$11)+'СЕТ СН'!$F$12+СВЦЭМ!$D$10+'СЕТ СН'!$F$5-'СЕТ СН'!$F$20</f>
        <v>2013.7343544600001</v>
      </c>
      <c r="K36" s="36">
        <f>SUMIFS(СВЦЭМ!$C$33:$C$776,СВЦЭМ!$A$33:$A$776,$A36,СВЦЭМ!$B$33:$B$776,K$11)+'СЕТ СН'!$F$12+СВЦЭМ!$D$10+'СЕТ СН'!$F$5-'СЕТ СН'!$F$20</f>
        <v>2005.3761948599999</v>
      </c>
      <c r="L36" s="36">
        <f>SUMIFS(СВЦЭМ!$C$33:$C$776,СВЦЭМ!$A$33:$A$776,$A36,СВЦЭМ!$B$33:$B$776,L$11)+'СЕТ СН'!$F$12+СВЦЭМ!$D$10+'СЕТ СН'!$F$5-'СЕТ СН'!$F$20</f>
        <v>1998.0581319100002</v>
      </c>
      <c r="M36" s="36">
        <f>SUMIFS(СВЦЭМ!$C$33:$C$776,СВЦЭМ!$A$33:$A$776,$A36,СВЦЭМ!$B$33:$B$776,M$11)+'СЕТ СН'!$F$12+СВЦЭМ!$D$10+'СЕТ СН'!$F$5-'СЕТ СН'!$F$20</f>
        <v>1927.4291698500001</v>
      </c>
      <c r="N36" s="36">
        <f>SUMIFS(СВЦЭМ!$C$33:$C$776,СВЦЭМ!$A$33:$A$776,$A36,СВЦЭМ!$B$33:$B$776,N$11)+'СЕТ СН'!$F$12+СВЦЭМ!$D$10+'СЕТ СН'!$F$5-'СЕТ СН'!$F$20</f>
        <v>1870.01034673</v>
      </c>
      <c r="O36" s="36">
        <f>SUMIFS(СВЦЭМ!$C$33:$C$776,СВЦЭМ!$A$33:$A$776,$A36,СВЦЭМ!$B$33:$B$776,O$11)+'СЕТ СН'!$F$12+СВЦЭМ!$D$10+'СЕТ СН'!$F$5-'СЕТ СН'!$F$20</f>
        <v>1845.79726643</v>
      </c>
      <c r="P36" s="36">
        <f>SUMIFS(СВЦЭМ!$C$33:$C$776,СВЦЭМ!$A$33:$A$776,$A36,СВЦЭМ!$B$33:$B$776,P$11)+'СЕТ СН'!$F$12+СВЦЭМ!$D$10+'СЕТ СН'!$F$5-'СЕТ СН'!$F$20</f>
        <v>1852.1970658700002</v>
      </c>
      <c r="Q36" s="36">
        <f>SUMIFS(СВЦЭМ!$C$33:$C$776,СВЦЭМ!$A$33:$A$776,$A36,СВЦЭМ!$B$33:$B$776,Q$11)+'СЕТ СН'!$F$12+СВЦЭМ!$D$10+'СЕТ СН'!$F$5-'СЕТ СН'!$F$20</f>
        <v>1853.68397841</v>
      </c>
      <c r="R36" s="36">
        <f>SUMIFS(СВЦЭМ!$C$33:$C$776,СВЦЭМ!$A$33:$A$776,$A36,СВЦЭМ!$B$33:$B$776,R$11)+'СЕТ СН'!$F$12+СВЦЭМ!$D$10+'СЕТ СН'!$F$5-'СЕТ СН'!$F$20</f>
        <v>1859.7675806900002</v>
      </c>
      <c r="S36" s="36">
        <f>SUMIFS(СВЦЭМ!$C$33:$C$776,СВЦЭМ!$A$33:$A$776,$A36,СВЦЭМ!$B$33:$B$776,S$11)+'СЕТ СН'!$F$12+СВЦЭМ!$D$10+'СЕТ СН'!$F$5-'СЕТ СН'!$F$20</f>
        <v>1859.3878606399999</v>
      </c>
      <c r="T36" s="36">
        <f>SUMIFS(СВЦЭМ!$C$33:$C$776,СВЦЭМ!$A$33:$A$776,$A36,СВЦЭМ!$B$33:$B$776,T$11)+'СЕТ СН'!$F$12+СВЦЭМ!$D$10+'СЕТ СН'!$F$5-'СЕТ СН'!$F$20</f>
        <v>1856.8424213100002</v>
      </c>
      <c r="U36" s="36">
        <f>SUMIFS(СВЦЭМ!$C$33:$C$776,СВЦЭМ!$A$33:$A$776,$A36,СВЦЭМ!$B$33:$B$776,U$11)+'СЕТ СН'!$F$12+СВЦЭМ!$D$10+'СЕТ СН'!$F$5-'СЕТ СН'!$F$20</f>
        <v>1852.7581325400001</v>
      </c>
      <c r="V36" s="36">
        <f>SUMIFS(СВЦЭМ!$C$33:$C$776,СВЦЭМ!$A$33:$A$776,$A36,СВЦЭМ!$B$33:$B$776,V$11)+'СЕТ СН'!$F$12+СВЦЭМ!$D$10+'СЕТ СН'!$F$5-'СЕТ СН'!$F$20</f>
        <v>1837.3719346</v>
      </c>
      <c r="W36" s="36">
        <f>SUMIFS(СВЦЭМ!$C$33:$C$776,СВЦЭМ!$A$33:$A$776,$A36,СВЦЭМ!$B$33:$B$776,W$11)+'СЕТ СН'!$F$12+СВЦЭМ!$D$10+'СЕТ СН'!$F$5-'СЕТ СН'!$F$20</f>
        <v>1841.6355536900001</v>
      </c>
      <c r="X36" s="36">
        <f>SUMIFS(СВЦЭМ!$C$33:$C$776,СВЦЭМ!$A$33:$A$776,$A36,СВЦЭМ!$B$33:$B$776,X$11)+'СЕТ СН'!$F$12+СВЦЭМ!$D$10+'СЕТ СН'!$F$5-'СЕТ СН'!$F$20</f>
        <v>1856.8249868600001</v>
      </c>
      <c r="Y36" s="36">
        <f>SUMIFS(СВЦЭМ!$C$33:$C$776,СВЦЭМ!$A$33:$A$776,$A36,СВЦЭМ!$B$33:$B$776,Y$11)+'СЕТ СН'!$F$12+СВЦЭМ!$D$10+'СЕТ СН'!$F$5-'СЕТ СН'!$F$20</f>
        <v>1954.7385416000002</v>
      </c>
    </row>
    <row r="37" spans="1:25" ht="15.75" x14ac:dyDescent="0.2">
      <c r="A37" s="35">
        <f t="shared" si="0"/>
        <v>43977</v>
      </c>
      <c r="B37" s="36">
        <f>SUMIFS(СВЦЭМ!$C$33:$C$776,СВЦЭМ!$A$33:$A$776,$A37,СВЦЭМ!$B$33:$B$776,B$11)+'СЕТ СН'!$F$12+СВЦЭМ!$D$10+'СЕТ СН'!$F$5-'СЕТ СН'!$F$20</f>
        <v>2052.9661890900002</v>
      </c>
      <c r="C37" s="36">
        <f>SUMIFS(СВЦЭМ!$C$33:$C$776,СВЦЭМ!$A$33:$A$776,$A37,СВЦЭМ!$B$33:$B$776,C$11)+'СЕТ СН'!$F$12+СВЦЭМ!$D$10+'СЕТ СН'!$F$5-'СЕТ СН'!$F$20</f>
        <v>2086.1746691799999</v>
      </c>
      <c r="D37" s="36">
        <f>SUMIFS(СВЦЭМ!$C$33:$C$776,СВЦЭМ!$A$33:$A$776,$A37,СВЦЭМ!$B$33:$B$776,D$11)+'СЕТ СН'!$F$12+СВЦЭМ!$D$10+'СЕТ СН'!$F$5-'СЕТ СН'!$F$20</f>
        <v>2075.8131855399997</v>
      </c>
      <c r="E37" s="36">
        <f>SUMIFS(СВЦЭМ!$C$33:$C$776,СВЦЭМ!$A$33:$A$776,$A37,СВЦЭМ!$B$33:$B$776,E$11)+'СЕТ СН'!$F$12+СВЦЭМ!$D$10+'СЕТ СН'!$F$5-'СЕТ СН'!$F$20</f>
        <v>2065.7264365399997</v>
      </c>
      <c r="F37" s="36">
        <f>SUMIFS(СВЦЭМ!$C$33:$C$776,СВЦЭМ!$A$33:$A$776,$A37,СВЦЭМ!$B$33:$B$776,F$11)+'СЕТ СН'!$F$12+СВЦЭМ!$D$10+'СЕТ СН'!$F$5-'СЕТ СН'!$F$20</f>
        <v>2066.10755634</v>
      </c>
      <c r="G37" s="36">
        <f>SUMIFS(СВЦЭМ!$C$33:$C$776,СВЦЭМ!$A$33:$A$776,$A37,СВЦЭМ!$B$33:$B$776,G$11)+'СЕТ СН'!$F$12+СВЦЭМ!$D$10+'СЕТ СН'!$F$5-'СЕТ СН'!$F$20</f>
        <v>2074.6921146599998</v>
      </c>
      <c r="H37" s="36">
        <f>SUMIFS(СВЦЭМ!$C$33:$C$776,СВЦЭМ!$A$33:$A$776,$A37,СВЦЭМ!$B$33:$B$776,H$11)+'СЕТ СН'!$F$12+СВЦЭМ!$D$10+'СЕТ СН'!$F$5-'СЕТ СН'!$F$20</f>
        <v>2087.68816143</v>
      </c>
      <c r="I37" s="36">
        <f>SUMIFS(СВЦЭМ!$C$33:$C$776,СВЦЭМ!$A$33:$A$776,$A37,СВЦЭМ!$B$33:$B$776,I$11)+'СЕТ СН'!$F$12+СВЦЭМ!$D$10+'СЕТ СН'!$F$5-'СЕТ СН'!$F$20</f>
        <v>2047.2113737</v>
      </c>
      <c r="J37" s="36">
        <f>SUMIFS(СВЦЭМ!$C$33:$C$776,СВЦЭМ!$A$33:$A$776,$A37,СВЦЭМ!$B$33:$B$776,J$11)+'СЕТ СН'!$F$12+СВЦЭМ!$D$10+'СЕТ СН'!$F$5-'СЕТ СН'!$F$20</f>
        <v>2012.16560742</v>
      </c>
      <c r="K37" s="36">
        <f>SUMIFS(СВЦЭМ!$C$33:$C$776,СВЦЭМ!$A$33:$A$776,$A37,СВЦЭМ!$B$33:$B$776,K$11)+'СЕТ СН'!$F$12+СВЦЭМ!$D$10+'СЕТ СН'!$F$5-'СЕТ СН'!$F$20</f>
        <v>1998.1160081500002</v>
      </c>
      <c r="L37" s="36">
        <f>SUMIFS(СВЦЭМ!$C$33:$C$776,СВЦЭМ!$A$33:$A$776,$A37,СВЦЭМ!$B$33:$B$776,L$11)+'СЕТ СН'!$F$12+СВЦЭМ!$D$10+'СЕТ СН'!$F$5-'СЕТ СН'!$F$20</f>
        <v>1999.9692777400001</v>
      </c>
      <c r="M37" s="36">
        <f>SUMIFS(СВЦЭМ!$C$33:$C$776,СВЦЭМ!$A$33:$A$776,$A37,СВЦЭМ!$B$33:$B$776,M$11)+'СЕТ СН'!$F$12+СВЦЭМ!$D$10+'СЕТ СН'!$F$5-'СЕТ СН'!$F$20</f>
        <v>1931.5855271400001</v>
      </c>
      <c r="N37" s="36">
        <f>SUMIFS(СВЦЭМ!$C$33:$C$776,СВЦЭМ!$A$33:$A$776,$A37,СВЦЭМ!$B$33:$B$776,N$11)+'СЕТ СН'!$F$12+СВЦЭМ!$D$10+'СЕТ СН'!$F$5-'СЕТ СН'!$F$20</f>
        <v>1875.4349796900001</v>
      </c>
      <c r="O37" s="36">
        <f>SUMIFS(СВЦЭМ!$C$33:$C$776,СВЦЭМ!$A$33:$A$776,$A37,СВЦЭМ!$B$33:$B$776,O$11)+'СЕТ СН'!$F$12+СВЦЭМ!$D$10+'СЕТ СН'!$F$5-'СЕТ СН'!$F$20</f>
        <v>1853.5367907300001</v>
      </c>
      <c r="P37" s="36">
        <f>SUMIFS(СВЦЭМ!$C$33:$C$776,СВЦЭМ!$A$33:$A$776,$A37,СВЦЭМ!$B$33:$B$776,P$11)+'СЕТ СН'!$F$12+СВЦЭМ!$D$10+'СЕТ СН'!$F$5-'СЕТ СН'!$F$20</f>
        <v>1858.55174573</v>
      </c>
      <c r="Q37" s="36">
        <f>SUMIFS(СВЦЭМ!$C$33:$C$776,СВЦЭМ!$A$33:$A$776,$A37,СВЦЭМ!$B$33:$B$776,Q$11)+'СЕТ СН'!$F$12+СВЦЭМ!$D$10+'СЕТ СН'!$F$5-'СЕТ СН'!$F$20</f>
        <v>1864.55847606</v>
      </c>
      <c r="R37" s="36">
        <f>SUMIFS(СВЦЭМ!$C$33:$C$776,СВЦЭМ!$A$33:$A$776,$A37,СВЦЭМ!$B$33:$B$776,R$11)+'СЕТ СН'!$F$12+СВЦЭМ!$D$10+'СЕТ СН'!$F$5-'СЕТ СН'!$F$20</f>
        <v>1864.65669705</v>
      </c>
      <c r="S37" s="36">
        <f>SUMIFS(СВЦЭМ!$C$33:$C$776,СВЦЭМ!$A$33:$A$776,$A37,СВЦЭМ!$B$33:$B$776,S$11)+'СЕТ СН'!$F$12+СВЦЭМ!$D$10+'СЕТ СН'!$F$5-'СЕТ СН'!$F$20</f>
        <v>1864.40730263</v>
      </c>
      <c r="T37" s="36">
        <f>SUMIFS(СВЦЭМ!$C$33:$C$776,СВЦЭМ!$A$33:$A$776,$A37,СВЦЭМ!$B$33:$B$776,T$11)+'СЕТ СН'!$F$12+СВЦЭМ!$D$10+'СЕТ СН'!$F$5-'СЕТ СН'!$F$20</f>
        <v>1862.9456249099999</v>
      </c>
      <c r="U37" s="36">
        <f>SUMIFS(СВЦЭМ!$C$33:$C$776,СВЦЭМ!$A$33:$A$776,$A37,СВЦЭМ!$B$33:$B$776,U$11)+'СЕТ СН'!$F$12+СВЦЭМ!$D$10+'СЕТ СН'!$F$5-'СЕТ СН'!$F$20</f>
        <v>1857.47238139</v>
      </c>
      <c r="V37" s="36">
        <f>SUMIFS(СВЦЭМ!$C$33:$C$776,СВЦЭМ!$A$33:$A$776,$A37,СВЦЭМ!$B$33:$B$776,V$11)+'СЕТ СН'!$F$12+СВЦЭМ!$D$10+'СЕТ СН'!$F$5-'СЕТ СН'!$F$20</f>
        <v>1840.6215675000001</v>
      </c>
      <c r="W37" s="36">
        <f>SUMIFS(СВЦЭМ!$C$33:$C$776,СВЦЭМ!$A$33:$A$776,$A37,СВЦЭМ!$B$33:$B$776,W$11)+'СЕТ СН'!$F$12+СВЦЭМ!$D$10+'СЕТ СН'!$F$5-'СЕТ СН'!$F$20</f>
        <v>1833.35841112</v>
      </c>
      <c r="X37" s="36">
        <f>SUMIFS(СВЦЭМ!$C$33:$C$776,СВЦЭМ!$A$33:$A$776,$A37,СВЦЭМ!$B$33:$B$776,X$11)+'СЕТ СН'!$F$12+СВЦЭМ!$D$10+'СЕТ СН'!$F$5-'СЕТ СН'!$F$20</f>
        <v>1858.27709628</v>
      </c>
      <c r="Y37" s="36">
        <f>SUMIFS(СВЦЭМ!$C$33:$C$776,СВЦЭМ!$A$33:$A$776,$A37,СВЦЭМ!$B$33:$B$776,Y$11)+'СЕТ СН'!$F$12+СВЦЭМ!$D$10+'СЕТ СН'!$F$5-'СЕТ СН'!$F$20</f>
        <v>1936.1718694000001</v>
      </c>
    </row>
    <row r="38" spans="1:25" ht="15.75" x14ac:dyDescent="0.2">
      <c r="A38" s="35">
        <f t="shared" si="0"/>
        <v>43978</v>
      </c>
      <c r="B38" s="36">
        <f>SUMIFS(СВЦЭМ!$C$33:$C$776,СВЦЭМ!$A$33:$A$776,$A38,СВЦЭМ!$B$33:$B$776,B$11)+'СЕТ СН'!$F$12+СВЦЭМ!$D$10+'СЕТ СН'!$F$5-'СЕТ СН'!$F$20</f>
        <v>2027.98462814</v>
      </c>
      <c r="C38" s="36">
        <f>SUMIFS(СВЦЭМ!$C$33:$C$776,СВЦЭМ!$A$33:$A$776,$A38,СВЦЭМ!$B$33:$B$776,C$11)+'СЕТ СН'!$F$12+СВЦЭМ!$D$10+'СЕТ СН'!$F$5-'СЕТ СН'!$F$20</f>
        <v>2073.2415172699998</v>
      </c>
      <c r="D38" s="36">
        <f>SUMIFS(СВЦЭМ!$C$33:$C$776,СВЦЭМ!$A$33:$A$776,$A38,СВЦЭМ!$B$33:$B$776,D$11)+'СЕТ СН'!$F$12+СВЦЭМ!$D$10+'СЕТ СН'!$F$5-'СЕТ СН'!$F$20</f>
        <v>2090.8213446700001</v>
      </c>
      <c r="E38" s="36">
        <f>SUMIFS(СВЦЭМ!$C$33:$C$776,СВЦЭМ!$A$33:$A$776,$A38,СВЦЭМ!$B$33:$B$776,E$11)+'СЕТ СН'!$F$12+СВЦЭМ!$D$10+'СЕТ СН'!$F$5-'СЕТ СН'!$F$20</f>
        <v>2107.30224335</v>
      </c>
      <c r="F38" s="36">
        <f>SUMIFS(СВЦЭМ!$C$33:$C$776,СВЦЭМ!$A$33:$A$776,$A38,СВЦЭМ!$B$33:$B$776,F$11)+'СЕТ СН'!$F$12+СВЦЭМ!$D$10+'СЕТ СН'!$F$5-'СЕТ СН'!$F$20</f>
        <v>2101.1284734399997</v>
      </c>
      <c r="G38" s="36">
        <f>SUMIFS(СВЦЭМ!$C$33:$C$776,СВЦЭМ!$A$33:$A$776,$A38,СВЦЭМ!$B$33:$B$776,G$11)+'СЕТ СН'!$F$12+СВЦЭМ!$D$10+'СЕТ СН'!$F$5-'СЕТ СН'!$F$20</f>
        <v>2107.3011007</v>
      </c>
      <c r="H38" s="36">
        <f>SUMIFS(СВЦЭМ!$C$33:$C$776,СВЦЭМ!$A$33:$A$776,$A38,СВЦЭМ!$B$33:$B$776,H$11)+'СЕТ СН'!$F$12+СВЦЭМ!$D$10+'СЕТ СН'!$F$5-'СЕТ СН'!$F$20</f>
        <v>2086.0408535400002</v>
      </c>
      <c r="I38" s="36">
        <f>SUMIFS(СВЦЭМ!$C$33:$C$776,СВЦЭМ!$A$33:$A$776,$A38,СВЦЭМ!$B$33:$B$776,I$11)+'СЕТ СН'!$F$12+СВЦЭМ!$D$10+'СЕТ СН'!$F$5-'СЕТ СН'!$F$20</f>
        <v>2072.6260253099999</v>
      </c>
      <c r="J38" s="36">
        <f>SUMIFS(СВЦЭМ!$C$33:$C$776,СВЦЭМ!$A$33:$A$776,$A38,СВЦЭМ!$B$33:$B$776,J$11)+'СЕТ СН'!$F$12+СВЦЭМ!$D$10+'СЕТ СН'!$F$5-'СЕТ СН'!$F$20</f>
        <v>2030.3160552300001</v>
      </c>
      <c r="K38" s="36">
        <f>SUMIFS(СВЦЭМ!$C$33:$C$776,СВЦЭМ!$A$33:$A$776,$A38,СВЦЭМ!$B$33:$B$776,K$11)+'СЕТ СН'!$F$12+СВЦЭМ!$D$10+'СЕТ СН'!$F$5-'СЕТ СН'!$F$20</f>
        <v>2007.8187643900001</v>
      </c>
      <c r="L38" s="36">
        <f>SUMIFS(СВЦЭМ!$C$33:$C$776,СВЦЭМ!$A$33:$A$776,$A38,СВЦЭМ!$B$33:$B$776,L$11)+'СЕТ СН'!$F$12+СВЦЭМ!$D$10+'СЕТ СН'!$F$5-'СЕТ СН'!$F$20</f>
        <v>1982.9058277300001</v>
      </c>
      <c r="M38" s="36">
        <f>SUMIFS(СВЦЭМ!$C$33:$C$776,СВЦЭМ!$A$33:$A$776,$A38,СВЦЭМ!$B$33:$B$776,M$11)+'СЕТ СН'!$F$12+СВЦЭМ!$D$10+'СЕТ СН'!$F$5-'СЕТ СН'!$F$20</f>
        <v>1921.4384502500002</v>
      </c>
      <c r="N38" s="36">
        <f>SUMIFS(СВЦЭМ!$C$33:$C$776,СВЦЭМ!$A$33:$A$776,$A38,СВЦЭМ!$B$33:$B$776,N$11)+'СЕТ СН'!$F$12+СВЦЭМ!$D$10+'СЕТ СН'!$F$5-'СЕТ СН'!$F$20</f>
        <v>1855.42145734</v>
      </c>
      <c r="O38" s="36">
        <f>SUMIFS(СВЦЭМ!$C$33:$C$776,СВЦЭМ!$A$33:$A$776,$A38,СВЦЭМ!$B$33:$B$776,O$11)+'СЕТ СН'!$F$12+СВЦЭМ!$D$10+'СЕТ СН'!$F$5-'СЕТ СН'!$F$20</f>
        <v>1829.49656398</v>
      </c>
      <c r="P38" s="36">
        <f>SUMIFS(СВЦЭМ!$C$33:$C$776,СВЦЭМ!$A$33:$A$776,$A38,СВЦЭМ!$B$33:$B$776,P$11)+'СЕТ СН'!$F$12+СВЦЭМ!$D$10+'СЕТ СН'!$F$5-'СЕТ СН'!$F$20</f>
        <v>1823.59308222</v>
      </c>
      <c r="Q38" s="36">
        <f>SUMIFS(СВЦЭМ!$C$33:$C$776,СВЦЭМ!$A$33:$A$776,$A38,СВЦЭМ!$B$33:$B$776,Q$11)+'СЕТ СН'!$F$12+СВЦЭМ!$D$10+'СЕТ СН'!$F$5-'СЕТ СН'!$F$20</f>
        <v>1833.1760478199999</v>
      </c>
      <c r="R38" s="36">
        <f>SUMIFS(СВЦЭМ!$C$33:$C$776,СВЦЭМ!$A$33:$A$776,$A38,СВЦЭМ!$B$33:$B$776,R$11)+'СЕТ СН'!$F$12+СВЦЭМ!$D$10+'СЕТ СН'!$F$5-'СЕТ СН'!$F$20</f>
        <v>1836.9181234</v>
      </c>
      <c r="S38" s="36">
        <f>SUMIFS(СВЦЭМ!$C$33:$C$776,СВЦЭМ!$A$33:$A$776,$A38,СВЦЭМ!$B$33:$B$776,S$11)+'СЕТ СН'!$F$12+СВЦЭМ!$D$10+'СЕТ СН'!$F$5-'СЕТ СН'!$F$20</f>
        <v>1842.8351790500001</v>
      </c>
      <c r="T38" s="36">
        <f>SUMIFS(СВЦЭМ!$C$33:$C$776,СВЦЭМ!$A$33:$A$776,$A38,СВЦЭМ!$B$33:$B$776,T$11)+'СЕТ СН'!$F$12+СВЦЭМ!$D$10+'СЕТ СН'!$F$5-'СЕТ СН'!$F$20</f>
        <v>1837.01469954</v>
      </c>
      <c r="U38" s="36">
        <f>SUMIFS(СВЦЭМ!$C$33:$C$776,СВЦЭМ!$A$33:$A$776,$A38,СВЦЭМ!$B$33:$B$776,U$11)+'СЕТ СН'!$F$12+СВЦЭМ!$D$10+'СЕТ СН'!$F$5-'СЕТ СН'!$F$20</f>
        <v>1829.76882434</v>
      </c>
      <c r="V38" s="36">
        <f>SUMIFS(СВЦЭМ!$C$33:$C$776,СВЦЭМ!$A$33:$A$776,$A38,СВЦЭМ!$B$33:$B$776,V$11)+'СЕТ СН'!$F$12+СВЦЭМ!$D$10+'СЕТ СН'!$F$5-'СЕТ СН'!$F$20</f>
        <v>1815.4206147099999</v>
      </c>
      <c r="W38" s="36">
        <f>SUMIFS(СВЦЭМ!$C$33:$C$776,СВЦЭМ!$A$33:$A$776,$A38,СВЦЭМ!$B$33:$B$776,W$11)+'СЕТ СН'!$F$12+СВЦЭМ!$D$10+'СЕТ СН'!$F$5-'СЕТ СН'!$F$20</f>
        <v>1810.2069257000001</v>
      </c>
      <c r="X38" s="36">
        <f>SUMIFS(СВЦЭМ!$C$33:$C$776,СВЦЭМ!$A$33:$A$776,$A38,СВЦЭМ!$B$33:$B$776,X$11)+'СЕТ СН'!$F$12+СВЦЭМ!$D$10+'СЕТ СН'!$F$5-'СЕТ СН'!$F$20</f>
        <v>1852.60840383</v>
      </c>
      <c r="Y38" s="36">
        <f>SUMIFS(СВЦЭМ!$C$33:$C$776,СВЦЭМ!$A$33:$A$776,$A38,СВЦЭМ!$B$33:$B$776,Y$11)+'СЕТ СН'!$F$12+СВЦЭМ!$D$10+'СЕТ СН'!$F$5-'СЕТ СН'!$F$20</f>
        <v>1921.7163980400001</v>
      </c>
    </row>
    <row r="39" spans="1:25" ht="15.75" x14ac:dyDescent="0.2">
      <c r="A39" s="35">
        <f t="shared" si="0"/>
        <v>43979</v>
      </c>
      <c r="B39" s="36">
        <f>SUMIFS(СВЦЭМ!$C$33:$C$776,СВЦЭМ!$A$33:$A$776,$A39,СВЦЭМ!$B$33:$B$776,B$11)+'СЕТ СН'!$F$12+СВЦЭМ!$D$10+'СЕТ СН'!$F$5-'СЕТ СН'!$F$20</f>
        <v>1966.9252467599999</v>
      </c>
      <c r="C39" s="36">
        <f>SUMIFS(СВЦЭМ!$C$33:$C$776,СВЦЭМ!$A$33:$A$776,$A39,СВЦЭМ!$B$33:$B$776,C$11)+'СЕТ СН'!$F$12+СВЦЭМ!$D$10+'СЕТ СН'!$F$5-'СЕТ СН'!$F$20</f>
        <v>1981.76188239</v>
      </c>
      <c r="D39" s="36">
        <f>SUMIFS(СВЦЭМ!$C$33:$C$776,СВЦЭМ!$A$33:$A$776,$A39,СВЦЭМ!$B$33:$B$776,D$11)+'СЕТ СН'!$F$12+СВЦЭМ!$D$10+'СЕТ СН'!$F$5-'СЕТ СН'!$F$20</f>
        <v>2014.1856120299999</v>
      </c>
      <c r="E39" s="36">
        <f>SUMIFS(СВЦЭМ!$C$33:$C$776,СВЦЭМ!$A$33:$A$776,$A39,СВЦЭМ!$B$33:$B$776,E$11)+'СЕТ СН'!$F$12+СВЦЭМ!$D$10+'СЕТ СН'!$F$5-'СЕТ СН'!$F$20</f>
        <v>2034.69312833</v>
      </c>
      <c r="F39" s="36">
        <f>SUMIFS(СВЦЭМ!$C$33:$C$776,СВЦЭМ!$A$33:$A$776,$A39,СВЦЭМ!$B$33:$B$776,F$11)+'СЕТ СН'!$F$12+СВЦЭМ!$D$10+'СЕТ СН'!$F$5-'СЕТ СН'!$F$20</f>
        <v>2030.8315203299999</v>
      </c>
      <c r="G39" s="36">
        <f>SUMIFS(СВЦЭМ!$C$33:$C$776,СВЦЭМ!$A$33:$A$776,$A39,СВЦЭМ!$B$33:$B$776,G$11)+'СЕТ СН'!$F$12+СВЦЭМ!$D$10+'СЕТ СН'!$F$5-'СЕТ СН'!$F$20</f>
        <v>2033.9026218399999</v>
      </c>
      <c r="H39" s="36">
        <f>SUMIFS(СВЦЭМ!$C$33:$C$776,СВЦЭМ!$A$33:$A$776,$A39,СВЦЭМ!$B$33:$B$776,H$11)+'СЕТ СН'!$F$12+СВЦЭМ!$D$10+'СЕТ СН'!$F$5-'СЕТ СН'!$F$20</f>
        <v>2012.4807195600001</v>
      </c>
      <c r="I39" s="36">
        <f>SUMIFS(СВЦЭМ!$C$33:$C$776,СВЦЭМ!$A$33:$A$776,$A39,СВЦЭМ!$B$33:$B$776,I$11)+'СЕТ СН'!$F$12+СВЦЭМ!$D$10+'СЕТ СН'!$F$5-'СЕТ СН'!$F$20</f>
        <v>2017.3707795</v>
      </c>
      <c r="J39" s="36">
        <f>SUMIFS(СВЦЭМ!$C$33:$C$776,СВЦЭМ!$A$33:$A$776,$A39,СВЦЭМ!$B$33:$B$776,J$11)+'СЕТ СН'!$F$12+СВЦЭМ!$D$10+'СЕТ СН'!$F$5-'СЕТ СН'!$F$20</f>
        <v>1957.35576924</v>
      </c>
      <c r="K39" s="36">
        <f>SUMIFS(СВЦЭМ!$C$33:$C$776,СВЦЭМ!$A$33:$A$776,$A39,СВЦЭМ!$B$33:$B$776,K$11)+'СЕТ СН'!$F$12+СВЦЭМ!$D$10+'СЕТ СН'!$F$5-'СЕТ СН'!$F$20</f>
        <v>1947.9810631999999</v>
      </c>
      <c r="L39" s="36">
        <f>SUMIFS(СВЦЭМ!$C$33:$C$776,СВЦЭМ!$A$33:$A$776,$A39,СВЦЭМ!$B$33:$B$776,L$11)+'СЕТ СН'!$F$12+СВЦЭМ!$D$10+'СЕТ СН'!$F$5-'СЕТ СН'!$F$20</f>
        <v>1960.35340569</v>
      </c>
      <c r="M39" s="36">
        <f>SUMIFS(СВЦЭМ!$C$33:$C$776,СВЦЭМ!$A$33:$A$776,$A39,СВЦЭМ!$B$33:$B$776,M$11)+'СЕТ СН'!$F$12+СВЦЭМ!$D$10+'СЕТ СН'!$F$5-'СЕТ СН'!$F$20</f>
        <v>1934.1437186600001</v>
      </c>
      <c r="N39" s="36">
        <f>SUMIFS(СВЦЭМ!$C$33:$C$776,СВЦЭМ!$A$33:$A$776,$A39,СВЦЭМ!$B$33:$B$776,N$11)+'СЕТ СН'!$F$12+СВЦЭМ!$D$10+'СЕТ СН'!$F$5-'СЕТ СН'!$F$20</f>
        <v>1879.16308882</v>
      </c>
      <c r="O39" s="36">
        <f>SUMIFS(СВЦЭМ!$C$33:$C$776,СВЦЭМ!$A$33:$A$776,$A39,СВЦЭМ!$B$33:$B$776,O$11)+'СЕТ СН'!$F$12+СВЦЭМ!$D$10+'СЕТ СН'!$F$5-'СЕТ СН'!$F$20</f>
        <v>1848.3624849299999</v>
      </c>
      <c r="P39" s="36">
        <f>SUMIFS(СВЦЭМ!$C$33:$C$776,СВЦЭМ!$A$33:$A$776,$A39,СВЦЭМ!$B$33:$B$776,P$11)+'СЕТ СН'!$F$12+СВЦЭМ!$D$10+'СЕТ СН'!$F$5-'СЕТ СН'!$F$20</f>
        <v>1859.5326828500001</v>
      </c>
      <c r="Q39" s="36">
        <f>SUMIFS(СВЦЭМ!$C$33:$C$776,СВЦЭМ!$A$33:$A$776,$A39,СВЦЭМ!$B$33:$B$776,Q$11)+'СЕТ СН'!$F$12+СВЦЭМ!$D$10+'СЕТ СН'!$F$5-'СЕТ СН'!$F$20</f>
        <v>1860.0043585799999</v>
      </c>
      <c r="R39" s="36">
        <f>SUMIFS(СВЦЭМ!$C$33:$C$776,СВЦЭМ!$A$33:$A$776,$A39,СВЦЭМ!$B$33:$B$776,R$11)+'СЕТ СН'!$F$12+СВЦЭМ!$D$10+'СЕТ СН'!$F$5-'СЕТ СН'!$F$20</f>
        <v>1859.59752847</v>
      </c>
      <c r="S39" s="36">
        <f>SUMIFS(СВЦЭМ!$C$33:$C$776,СВЦЭМ!$A$33:$A$776,$A39,СВЦЭМ!$B$33:$B$776,S$11)+'СЕТ СН'!$F$12+СВЦЭМ!$D$10+'СЕТ СН'!$F$5-'СЕТ СН'!$F$20</f>
        <v>1866.1429745700002</v>
      </c>
      <c r="T39" s="36">
        <f>SUMIFS(СВЦЭМ!$C$33:$C$776,СВЦЭМ!$A$33:$A$776,$A39,СВЦЭМ!$B$33:$B$776,T$11)+'СЕТ СН'!$F$12+СВЦЭМ!$D$10+'СЕТ СН'!$F$5-'СЕТ СН'!$F$20</f>
        <v>1869.5594129400001</v>
      </c>
      <c r="U39" s="36">
        <f>SUMIFS(СВЦЭМ!$C$33:$C$776,СВЦЭМ!$A$33:$A$776,$A39,СВЦЭМ!$B$33:$B$776,U$11)+'СЕТ СН'!$F$12+СВЦЭМ!$D$10+'СЕТ СН'!$F$5-'СЕТ СН'!$F$20</f>
        <v>1863.97467428</v>
      </c>
      <c r="V39" s="36">
        <f>SUMIFS(СВЦЭМ!$C$33:$C$776,СВЦЭМ!$A$33:$A$776,$A39,СВЦЭМ!$B$33:$B$776,V$11)+'СЕТ СН'!$F$12+СВЦЭМ!$D$10+'СЕТ СН'!$F$5-'СЕТ СН'!$F$20</f>
        <v>1847.5988413</v>
      </c>
      <c r="W39" s="36">
        <f>SUMIFS(СВЦЭМ!$C$33:$C$776,СВЦЭМ!$A$33:$A$776,$A39,СВЦЭМ!$B$33:$B$776,W$11)+'СЕТ СН'!$F$12+СВЦЭМ!$D$10+'СЕТ СН'!$F$5-'СЕТ СН'!$F$20</f>
        <v>1844.56078331</v>
      </c>
      <c r="X39" s="36">
        <f>SUMIFS(СВЦЭМ!$C$33:$C$776,СВЦЭМ!$A$33:$A$776,$A39,СВЦЭМ!$B$33:$B$776,X$11)+'СЕТ СН'!$F$12+СВЦЭМ!$D$10+'СЕТ СН'!$F$5-'СЕТ СН'!$F$20</f>
        <v>1893.3061045300001</v>
      </c>
      <c r="Y39" s="36">
        <f>SUMIFS(СВЦЭМ!$C$33:$C$776,СВЦЭМ!$A$33:$A$776,$A39,СВЦЭМ!$B$33:$B$776,Y$11)+'СЕТ СН'!$F$12+СВЦЭМ!$D$10+'СЕТ СН'!$F$5-'СЕТ СН'!$F$20</f>
        <v>1970.62431971</v>
      </c>
    </row>
    <row r="40" spans="1:25" ht="15.75" x14ac:dyDescent="0.2">
      <c r="A40" s="35">
        <f t="shared" si="0"/>
        <v>43980</v>
      </c>
      <c r="B40" s="36">
        <f>SUMIFS(СВЦЭМ!$C$33:$C$776,СВЦЭМ!$A$33:$A$776,$A40,СВЦЭМ!$B$33:$B$776,B$11)+'СЕТ СН'!$F$12+СВЦЭМ!$D$10+'СЕТ СН'!$F$5-'СЕТ СН'!$F$20</f>
        <v>1984.28867382</v>
      </c>
      <c r="C40" s="36">
        <f>SUMIFS(СВЦЭМ!$C$33:$C$776,СВЦЭМ!$A$33:$A$776,$A40,СВЦЭМ!$B$33:$B$776,C$11)+'СЕТ СН'!$F$12+СВЦЭМ!$D$10+'СЕТ СН'!$F$5-'СЕТ СН'!$F$20</f>
        <v>2012.2359743000002</v>
      </c>
      <c r="D40" s="36">
        <f>SUMIFS(СВЦЭМ!$C$33:$C$776,СВЦЭМ!$A$33:$A$776,$A40,СВЦЭМ!$B$33:$B$776,D$11)+'СЕТ СН'!$F$12+СВЦЭМ!$D$10+'СЕТ СН'!$F$5-'СЕТ СН'!$F$20</f>
        <v>2008.5705728400001</v>
      </c>
      <c r="E40" s="36">
        <f>SUMIFS(СВЦЭМ!$C$33:$C$776,СВЦЭМ!$A$33:$A$776,$A40,СВЦЭМ!$B$33:$B$776,E$11)+'СЕТ СН'!$F$12+СВЦЭМ!$D$10+'СЕТ СН'!$F$5-'СЕТ СН'!$F$20</f>
        <v>2007.16547575</v>
      </c>
      <c r="F40" s="36">
        <f>SUMIFS(СВЦЭМ!$C$33:$C$776,СВЦЭМ!$A$33:$A$776,$A40,СВЦЭМ!$B$33:$B$776,F$11)+'СЕТ СН'!$F$12+СВЦЭМ!$D$10+'СЕТ СН'!$F$5-'СЕТ СН'!$F$20</f>
        <v>2007.9798192600001</v>
      </c>
      <c r="G40" s="36">
        <f>SUMIFS(СВЦЭМ!$C$33:$C$776,СВЦЭМ!$A$33:$A$776,$A40,СВЦЭМ!$B$33:$B$776,G$11)+'СЕТ СН'!$F$12+СВЦЭМ!$D$10+'СЕТ СН'!$F$5-'СЕТ СН'!$F$20</f>
        <v>2014.6946547500002</v>
      </c>
      <c r="H40" s="36">
        <f>SUMIFS(СВЦЭМ!$C$33:$C$776,СВЦЭМ!$A$33:$A$776,$A40,СВЦЭМ!$B$33:$B$776,H$11)+'СЕТ СН'!$F$12+СВЦЭМ!$D$10+'СЕТ СН'!$F$5-'СЕТ СН'!$F$20</f>
        <v>2019.0052795900001</v>
      </c>
      <c r="I40" s="36">
        <f>SUMIFS(СВЦЭМ!$C$33:$C$776,СВЦЭМ!$A$33:$A$776,$A40,СВЦЭМ!$B$33:$B$776,I$11)+'СЕТ СН'!$F$12+СВЦЭМ!$D$10+'СЕТ СН'!$F$5-'СЕТ СН'!$F$20</f>
        <v>1997.86449552</v>
      </c>
      <c r="J40" s="36">
        <f>SUMIFS(СВЦЭМ!$C$33:$C$776,СВЦЭМ!$A$33:$A$776,$A40,СВЦЭМ!$B$33:$B$776,J$11)+'СЕТ СН'!$F$12+СВЦЭМ!$D$10+'СЕТ СН'!$F$5-'СЕТ СН'!$F$20</f>
        <v>1942.3192525899999</v>
      </c>
      <c r="K40" s="36">
        <f>SUMIFS(СВЦЭМ!$C$33:$C$776,СВЦЭМ!$A$33:$A$776,$A40,СВЦЭМ!$B$33:$B$776,K$11)+'СЕТ СН'!$F$12+СВЦЭМ!$D$10+'СЕТ СН'!$F$5-'СЕТ СН'!$F$20</f>
        <v>1923.77343597</v>
      </c>
      <c r="L40" s="36">
        <f>SUMIFS(СВЦЭМ!$C$33:$C$776,СВЦЭМ!$A$33:$A$776,$A40,СВЦЭМ!$B$33:$B$776,L$11)+'СЕТ СН'!$F$12+СВЦЭМ!$D$10+'СЕТ СН'!$F$5-'СЕТ СН'!$F$20</f>
        <v>1958.7565910200001</v>
      </c>
      <c r="M40" s="36">
        <f>SUMIFS(СВЦЭМ!$C$33:$C$776,СВЦЭМ!$A$33:$A$776,$A40,СВЦЭМ!$B$33:$B$776,M$11)+'СЕТ СН'!$F$12+СВЦЭМ!$D$10+'СЕТ СН'!$F$5-'СЕТ СН'!$F$20</f>
        <v>1873.84302499</v>
      </c>
      <c r="N40" s="36">
        <f>SUMIFS(СВЦЭМ!$C$33:$C$776,СВЦЭМ!$A$33:$A$776,$A40,СВЦЭМ!$B$33:$B$776,N$11)+'СЕТ СН'!$F$12+СВЦЭМ!$D$10+'СЕТ СН'!$F$5-'СЕТ СН'!$F$20</f>
        <v>1803.50700796</v>
      </c>
      <c r="O40" s="36">
        <f>SUMIFS(СВЦЭМ!$C$33:$C$776,СВЦЭМ!$A$33:$A$776,$A40,СВЦЭМ!$B$33:$B$776,O$11)+'СЕТ СН'!$F$12+СВЦЭМ!$D$10+'СЕТ СН'!$F$5-'СЕТ СН'!$F$20</f>
        <v>1790.8749426100001</v>
      </c>
      <c r="P40" s="36">
        <f>SUMIFS(СВЦЭМ!$C$33:$C$776,СВЦЭМ!$A$33:$A$776,$A40,СВЦЭМ!$B$33:$B$776,P$11)+'СЕТ СН'!$F$12+СВЦЭМ!$D$10+'СЕТ СН'!$F$5-'СЕТ СН'!$F$20</f>
        <v>1797.7384066499999</v>
      </c>
      <c r="Q40" s="36">
        <f>SUMIFS(СВЦЭМ!$C$33:$C$776,СВЦЭМ!$A$33:$A$776,$A40,СВЦЭМ!$B$33:$B$776,Q$11)+'СЕТ СН'!$F$12+СВЦЭМ!$D$10+'СЕТ СН'!$F$5-'СЕТ СН'!$F$20</f>
        <v>1790.8876267200001</v>
      </c>
      <c r="R40" s="36">
        <f>SUMIFS(СВЦЭМ!$C$33:$C$776,СВЦЭМ!$A$33:$A$776,$A40,СВЦЭМ!$B$33:$B$776,R$11)+'СЕТ СН'!$F$12+СВЦЭМ!$D$10+'СЕТ СН'!$F$5-'СЕТ СН'!$F$20</f>
        <v>1794.3278377199999</v>
      </c>
      <c r="S40" s="36">
        <f>SUMIFS(СВЦЭМ!$C$33:$C$776,СВЦЭМ!$A$33:$A$776,$A40,СВЦЭМ!$B$33:$B$776,S$11)+'СЕТ СН'!$F$12+СВЦЭМ!$D$10+'СЕТ СН'!$F$5-'СЕТ СН'!$F$20</f>
        <v>1808.43171992</v>
      </c>
      <c r="T40" s="36">
        <f>SUMIFS(СВЦЭМ!$C$33:$C$776,СВЦЭМ!$A$33:$A$776,$A40,СВЦЭМ!$B$33:$B$776,T$11)+'СЕТ СН'!$F$12+СВЦЭМ!$D$10+'СЕТ СН'!$F$5-'СЕТ СН'!$F$20</f>
        <v>1825.00408242</v>
      </c>
      <c r="U40" s="36">
        <f>SUMIFS(СВЦЭМ!$C$33:$C$776,СВЦЭМ!$A$33:$A$776,$A40,СВЦЭМ!$B$33:$B$776,U$11)+'СЕТ СН'!$F$12+СВЦЭМ!$D$10+'СЕТ СН'!$F$5-'СЕТ СН'!$F$20</f>
        <v>1830.00375549</v>
      </c>
      <c r="V40" s="36">
        <f>SUMIFS(СВЦЭМ!$C$33:$C$776,СВЦЭМ!$A$33:$A$776,$A40,СВЦЭМ!$B$33:$B$776,V$11)+'СЕТ СН'!$F$12+СВЦЭМ!$D$10+'СЕТ СН'!$F$5-'СЕТ СН'!$F$20</f>
        <v>1867.1430618899999</v>
      </c>
      <c r="W40" s="36">
        <f>SUMIFS(СВЦЭМ!$C$33:$C$776,СВЦЭМ!$A$33:$A$776,$A40,СВЦЭМ!$B$33:$B$776,W$11)+'СЕТ СН'!$F$12+СВЦЭМ!$D$10+'СЕТ СН'!$F$5-'СЕТ СН'!$F$20</f>
        <v>1902.55769037</v>
      </c>
      <c r="X40" s="36">
        <f>SUMIFS(СВЦЭМ!$C$33:$C$776,СВЦЭМ!$A$33:$A$776,$A40,СВЦЭМ!$B$33:$B$776,X$11)+'СЕТ СН'!$F$12+СВЦЭМ!$D$10+'СЕТ СН'!$F$5-'СЕТ СН'!$F$20</f>
        <v>1884.3734924099999</v>
      </c>
      <c r="Y40" s="36">
        <f>SUMIFS(СВЦЭМ!$C$33:$C$776,СВЦЭМ!$A$33:$A$776,$A40,СВЦЭМ!$B$33:$B$776,Y$11)+'СЕТ СН'!$F$12+СВЦЭМ!$D$10+'СЕТ СН'!$F$5-'СЕТ СН'!$F$20</f>
        <v>1932.5036300300001</v>
      </c>
    </row>
    <row r="41" spans="1:25" ht="15.75" x14ac:dyDescent="0.2">
      <c r="A41" s="35">
        <f t="shared" si="0"/>
        <v>43981</v>
      </c>
      <c r="B41" s="36">
        <f>SUMIFS(СВЦЭМ!$C$33:$C$776,СВЦЭМ!$A$33:$A$776,$A41,СВЦЭМ!$B$33:$B$776,B$11)+'СЕТ СН'!$F$12+СВЦЭМ!$D$10+'СЕТ СН'!$F$5-'СЕТ СН'!$F$20</f>
        <v>2025.4503940200002</v>
      </c>
      <c r="C41" s="36">
        <f>SUMIFS(СВЦЭМ!$C$33:$C$776,СВЦЭМ!$A$33:$A$776,$A41,СВЦЭМ!$B$33:$B$776,C$11)+'СЕТ СН'!$F$12+СВЦЭМ!$D$10+'СЕТ СН'!$F$5-'СЕТ СН'!$F$20</f>
        <v>2034.2155249299999</v>
      </c>
      <c r="D41" s="36">
        <f>SUMIFS(СВЦЭМ!$C$33:$C$776,СВЦЭМ!$A$33:$A$776,$A41,СВЦЭМ!$B$33:$B$776,D$11)+'СЕТ СН'!$F$12+СВЦЭМ!$D$10+'СЕТ СН'!$F$5-'СЕТ СН'!$F$20</f>
        <v>2036.0953840100001</v>
      </c>
      <c r="E41" s="36">
        <f>SUMIFS(СВЦЭМ!$C$33:$C$776,СВЦЭМ!$A$33:$A$776,$A41,СВЦЭМ!$B$33:$B$776,E$11)+'СЕТ СН'!$F$12+СВЦЭМ!$D$10+'СЕТ СН'!$F$5-'СЕТ СН'!$F$20</f>
        <v>2033.4976632100002</v>
      </c>
      <c r="F41" s="36">
        <f>SUMIFS(СВЦЭМ!$C$33:$C$776,СВЦЭМ!$A$33:$A$776,$A41,СВЦЭМ!$B$33:$B$776,F$11)+'СЕТ СН'!$F$12+СВЦЭМ!$D$10+'СЕТ СН'!$F$5-'СЕТ СН'!$F$20</f>
        <v>2033.3849705800001</v>
      </c>
      <c r="G41" s="36">
        <f>SUMIFS(СВЦЭМ!$C$33:$C$776,СВЦЭМ!$A$33:$A$776,$A41,СВЦЭМ!$B$33:$B$776,G$11)+'СЕТ СН'!$F$12+СВЦЭМ!$D$10+'СЕТ СН'!$F$5-'СЕТ СН'!$F$20</f>
        <v>2033.2123994200001</v>
      </c>
      <c r="H41" s="36">
        <f>SUMIFS(СВЦЭМ!$C$33:$C$776,СВЦЭМ!$A$33:$A$776,$A41,СВЦЭМ!$B$33:$B$776,H$11)+'СЕТ СН'!$F$12+СВЦЭМ!$D$10+'СЕТ СН'!$F$5-'СЕТ СН'!$F$20</f>
        <v>2016.51342189</v>
      </c>
      <c r="I41" s="36">
        <f>SUMIFS(СВЦЭМ!$C$33:$C$776,СВЦЭМ!$A$33:$A$776,$A41,СВЦЭМ!$B$33:$B$776,I$11)+'СЕТ СН'!$F$12+СВЦЭМ!$D$10+'СЕТ СН'!$F$5-'СЕТ СН'!$F$20</f>
        <v>1996.9212177300001</v>
      </c>
      <c r="J41" s="36">
        <f>SUMIFS(СВЦЭМ!$C$33:$C$776,СВЦЭМ!$A$33:$A$776,$A41,СВЦЭМ!$B$33:$B$776,J$11)+'СЕТ СН'!$F$12+СВЦЭМ!$D$10+'СЕТ СН'!$F$5-'СЕТ СН'!$F$20</f>
        <v>1959.9182183</v>
      </c>
      <c r="K41" s="36">
        <f>SUMIFS(СВЦЭМ!$C$33:$C$776,СВЦЭМ!$A$33:$A$776,$A41,СВЦЭМ!$B$33:$B$776,K$11)+'СЕТ СН'!$F$12+СВЦЭМ!$D$10+'СЕТ СН'!$F$5-'СЕТ СН'!$F$20</f>
        <v>1947.08106894</v>
      </c>
      <c r="L41" s="36">
        <f>SUMIFS(СВЦЭМ!$C$33:$C$776,СВЦЭМ!$A$33:$A$776,$A41,СВЦЭМ!$B$33:$B$776,L$11)+'СЕТ СН'!$F$12+СВЦЭМ!$D$10+'СЕТ СН'!$F$5-'СЕТ СН'!$F$20</f>
        <v>1937.3953662399999</v>
      </c>
      <c r="M41" s="36">
        <f>SUMIFS(СВЦЭМ!$C$33:$C$776,СВЦЭМ!$A$33:$A$776,$A41,СВЦЭМ!$B$33:$B$776,M$11)+'СЕТ СН'!$F$12+СВЦЭМ!$D$10+'СЕТ СН'!$F$5-'СЕТ СН'!$F$20</f>
        <v>1878.5242187399999</v>
      </c>
      <c r="N41" s="36">
        <f>SUMIFS(СВЦЭМ!$C$33:$C$776,СВЦЭМ!$A$33:$A$776,$A41,СВЦЭМ!$B$33:$B$776,N$11)+'СЕТ СН'!$F$12+СВЦЭМ!$D$10+'СЕТ СН'!$F$5-'СЕТ СН'!$F$20</f>
        <v>1822.0195810499999</v>
      </c>
      <c r="O41" s="36">
        <f>SUMIFS(СВЦЭМ!$C$33:$C$776,СВЦЭМ!$A$33:$A$776,$A41,СВЦЭМ!$B$33:$B$776,O$11)+'СЕТ СН'!$F$12+СВЦЭМ!$D$10+'СЕТ СН'!$F$5-'СЕТ СН'!$F$20</f>
        <v>1807.7995594700001</v>
      </c>
      <c r="P41" s="36">
        <f>SUMIFS(СВЦЭМ!$C$33:$C$776,СВЦЭМ!$A$33:$A$776,$A41,СВЦЭМ!$B$33:$B$776,P$11)+'СЕТ СН'!$F$12+СВЦЭМ!$D$10+'СЕТ СН'!$F$5-'СЕТ СН'!$F$20</f>
        <v>1809.70694826</v>
      </c>
      <c r="Q41" s="36">
        <f>SUMIFS(СВЦЭМ!$C$33:$C$776,СВЦЭМ!$A$33:$A$776,$A41,СВЦЭМ!$B$33:$B$776,Q$11)+'СЕТ СН'!$F$12+СВЦЭМ!$D$10+'СЕТ СН'!$F$5-'СЕТ СН'!$F$20</f>
        <v>1811.1183069399999</v>
      </c>
      <c r="R41" s="36">
        <f>SUMIFS(СВЦЭМ!$C$33:$C$776,СВЦЭМ!$A$33:$A$776,$A41,СВЦЭМ!$B$33:$B$776,R$11)+'СЕТ СН'!$F$12+СВЦЭМ!$D$10+'СЕТ СН'!$F$5-'СЕТ СН'!$F$20</f>
        <v>1810.5858708599999</v>
      </c>
      <c r="S41" s="36">
        <f>SUMIFS(СВЦЭМ!$C$33:$C$776,СВЦЭМ!$A$33:$A$776,$A41,СВЦЭМ!$B$33:$B$776,S$11)+'СЕТ СН'!$F$12+СВЦЭМ!$D$10+'СЕТ СН'!$F$5-'СЕТ СН'!$F$20</f>
        <v>1812.9435886599999</v>
      </c>
      <c r="T41" s="36">
        <f>SUMIFS(СВЦЭМ!$C$33:$C$776,СВЦЭМ!$A$33:$A$776,$A41,СВЦЭМ!$B$33:$B$776,T$11)+'СЕТ СН'!$F$12+СВЦЭМ!$D$10+'СЕТ СН'!$F$5-'СЕТ СН'!$F$20</f>
        <v>1805.73461477</v>
      </c>
      <c r="U41" s="36">
        <f>SUMIFS(СВЦЭМ!$C$33:$C$776,СВЦЭМ!$A$33:$A$776,$A41,СВЦЭМ!$B$33:$B$776,U$11)+'СЕТ СН'!$F$12+СВЦЭМ!$D$10+'СЕТ СН'!$F$5-'СЕТ СН'!$F$20</f>
        <v>1797.6714955800001</v>
      </c>
      <c r="V41" s="36">
        <f>SUMIFS(СВЦЭМ!$C$33:$C$776,СВЦЭМ!$A$33:$A$776,$A41,СВЦЭМ!$B$33:$B$776,V$11)+'СЕТ СН'!$F$12+СВЦЭМ!$D$10+'СЕТ СН'!$F$5-'СЕТ СН'!$F$20</f>
        <v>1802.99598502</v>
      </c>
      <c r="W41" s="36">
        <f>SUMIFS(СВЦЭМ!$C$33:$C$776,СВЦЭМ!$A$33:$A$776,$A41,СВЦЭМ!$B$33:$B$776,W$11)+'СЕТ СН'!$F$12+СВЦЭМ!$D$10+'СЕТ СН'!$F$5-'СЕТ СН'!$F$20</f>
        <v>1809.23520323</v>
      </c>
      <c r="X41" s="36">
        <f>SUMIFS(СВЦЭМ!$C$33:$C$776,СВЦЭМ!$A$33:$A$776,$A41,СВЦЭМ!$B$33:$B$776,X$11)+'СЕТ СН'!$F$12+СВЦЭМ!$D$10+'СЕТ СН'!$F$5-'СЕТ СН'!$F$20</f>
        <v>1813.0962097500001</v>
      </c>
      <c r="Y41" s="36">
        <f>SUMIFS(СВЦЭМ!$C$33:$C$776,СВЦЭМ!$A$33:$A$776,$A41,СВЦЭМ!$B$33:$B$776,Y$11)+'СЕТ СН'!$F$12+СВЦЭМ!$D$10+'СЕТ СН'!$F$5-'СЕТ СН'!$F$20</f>
        <v>1890.9562721900002</v>
      </c>
    </row>
    <row r="42" spans="1:25" ht="15.75" x14ac:dyDescent="0.2">
      <c r="A42" s="35">
        <f t="shared" si="0"/>
        <v>43982</v>
      </c>
      <c r="B42" s="36">
        <f>SUMIFS(СВЦЭМ!$C$33:$C$776,СВЦЭМ!$A$33:$A$776,$A42,СВЦЭМ!$B$33:$B$776,B$11)+'СЕТ СН'!$F$12+СВЦЭМ!$D$10+'СЕТ СН'!$F$5-'СЕТ СН'!$F$20</f>
        <v>1993.53669808</v>
      </c>
      <c r="C42" s="36">
        <f>SUMIFS(СВЦЭМ!$C$33:$C$776,СВЦЭМ!$A$33:$A$776,$A42,СВЦЭМ!$B$33:$B$776,C$11)+'СЕТ СН'!$F$12+СВЦЭМ!$D$10+'СЕТ СН'!$F$5-'СЕТ СН'!$F$20</f>
        <v>1999.40288863</v>
      </c>
      <c r="D42" s="36">
        <f>SUMIFS(СВЦЭМ!$C$33:$C$776,СВЦЭМ!$A$33:$A$776,$A42,СВЦЭМ!$B$33:$B$776,D$11)+'СЕТ СН'!$F$12+СВЦЭМ!$D$10+'СЕТ СН'!$F$5-'СЕТ СН'!$F$20</f>
        <v>2009.64311131</v>
      </c>
      <c r="E42" s="36">
        <f>SUMIFS(СВЦЭМ!$C$33:$C$776,СВЦЭМ!$A$33:$A$776,$A42,СВЦЭМ!$B$33:$B$776,E$11)+'СЕТ СН'!$F$12+СВЦЭМ!$D$10+'СЕТ СН'!$F$5-'СЕТ СН'!$F$20</f>
        <v>2003.76934269</v>
      </c>
      <c r="F42" s="36">
        <f>SUMIFS(СВЦЭМ!$C$33:$C$776,СВЦЭМ!$A$33:$A$776,$A42,СВЦЭМ!$B$33:$B$776,F$11)+'СЕТ СН'!$F$12+СВЦЭМ!$D$10+'СЕТ СН'!$F$5-'СЕТ СН'!$F$20</f>
        <v>1991.0038664799999</v>
      </c>
      <c r="G42" s="36">
        <f>SUMIFS(СВЦЭМ!$C$33:$C$776,СВЦЭМ!$A$33:$A$776,$A42,СВЦЭМ!$B$33:$B$776,G$11)+'СЕТ СН'!$F$12+СВЦЭМ!$D$10+'СЕТ СН'!$F$5-'СЕТ СН'!$F$20</f>
        <v>1997.6439868699999</v>
      </c>
      <c r="H42" s="36">
        <f>SUMIFS(СВЦЭМ!$C$33:$C$776,СВЦЭМ!$A$33:$A$776,$A42,СВЦЭМ!$B$33:$B$776,H$11)+'СЕТ СН'!$F$12+СВЦЭМ!$D$10+'СЕТ СН'!$F$5-'СЕТ СН'!$F$20</f>
        <v>1999.96427898</v>
      </c>
      <c r="I42" s="36">
        <f>SUMIFS(СВЦЭМ!$C$33:$C$776,СВЦЭМ!$A$33:$A$776,$A42,СВЦЭМ!$B$33:$B$776,I$11)+'СЕТ СН'!$F$12+СВЦЭМ!$D$10+'СЕТ СН'!$F$5-'СЕТ СН'!$F$20</f>
        <v>1974.7139492199999</v>
      </c>
      <c r="J42" s="36">
        <f>SUMIFS(СВЦЭМ!$C$33:$C$776,СВЦЭМ!$A$33:$A$776,$A42,СВЦЭМ!$B$33:$B$776,J$11)+'СЕТ СН'!$F$12+СВЦЭМ!$D$10+'СЕТ СН'!$F$5-'СЕТ СН'!$F$20</f>
        <v>1947.9367854100001</v>
      </c>
      <c r="K42" s="36">
        <f>SUMIFS(СВЦЭМ!$C$33:$C$776,СВЦЭМ!$A$33:$A$776,$A42,СВЦЭМ!$B$33:$B$776,K$11)+'СЕТ СН'!$F$12+СВЦЭМ!$D$10+'СЕТ СН'!$F$5-'СЕТ СН'!$F$20</f>
        <v>1953.75066216</v>
      </c>
      <c r="L42" s="36">
        <f>SUMIFS(СВЦЭМ!$C$33:$C$776,СВЦЭМ!$A$33:$A$776,$A42,СВЦЭМ!$B$33:$B$776,L$11)+'СЕТ СН'!$F$12+СВЦЭМ!$D$10+'СЕТ СН'!$F$5-'СЕТ СН'!$F$20</f>
        <v>1955.4301303000002</v>
      </c>
      <c r="M42" s="36">
        <f>SUMIFS(СВЦЭМ!$C$33:$C$776,СВЦЭМ!$A$33:$A$776,$A42,СВЦЭМ!$B$33:$B$776,M$11)+'СЕТ СН'!$F$12+СВЦЭМ!$D$10+'СЕТ СН'!$F$5-'СЕТ СН'!$F$20</f>
        <v>1902.8233439200001</v>
      </c>
      <c r="N42" s="36">
        <f>SUMIFS(СВЦЭМ!$C$33:$C$776,СВЦЭМ!$A$33:$A$776,$A42,СВЦЭМ!$B$33:$B$776,N$11)+'СЕТ СН'!$F$12+СВЦЭМ!$D$10+'СЕТ СН'!$F$5-'СЕТ СН'!$F$20</f>
        <v>1825.15393632</v>
      </c>
      <c r="O42" s="36">
        <f>SUMIFS(СВЦЭМ!$C$33:$C$776,СВЦЭМ!$A$33:$A$776,$A42,СВЦЭМ!$B$33:$B$776,O$11)+'СЕТ СН'!$F$12+СВЦЭМ!$D$10+'СЕТ СН'!$F$5-'СЕТ СН'!$F$20</f>
        <v>1795.29510226</v>
      </c>
      <c r="P42" s="36">
        <f>SUMIFS(СВЦЭМ!$C$33:$C$776,СВЦЭМ!$A$33:$A$776,$A42,СВЦЭМ!$B$33:$B$776,P$11)+'СЕТ СН'!$F$12+СВЦЭМ!$D$10+'СЕТ СН'!$F$5-'СЕТ СН'!$F$20</f>
        <v>1805.22497458</v>
      </c>
      <c r="Q42" s="36">
        <f>SUMIFS(СВЦЭМ!$C$33:$C$776,СВЦЭМ!$A$33:$A$776,$A42,СВЦЭМ!$B$33:$B$776,Q$11)+'СЕТ СН'!$F$12+СВЦЭМ!$D$10+'СЕТ СН'!$F$5-'СЕТ СН'!$F$20</f>
        <v>1804.07720062</v>
      </c>
      <c r="R42" s="36">
        <f>SUMIFS(СВЦЭМ!$C$33:$C$776,СВЦЭМ!$A$33:$A$776,$A42,СВЦЭМ!$B$33:$B$776,R$11)+'СЕТ СН'!$F$12+СВЦЭМ!$D$10+'СЕТ СН'!$F$5-'СЕТ СН'!$F$20</f>
        <v>1809.50568967</v>
      </c>
      <c r="S42" s="36">
        <f>SUMIFS(СВЦЭМ!$C$33:$C$776,СВЦЭМ!$A$33:$A$776,$A42,СВЦЭМ!$B$33:$B$776,S$11)+'СЕТ СН'!$F$12+СВЦЭМ!$D$10+'СЕТ СН'!$F$5-'СЕТ СН'!$F$20</f>
        <v>1822.34371175</v>
      </c>
      <c r="T42" s="36">
        <f>SUMIFS(СВЦЭМ!$C$33:$C$776,СВЦЭМ!$A$33:$A$776,$A42,СВЦЭМ!$B$33:$B$776,T$11)+'СЕТ СН'!$F$12+СВЦЭМ!$D$10+'СЕТ СН'!$F$5-'СЕТ СН'!$F$20</f>
        <v>1804.2296516599999</v>
      </c>
      <c r="U42" s="36">
        <f>SUMIFS(СВЦЭМ!$C$33:$C$776,СВЦЭМ!$A$33:$A$776,$A42,СВЦЭМ!$B$33:$B$776,U$11)+'СЕТ СН'!$F$12+СВЦЭМ!$D$10+'СЕТ СН'!$F$5-'СЕТ СН'!$F$20</f>
        <v>1784.2244169200001</v>
      </c>
      <c r="V42" s="36">
        <f>SUMIFS(СВЦЭМ!$C$33:$C$776,СВЦЭМ!$A$33:$A$776,$A42,СВЦЭМ!$B$33:$B$776,V$11)+'СЕТ СН'!$F$12+СВЦЭМ!$D$10+'СЕТ СН'!$F$5-'СЕТ СН'!$F$20</f>
        <v>1738.20611622</v>
      </c>
      <c r="W42" s="36">
        <f>SUMIFS(СВЦЭМ!$C$33:$C$776,СВЦЭМ!$A$33:$A$776,$A42,СВЦЭМ!$B$33:$B$776,W$11)+'СЕТ СН'!$F$12+СВЦЭМ!$D$10+'СЕТ СН'!$F$5-'СЕТ СН'!$F$20</f>
        <v>1730.4812341699999</v>
      </c>
      <c r="X42" s="36">
        <f>SUMIFS(СВЦЭМ!$C$33:$C$776,СВЦЭМ!$A$33:$A$776,$A42,СВЦЭМ!$B$33:$B$776,X$11)+'СЕТ СН'!$F$12+СВЦЭМ!$D$10+'СЕТ СН'!$F$5-'СЕТ СН'!$F$20</f>
        <v>1767.87287922</v>
      </c>
      <c r="Y42" s="36">
        <f>SUMIFS(СВЦЭМ!$C$33:$C$776,СВЦЭМ!$A$33:$A$776,$A42,СВЦЭМ!$B$33:$B$776,Y$11)+'СЕТ СН'!$F$12+СВЦЭМ!$D$10+'СЕТ СН'!$F$5-'СЕТ СН'!$F$20</f>
        <v>1846.79485679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01.05.2020</v>
      </c>
      <c r="B48" s="36">
        <f>SUMIFS(СВЦЭМ!$C$33:$C$776,СВЦЭМ!$A$33:$A$776,$A48,СВЦЭМ!$B$33:$B$776,B$47)+'СЕТ СН'!$G$12+СВЦЭМ!$D$10+'СЕТ СН'!$G$5-'СЕТ СН'!$G$20</f>
        <v>2961.20208146</v>
      </c>
      <c r="C48" s="36">
        <f>SUMIFS(СВЦЭМ!$C$33:$C$776,СВЦЭМ!$A$33:$A$776,$A48,СВЦЭМ!$B$33:$B$776,C$47)+'СЕТ СН'!$G$12+СВЦЭМ!$D$10+'СЕТ СН'!$G$5-'СЕТ СН'!$G$20</f>
        <v>3008.5204076</v>
      </c>
      <c r="D48" s="36">
        <f>SUMIFS(СВЦЭМ!$C$33:$C$776,СВЦЭМ!$A$33:$A$776,$A48,СВЦЭМ!$B$33:$B$776,D$47)+'СЕТ СН'!$G$12+СВЦЭМ!$D$10+'СЕТ СН'!$G$5-'СЕТ СН'!$G$20</f>
        <v>3006.0314609999996</v>
      </c>
      <c r="E48" s="36">
        <f>SUMIFS(СВЦЭМ!$C$33:$C$776,СВЦЭМ!$A$33:$A$776,$A48,СВЦЭМ!$B$33:$B$776,E$47)+'СЕТ СН'!$G$12+СВЦЭМ!$D$10+'СЕТ СН'!$G$5-'СЕТ СН'!$G$20</f>
        <v>3001.7809943000002</v>
      </c>
      <c r="F48" s="36">
        <f>SUMIFS(СВЦЭМ!$C$33:$C$776,СВЦЭМ!$A$33:$A$776,$A48,СВЦЭМ!$B$33:$B$776,F$47)+'СЕТ СН'!$G$12+СВЦЭМ!$D$10+'СЕТ СН'!$G$5-'СЕТ СН'!$G$20</f>
        <v>3020.6718360999998</v>
      </c>
      <c r="G48" s="36">
        <f>SUMIFS(СВЦЭМ!$C$33:$C$776,СВЦЭМ!$A$33:$A$776,$A48,СВЦЭМ!$B$33:$B$776,G$47)+'СЕТ СН'!$G$12+СВЦЭМ!$D$10+'СЕТ СН'!$G$5-'СЕТ СН'!$G$20</f>
        <v>3013.9483018699998</v>
      </c>
      <c r="H48" s="36">
        <f>SUMIFS(СВЦЭМ!$C$33:$C$776,СВЦЭМ!$A$33:$A$776,$A48,СВЦЭМ!$B$33:$B$776,H$47)+'СЕТ СН'!$G$12+СВЦЭМ!$D$10+'СЕТ СН'!$G$5-'СЕТ СН'!$G$20</f>
        <v>3009.0148176799999</v>
      </c>
      <c r="I48" s="36">
        <f>SUMIFS(СВЦЭМ!$C$33:$C$776,СВЦЭМ!$A$33:$A$776,$A48,СВЦЭМ!$B$33:$B$776,I$47)+'СЕТ СН'!$G$12+СВЦЭМ!$D$10+'СЕТ СН'!$G$5-'СЕТ СН'!$G$20</f>
        <v>2982.1356063200001</v>
      </c>
      <c r="J48" s="36">
        <f>SUMIFS(СВЦЭМ!$C$33:$C$776,СВЦЭМ!$A$33:$A$776,$A48,СВЦЭМ!$B$33:$B$776,J$47)+'СЕТ СН'!$G$12+СВЦЭМ!$D$10+'СЕТ СН'!$G$5-'СЕТ СН'!$G$20</f>
        <v>2958.6337691199997</v>
      </c>
      <c r="K48" s="36">
        <f>SUMIFS(СВЦЭМ!$C$33:$C$776,СВЦЭМ!$A$33:$A$776,$A48,СВЦЭМ!$B$33:$B$776,K$47)+'СЕТ СН'!$G$12+СВЦЭМ!$D$10+'СЕТ СН'!$G$5-'СЕТ СН'!$G$20</f>
        <v>2960.0507135199996</v>
      </c>
      <c r="L48" s="36">
        <f>SUMIFS(СВЦЭМ!$C$33:$C$776,СВЦЭМ!$A$33:$A$776,$A48,СВЦЭМ!$B$33:$B$776,L$47)+'СЕТ СН'!$G$12+СВЦЭМ!$D$10+'СЕТ СН'!$G$5-'СЕТ СН'!$G$20</f>
        <v>2933.9933354899999</v>
      </c>
      <c r="M48" s="36">
        <f>SUMIFS(СВЦЭМ!$C$33:$C$776,СВЦЭМ!$A$33:$A$776,$A48,СВЦЭМ!$B$33:$B$776,M$47)+'СЕТ СН'!$G$12+СВЦЭМ!$D$10+'СЕТ СН'!$G$5-'СЕТ СН'!$G$20</f>
        <v>2863.2419337399997</v>
      </c>
      <c r="N48" s="36">
        <f>SUMIFS(СВЦЭМ!$C$33:$C$776,СВЦЭМ!$A$33:$A$776,$A48,СВЦЭМ!$B$33:$B$776,N$47)+'СЕТ СН'!$G$12+СВЦЭМ!$D$10+'СЕТ СН'!$G$5-'СЕТ СН'!$G$20</f>
        <v>2790.99029015</v>
      </c>
      <c r="O48" s="36">
        <f>SUMIFS(СВЦЭМ!$C$33:$C$776,СВЦЭМ!$A$33:$A$776,$A48,СВЦЭМ!$B$33:$B$776,O$47)+'СЕТ СН'!$G$12+СВЦЭМ!$D$10+'СЕТ СН'!$G$5-'СЕТ СН'!$G$20</f>
        <v>2766.0848159900002</v>
      </c>
      <c r="P48" s="36">
        <f>SUMIFS(СВЦЭМ!$C$33:$C$776,СВЦЭМ!$A$33:$A$776,$A48,СВЦЭМ!$B$33:$B$776,P$47)+'СЕТ СН'!$G$12+СВЦЭМ!$D$10+'СЕТ СН'!$G$5-'СЕТ СН'!$G$20</f>
        <v>2776.8334709400001</v>
      </c>
      <c r="Q48" s="36">
        <f>SUMIFS(СВЦЭМ!$C$33:$C$776,СВЦЭМ!$A$33:$A$776,$A48,СВЦЭМ!$B$33:$B$776,Q$47)+'СЕТ СН'!$G$12+СВЦЭМ!$D$10+'СЕТ СН'!$G$5-'СЕТ СН'!$G$20</f>
        <v>2779.3505167100002</v>
      </c>
      <c r="R48" s="36">
        <f>SUMIFS(СВЦЭМ!$C$33:$C$776,СВЦЭМ!$A$33:$A$776,$A48,СВЦЭМ!$B$33:$B$776,R$47)+'СЕТ СН'!$G$12+СВЦЭМ!$D$10+'СЕТ СН'!$G$5-'СЕТ СН'!$G$20</f>
        <v>2777.6330666499998</v>
      </c>
      <c r="S48" s="36">
        <f>SUMIFS(СВЦЭМ!$C$33:$C$776,СВЦЭМ!$A$33:$A$776,$A48,СВЦЭМ!$B$33:$B$776,S$47)+'СЕТ СН'!$G$12+СВЦЭМ!$D$10+'СЕТ СН'!$G$5-'СЕТ СН'!$G$20</f>
        <v>2776.7728862100003</v>
      </c>
      <c r="T48" s="36">
        <f>SUMIFS(СВЦЭМ!$C$33:$C$776,СВЦЭМ!$A$33:$A$776,$A48,СВЦЭМ!$B$33:$B$776,T$47)+'СЕТ СН'!$G$12+СВЦЭМ!$D$10+'СЕТ СН'!$G$5-'СЕТ СН'!$G$20</f>
        <v>2762.29712814</v>
      </c>
      <c r="U48" s="36">
        <f>SUMIFS(СВЦЭМ!$C$33:$C$776,СВЦЭМ!$A$33:$A$776,$A48,СВЦЭМ!$B$33:$B$776,U$47)+'СЕТ СН'!$G$12+СВЦЭМ!$D$10+'СЕТ СН'!$G$5-'СЕТ СН'!$G$20</f>
        <v>2743.8765655500001</v>
      </c>
      <c r="V48" s="36">
        <f>SUMIFS(СВЦЭМ!$C$33:$C$776,СВЦЭМ!$A$33:$A$776,$A48,СВЦЭМ!$B$33:$B$776,V$47)+'СЕТ СН'!$G$12+СВЦЭМ!$D$10+'СЕТ СН'!$G$5-'СЕТ СН'!$G$20</f>
        <v>2727.4752186699998</v>
      </c>
      <c r="W48" s="36">
        <f>SUMIFS(СВЦЭМ!$C$33:$C$776,СВЦЭМ!$A$33:$A$776,$A48,СВЦЭМ!$B$33:$B$776,W$47)+'СЕТ СН'!$G$12+СВЦЭМ!$D$10+'СЕТ СН'!$G$5-'СЕТ СН'!$G$20</f>
        <v>2734.9771966500002</v>
      </c>
      <c r="X48" s="36">
        <f>SUMIFS(СВЦЭМ!$C$33:$C$776,СВЦЭМ!$A$33:$A$776,$A48,СВЦЭМ!$B$33:$B$776,X$47)+'СЕТ СН'!$G$12+СВЦЭМ!$D$10+'СЕТ СН'!$G$5-'СЕТ СН'!$G$20</f>
        <v>2771.6658120800003</v>
      </c>
      <c r="Y48" s="36">
        <f>SUMIFS(СВЦЭМ!$C$33:$C$776,СВЦЭМ!$A$33:$A$776,$A48,СВЦЭМ!$B$33:$B$776,Y$47)+'СЕТ СН'!$G$12+СВЦЭМ!$D$10+'СЕТ СН'!$G$5-'СЕТ СН'!$G$20</f>
        <v>2889.9323545299999</v>
      </c>
    </row>
    <row r="49" spans="1:25" ht="15.75" x14ac:dyDescent="0.2">
      <c r="A49" s="35">
        <f>A48+1</f>
        <v>43953</v>
      </c>
      <c r="B49" s="36">
        <f>SUMIFS(СВЦЭМ!$C$33:$C$776,СВЦЭМ!$A$33:$A$776,$A49,СВЦЭМ!$B$33:$B$776,B$47)+'СЕТ СН'!$G$12+СВЦЭМ!$D$10+'СЕТ СН'!$G$5-'СЕТ СН'!$G$20</f>
        <v>3001.2387874099995</v>
      </c>
      <c r="C49" s="36">
        <f>SUMIFS(СВЦЭМ!$C$33:$C$776,СВЦЭМ!$A$33:$A$776,$A49,СВЦЭМ!$B$33:$B$776,C$47)+'СЕТ СН'!$G$12+СВЦЭМ!$D$10+'СЕТ СН'!$G$5-'СЕТ СН'!$G$20</f>
        <v>3023.5825793899999</v>
      </c>
      <c r="D49" s="36">
        <f>SUMIFS(СВЦЭМ!$C$33:$C$776,СВЦЭМ!$A$33:$A$776,$A49,СВЦЭМ!$B$33:$B$776,D$47)+'СЕТ СН'!$G$12+СВЦЭМ!$D$10+'СЕТ СН'!$G$5-'СЕТ СН'!$G$20</f>
        <v>3038.9592310099997</v>
      </c>
      <c r="E49" s="36">
        <f>SUMIFS(СВЦЭМ!$C$33:$C$776,СВЦЭМ!$A$33:$A$776,$A49,СВЦЭМ!$B$33:$B$776,E$47)+'СЕТ СН'!$G$12+СВЦЭМ!$D$10+'СЕТ СН'!$G$5-'СЕТ СН'!$G$20</f>
        <v>3036.9326682199999</v>
      </c>
      <c r="F49" s="36">
        <f>SUMIFS(СВЦЭМ!$C$33:$C$776,СВЦЭМ!$A$33:$A$776,$A49,СВЦЭМ!$B$33:$B$776,F$47)+'СЕТ СН'!$G$12+СВЦЭМ!$D$10+'СЕТ СН'!$G$5-'СЕТ СН'!$G$20</f>
        <v>3031.1372327199997</v>
      </c>
      <c r="G49" s="36">
        <f>SUMIFS(СВЦЭМ!$C$33:$C$776,СВЦЭМ!$A$33:$A$776,$A49,СВЦЭМ!$B$33:$B$776,G$47)+'СЕТ СН'!$G$12+СВЦЭМ!$D$10+'СЕТ СН'!$G$5-'СЕТ СН'!$G$20</f>
        <v>3035.3642666899996</v>
      </c>
      <c r="H49" s="36">
        <f>SUMIFS(СВЦЭМ!$C$33:$C$776,СВЦЭМ!$A$33:$A$776,$A49,СВЦЭМ!$B$33:$B$776,H$47)+'СЕТ СН'!$G$12+СВЦЭМ!$D$10+'СЕТ СН'!$G$5-'СЕТ СН'!$G$20</f>
        <v>3036.0810356799998</v>
      </c>
      <c r="I49" s="36">
        <f>SUMIFS(СВЦЭМ!$C$33:$C$776,СВЦЭМ!$A$33:$A$776,$A49,СВЦЭМ!$B$33:$B$776,I$47)+'СЕТ СН'!$G$12+СВЦЭМ!$D$10+'СЕТ СН'!$G$5-'СЕТ СН'!$G$20</f>
        <v>3024.4140897199995</v>
      </c>
      <c r="J49" s="36">
        <f>SUMIFS(СВЦЭМ!$C$33:$C$776,СВЦЭМ!$A$33:$A$776,$A49,СВЦЭМ!$B$33:$B$776,J$47)+'СЕТ СН'!$G$12+СВЦЭМ!$D$10+'СЕТ СН'!$G$5-'СЕТ СН'!$G$20</f>
        <v>2969.7121909699999</v>
      </c>
      <c r="K49" s="36">
        <f>SUMIFS(СВЦЭМ!$C$33:$C$776,СВЦЭМ!$A$33:$A$776,$A49,СВЦЭМ!$B$33:$B$776,K$47)+'СЕТ СН'!$G$12+СВЦЭМ!$D$10+'СЕТ СН'!$G$5-'СЕТ СН'!$G$20</f>
        <v>2937.3632237799998</v>
      </c>
      <c r="L49" s="36">
        <f>SUMIFS(СВЦЭМ!$C$33:$C$776,СВЦЭМ!$A$33:$A$776,$A49,СВЦЭМ!$B$33:$B$776,L$47)+'СЕТ СН'!$G$12+СВЦЭМ!$D$10+'СЕТ СН'!$G$5-'СЕТ СН'!$G$20</f>
        <v>2919.6980730799996</v>
      </c>
      <c r="M49" s="36">
        <f>SUMIFS(СВЦЭМ!$C$33:$C$776,СВЦЭМ!$A$33:$A$776,$A49,СВЦЭМ!$B$33:$B$776,M$47)+'СЕТ СН'!$G$12+СВЦЭМ!$D$10+'СЕТ СН'!$G$5-'СЕТ СН'!$G$20</f>
        <v>2852.69498071</v>
      </c>
      <c r="N49" s="36">
        <f>SUMIFS(СВЦЭМ!$C$33:$C$776,СВЦЭМ!$A$33:$A$776,$A49,СВЦЭМ!$B$33:$B$776,N$47)+'СЕТ СН'!$G$12+СВЦЭМ!$D$10+'СЕТ СН'!$G$5-'СЕТ СН'!$G$20</f>
        <v>2788.6692542700002</v>
      </c>
      <c r="O49" s="36">
        <f>SUMIFS(СВЦЭМ!$C$33:$C$776,СВЦЭМ!$A$33:$A$776,$A49,СВЦЭМ!$B$33:$B$776,O$47)+'СЕТ СН'!$G$12+СВЦЭМ!$D$10+'СЕТ СН'!$G$5-'СЕТ СН'!$G$20</f>
        <v>2760.2680341400001</v>
      </c>
      <c r="P49" s="36">
        <f>SUMIFS(СВЦЭМ!$C$33:$C$776,СВЦЭМ!$A$33:$A$776,$A49,СВЦЭМ!$B$33:$B$776,P$47)+'СЕТ СН'!$G$12+СВЦЭМ!$D$10+'СЕТ СН'!$G$5-'СЕТ СН'!$G$20</f>
        <v>2767.9119786800002</v>
      </c>
      <c r="Q49" s="36">
        <f>SUMIFS(СВЦЭМ!$C$33:$C$776,СВЦЭМ!$A$33:$A$776,$A49,СВЦЭМ!$B$33:$B$776,Q$47)+'СЕТ СН'!$G$12+СВЦЭМ!$D$10+'СЕТ СН'!$G$5-'СЕТ СН'!$G$20</f>
        <v>2772.2992094299998</v>
      </c>
      <c r="R49" s="36">
        <f>SUMIFS(СВЦЭМ!$C$33:$C$776,СВЦЭМ!$A$33:$A$776,$A49,СВЦЭМ!$B$33:$B$776,R$47)+'СЕТ СН'!$G$12+СВЦЭМ!$D$10+'СЕТ СН'!$G$5-'СЕТ СН'!$G$20</f>
        <v>2781.7249824199998</v>
      </c>
      <c r="S49" s="36">
        <f>SUMIFS(СВЦЭМ!$C$33:$C$776,СВЦЭМ!$A$33:$A$776,$A49,СВЦЭМ!$B$33:$B$776,S$47)+'СЕТ СН'!$G$12+СВЦЭМ!$D$10+'СЕТ СН'!$G$5-'СЕТ СН'!$G$20</f>
        <v>2779.3109852500002</v>
      </c>
      <c r="T49" s="36">
        <f>SUMIFS(СВЦЭМ!$C$33:$C$776,СВЦЭМ!$A$33:$A$776,$A49,СВЦЭМ!$B$33:$B$776,T$47)+'СЕТ СН'!$G$12+СВЦЭМ!$D$10+'СЕТ СН'!$G$5-'СЕТ СН'!$G$20</f>
        <v>2774.3346785799999</v>
      </c>
      <c r="U49" s="36">
        <f>SUMIFS(СВЦЭМ!$C$33:$C$776,СВЦЭМ!$A$33:$A$776,$A49,СВЦЭМ!$B$33:$B$776,U$47)+'СЕТ СН'!$G$12+СВЦЭМ!$D$10+'СЕТ СН'!$G$5-'СЕТ СН'!$G$20</f>
        <v>2774.2077524599999</v>
      </c>
      <c r="V49" s="36">
        <f>SUMIFS(СВЦЭМ!$C$33:$C$776,СВЦЭМ!$A$33:$A$776,$A49,СВЦЭМ!$B$33:$B$776,V$47)+'СЕТ СН'!$G$12+СВЦЭМ!$D$10+'СЕТ СН'!$G$5-'СЕТ СН'!$G$20</f>
        <v>2741.24088824</v>
      </c>
      <c r="W49" s="36">
        <f>SUMIFS(СВЦЭМ!$C$33:$C$776,СВЦЭМ!$A$33:$A$776,$A49,СВЦЭМ!$B$33:$B$776,W$47)+'СЕТ СН'!$G$12+СВЦЭМ!$D$10+'СЕТ СН'!$G$5-'СЕТ СН'!$G$20</f>
        <v>2723.6360413100001</v>
      </c>
      <c r="X49" s="36">
        <f>SUMIFS(СВЦЭМ!$C$33:$C$776,СВЦЭМ!$A$33:$A$776,$A49,СВЦЭМ!$B$33:$B$776,X$47)+'СЕТ СН'!$G$12+СВЦЭМ!$D$10+'СЕТ СН'!$G$5-'СЕТ СН'!$G$20</f>
        <v>2764.5097594200001</v>
      </c>
      <c r="Y49" s="36">
        <f>SUMIFS(СВЦЭМ!$C$33:$C$776,СВЦЭМ!$A$33:$A$776,$A49,СВЦЭМ!$B$33:$B$776,Y$47)+'СЕТ СН'!$G$12+СВЦЭМ!$D$10+'СЕТ СН'!$G$5-'СЕТ СН'!$G$20</f>
        <v>2860.7079676799999</v>
      </c>
    </row>
    <row r="50" spans="1:25" ht="15.75" x14ac:dyDescent="0.2">
      <c r="A50" s="35">
        <f t="shared" ref="A50:A78" si="1">A49+1</f>
        <v>43954</v>
      </c>
      <c r="B50" s="36">
        <f>SUMIFS(СВЦЭМ!$C$33:$C$776,СВЦЭМ!$A$33:$A$776,$A50,СВЦЭМ!$B$33:$B$776,B$47)+'СЕТ СН'!$G$12+СВЦЭМ!$D$10+'СЕТ СН'!$G$5-'СЕТ СН'!$G$20</f>
        <v>2900.0992638999996</v>
      </c>
      <c r="C50" s="36">
        <f>SUMIFS(СВЦЭМ!$C$33:$C$776,СВЦЭМ!$A$33:$A$776,$A50,СВЦЭМ!$B$33:$B$776,C$47)+'СЕТ СН'!$G$12+СВЦЭМ!$D$10+'СЕТ СН'!$G$5-'СЕТ СН'!$G$20</f>
        <v>2908.2612032799998</v>
      </c>
      <c r="D50" s="36">
        <f>SUMIFS(СВЦЭМ!$C$33:$C$776,СВЦЭМ!$A$33:$A$776,$A50,СВЦЭМ!$B$33:$B$776,D$47)+'СЕТ СН'!$G$12+СВЦЭМ!$D$10+'СЕТ СН'!$G$5-'СЕТ СН'!$G$20</f>
        <v>2906.8545961199998</v>
      </c>
      <c r="E50" s="36">
        <f>SUMIFS(СВЦЭМ!$C$33:$C$776,СВЦЭМ!$A$33:$A$776,$A50,СВЦЭМ!$B$33:$B$776,E$47)+'СЕТ СН'!$G$12+СВЦЭМ!$D$10+'СЕТ СН'!$G$5-'СЕТ СН'!$G$20</f>
        <v>2904.5771897499999</v>
      </c>
      <c r="F50" s="36">
        <f>SUMIFS(СВЦЭМ!$C$33:$C$776,СВЦЭМ!$A$33:$A$776,$A50,СВЦЭМ!$B$33:$B$776,F$47)+'СЕТ СН'!$G$12+СВЦЭМ!$D$10+'СЕТ СН'!$G$5-'СЕТ СН'!$G$20</f>
        <v>2902.1361330999998</v>
      </c>
      <c r="G50" s="36">
        <f>SUMIFS(СВЦЭМ!$C$33:$C$776,СВЦЭМ!$A$33:$A$776,$A50,СВЦЭМ!$B$33:$B$776,G$47)+'СЕТ СН'!$G$12+СВЦЭМ!$D$10+'СЕТ СН'!$G$5-'СЕТ СН'!$G$20</f>
        <v>2904.7078449299997</v>
      </c>
      <c r="H50" s="36">
        <f>SUMIFS(СВЦЭМ!$C$33:$C$776,СВЦЭМ!$A$33:$A$776,$A50,СВЦЭМ!$B$33:$B$776,H$47)+'СЕТ СН'!$G$12+СВЦЭМ!$D$10+'СЕТ СН'!$G$5-'СЕТ СН'!$G$20</f>
        <v>2915.0891975499999</v>
      </c>
      <c r="I50" s="36">
        <f>SUMIFS(СВЦЭМ!$C$33:$C$776,СВЦЭМ!$A$33:$A$776,$A50,СВЦЭМ!$B$33:$B$776,I$47)+'СЕТ СН'!$G$12+СВЦЭМ!$D$10+'СЕТ СН'!$G$5-'СЕТ СН'!$G$20</f>
        <v>2928.2241428399998</v>
      </c>
      <c r="J50" s="36">
        <f>SUMIFS(СВЦЭМ!$C$33:$C$776,СВЦЭМ!$A$33:$A$776,$A50,СВЦЭМ!$B$33:$B$776,J$47)+'СЕТ СН'!$G$12+СВЦЭМ!$D$10+'СЕТ СН'!$G$5-'СЕТ СН'!$G$20</f>
        <v>2905.6768694499997</v>
      </c>
      <c r="K50" s="36">
        <f>SUMIFS(СВЦЭМ!$C$33:$C$776,СВЦЭМ!$A$33:$A$776,$A50,СВЦЭМ!$B$33:$B$776,K$47)+'СЕТ СН'!$G$12+СВЦЭМ!$D$10+'СЕТ СН'!$G$5-'СЕТ СН'!$G$20</f>
        <v>2870.7029569199999</v>
      </c>
      <c r="L50" s="36">
        <f>SUMIFS(СВЦЭМ!$C$33:$C$776,СВЦЭМ!$A$33:$A$776,$A50,СВЦЭМ!$B$33:$B$776,L$47)+'СЕТ СН'!$G$12+СВЦЭМ!$D$10+'СЕТ СН'!$G$5-'СЕТ СН'!$G$20</f>
        <v>2830.4793939199999</v>
      </c>
      <c r="M50" s="36">
        <f>SUMIFS(СВЦЭМ!$C$33:$C$776,СВЦЭМ!$A$33:$A$776,$A50,СВЦЭМ!$B$33:$B$776,M$47)+'СЕТ СН'!$G$12+СВЦЭМ!$D$10+'СЕТ СН'!$G$5-'СЕТ СН'!$G$20</f>
        <v>2765.4575642700001</v>
      </c>
      <c r="N50" s="36">
        <f>SUMIFS(СВЦЭМ!$C$33:$C$776,СВЦЭМ!$A$33:$A$776,$A50,СВЦЭМ!$B$33:$B$776,N$47)+'СЕТ СН'!$G$12+СВЦЭМ!$D$10+'СЕТ СН'!$G$5-'СЕТ СН'!$G$20</f>
        <v>2733.6110214299997</v>
      </c>
      <c r="O50" s="36">
        <f>SUMIFS(СВЦЭМ!$C$33:$C$776,СВЦЭМ!$A$33:$A$776,$A50,СВЦЭМ!$B$33:$B$776,O$47)+'СЕТ СН'!$G$12+СВЦЭМ!$D$10+'СЕТ СН'!$G$5-'СЕТ СН'!$G$20</f>
        <v>2730.56735721</v>
      </c>
      <c r="P50" s="36">
        <f>SUMIFS(СВЦЭМ!$C$33:$C$776,СВЦЭМ!$A$33:$A$776,$A50,СВЦЭМ!$B$33:$B$776,P$47)+'СЕТ СН'!$G$12+СВЦЭМ!$D$10+'СЕТ СН'!$G$5-'СЕТ СН'!$G$20</f>
        <v>2761.10554748</v>
      </c>
      <c r="Q50" s="36">
        <f>SUMIFS(СВЦЭМ!$C$33:$C$776,СВЦЭМ!$A$33:$A$776,$A50,СВЦЭМ!$B$33:$B$776,Q$47)+'СЕТ СН'!$G$12+СВЦЭМ!$D$10+'СЕТ СН'!$G$5-'СЕТ СН'!$G$20</f>
        <v>2785.9931028700003</v>
      </c>
      <c r="R50" s="36">
        <f>SUMIFS(СВЦЭМ!$C$33:$C$776,СВЦЭМ!$A$33:$A$776,$A50,СВЦЭМ!$B$33:$B$776,R$47)+'СЕТ СН'!$G$12+СВЦЭМ!$D$10+'СЕТ СН'!$G$5-'СЕТ СН'!$G$20</f>
        <v>2798.48571498</v>
      </c>
      <c r="S50" s="36">
        <f>SUMIFS(СВЦЭМ!$C$33:$C$776,СВЦЭМ!$A$33:$A$776,$A50,СВЦЭМ!$B$33:$B$776,S$47)+'СЕТ СН'!$G$12+СВЦЭМ!$D$10+'СЕТ СН'!$G$5-'СЕТ СН'!$G$20</f>
        <v>2801.3936668599999</v>
      </c>
      <c r="T50" s="36">
        <f>SUMIFS(СВЦЭМ!$C$33:$C$776,СВЦЭМ!$A$33:$A$776,$A50,СВЦЭМ!$B$33:$B$776,T$47)+'СЕТ СН'!$G$12+СВЦЭМ!$D$10+'СЕТ СН'!$G$5-'СЕТ СН'!$G$20</f>
        <v>2790.4270920700001</v>
      </c>
      <c r="U50" s="36">
        <f>SUMIFS(СВЦЭМ!$C$33:$C$776,СВЦЭМ!$A$33:$A$776,$A50,СВЦЭМ!$B$33:$B$776,U$47)+'СЕТ СН'!$G$12+СВЦЭМ!$D$10+'СЕТ СН'!$G$5-'СЕТ СН'!$G$20</f>
        <v>2781.1379474599999</v>
      </c>
      <c r="V50" s="36">
        <f>SUMIFS(СВЦЭМ!$C$33:$C$776,СВЦЭМ!$A$33:$A$776,$A50,СВЦЭМ!$B$33:$B$776,V$47)+'СЕТ СН'!$G$12+СВЦЭМ!$D$10+'СЕТ СН'!$G$5-'СЕТ СН'!$G$20</f>
        <v>2716.0824632499998</v>
      </c>
      <c r="W50" s="36">
        <f>SUMIFS(СВЦЭМ!$C$33:$C$776,СВЦЭМ!$A$33:$A$776,$A50,СВЦЭМ!$B$33:$B$776,W$47)+'СЕТ СН'!$G$12+СВЦЭМ!$D$10+'СЕТ СН'!$G$5-'СЕТ СН'!$G$20</f>
        <v>2707.61177632</v>
      </c>
      <c r="X50" s="36">
        <f>SUMIFS(СВЦЭМ!$C$33:$C$776,СВЦЭМ!$A$33:$A$776,$A50,СВЦЭМ!$B$33:$B$776,X$47)+'СЕТ СН'!$G$12+СВЦЭМ!$D$10+'СЕТ СН'!$G$5-'СЕТ СН'!$G$20</f>
        <v>2753.77187508</v>
      </c>
      <c r="Y50" s="36">
        <f>SUMIFS(СВЦЭМ!$C$33:$C$776,СВЦЭМ!$A$33:$A$776,$A50,СВЦЭМ!$B$33:$B$776,Y$47)+'СЕТ СН'!$G$12+СВЦЭМ!$D$10+'СЕТ СН'!$G$5-'СЕТ СН'!$G$20</f>
        <v>2864.0480273899998</v>
      </c>
    </row>
    <row r="51" spans="1:25" ht="15.75" x14ac:dyDescent="0.2">
      <c r="A51" s="35">
        <f t="shared" si="1"/>
        <v>43955</v>
      </c>
      <c r="B51" s="36">
        <f>SUMIFS(СВЦЭМ!$C$33:$C$776,СВЦЭМ!$A$33:$A$776,$A51,СВЦЭМ!$B$33:$B$776,B$47)+'СЕТ СН'!$G$12+СВЦЭМ!$D$10+'СЕТ СН'!$G$5-'СЕТ СН'!$G$20</f>
        <v>2942.5808162899998</v>
      </c>
      <c r="C51" s="36">
        <f>SUMIFS(СВЦЭМ!$C$33:$C$776,СВЦЭМ!$A$33:$A$776,$A51,СВЦЭМ!$B$33:$B$776,C$47)+'СЕТ СН'!$G$12+СВЦЭМ!$D$10+'СЕТ СН'!$G$5-'СЕТ СН'!$G$20</f>
        <v>2939.7904361199999</v>
      </c>
      <c r="D51" s="36">
        <f>SUMIFS(СВЦЭМ!$C$33:$C$776,СВЦЭМ!$A$33:$A$776,$A51,СВЦЭМ!$B$33:$B$776,D$47)+'СЕТ СН'!$G$12+СВЦЭМ!$D$10+'СЕТ СН'!$G$5-'СЕТ СН'!$G$20</f>
        <v>2924.3372443199996</v>
      </c>
      <c r="E51" s="36">
        <f>SUMIFS(СВЦЭМ!$C$33:$C$776,СВЦЭМ!$A$33:$A$776,$A51,СВЦЭМ!$B$33:$B$776,E$47)+'СЕТ СН'!$G$12+СВЦЭМ!$D$10+'СЕТ СН'!$G$5-'СЕТ СН'!$G$20</f>
        <v>2923.6783056099998</v>
      </c>
      <c r="F51" s="36">
        <f>SUMIFS(СВЦЭМ!$C$33:$C$776,СВЦЭМ!$A$33:$A$776,$A51,СВЦЭМ!$B$33:$B$776,F$47)+'СЕТ СН'!$G$12+СВЦЭМ!$D$10+'СЕТ СН'!$G$5-'СЕТ СН'!$G$20</f>
        <v>2915.6205521000002</v>
      </c>
      <c r="G51" s="36">
        <f>SUMIFS(СВЦЭМ!$C$33:$C$776,СВЦЭМ!$A$33:$A$776,$A51,СВЦЭМ!$B$33:$B$776,G$47)+'СЕТ СН'!$G$12+СВЦЭМ!$D$10+'СЕТ СН'!$G$5-'СЕТ СН'!$G$20</f>
        <v>2921.15504311</v>
      </c>
      <c r="H51" s="36">
        <f>SUMIFS(СВЦЭМ!$C$33:$C$776,СВЦЭМ!$A$33:$A$776,$A51,СВЦЭМ!$B$33:$B$776,H$47)+'СЕТ СН'!$G$12+СВЦЭМ!$D$10+'СЕТ СН'!$G$5-'СЕТ СН'!$G$20</f>
        <v>2926.4180168299999</v>
      </c>
      <c r="I51" s="36">
        <f>SUMIFS(СВЦЭМ!$C$33:$C$776,СВЦЭМ!$A$33:$A$776,$A51,СВЦЭМ!$B$33:$B$776,I$47)+'СЕТ СН'!$G$12+СВЦЭМ!$D$10+'СЕТ СН'!$G$5-'СЕТ СН'!$G$20</f>
        <v>2947.6933486399998</v>
      </c>
      <c r="J51" s="36">
        <f>SUMIFS(СВЦЭМ!$C$33:$C$776,СВЦЭМ!$A$33:$A$776,$A51,СВЦЭМ!$B$33:$B$776,J$47)+'СЕТ СН'!$G$12+СВЦЭМ!$D$10+'СЕТ СН'!$G$5-'СЕТ СН'!$G$20</f>
        <v>2927.67916289</v>
      </c>
      <c r="K51" s="36">
        <f>SUMIFS(СВЦЭМ!$C$33:$C$776,СВЦЭМ!$A$33:$A$776,$A51,СВЦЭМ!$B$33:$B$776,K$47)+'СЕТ СН'!$G$12+СВЦЭМ!$D$10+'СЕТ СН'!$G$5-'СЕТ СН'!$G$20</f>
        <v>2879.4519594200001</v>
      </c>
      <c r="L51" s="36">
        <f>SUMIFS(СВЦЭМ!$C$33:$C$776,СВЦЭМ!$A$33:$A$776,$A51,СВЦЭМ!$B$33:$B$776,L$47)+'СЕТ СН'!$G$12+СВЦЭМ!$D$10+'СЕТ СН'!$G$5-'СЕТ СН'!$G$20</f>
        <v>2867.8081986500001</v>
      </c>
      <c r="M51" s="36">
        <f>SUMIFS(СВЦЭМ!$C$33:$C$776,СВЦЭМ!$A$33:$A$776,$A51,СВЦЭМ!$B$33:$B$776,M$47)+'СЕТ СН'!$G$12+СВЦЭМ!$D$10+'СЕТ СН'!$G$5-'СЕТ СН'!$G$20</f>
        <v>2789.2652146999999</v>
      </c>
      <c r="N51" s="36">
        <f>SUMIFS(СВЦЭМ!$C$33:$C$776,СВЦЭМ!$A$33:$A$776,$A51,СВЦЭМ!$B$33:$B$776,N$47)+'СЕТ СН'!$G$12+СВЦЭМ!$D$10+'СЕТ СН'!$G$5-'СЕТ СН'!$G$20</f>
        <v>2736.2731814099998</v>
      </c>
      <c r="O51" s="36">
        <f>SUMIFS(СВЦЭМ!$C$33:$C$776,СВЦЭМ!$A$33:$A$776,$A51,СВЦЭМ!$B$33:$B$776,O$47)+'СЕТ СН'!$G$12+СВЦЭМ!$D$10+'СЕТ СН'!$G$5-'СЕТ СН'!$G$20</f>
        <v>2706.7978421600001</v>
      </c>
      <c r="P51" s="36">
        <f>SUMIFS(СВЦЭМ!$C$33:$C$776,СВЦЭМ!$A$33:$A$776,$A51,СВЦЭМ!$B$33:$B$776,P$47)+'СЕТ СН'!$G$12+СВЦЭМ!$D$10+'СЕТ СН'!$G$5-'СЕТ СН'!$G$20</f>
        <v>2721.8356757000001</v>
      </c>
      <c r="Q51" s="36">
        <f>SUMIFS(СВЦЭМ!$C$33:$C$776,СВЦЭМ!$A$33:$A$776,$A51,СВЦЭМ!$B$33:$B$776,Q$47)+'СЕТ СН'!$G$12+СВЦЭМ!$D$10+'СЕТ СН'!$G$5-'СЕТ СН'!$G$20</f>
        <v>2730.73632245</v>
      </c>
      <c r="R51" s="36">
        <f>SUMIFS(СВЦЭМ!$C$33:$C$776,СВЦЭМ!$A$33:$A$776,$A51,СВЦЭМ!$B$33:$B$776,R$47)+'СЕТ СН'!$G$12+СВЦЭМ!$D$10+'СЕТ СН'!$G$5-'СЕТ СН'!$G$20</f>
        <v>2708.0308508899998</v>
      </c>
      <c r="S51" s="36">
        <f>SUMIFS(СВЦЭМ!$C$33:$C$776,СВЦЭМ!$A$33:$A$776,$A51,СВЦЭМ!$B$33:$B$776,S$47)+'СЕТ СН'!$G$12+СВЦЭМ!$D$10+'СЕТ СН'!$G$5-'СЕТ СН'!$G$20</f>
        <v>2707.3438085299999</v>
      </c>
      <c r="T51" s="36">
        <f>SUMIFS(СВЦЭМ!$C$33:$C$776,СВЦЭМ!$A$33:$A$776,$A51,СВЦЭМ!$B$33:$B$776,T$47)+'СЕТ СН'!$G$12+СВЦЭМ!$D$10+'СЕТ СН'!$G$5-'СЕТ СН'!$G$20</f>
        <v>2696.46035583</v>
      </c>
      <c r="U51" s="36">
        <f>SUMIFS(СВЦЭМ!$C$33:$C$776,СВЦЭМ!$A$33:$A$776,$A51,СВЦЭМ!$B$33:$B$776,U$47)+'СЕТ СН'!$G$12+СВЦЭМ!$D$10+'СЕТ СН'!$G$5-'СЕТ СН'!$G$20</f>
        <v>2682.5722742899998</v>
      </c>
      <c r="V51" s="36">
        <f>SUMIFS(СВЦЭМ!$C$33:$C$776,СВЦЭМ!$A$33:$A$776,$A51,СВЦЭМ!$B$33:$B$776,V$47)+'СЕТ СН'!$G$12+СВЦЭМ!$D$10+'СЕТ СН'!$G$5-'СЕТ СН'!$G$20</f>
        <v>2663.0324771000001</v>
      </c>
      <c r="W51" s="36">
        <f>SUMIFS(СВЦЭМ!$C$33:$C$776,СВЦЭМ!$A$33:$A$776,$A51,СВЦЭМ!$B$33:$B$776,W$47)+'СЕТ СН'!$G$12+СВЦЭМ!$D$10+'СЕТ СН'!$G$5-'СЕТ СН'!$G$20</f>
        <v>2665.3357241899998</v>
      </c>
      <c r="X51" s="36">
        <f>SUMIFS(СВЦЭМ!$C$33:$C$776,СВЦЭМ!$A$33:$A$776,$A51,СВЦЭМ!$B$33:$B$776,X$47)+'СЕТ СН'!$G$12+СВЦЭМ!$D$10+'СЕТ СН'!$G$5-'СЕТ СН'!$G$20</f>
        <v>2706.5662813999998</v>
      </c>
      <c r="Y51" s="36">
        <f>SUMIFS(СВЦЭМ!$C$33:$C$776,СВЦЭМ!$A$33:$A$776,$A51,СВЦЭМ!$B$33:$B$776,Y$47)+'СЕТ СН'!$G$12+СВЦЭМ!$D$10+'СЕТ СН'!$G$5-'СЕТ СН'!$G$20</f>
        <v>2807.83106662</v>
      </c>
    </row>
    <row r="52" spans="1:25" ht="15.75" x14ac:dyDescent="0.2">
      <c r="A52" s="35">
        <f t="shared" si="1"/>
        <v>43956</v>
      </c>
      <c r="B52" s="36">
        <f>SUMIFS(СВЦЭМ!$C$33:$C$776,СВЦЭМ!$A$33:$A$776,$A52,СВЦЭМ!$B$33:$B$776,B$47)+'СЕТ СН'!$G$12+СВЦЭМ!$D$10+'СЕТ СН'!$G$5-'СЕТ СН'!$G$20</f>
        <v>2896.6187260799998</v>
      </c>
      <c r="C52" s="36">
        <f>SUMIFS(СВЦЭМ!$C$33:$C$776,СВЦЭМ!$A$33:$A$776,$A52,СВЦЭМ!$B$33:$B$776,C$47)+'СЕТ СН'!$G$12+СВЦЭМ!$D$10+'СЕТ СН'!$G$5-'СЕТ СН'!$G$20</f>
        <v>2932.7498353299998</v>
      </c>
      <c r="D52" s="36">
        <f>SUMIFS(СВЦЭМ!$C$33:$C$776,СВЦЭМ!$A$33:$A$776,$A52,СВЦЭМ!$B$33:$B$776,D$47)+'СЕТ СН'!$G$12+СВЦЭМ!$D$10+'СЕТ СН'!$G$5-'СЕТ СН'!$G$20</f>
        <v>2928.6684552500001</v>
      </c>
      <c r="E52" s="36">
        <f>SUMIFS(СВЦЭМ!$C$33:$C$776,СВЦЭМ!$A$33:$A$776,$A52,СВЦЭМ!$B$33:$B$776,E$47)+'СЕТ СН'!$G$12+СВЦЭМ!$D$10+'СЕТ СН'!$G$5-'СЕТ СН'!$G$20</f>
        <v>2922.1068355099997</v>
      </c>
      <c r="F52" s="36">
        <f>SUMIFS(СВЦЭМ!$C$33:$C$776,СВЦЭМ!$A$33:$A$776,$A52,СВЦЭМ!$B$33:$B$776,F$47)+'СЕТ СН'!$G$12+СВЦЭМ!$D$10+'СЕТ СН'!$G$5-'СЕТ СН'!$G$20</f>
        <v>2904.2197742099997</v>
      </c>
      <c r="G52" s="36">
        <f>SUMIFS(СВЦЭМ!$C$33:$C$776,СВЦЭМ!$A$33:$A$776,$A52,СВЦЭМ!$B$33:$B$776,G$47)+'СЕТ СН'!$G$12+СВЦЭМ!$D$10+'СЕТ СН'!$G$5-'СЕТ СН'!$G$20</f>
        <v>2917.0903299499996</v>
      </c>
      <c r="H52" s="36">
        <f>SUMIFS(СВЦЭМ!$C$33:$C$776,СВЦЭМ!$A$33:$A$776,$A52,СВЦЭМ!$B$33:$B$776,H$47)+'СЕТ СН'!$G$12+СВЦЭМ!$D$10+'СЕТ СН'!$G$5-'СЕТ СН'!$G$20</f>
        <v>2914.3153016199999</v>
      </c>
      <c r="I52" s="36">
        <f>SUMIFS(СВЦЭМ!$C$33:$C$776,СВЦЭМ!$A$33:$A$776,$A52,СВЦЭМ!$B$33:$B$776,I$47)+'СЕТ СН'!$G$12+СВЦЭМ!$D$10+'СЕТ СН'!$G$5-'СЕТ СН'!$G$20</f>
        <v>2916.31335064</v>
      </c>
      <c r="J52" s="36">
        <f>SUMIFS(СВЦЭМ!$C$33:$C$776,СВЦЭМ!$A$33:$A$776,$A52,СВЦЭМ!$B$33:$B$776,J$47)+'СЕТ СН'!$G$12+СВЦЭМ!$D$10+'СЕТ СН'!$G$5-'СЕТ СН'!$G$20</f>
        <v>2880.0090692599997</v>
      </c>
      <c r="K52" s="36">
        <f>SUMIFS(СВЦЭМ!$C$33:$C$776,СВЦЭМ!$A$33:$A$776,$A52,СВЦЭМ!$B$33:$B$776,K$47)+'СЕТ СН'!$G$12+СВЦЭМ!$D$10+'СЕТ СН'!$G$5-'СЕТ СН'!$G$20</f>
        <v>2840.1544798499999</v>
      </c>
      <c r="L52" s="36">
        <f>SUMIFS(СВЦЭМ!$C$33:$C$776,СВЦЭМ!$A$33:$A$776,$A52,СВЦЭМ!$B$33:$B$776,L$47)+'СЕТ СН'!$G$12+СВЦЭМ!$D$10+'СЕТ СН'!$G$5-'СЕТ СН'!$G$20</f>
        <v>2829.89877677</v>
      </c>
      <c r="M52" s="36">
        <f>SUMIFS(СВЦЭМ!$C$33:$C$776,СВЦЭМ!$A$33:$A$776,$A52,СВЦЭМ!$B$33:$B$776,M$47)+'СЕТ СН'!$G$12+СВЦЭМ!$D$10+'СЕТ СН'!$G$5-'СЕТ СН'!$G$20</f>
        <v>2774.57501452</v>
      </c>
      <c r="N52" s="36">
        <f>SUMIFS(СВЦЭМ!$C$33:$C$776,СВЦЭМ!$A$33:$A$776,$A52,СВЦЭМ!$B$33:$B$776,N$47)+'СЕТ СН'!$G$12+СВЦЭМ!$D$10+'СЕТ СН'!$G$5-'СЕТ СН'!$G$20</f>
        <v>2709.3356464500002</v>
      </c>
      <c r="O52" s="36">
        <f>SUMIFS(СВЦЭМ!$C$33:$C$776,СВЦЭМ!$A$33:$A$776,$A52,СВЦЭМ!$B$33:$B$776,O$47)+'СЕТ СН'!$G$12+СВЦЭМ!$D$10+'СЕТ СН'!$G$5-'СЕТ СН'!$G$20</f>
        <v>2700.72771074</v>
      </c>
      <c r="P52" s="36">
        <f>SUMIFS(СВЦЭМ!$C$33:$C$776,СВЦЭМ!$A$33:$A$776,$A52,СВЦЭМ!$B$33:$B$776,P$47)+'СЕТ СН'!$G$12+СВЦЭМ!$D$10+'СЕТ СН'!$G$5-'СЕТ СН'!$G$20</f>
        <v>2707.6231723599999</v>
      </c>
      <c r="Q52" s="36">
        <f>SUMIFS(СВЦЭМ!$C$33:$C$776,СВЦЭМ!$A$33:$A$776,$A52,СВЦЭМ!$B$33:$B$776,Q$47)+'СЕТ СН'!$G$12+СВЦЭМ!$D$10+'СЕТ СН'!$G$5-'СЕТ СН'!$G$20</f>
        <v>2709.9311280699999</v>
      </c>
      <c r="R52" s="36">
        <f>SUMIFS(СВЦЭМ!$C$33:$C$776,СВЦЭМ!$A$33:$A$776,$A52,СВЦЭМ!$B$33:$B$776,R$47)+'СЕТ СН'!$G$12+СВЦЭМ!$D$10+'СЕТ СН'!$G$5-'СЕТ СН'!$G$20</f>
        <v>2710.4445830200002</v>
      </c>
      <c r="S52" s="36">
        <f>SUMIFS(СВЦЭМ!$C$33:$C$776,СВЦЭМ!$A$33:$A$776,$A52,СВЦЭМ!$B$33:$B$776,S$47)+'СЕТ СН'!$G$12+СВЦЭМ!$D$10+'СЕТ СН'!$G$5-'СЕТ СН'!$G$20</f>
        <v>2712.0457974199999</v>
      </c>
      <c r="T52" s="36">
        <f>SUMIFS(СВЦЭМ!$C$33:$C$776,СВЦЭМ!$A$33:$A$776,$A52,СВЦЭМ!$B$33:$B$776,T$47)+'СЕТ СН'!$G$12+СВЦЭМ!$D$10+'СЕТ СН'!$G$5-'СЕТ СН'!$G$20</f>
        <v>2695.7375274800002</v>
      </c>
      <c r="U52" s="36">
        <f>SUMIFS(СВЦЭМ!$C$33:$C$776,СВЦЭМ!$A$33:$A$776,$A52,СВЦЭМ!$B$33:$B$776,U$47)+'СЕТ СН'!$G$12+СВЦЭМ!$D$10+'СЕТ СН'!$G$5-'СЕТ СН'!$G$20</f>
        <v>2681.4963351699998</v>
      </c>
      <c r="V52" s="36">
        <f>SUMIFS(СВЦЭМ!$C$33:$C$776,СВЦЭМ!$A$33:$A$776,$A52,СВЦЭМ!$B$33:$B$776,V$47)+'СЕТ СН'!$G$12+СВЦЭМ!$D$10+'СЕТ СН'!$G$5-'СЕТ СН'!$G$20</f>
        <v>2633.82855475</v>
      </c>
      <c r="W52" s="36">
        <f>SUMIFS(СВЦЭМ!$C$33:$C$776,СВЦЭМ!$A$33:$A$776,$A52,СВЦЭМ!$B$33:$B$776,W$47)+'СЕТ СН'!$G$12+СВЦЭМ!$D$10+'СЕТ СН'!$G$5-'СЕТ СН'!$G$20</f>
        <v>2647.94154166</v>
      </c>
      <c r="X52" s="36">
        <f>SUMIFS(СВЦЭМ!$C$33:$C$776,СВЦЭМ!$A$33:$A$776,$A52,СВЦЭМ!$B$33:$B$776,X$47)+'СЕТ СН'!$G$12+СВЦЭМ!$D$10+'СЕТ СН'!$G$5-'СЕТ СН'!$G$20</f>
        <v>2691.8894691300002</v>
      </c>
      <c r="Y52" s="36">
        <f>SUMIFS(СВЦЭМ!$C$33:$C$776,СВЦЭМ!$A$33:$A$776,$A52,СВЦЭМ!$B$33:$B$776,Y$47)+'СЕТ СН'!$G$12+СВЦЭМ!$D$10+'СЕТ СН'!$G$5-'СЕТ СН'!$G$20</f>
        <v>2793.5704299499998</v>
      </c>
    </row>
    <row r="53" spans="1:25" ht="15.75" x14ac:dyDescent="0.2">
      <c r="A53" s="35">
        <f t="shared" si="1"/>
        <v>43957</v>
      </c>
      <c r="B53" s="36">
        <f>SUMIFS(СВЦЭМ!$C$33:$C$776,СВЦЭМ!$A$33:$A$776,$A53,СВЦЭМ!$B$33:$B$776,B$47)+'СЕТ СН'!$G$12+СВЦЭМ!$D$10+'СЕТ СН'!$G$5-'СЕТ СН'!$G$20</f>
        <v>2877.3469762499999</v>
      </c>
      <c r="C53" s="36">
        <f>SUMIFS(СВЦЭМ!$C$33:$C$776,СВЦЭМ!$A$33:$A$776,$A53,СВЦЭМ!$B$33:$B$776,C$47)+'СЕТ СН'!$G$12+СВЦЭМ!$D$10+'СЕТ СН'!$G$5-'СЕТ СН'!$G$20</f>
        <v>2911.4942880499998</v>
      </c>
      <c r="D53" s="36">
        <f>SUMIFS(СВЦЭМ!$C$33:$C$776,СВЦЭМ!$A$33:$A$776,$A53,СВЦЭМ!$B$33:$B$776,D$47)+'СЕТ СН'!$G$12+СВЦЭМ!$D$10+'СЕТ СН'!$G$5-'СЕТ СН'!$G$20</f>
        <v>2935.9676124399998</v>
      </c>
      <c r="E53" s="36">
        <f>SUMIFS(СВЦЭМ!$C$33:$C$776,СВЦЭМ!$A$33:$A$776,$A53,СВЦЭМ!$B$33:$B$776,E$47)+'СЕТ СН'!$G$12+СВЦЭМ!$D$10+'СЕТ СН'!$G$5-'СЕТ СН'!$G$20</f>
        <v>2936.8467088199995</v>
      </c>
      <c r="F53" s="36">
        <f>SUMIFS(СВЦЭМ!$C$33:$C$776,СВЦЭМ!$A$33:$A$776,$A53,СВЦЭМ!$B$33:$B$776,F$47)+'СЕТ СН'!$G$12+СВЦЭМ!$D$10+'СЕТ СН'!$G$5-'СЕТ СН'!$G$20</f>
        <v>2929.8850542099999</v>
      </c>
      <c r="G53" s="36">
        <f>SUMIFS(СВЦЭМ!$C$33:$C$776,СВЦЭМ!$A$33:$A$776,$A53,СВЦЭМ!$B$33:$B$776,G$47)+'СЕТ СН'!$G$12+СВЦЭМ!$D$10+'СЕТ СН'!$G$5-'СЕТ СН'!$G$20</f>
        <v>2846.95020105</v>
      </c>
      <c r="H53" s="36">
        <f>SUMIFS(СВЦЭМ!$C$33:$C$776,СВЦЭМ!$A$33:$A$776,$A53,СВЦЭМ!$B$33:$B$776,H$47)+'СЕТ СН'!$G$12+СВЦЭМ!$D$10+'СЕТ СН'!$G$5-'СЕТ СН'!$G$20</f>
        <v>2872.6992155499997</v>
      </c>
      <c r="I53" s="36">
        <f>SUMIFS(СВЦЭМ!$C$33:$C$776,СВЦЭМ!$A$33:$A$776,$A53,СВЦЭМ!$B$33:$B$776,I$47)+'СЕТ СН'!$G$12+СВЦЭМ!$D$10+'СЕТ СН'!$G$5-'СЕТ СН'!$G$20</f>
        <v>2887.5638760900001</v>
      </c>
      <c r="J53" s="36">
        <f>SUMIFS(СВЦЭМ!$C$33:$C$776,СВЦЭМ!$A$33:$A$776,$A53,СВЦЭМ!$B$33:$B$776,J$47)+'СЕТ СН'!$G$12+СВЦЭМ!$D$10+'СЕТ СН'!$G$5-'СЕТ СН'!$G$20</f>
        <v>2831.5990533899999</v>
      </c>
      <c r="K53" s="36">
        <f>SUMIFS(СВЦЭМ!$C$33:$C$776,СВЦЭМ!$A$33:$A$776,$A53,СВЦЭМ!$B$33:$B$776,K$47)+'СЕТ СН'!$G$12+СВЦЭМ!$D$10+'СЕТ СН'!$G$5-'СЕТ СН'!$G$20</f>
        <v>2808.0527078599998</v>
      </c>
      <c r="L53" s="36">
        <f>SUMIFS(СВЦЭМ!$C$33:$C$776,СВЦЭМ!$A$33:$A$776,$A53,СВЦЭМ!$B$33:$B$776,L$47)+'СЕТ СН'!$G$12+СВЦЭМ!$D$10+'СЕТ СН'!$G$5-'СЕТ СН'!$G$20</f>
        <v>2797.83425605</v>
      </c>
      <c r="M53" s="36">
        <f>SUMIFS(СВЦЭМ!$C$33:$C$776,СВЦЭМ!$A$33:$A$776,$A53,СВЦЭМ!$B$33:$B$776,M$47)+'СЕТ СН'!$G$12+СВЦЭМ!$D$10+'СЕТ СН'!$G$5-'СЕТ СН'!$G$20</f>
        <v>2749.4603812999999</v>
      </c>
      <c r="N53" s="36">
        <f>SUMIFS(СВЦЭМ!$C$33:$C$776,СВЦЭМ!$A$33:$A$776,$A53,СВЦЭМ!$B$33:$B$776,N$47)+'СЕТ СН'!$G$12+СВЦЭМ!$D$10+'СЕТ СН'!$G$5-'СЕТ СН'!$G$20</f>
        <v>2686.0758817000001</v>
      </c>
      <c r="O53" s="36">
        <f>SUMIFS(СВЦЭМ!$C$33:$C$776,СВЦЭМ!$A$33:$A$776,$A53,СВЦЭМ!$B$33:$B$776,O$47)+'СЕТ СН'!$G$12+СВЦЭМ!$D$10+'СЕТ СН'!$G$5-'СЕТ СН'!$G$20</f>
        <v>2732.5426145699998</v>
      </c>
      <c r="P53" s="36">
        <f>SUMIFS(СВЦЭМ!$C$33:$C$776,СВЦЭМ!$A$33:$A$776,$A53,СВЦЭМ!$B$33:$B$776,P$47)+'СЕТ СН'!$G$12+СВЦЭМ!$D$10+'СЕТ СН'!$G$5-'СЕТ СН'!$G$20</f>
        <v>2740.4901163499999</v>
      </c>
      <c r="Q53" s="36">
        <f>SUMIFS(СВЦЭМ!$C$33:$C$776,СВЦЭМ!$A$33:$A$776,$A53,СВЦЭМ!$B$33:$B$776,Q$47)+'СЕТ СН'!$G$12+СВЦЭМ!$D$10+'СЕТ СН'!$G$5-'СЕТ СН'!$G$20</f>
        <v>2741.3443020899999</v>
      </c>
      <c r="R53" s="36">
        <f>SUMIFS(СВЦЭМ!$C$33:$C$776,СВЦЭМ!$A$33:$A$776,$A53,СВЦЭМ!$B$33:$B$776,R$47)+'СЕТ СН'!$G$12+СВЦЭМ!$D$10+'СЕТ СН'!$G$5-'СЕТ СН'!$G$20</f>
        <v>2747.82792664</v>
      </c>
      <c r="S53" s="36">
        <f>SUMIFS(СВЦЭМ!$C$33:$C$776,СВЦЭМ!$A$33:$A$776,$A53,СВЦЭМ!$B$33:$B$776,S$47)+'СЕТ СН'!$G$12+СВЦЭМ!$D$10+'СЕТ СН'!$G$5-'СЕТ СН'!$G$20</f>
        <v>2757.48734418</v>
      </c>
      <c r="T53" s="36">
        <f>SUMIFS(СВЦЭМ!$C$33:$C$776,СВЦЭМ!$A$33:$A$776,$A53,СВЦЭМ!$B$33:$B$776,T$47)+'СЕТ СН'!$G$12+СВЦЭМ!$D$10+'СЕТ СН'!$G$5-'СЕТ СН'!$G$20</f>
        <v>2766.5818561699998</v>
      </c>
      <c r="U53" s="36">
        <f>SUMIFS(СВЦЭМ!$C$33:$C$776,СВЦЭМ!$A$33:$A$776,$A53,СВЦЭМ!$B$33:$B$776,U$47)+'СЕТ СН'!$G$12+СВЦЭМ!$D$10+'СЕТ СН'!$G$5-'СЕТ СН'!$G$20</f>
        <v>2769.7413633400001</v>
      </c>
      <c r="V53" s="36">
        <f>SUMIFS(СВЦЭМ!$C$33:$C$776,СВЦЭМ!$A$33:$A$776,$A53,СВЦЭМ!$B$33:$B$776,V$47)+'СЕТ СН'!$G$12+СВЦЭМ!$D$10+'СЕТ СН'!$G$5-'СЕТ СН'!$G$20</f>
        <v>2759.2805709499999</v>
      </c>
      <c r="W53" s="36">
        <f>SUMIFS(СВЦЭМ!$C$33:$C$776,СВЦЭМ!$A$33:$A$776,$A53,СВЦЭМ!$B$33:$B$776,W$47)+'СЕТ СН'!$G$12+СВЦЭМ!$D$10+'СЕТ СН'!$G$5-'СЕТ СН'!$G$20</f>
        <v>2760.3366939799998</v>
      </c>
      <c r="X53" s="36">
        <f>SUMIFS(СВЦЭМ!$C$33:$C$776,СВЦЭМ!$A$33:$A$776,$A53,СВЦЭМ!$B$33:$B$776,X$47)+'СЕТ СН'!$G$12+СВЦЭМ!$D$10+'СЕТ СН'!$G$5-'СЕТ СН'!$G$20</f>
        <v>2747.4717611300002</v>
      </c>
      <c r="Y53" s="36">
        <f>SUMIFS(СВЦЭМ!$C$33:$C$776,СВЦЭМ!$A$33:$A$776,$A53,СВЦЭМ!$B$33:$B$776,Y$47)+'СЕТ СН'!$G$12+СВЦЭМ!$D$10+'СЕТ СН'!$G$5-'СЕТ СН'!$G$20</f>
        <v>2807.9134965900002</v>
      </c>
    </row>
    <row r="54" spans="1:25" ht="15.75" x14ac:dyDescent="0.2">
      <c r="A54" s="35">
        <f t="shared" si="1"/>
        <v>43958</v>
      </c>
      <c r="B54" s="36">
        <f>SUMIFS(СВЦЭМ!$C$33:$C$776,СВЦЭМ!$A$33:$A$776,$A54,СВЦЭМ!$B$33:$B$776,B$47)+'СЕТ СН'!$G$12+СВЦЭМ!$D$10+'СЕТ СН'!$G$5-'СЕТ СН'!$G$20</f>
        <v>2915.9499261599999</v>
      </c>
      <c r="C54" s="36">
        <f>SUMIFS(СВЦЭМ!$C$33:$C$776,СВЦЭМ!$A$33:$A$776,$A54,СВЦЭМ!$B$33:$B$776,C$47)+'СЕТ СН'!$G$12+СВЦЭМ!$D$10+'СЕТ СН'!$G$5-'СЕТ СН'!$G$20</f>
        <v>2927.9382134799998</v>
      </c>
      <c r="D54" s="36">
        <f>SUMIFS(СВЦЭМ!$C$33:$C$776,СВЦЭМ!$A$33:$A$776,$A54,СВЦЭМ!$B$33:$B$776,D$47)+'СЕТ СН'!$G$12+СВЦЭМ!$D$10+'СЕТ СН'!$G$5-'СЕТ СН'!$G$20</f>
        <v>2923.4424889900001</v>
      </c>
      <c r="E54" s="36">
        <f>SUMIFS(СВЦЭМ!$C$33:$C$776,СВЦЭМ!$A$33:$A$776,$A54,СВЦЭМ!$B$33:$B$776,E$47)+'СЕТ СН'!$G$12+СВЦЭМ!$D$10+'СЕТ СН'!$G$5-'СЕТ СН'!$G$20</f>
        <v>2919.7863693899999</v>
      </c>
      <c r="F54" s="36">
        <f>SUMIFS(СВЦЭМ!$C$33:$C$776,СВЦЭМ!$A$33:$A$776,$A54,СВЦЭМ!$B$33:$B$776,F$47)+'СЕТ СН'!$G$12+СВЦЭМ!$D$10+'СЕТ СН'!$G$5-'СЕТ СН'!$G$20</f>
        <v>2914.7398947699999</v>
      </c>
      <c r="G54" s="36">
        <f>SUMIFS(СВЦЭМ!$C$33:$C$776,СВЦЭМ!$A$33:$A$776,$A54,СВЦЭМ!$B$33:$B$776,G$47)+'СЕТ СН'!$G$12+СВЦЭМ!$D$10+'СЕТ СН'!$G$5-'СЕТ СН'!$G$20</f>
        <v>2933.02513241</v>
      </c>
      <c r="H54" s="36">
        <f>SUMIFS(СВЦЭМ!$C$33:$C$776,СВЦЭМ!$A$33:$A$776,$A54,СВЦЭМ!$B$33:$B$776,H$47)+'СЕТ СН'!$G$12+СВЦЭМ!$D$10+'СЕТ СН'!$G$5-'СЕТ СН'!$G$20</f>
        <v>2931.4165141200001</v>
      </c>
      <c r="I54" s="36">
        <f>SUMIFS(СВЦЭМ!$C$33:$C$776,СВЦЭМ!$A$33:$A$776,$A54,СВЦЭМ!$B$33:$B$776,I$47)+'СЕТ СН'!$G$12+СВЦЭМ!$D$10+'СЕТ СН'!$G$5-'СЕТ СН'!$G$20</f>
        <v>2917.2906189199998</v>
      </c>
      <c r="J54" s="36">
        <f>SUMIFS(СВЦЭМ!$C$33:$C$776,СВЦЭМ!$A$33:$A$776,$A54,СВЦЭМ!$B$33:$B$776,J$47)+'СЕТ СН'!$G$12+СВЦЭМ!$D$10+'СЕТ СН'!$G$5-'СЕТ СН'!$G$20</f>
        <v>2868.0562548899998</v>
      </c>
      <c r="K54" s="36">
        <f>SUMIFS(СВЦЭМ!$C$33:$C$776,СВЦЭМ!$A$33:$A$776,$A54,СВЦЭМ!$B$33:$B$776,K$47)+'СЕТ СН'!$G$12+СВЦЭМ!$D$10+'СЕТ СН'!$G$5-'СЕТ СН'!$G$20</f>
        <v>2859.1883927899999</v>
      </c>
      <c r="L54" s="36">
        <f>SUMIFS(СВЦЭМ!$C$33:$C$776,СВЦЭМ!$A$33:$A$776,$A54,СВЦЭМ!$B$33:$B$776,L$47)+'СЕТ СН'!$G$12+СВЦЭМ!$D$10+'СЕТ СН'!$G$5-'СЕТ СН'!$G$20</f>
        <v>2851.8305192600001</v>
      </c>
      <c r="M54" s="36">
        <f>SUMIFS(СВЦЭМ!$C$33:$C$776,СВЦЭМ!$A$33:$A$776,$A54,СВЦЭМ!$B$33:$B$776,M$47)+'СЕТ СН'!$G$12+СВЦЭМ!$D$10+'СЕТ СН'!$G$5-'СЕТ СН'!$G$20</f>
        <v>2787.1308351299999</v>
      </c>
      <c r="N54" s="36">
        <f>SUMIFS(СВЦЭМ!$C$33:$C$776,СВЦЭМ!$A$33:$A$776,$A54,СВЦЭМ!$B$33:$B$776,N$47)+'СЕТ СН'!$G$12+СВЦЭМ!$D$10+'СЕТ СН'!$G$5-'СЕТ СН'!$G$20</f>
        <v>2725.3453848199997</v>
      </c>
      <c r="O54" s="36">
        <f>SUMIFS(СВЦЭМ!$C$33:$C$776,СВЦЭМ!$A$33:$A$776,$A54,СВЦЭМ!$B$33:$B$776,O$47)+'СЕТ СН'!$G$12+СВЦЭМ!$D$10+'СЕТ СН'!$G$5-'СЕТ СН'!$G$20</f>
        <v>2713.74921511</v>
      </c>
      <c r="P54" s="36">
        <f>SUMIFS(СВЦЭМ!$C$33:$C$776,СВЦЭМ!$A$33:$A$776,$A54,СВЦЭМ!$B$33:$B$776,P$47)+'СЕТ СН'!$G$12+СВЦЭМ!$D$10+'СЕТ СН'!$G$5-'СЕТ СН'!$G$20</f>
        <v>2725.1039284899998</v>
      </c>
      <c r="Q54" s="36">
        <f>SUMIFS(СВЦЭМ!$C$33:$C$776,СВЦЭМ!$A$33:$A$776,$A54,СВЦЭМ!$B$33:$B$776,Q$47)+'СЕТ СН'!$G$12+СВЦЭМ!$D$10+'СЕТ СН'!$G$5-'СЕТ СН'!$G$20</f>
        <v>2730.5609920400002</v>
      </c>
      <c r="R54" s="36">
        <f>SUMIFS(СВЦЭМ!$C$33:$C$776,СВЦЭМ!$A$33:$A$776,$A54,СВЦЭМ!$B$33:$B$776,R$47)+'СЕТ СН'!$G$12+СВЦЭМ!$D$10+'СЕТ СН'!$G$5-'СЕТ СН'!$G$20</f>
        <v>2722.2238550699999</v>
      </c>
      <c r="S54" s="36">
        <f>SUMIFS(СВЦЭМ!$C$33:$C$776,СВЦЭМ!$A$33:$A$776,$A54,СВЦЭМ!$B$33:$B$776,S$47)+'СЕТ СН'!$G$12+СВЦЭМ!$D$10+'СЕТ СН'!$G$5-'СЕТ СН'!$G$20</f>
        <v>2714.63026253</v>
      </c>
      <c r="T54" s="36">
        <f>SUMIFS(СВЦЭМ!$C$33:$C$776,СВЦЭМ!$A$33:$A$776,$A54,СВЦЭМ!$B$33:$B$776,T$47)+'СЕТ СН'!$G$12+СВЦЭМ!$D$10+'СЕТ СН'!$G$5-'СЕТ СН'!$G$20</f>
        <v>2675.3302174299997</v>
      </c>
      <c r="U54" s="36">
        <f>SUMIFS(СВЦЭМ!$C$33:$C$776,СВЦЭМ!$A$33:$A$776,$A54,СВЦЭМ!$B$33:$B$776,U$47)+'СЕТ СН'!$G$12+СВЦЭМ!$D$10+'СЕТ СН'!$G$5-'СЕТ СН'!$G$20</f>
        <v>2653.0097711200001</v>
      </c>
      <c r="V54" s="36">
        <f>SUMIFS(СВЦЭМ!$C$33:$C$776,СВЦЭМ!$A$33:$A$776,$A54,СВЦЭМ!$B$33:$B$776,V$47)+'СЕТ СН'!$G$12+СВЦЭМ!$D$10+'СЕТ СН'!$G$5-'СЕТ СН'!$G$20</f>
        <v>2632.7263079300001</v>
      </c>
      <c r="W54" s="36">
        <f>SUMIFS(СВЦЭМ!$C$33:$C$776,СВЦЭМ!$A$33:$A$776,$A54,СВЦЭМ!$B$33:$B$776,W$47)+'СЕТ СН'!$G$12+СВЦЭМ!$D$10+'СЕТ СН'!$G$5-'СЕТ СН'!$G$20</f>
        <v>2639.3799069199999</v>
      </c>
      <c r="X54" s="36">
        <f>SUMIFS(СВЦЭМ!$C$33:$C$776,СВЦЭМ!$A$33:$A$776,$A54,СВЦЭМ!$B$33:$B$776,X$47)+'СЕТ СН'!$G$12+СВЦЭМ!$D$10+'СЕТ СН'!$G$5-'СЕТ СН'!$G$20</f>
        <v>2690.3587650700001</v>
      </c>
      <c r="Y54" s="36">
        <f>SUMIFS(СВЦЭМ!$C$33:$C$776,СВЦЭМ!$A$33:$A$776,$A54,СВЦЭМ!$B$33:$B$776,Y$47)+'СЕТ СН'!$G$12+СВЦЭМ!$D$10+'СЕТ СН'!$G$5-'СЕТ СН'!$G$20</f>
        <v>2771.9804055300001</v>
      </c>
    </row>
    <row r="55" spans="1:25" ht="15.75" x14ac:dyDescent="0.2">
      <c r="A55" s="35">
        <f t="shared" si="1"/>
        <v>43959</v>
      </c>
      <c r="B55" s="36">
        <f>SUMIFS(СВЦЭМ!$C$33:$C$776,СВЦЭМ!$A$33:$A$776,$A55,СВЦЭМ!$B$33:$B$776,B$47)+'СЕТ СН'!$G$12+СВЦЭМ!$D$10+'СЕТ СН'!$G$5-'СЕТ СН'!$G$20</f>
        <v>2907.5465918599998</v>
      </c>
      <c r="C55" s="36">
        <f>SUMIFS(СВЦЭМ!$C$33:$C$776,СВЦЭМ!$A$33:$A$776,$A55,СВЦЭМ!$B$33:$B$776,C$47)+'СЕТ СН'!$G$12+СВЦЭМ!$D$10+'СЕТ СН'!$G$5-'СЕТ СН'!$G$20</f>
        <v>2912.3719478200001</v>
      </c>
      <c r="D55" s="36">
        <f>SUMIFS(СВЦЭМ!$C$33:$C$776,СВЦЭМ!$A$33:$A$776,$A55,СВЦЭМ!$B$33:$B$776,D$47)+'СЕТ СН'!$G$12+СВЦЭМ!$D$10+'СЕТ СН'!$G$5-'СЕТ СН'!$G$20</f>
        <v>2903.16475257</v>
      </c>
      <c r="E55" s="36">
        <f>SUMIFS(СВЦЭМ!$C$33:$C$776,СВЦЭМ!$A$33:$A$776,$A55,СВЦЭМ!$B$33:$B$776,E$47)+'СЕТ СН'!$G$12+СВЦЭМ!$D$10+'СЕТ СН'!$G$5-'СЕТ СН'!$G$20</f>
        <v>2905.37731631</v>
      </c>
      <c r="F55" s="36">
        <f>SUMIFS(СВЦЭМ!$C$33:$C$776,СВЦЭМ!$A$33:$A$776,$A55,СВЦЭМ!$B$33:$B$776,F$47)+'СЕТ СН'!$G$12+СВЦЭМ!$D$10+'СЕТ СН'!$G$5-'СЕТ СН'!$G$20</f>
        <v>2897.7566046100001</v>
      </c>
      <c r="G55" s="36">
        <f>SUMIFS(СВЦЭМ!$C$33:$C$776,СВЦЭМ!$A$33:$A$776,$A55,СВЦЭМ!$B$33:$B$776,G$47)+'СЕТ СН'!$G$12+СВЦЭМ!$D$10+'СЕТ СН'!$G$5-'СЕТ СН'!$G$20</f>
        <v>2908.81930526</v>
      </c>
      <c r="H55" s="36">
        <f>SUMIFS(СВЦЭМ!$C$33:$C$776,СВЦЭМ!$A$33:$A$776,$A55,СВЦЭМ!$B$33:$B$776,H$47)+'СЕТ СН'!$G$12+СВЦЭМ!$D$10+'СЕТ СН'!$G$5-'СЕТ СН'!$G$20</f>
        <v>2894.0281217100001</v>
      </c>
      <c r="I55" s="36">
        <f>SUMIFS(СВЦЭМ!$C$33:$C$776,СВЦЭМ!$A$33:$A$776,$A55,СВЦЭМ!$B$33:$B$776,I$47)+'СЕТ СН'!$G$12+СВЦЭМ!$D$10+'СЕТ СН'!$G$5-'СЕТ СН'!$G$20</f>
        <v>2867.7714901700001</v>
      </c>
      <c r="J55" s="36">
        <f>SUMIFS(СВЦЭМ!$C$33:$C$776,СВЦЭМ!$A$33:$A$776,$A55,СВЦЭМ!$B$33:$B$776,J$47)+'СЕТ СН'!$G$12+СВЦЭМ!$D$10+'СЕТ СН'!$G$5-'СЕТ СН'!$G$20</f>
        <v>2832.5574291600001</v>
      </c>
      <c r="K55" s="36">
        <f>SUMIFS(СВЦЭМ!$C$33:$C$776,СВЦЭМ!$A$33:$A$776,$A55,СВЦЭМ!$B$33:$B$776,K$47)+'СЕТ СН'!$G$12+СВЦЭМ!$D$10+'СЕТ СН'!$G$5-'СЕТ СН'!$G$20</f>
        <v>2835.29076979</v>
      </c>
      <c r="L55" s="36">
        <f>SUMIFS(СВЦЭМ!$C$33:$C$776,СВЦЭМ!$A$33:$A$776,$A55,СВЦЭМ!$B$33:$B$776,L$47)+'СЕТ СН'!$G$12+СВЦЭМ!$D$10+'СЕТ СН'!$G$5-'СЕТ СН'!$G$20</f>
        <v>2826.2326254999998</v>
      </c>
      <c r="M55" s="36">
        <f>SUMIFS(СВЦЭМ!$C$33:$C$776,СВЦЭМ!$A$33:$A$776,$A55,СВЦЭМ!$B$33:$B$776,M$47)+'СЕТ СН'!$G$12+СВЦЭМ!$D$10+'СЕТ СН'!$G$5-'СЕТ СН'!$G$20</f>
        <v>2769.2483359500002</v>
      </c>
      <c r="N55" s="36">
        <f>SUMIFS(СВЦЭМ!$C$33:$C$776,СВЦЭМ!$A$33:$A$776,$A55,СВЦЭМ!$B$33:$B$776,N$47)+'СЕТ СН'!$G$12+СВЦЭМ!$D$10+'СЕТ СН'!$G$5-'СЕТ СН'!$G$20</f>
        <v>2706.4174665</v>
      </c>
      <c r="O55" s="36">
        <f>SUMIFS(СВЦЭМ!$C$33:$C$776,СВЦЭМ!$A$33:$A$776,$A55,СВЦЭМ!$B$33:$B$776,O$47)+'СЕТ СН'!$G$12+СВЦЭМ!$D$10+'СЕТ СН'!$G$5-'СЕТ СН'!$G$20</f>
        <v>2691.68541104</v>
      </c>
      <c r="P55" s="36">
        <f>SUMIFS(СВЦЭМ!$C$33:$C$776,СВЦЭМ!$A$33:$A$776,$A55,СВЦЭМ!$B$33:$B$776,P$47)+'СЕТ СН'!$G$12+СВЦЭМ!$D$10+'СЕТ СН'!$G$5-'СЕТ СН'!$G$20</f>
        <v>2699.0770509200001</v>
      </c>
      <c r="Q55" s="36">
        <f>SUMIFS(СВЦЭМ!$C$33:$C$776,СВЦЭМ!$A$33:$A$776,$A55,СВЦЭМ!$B$33:$B$776,Q$47)+'СЕТ СН'!$G$12+СВЦЭМ!$D$10+'СЕТ СН'!$G$5-'СЕТ СН'!$G$20</f>
        <v>2701.8724041099999</v>
      </c>
      <c r="R55" s="36">
        <f>SUMIFS(СВЦЭМ!$C$33:$C$776,СВЦЭМ!$A$33:$A$776,$A55,СВЦЭМ!$B$33:$B$776,R$47)+'СЕТ СН'!$G$12+СВЦЭМ!$D$10+'СЕТ СН'!$G$5-'СЕТ СН'!$G$20</f>
        <v>2699.4138447999999</v>
      </c>
      <c r="S55" s="36">
        <f>SUMIFS(СВЦЭМ!$C$33:$C$776,СВЦЭМ!$A$33:$A$776,$A55,СВЦЭМ!$B$33:$B$776,S$47)+'СЕТ СН'!$G$12+СВЦЭМ!$D$10+'СЕТ СН'!$G$5-'СЕТ СН'!$G$20</f>
        <v>2704.9208942200003</v>
      </c>
      <c r="T55" s="36">
        <f>SUMIFS(СВЦЭМ!$C$33:$C$776,СВЦЭМ!$A$33:$A$776,$A55,СВЦЭМ!$B$33:$B$776,T$47)+'СЕТ СН'!$G$12+СВЦЭМ!$D$10+'СЕТ СН'!$G$5-'СЕТ СН'!$G$20</f>
        <v>2697.14858211</v>
      </c>
      <c r="U55" s="36">
        <f>SUMIFS(СВЦЭМ!$C$33:$C$776,СВЦЭМ!$A$33:$A$776,$A55,СВЦЭМ!$B$33:$B$776,U$47)+'СЕТ СН'!$G$12+СВЦЭМ!$D$10+'СЕТ СН'!$G$5-'СЕТ СН'!$G$20</f>
        <v>2679.4983776600002</v>
      </c>
      <c r="V55" s="36">
        <f>SUMIFS(СВЦЭМ!$C$33:$C$776,СВЦЭМ!$A$33:$A$776,$A55,СВЦЭМ!$B$33:$B$776,V$47)+'СЕТ СН'!$G$12+СВЦЭМ!$D$10+'СЕТ СН'!$G$5-'СЕТ СН'!$G$20</f>
        <v>2641.6649415800002</v>
      </c>
      <c r="W55" s="36">
        <f>SUMIFS(СВЦЭМ!$C$33:$C$776,СВЦЭМ!$A$33:$A$776,$A55,СВЦЭМ!$B$33:$B$776,W$47)+'СЕТ СН'!$G$12+СВЦЭМ!$D$10+'СЕТ СН'!$G$5-'СЕТ СН'!$G$20</f>
        <v>2636.9406206100002</v>
      </c>
      <c r="X55" s="36">
        <f>SUMIFS(СВЦЭМ!$C$33:$C$776,СВЦЭМ!$A$33:$A$776,$A55,СВЦЭМ!$B$33:$B$776,X$47)+'СЕТ СН'!$G$12+СВЦЭМ!$D$10+'СЕТ СН'!$G$5-'СЕТ СН'!$G$20</f>
        <v>2690.7503996999999</v>
      </c>
      <c r="Y55" s="36">
        <f>SUMIFS(СВЦЭМ!$C$33:$C$776,СВЦЭМ!$A$33:$A$776,$A55,СВЦЭМ!$B$33:$B$776,Y$47)+'СЕТ СН'!$G$12+СВЦЭМ!$D$10+'СЕТ СН'!$G$5-'СЕТ СН'!$G$20</f>
        <v>2778.37319669</v>
      </c>
    </row>
    <row r="56" spans="1:25" ht="15.75" x14ac:dyDescent="0.2">
      <c r="A56" s="35">
        <f t="shared" si="1"/>
        <v>43960</v>
      </c>
      <c r="B56" s="36">
        <f>SUMIFS(СВЦЭМ!$C$33:$C$776,СВЦЭМ!$A$33:$A$776,$A56,СВЦЭМ!$B$33:$B$776,B$47)+'СЕТ СН'!$G$12+СВЦЭМ!$D$10+'СЕТ СН'!$G$5-'СЕТ СН'!$G$20</f>
        <v>2901.50446732</v>
      </c>
      <c r="C56" s="36">
        <f>SUMIFS(СВЦЭМ!$C$33:$C$776,СВЦЭМ!$A$33:$A$776,$A56,СВЦЭМ!$B$33:$B$776,C$47)+'СЕТ СН'!$G$12+СВЦЭМ!$D$10+'СЕТ СН'!$G$5-'СЕТ СН'!$G$20</f>
        <v>2882.0979465699997</v>
      </c>
      <c r="D56" s="36">
        <f>SUMIFS(СВЦЭМ!$C$33:$C$776,СВЦЭМ!$A$33:$A$776,$A56,СВЦЭМ!$B$33:$B$776,D$47)+'СЕТ СН'!$G$12+СВЦЭМ!$D$10+'СЕТ СН'!$G$5-'СЕТ СН'!$G$20</f>
        <v>2861.3480050099997</v>
      </c>
      <c r="E56" s="36">
        <f>SUMIFS(СВЦЭМ!$C$33:$C$776,СВЦЭМ!$A$33:$A$776,$A56,СВЦЭМ!$B$33:$B$776,E$47)+'СЕТ СН'!$G$12+СВЦЭМ!$D$10+'СЕТ СН'!$G$5-'СЕТ СН'!$G$20</f>
        <v>2857.5301127299999</v>
      </c>
      <c r="F56" s="36">
        <f>SUMIFS(СВЦЭМ!$C$33:$C$776,СВЦЭМ!$A$33:$A$776,$A56,СВЦЭМ!$B$33:$B$776,F$47)+'СЕТ СН'!$G$12+СВЦЭМ!$D$10+'СЕТ СН'!$G$5-'СЕТ СН'!$G$20</f>
        <v>2846.3725184899999</v>
      </c>
      <c r="G56" s="36">
        <f>SUMIFS(СВЦЭМ!$C$33:$C$776,СВЦЭМ!$A$33:$A$776,$A56,СВЦЭМ!$B$33:$B$776,G$47)+'СЕТ СН'!$G$12+СВЦЭМ!$D$10+'СЕТ СН'!$G$5-'СЕТ СН'!$G$20</f>
        <v>2849.6560448599998</v>
      </c>
      <c r="H56" s="36">
        <f>SUMIFS(СВЦЭМ!$C$33:$C$776,СВЦЭМ!$A$33:$A$776,$A56,СВЦЭМ!$B$33:$B$776,H$47)+'СЕТ СН'!$G$12+СВЦЭМ!$D$10+'СЕТ СН'!$G$5-'СЕТ СН'!$G$20</f>
        <v>2854.3258060600001</v>
      </c>
      <c r="I56" s="36">
        <f>SUMIFS(СВЦЭМ!$C$33:$C$776,СВЦЭМ!$A$33:$A$776,$A56,СВЦЭМ!$B$33:$B$776,I$47)+'СЕТ СН'!$G$12+СВЦЭМ!$D$10+'СЕТ СН'!$G$5-'СЕТ СН'!$G$20</f>
        <v>2862.1932635399999</v>
      </c>
      <c r="J56" s="36">
        <f>SUMIFS(СВЦЭМ!$C$33:$C$776,СВЦЭМ!$A$33:$A$776,$A56,СВЦЭМ!$B$33:$B$776,J$47)+'СЕТ СН'!$G$12+СВЦЭМ!$D$10+'СЕТ СН'!$G$5-'СЕТ СН'!$G$20</f>
        <v>2863.2928434699998</v>
      </c>
      <c r="K56" s="36">
        <f>SUMIFS(СВЦЭМ!$C$33:$C$776,СВЦЭМ!$A$33:$A$776,$A56,СВЦЭМ!$B$33:$B$776,K$47)+'СЕТ СН'!$G$12+СВЦЭМ!$D$10+'СЕТ СН'!$G$5-'СЕТ СН'!$G$20</f>
        <v>2835.6311011799999</v>
      </c>
      <c r="L56" s="36">
        <f>SUMIFS(СВЦЭМ!$C$33:$C$776,СВЦЭМ!$A$33:$A$776,$A56,СВЦЭМ!$B$33:$B$776,L$47)+'СЕТ СН'!$G$12+СВЦЭМ!$D$10+'СЕТ СН'!$G$5-'СЕТ СН'!$G$20</f>
        <v>2842.5464428999999</v>
      </c>
      <c r="M56" s="36">
        <f>SUMIFS(СВЦЭМ!$C$33:$C$776,СВЦЭМ!$A$33:$A$776,$A56,СВЦЭМ!$B$33:$B$776,M$47)+'СЕТ СН'!$G$12+СВЦЭМ!$D$10+'СЕТ СН'!$G$5-'СЕТ СН'!$G$20</f>
        <v>2782.5100627900001</v>
      </c>
      <c r="N56" s="36">
        <f>SUMIFS(СВЦЭМ!$C$33:$C$776,СВЦЭМ!$A$33:$A$776,$A56,СВЦЭМ!$B$33:$B$776,N$47)+'СЕТ СН'!$G$12+СВЦЭМ!$D$10+'СЕТ СН'!$G$5-'СЕТ СН'!$G$20</f>
        <v>2721.3889511500001</v>
      </c>
      <c r="O56" s="36">
        <f>SUMIFS(СВЦЭМ!$C$33:$C$776,СВЦЭМ!$A$33:$A$776,$A56,СВЦЭМ!$B$33:$B$776,O$47)+'СЕТ СН'!$G$12+СВЦЭМ!$D$10+'СЕТ СН'!$G$5-'СЕТ СН'!$G$20</f>
        <v>2694.8617186399997</v>
      </c>
      <c r="P56" s="36">
        <f>SUMIFS(СВЦЭМ!$C$33:$C$776,СВЦЭМ!$A$33:$A$776,$A56,СВЦЭМ!$B$33:$B$776,P$47)+'СЕТ СН'!$G$12+СВЦЭМ!$D$10+'СЕТ СН'!$G$5-'СЕТ СН'!$G$20</f>
        <v>2700.8803983399998</v>
      </c>
      <c r="Q56" s="36">
        <f>SUMIFS(СВЦЭМ!$C$33:$C$776,СВЦЭМ!$A$33:$A$776,$A56,СВЦЭМ!$B$33:$B$776,Q$47)+'СЕТ СН'!$G$12+СВЦЭМ!$D$10+'СЕТ СН'!$G$5-'СЕТ СН'!$G$20</f>
        <v>2691.9287950200001</v>
      </c>
      <c r="R56" s="36">
        <f>SUMIFS(СВЦЭМ!$C$33:$C$776,СВЦЭМ!$A$33:$A$776,$A56,СВЦЭМ!$B$33:$B$776,R$47)+'СЕТ СН'!$G$12+СВЦЭМ!$D$10+'СЕТ СН'!$G$5-'СЕТ СН'!$G$20</f>
        <v>2696.98697533</v>
      </c>
      <c r="S56" s="36">
        <f>SUMIFS(СВЦЭМ!$C$33:$C$776,СВЦЭМ!$A$33:$A$776,$A56,СВЦЭМ!$B$33:$B$776,S$47)+'СЕТ СН'!$G$12+СВЦЭМ!$D$10+'СЕТ СН'!$G$5-'СЕТ СН'!$G$20</f>
        <v>2707.3580828499998</v>
      </c>
      <c r="T56" s="36">
        <f>SUMIFS(СВЦЭМ!$C$33:$C$776,СВЦЭМ!$A$33:$A$776,$A56,СВЦЭМ!$B$33:$B$776,T$47)+'СЕТ СН'!$G$12+СВЦЭМ!$D$10+'СЕТ СН'!$G$5-'СЕТ СН'!$G$20</f>
        <v>2698.4023392700001</v>
      </c>
      <c r="U56" s="36">
        <f>SUMIFS(СВЦЭМ!$C$33:$C$776,СВЦЭМ!$A$33:$A$776,$A56,СВЦЭМ!$B$33:$B$776,U$47)+'СЕТ СН'!$G$12+СВЦЭМ!$D$10+'СЕТ СН'!$G$5-'СЕТ СН'!$G$20</f>
        <v>2696.59003854</v>
      </c>
      <c r="V56" s="36">
        <f>SUMIFS(СВЦЭМ!$C$33:$C$776,СВЦЭМ!$A$33:$A$776,$A56,СВЦЭМ!$B$33:$B$776,V$47)+'СЕТ СН'!$G$12+СВЦЭМ!$D$10+'СЕТ СН'!$G$5-'СЕТ СН'!$G$20</f>
        <v>2673.07551371</v>
      </c>
      <c r="W56" s="36">
        <f>SUMIFS(СВЦЭМ!$C$33:$C$776,СВЦЭМ!$A$33:$A$776,$A56,СВЦЭМ!$B$33:$B$776,W$47)+'СЕТ СН'!$G$12+СВЦЭМ!$D$10+'СЕТ СН'!$G$5-'СЕТ СН'!$G$20</f>
        <v>2663.6813778300002</v>
      </c>
      <c r="X56" s="36">
        <f>SUMIFS(СВЦЭМ!$C$33:$C$776,СВЦЭМ!$A$33:$A$776,$A56,СВЦЭМ!$B$33:$B$776,X$47)+'СЕТ СН'!$G$12+СВЦЭМ!$D$10+'СЕТ СН'!$G$5-'СЕТ СН'!$G$20</f>
        <v>2714.3733191000001</v>
      </c>
      <c r="Y56" s="36">
        <f>SUMIFS(СВЦЭМ!$C$33:$C$776,СВЦЭМ!$A$33:$A$776,$A56,СВЦЭМ!$B$33:$B$776,Y$47)+'СЕТ СН'!$G$12+СВЦЭМ!$D$10+'СЕТ СН'!$G$5-'СЕТ СН'!$G$20</f>
        <v>2820.0677753</v>
      </c>
    </row>
    <row r="57" spans="1:25" ht="15.75" x14ac:dyDescent="0.2">
      <c r="A57" s="35">
        <f t="shared" si="1"/>
        <v>43961</v>
      </c>
      <c r="B57" s="36">
        <f>SUMIFS(СВЦЭМ!$C$33:$C$776,СВЦЭМ!$A$33:$A$776,$A57,СВЦЭМ!$B$33:$B$776,B$47)+'СЕТ СН'!$G$12+СВЦЭМ!$D$10+'СЕТ СН'!$G$5-'СЕТ СН'!$G$20</f>
        <v>2872.0887073200001</v>
      </c>
      <c r="C57" s="36">
        <f>SUMIFS(СВЦЭМ!$C$33:$C$776,СВЦЭМ!$A$33:$A$776,$A57,СВЦЭМ!$B$33:$B$776,C$47)+'СЕТ СН'!$G$12+СВЦЭМ!$D$10+'СЕТ СН'!$G$5-'СЕТ СН'!$G$20</f>
        <v>2904.7706972599999</v>
      </c>
      <c r="D57" s="36">
        <f>SUMIFS(СВЦЭМ!$C$33:$C$776,СВЦЭМ!$A$33:$A$776,$A57,СВЦЭМ!$B$33:$B$776,D$47)+'СЕТ СН'!$G$12+СВЦЭМ!$D$10+'СЕТ СН'!$G$5-'СЕТ СН'!$G$20</f>
        <v>2912.2033789099996</v>
      </c>
      <c r="E57" s="36">
        <f>SUMIFS(СВЦЭМ!$C$33:$C$776,СВЦЭМ!$A$33:$A$776,$A57,СВЦЭМ!$B$33:$B$776,E$47)+'СЕТ СН'!$G$12+СВЦЭМ!$D$10+'СЕТ СН'!$G$5-'СЕТ СН'!$G$20</f>
        <v>2938.2383695199997</v>
      </c>
      <c r="F57" s="36">
        <f>SUMIFS(СВЦЭМ!$C$33:$C$776,СВЦЭМ!$A$33:$A$776,$A57,СВЦЭМ!$B$33:$B$776,F$47)+'СЕТ СН'!$G$12+СВЦЭМ!$D$10+'СЕТ СН'!$G$5-'СЕТ СН'!$G$20</f>
        <v>2927.8505496399998</v>
      </c>
      <c r="G57" s="36">
        <f>SUMIFS(СВЦЭМ!$C$33:$C$776,СВЦЭМ!$A$33:$A$776,$A57,СВЦЭМ!$B$33:$B$776,G$47)+'СЕТ СН'!$G$12+СВЦЭМ!$D$10+'СЕТ СН'!$G$5-'СЕТ СН'!$G$20</f>
        <v>2928.0381781199999</v>
      </c>
      <c r="H57" s="36">
        <f>SUMIFS(СВЦЭМ!$C$33:$C$776,СВЦЭМ!$A$33:$A$776,$A57,СВЦЭМ!$B$33:$B$776,H$47)+'СЕТ СН'!$G$12+СВЦЭМ!$D$10+'СЕТ СН'!$G$5-'СЕТ СН'!$G$20</f>
        <v>2922.7963306499996</v>
      </c>
      <c r="I57" s="36">
        <f>SUMIFS(СВЦЭМ!$C$33:$C$776,СВЦЭМ!$A$33:$A$776,$A57,СВЦЭМ!$B$33:$B$776,I$47)+'СЕТ СН'!$G$12+СВЦЭМ!$D$10+'СЕТ СН'!$G$5-'СЕТ СН'!$G$20</f>
        <v>2889.5524023399998</v>
      </c>
      <c r="J57" s="36">
        <f>SUMIFS(СВЦЭМ!$C$33:$C$776,СВЦЭМ!$A$33:$A$776,$A57,СВЦЭМ!$B$33:$B$776,J$47)+'СЕТ СН'!$G$12+СВЦЭМ!$D$10+'СЕТ СН'!$G$5-'СЕТ СН'!$G$20</f>
        <v>2881.3839560899996</v>
      </c>
      <c r="K57" s="36">
        <f>SUMIFS(СВЦЭМ!$C$33:$C$776,СВЦЭМ!$A$33:$A$776,$A57,СВЦЭМ!$B$33:$B$776,K$47)+'СЕТ СН'!$G$12+СВЦЭМ!$D$10+'СЕТ СН'!$G$5-'СЕТ СН'!$G$20</f>
        <v>2845.93209385</v>
      </c>
      <c r="L57" s="36">
        <f>SUMIFS(СВЦЭМ!$C$33:$C$776,СВЦЭМ!$A$33:$A$776,$A57,СВЦЭМ!$B$33:$B$776,L$47)+'СЕТ СН'!$G$12+СВЦЭМ!$D$10+'СЕТ СН'!$G$5-'СЕТ СН'!$G$20</f>
        <v>2834.8385557900001</v>
      </c>
      <c r="M57" s="36">
        <f>SUMIFS(СВЦЭМ!$C$33:$C$776,СВЦЭМ!$A$33:$A$776,$A57,СВЦЭМ!$B$33:$B$776,M$47)+'СЕТ СН'!$G$12+СВЦЭМ!$D$10+'СЕТ СН'!$G$5-'СЕТ СН'!$G$20</f>
        <v>2781.97136082</v>
      </c>
      <c r="N57" s="36">
        <f>SUMIFS(СВЦЭМ!$C$33:$C$776,СВЦЭМ!$A$33:$A$776,$A57,СВЦЭМ!$B$33:$B$776,N$47)+'СЕТ СН'!$G$12+СВЦЭМ!$D$10+'СЕТ СН'!$G$5-'СЕТ СН'!$G$20</f>
        <v>2724.2622235399999</v>
      </c>
      <c r="O57" s="36">
        <f>SUMIFS(СВЦЭМ!$C$33:$C$776,СВЦЭМ!$A$33:$A$776,$A57,СВЦЭМ!$B$33:$B$776,O$47)+'СЕТ СН'!$G$12+СВЦЭМ!$D$10+'СЕТ СН'!$G$5-'СЕТ СН'!$G$20</f>
        <v>2700.1218554400002</v>
      </c>
      <c r="P57" s="36">
        <f>SUMIFS(СВЦЭМ!$C$33:$C$776,СВЦЭМ!$A$33:$A$776,$A57,СВЦЭМ!$B$33:$B$776,P$47)+'СЕТ СН'!$G$12+СВЦЭМ!$D$10+'СЕТ СН'!$G$5-'СЕТ СН'!$G$20</f>
        <v>2701.2360015899999</v>
      </c>
      <c r="Q57" s="36">
        <f>SUMIFS(СВЦЭМ!$C$33:$C$776,СВЦЭМ!$A$33:$A$776,$A57,СВЦЭМ!$B$33:$B$776,Q$47)+'СЕТ СН'!$G$12+СВЦЭМ!$D$10+'СЕТ СН'!$G$5-'СЕТ СН'!$G$20</f>
        <v>2711.1275012999999</v>
      </c>
      <c r="R57" s="36">
        <f>SUMIFS(СВЦЭМ!$C$33:$C$776,СВЦЭМ!$A$33:$A$776,$A57,СВЦЭМ!$B$33:$B$776,R$47)+'СЕТ СН'!$G$12+СВЦЭМ!$D$10+'СЕТ СН'!$G$5-'СЕТ СН'!$G$20</f>
        <v>2707.8961042299998</v>
      </c>
      <c r="S57" s="36">
        <f>SUMIFS(СВЦЭМ!$C$33:$C$776,СВЦЭМ!$A$33:$A$776,$A57,СВЦЭМ!$B$33:$B$776,S$47)+'СЕТ СН'!$G$12+СВЦЭМ!$D$10+'СЕТ СН'!$G$5-'СЕТ СН'!$G$20</f>
        <v>2710.4416739899998</v>
      </c>
      <c r="T57" s="36">
        <f>SUMIFS(СВЦЭМ!$C$33:$C$776,СВЦЭМ!$A$33:$A$776,$A57,СВЦЭМ!$B$33:$B$776,T$47)+'СЕТ СН'!$G$12+СВЦЭМ!$D$10+'СЕТ СН'!$G$5-'СЕТ СН'!$G$20</f>
        <v>2698.6145439100001</v>
      </c>
      <c r="U57" s="36">
        <f>SUMIFS(СВЦЭМ!$C$33:$C$776,СВЦЭМ!$A$33:$A$776,$A57,СВЦЭМ!$B$33:$B$776,U$47)+'СЕТ СН'!$G$12+СВЦЭМ!$D$10+'СЕТ СН'!$G$5-'СЕТ СН'!$G$20</f>
        <v>2685.8297823900002</v>
      </c>
      <c r="V57" s="36">
        <f>SUMIFS(СВЦЭМ!$C$33:$C$776,СВЦЭМ!$A$33:$A$776,$A57,СВЦЭМ!$B$33:$B$776,V$47)+'СЕТ СН'!$G$12+СВЦЭМ!$D$10+'СЕТ СН'!$G$5-'СЕТ СН'!$G$20</f>
        <v>2661.7957939899998</v>
      </c>
      <c r="W57" s="36">
        <f>SUMIFS(СВЦЭМ!$C$33:$C$776,СВЦЭМ!$A$33:$A$776,$A57,СВЦЭМ!$B$33:$B$776,W$47)+'СЕТ СН'!$G$12+СВЦЭМ!$D$10+'СЕТ СН'!$G$5-'СЕТ СН'!$G$20</f>
        <v>2658.2208604799998</v>
      </c>
      <c r="X57" s="36">
        <f>SUMIFS(СВЦЭМ!$C$33:$C$776,СВЦЭМ!$A$33:$A$776,$A57,СВЦЭМ!$B$33:$B$776,X$47)+'СЕТ СН'!$G$12+СВЦЭМ!$D$10+'СЕТ СН'!$G$5-'СЕТ СН'!$G$20</f>
        <v>2701.46684968</v>
      </c>
      <c r="Y57" s="36">
        <f>SUMIFS(СВЦЭМ!$C$33:$C$776,СВЦЭМ!$A$33:$A$776,$A57,СВЦЭМ!$B$33:$B$776,Y$47)+'СЕТ СН'!$G$12+СВЦЭМ!$D$10+'СЕТ СН'!$G$5-'СЕТ СН'!$G$20</f>
        <v>2808.0686895999997</v>
      </c>
    </row>
    <row r="58" spans="1:25" ht="15.75" x14ac:dyDescent="0.2">
      <c r="A58" s="35">
        <f t="shared" si="1"/>
        <v>43962</v>
      </c>
      <c r="B58" s="36">
        <f>SUMIFS(СВЦЭМ!$C$33:$C$776,СВЦЭМ!$A$33:$A$776,$A58,СВЦЭМ!$B$33:$B$776,B$47)+'СЕТ СН'!$G$12+СВЦЭМ!$D$10+'СЕТ СН'!$G$5-'СЕТ СН'!$G$20</f>
        <v>2781.8553392700001</v>
      </c>
      <c r="C58" s="36">
        <f>SUMIFS(СВЦЭМ!$C$33:$C$776,СВЦЭМ!$A$33:$A$776,$A58,СВЦЭМ!$B$33:$B$776,C$47)+'СЕТ СН'!$G$12+СВЦЭМ!$D$10+'СЕТ СН'!$G$5-'СЕТ СН'!$G$20</f>
        <v>2872.3696719299996</v>
      </c>
      <c r="D58" s="36">
        <f>SUMIFS(СВЦЭМ!$C$33:$C$776,СВЦЭМ!$A$33:$A$776,$A58,СВЦЭМ!$B$33:$B$776,D$47)+'СЕТ СН'!$G$12+СВЦЭМ!$D$10+'СЕТ СН'!$G$5-'СЕТ СН'!$G$20</f>
        <v>2913.5968126399998</v>
      </c>
      <c r="E58" s="36">
        <f>SUMIFS(СВЦЭМ!$C$33:$C$776,СВЦЭМ!$A$33:$A$776,$A58,СВЦЭМ!$B$33:$B$776,E$47)+'СЕТ СН'!$G$12+СВЦЭМ!$D$10+'СЕТ СН'!$G$5-'СЕТ СН'!$G$20</f>
        <v>2903.3536901799998</v>
      </c>
      <c r="F58" s="36">
        <f>SUMIFS(СВЦЭМ!$C$33:$C$776,СВЦЭМ!$A$33:$A$776,$A58,СВЦЭМ!$B$33:$B$776,F$47)+'СЕТ СН'!$G$12+СВЦЭМ!$D$10+'СЕТ СН'!$G$5-'СЕТ СН'!$G$20</f>
        <v>2896.4240517600001</v>
      </c>
      <c r="G58" s="36">
        <f>SUMIFS(СВЦЭМ!$C$33:$C$776,СВЦЭМ!$A$33:$A$776,$A58,СВЦЭМ!$B$33:$B$776,G$47)+'СЕТ СН'!$G$12+СВЦЭМ!$D$10+'СЕТ СН'!$G$5-'СЕТ СН'!$G$20</f>
        <v>2900.2369875799995</v>
      </c>
      <c r="H58" s="36">
        <f>SUMIFS(СВЦЭМ!$C$33:$C$776,СВЦЭМ!$A$33:$A$776,$A58,СВЦЭМ!$B$33:$B$776,H$47)+'СЕТ СН'!$G$12+СВЦЭМ!$D$10+'СЕТ СН'!$G$5-'СЕТ СН'!$G$20</f>
        <v>2908.6668774899999</v>
      </c>
      <c r="I58" s="36">
        <f>SUMIFS(СВЦЭМ!$C$33:$C$776,СВЦЭМ!$A$33:$A$776,$A58,СВЦЭМ!$B$33:$B$776,I$47)+'СЕТ СН'!$G$12+СВЦЭМ!$D$10+'СЕТ СН'!$G$5-'СЕТ СН'!$G$20</f>
        <v>2915.5894722200001</v>
      </c>
      <c r="J58" s="36">
        <f>SUMIFS(СВЦЭМ!$C$33:$C$776,СВЦЭМ!$A$33:$A$776,$A58,СВЦЭМ!$B$33:$B$776,J$47)+'СЕТ СН'!$G$12+СВЦЭМ!$D$10+'СЕТ СН'!$G$5-'СЕТ СН'!$G$20</f>
        <v>2863.1135386299998</v>
      </c>
      <c r="K58" s="36">
        <f>SUMIFS(СВЦЭМ!$C$33:$C$776,СВЦЭМ!$A$33:$A$776,$A58,СВЦЭМ!$B$33:$B$776,K$47)+'СЕТ СН'!$G$12+СВЦЭМ!$D$10+'СЕТ СН'!$G$5-'СЕТ СН'!$G$20</f>
        <v>2794.1521019699999</v>
      </c>
      <c r="L58" s="36">
        <f>SUMIFS(СВЦЭМ!$C$33:$C$776,СВЦЭМ!$A$33:$A$776,$A58,СВЦЭМ!$B$33:$B$776,L$47)+'СЕТ СН'!$G$12+СВЦЭМ!$D$10+'СЕТ СН'!$G$5-'СЕТ СН'!$G$20</f>
        <v>2785.8259273100002</v>
      </c>
      <c r="M58" s="36">
        <f>SUMIFS(СВЦЭМ!$C$33:$C$776,СВЦЭМ!$A$33:$A$776,$A58,СВЦЭМ!$B$33:$B$776,M$47)+'СЕТ СН'!$G$12+СВЦЭМ!$D$10+'СЕТ СН'!$G$5-'СЕТ СН'!$G$20</f>
        <v>2782.45125035</v>
      </c>
      <c r="N58" s="36">
        <f>SUMIFS(СВЦЭМ!$C$33:$C$776,СВЦЭМ!$A$33:$A$776,$A58,СВЦЭМ!$B$33:$B$776,N$47)+'СЕТ СН'!$G$12+СВЦЭМ!$D$10+'СЕТ СН'!$G$5-'СЕТ СН'!$G$20</f>
        <v>2798.5316874999999</v>
      </c>
      <c r="O58" s="36">
        <f>SUMIFS(СВЦЭМ!$C$33:$C$776,СВЦЭМ!$A$33:$A$776,$A58,СВЦЭМ!$B$33:$B$776,O$47)+'СЕТ СН'!$G$12+СВЦЭМ!$D$10+'СЕТ СН'!$G$5-'СЕТ СН'!$G$20</f>
        <v>2788.9177454199998</v>
      </c>
      <c r="P58" s="36">
        <f>SUMIFS(СВЦЭМ!$C$33:$C$776,СВЦЭМ!$A$33:$A$776,$A58,СВЦЭМ!$B$33:$B$776,P$47)+'СЕТ СН'!$G$12+СВЦЭМ!$D$10+'СЕТ СН'!$G$5-'СЕТ СН'!$G$20</f>
        <v>2817.4269344700001</v>
      </c>
      <c r="Q58" s="36">
        <f>SUMIFS(СВЦЭМ!$C$33:$C$776,СВЦЭМ!$A$33:$A$776,$A58,СВЦЭМ!$B$33:$B$776,Q$47)+'СЕТ СН'!$G$12+СВЦЭМ!$D$10+'СЕТ СН'!$G$5-'СЕТ СН'!$G$20</f>
        <v>2819.9113141600001</v>
      </c>
      <c r="R58" s="36">
        <f>SUMIFS(СВЦЭМ!$C$33:$C$776,СВЦЭМ!$A$33:$A$776,$A58,СВЦЭМ!$B$33:$B$776,R$47)+'СЕТ СН'!$G$12+СВЦЭМ!$D$10+'СЕТ СН'!$G$5-'СЕТ СН'!$G$20</f>
        <v>2820.4111072199998</v>
      </c>
      <c r="S58" s="36">
        <f>SUMIFS(СВЦЭМ!$C$33:$C$776,СВЦЭМ!$A$33:$A$776,$A58,СВЦЭМ!$B$33:$B$776,S$47)+'СЕТ СН'!$G$12+СВЦЭМ!$D$10+'СЕТ СН'!$G$5-'СЕТ СН'!$G$20</f>
        <v>2824.1415007099999</v>
      </c>
      <c r="T58" s="36">
        <f>SUMIFS(СВЦЭМ!$C$33:$C$776,СВЦЭМ!$A$33:$A$776,$A58,СВЦЭМ!$B$33:$B$776,T$47)+'СЕТ СН'!$G$12+СВЦЭМ!$D$10+'СЕТ СН'!$G$5-'СЕТ СН'!$G$20</f>
        <v>2810.8769221299999</v>
      </c>
      <c r="U58" s="36">
        <f>SUMIFS(СВЦЭМ!$C$33:$C$776,СВЦЭМ!$A$33:$A$776,$A58,СВЦЭМ!$B$33:$B$776,U$47)+'СЕТ СН'!$G$12+СВЦЭМ!$D$10+'СЕТ СН'!$G$5-'СЕТ СН'!$G$20</f>
        <v>2774.0029478300003</v>
      </c>
      <c r="V58" s="36">
        <f>SUMIFS(СВЦЭМ!$C$33:$C$776,СВЦЭМ!$A$33:$A$776,$A58,СВЦЭМ!$B$33:$B$776,V$47)+'СЕТ СН'!$G$12+СВЦЭМ!$D$10+'СЕТ СН'!$G$5-'СЕТ СН'!$G$20</f>
        <v>2730.2765240600002</v>
      </c>
      <c r="W58" s="36">
        <f>SUMIFS(СВЦЭМ!$C$33:$C$776,СВЦЭМ!$A$33:$A$776,$A58,СВЦЭМ!$B$33:$B$776,W$47)+'СЕТ СН'!$G$12+СВЦЭМ!$D$10+'СЕТ СН'!$G$5-'СЕТ СН'!$G$20</f>
        <v>2708.2862973900001</v>
      </c>
      <c r="X58" s="36">
        <f>SUMIFS(СВЦЭМ!$C$33:$C$776,СВЦЭМ!$A$33:$A$776,$A58,СВЦЭМ!$B$33:$B$776,X$47)+'СЕТ СН'!$G$12+СВЦЭМ!$D$10+'СЕТ СН'!$G$5-'СЕТ СН'!$G$20</f>
        <v>2703.8877537999997</v>
      </c>
      <c r="Y58" s="36">
        <f>SUMIFS(СВЦЭМ!$C$33:$C$776,СВЦЭМ!$A$33:$A$776,$A58,СВЦЭМ!$B$33:$B$776,Y$47)+'СЕТ СН'!$G$12+СВЦЭМ!$D$10+'СЕТ СН'!$G$5-'СЕТ СН'!$G$20</f>
        <v>2764.36237282</v>
      </c>
    </row>
    <row r="59" spans="1:25" ht="15.75" x14ac:dyDescent="0.2">
      <c r="A59" s="35">
        <f t="shared" si="1"/>
        <v>43963</v>
      </c>
      <c r="B59" s="36">
        <f>SUMIFS(СВЦЭМ!$C$33:$C$776,СВЦЭМ!$A$33:$A$776,$A59,СВЦЭМ!$B$33:$B$776,B$47)+'СЕТ СН'!$G$12+СВЦЭМ!$D$10+'СЕТ СН'!$G$5-'СЕТ СН'!$G$20</f>
        <v>2914.7326169399998</v>
      </c>
      <c r="C59" s="36">
        <f>SUMIFS(СВЦЭМ!$C$33:$C$776,СВЦЭМ!$A$33:$A$776,$A59,СВЦЭМ!$B$33:$B$776,C$47)+'СЕТ СН'!$G$12+СВЦЭМ!$D$10+'СЕТ СН'!$G$5-'СЕТ СН'!$G$20</f>
        <v>2950.8304121000001</v>
      </c>
      <c r="D59" s="36">
        <f>SUMIFS(СВЦЭМ!$C$33:$C$776,СВЦЭМ!$A$33:$A$776,$A59,СВЦЭМ!$B$33:$B$776,D$47)+'СЕТ СН'!$G$12+СВЦЭМ!$D$10+'СЕТ СН'!$G$5-'СЕТ СН'!$G$20</f>
        <v>2946.69244024</v>
      </c>
      <c r="E59" s="36">
        <f>SUMIFS(СВЦЭМ!$C$33:$C$776,СВЦЭМ!$A$33:$A$776,$A59,СВЦЭМ!$B$33:$B$776,E$47)+'СЕТ СН'!$G$12+СВЦЭМ!$D$10+'СЕТ СН'!$G$5-'СЕТ СН'!$G$20</f>
        <v>2947.8869325699998</v>
      </c>
      <c r="F59" s="36">
        <f>SUMIFS(СВЦЭМ!$C$33:$C$776,СВЦЭМ!$A$33:$A$776,$A59,СВЦЭМ!$B$33:$B$776,F$47)+'СЕТ СН'!$G$12+СВЦЭМ!$D$10+'СЕТ СН'!$G$5-'СЕТ СН'!$G$20</f>
        <v>2956.9988295899998</v>
      </c>
      <c r="G59" s="36">
        <f>SUMIFS(СВЦЭМ!$C$33:$C$776,СВЦЭМ!$A$33:$A$776,$A59,СВЦЭМ!$B$33:$B$776,G$47)+'СЕТ СН'!$G$12+СВЦЭМ!$D$10+'СЕТ СН'!$G$5-'СЕТ СН'!$G$20</f>
        <v>2943.5941094999998</v>
      </c>
      <c r="H59" s="36">
        <f>SUMIFS(СВЦЭМ!$C$33:$C$776,СВЦЭМ!$A$33:$A$776,$A59,СВЦЭМ!$B$33:$B$776,H$47)+'СЕТ СН'!$G$12+СВЦЭМ!$D$10+'СЕТ СН'!$G$5-'СЕТ СН'!$G$20</f>
        <v>2953.29446293</v>
      </c>
      <c r="I59" s="36">
        <f>SUMIFS(СВЦЭМ!$C$33:$C$776,СВЦЭМ!$A$33:$A$776,$A59,СВЦЭМ!$B$33:$B$776,I$47)+'СЕТ СН'!$G$12+СВЦЭМ!$D$10+'СЕТ СН'!$G$5-'СЕТ СН'!$G$20</f>
        <v>2914.5022588000002</v>
      </c>
      <c r="J59" s="36">
        <f>SUMIFS(СВЦЭМ!$C$33:$C$776,СВЦЭМ!$A$33:$A$776,$A59,СВЦЭМ!$B$33:$B$776,J$47)+'СЕТ СН'!$G$12+СВЦЭМ!$D$10+'СЕТ СН'!$G$5-'СЕТ СН'!$G$20</f>
        <v>2854.0608992299999</v>
      </c>
      <c r="K59" s="36">
        <f>SUMIFS(СВЦЭМ!$C$33:$C$776,СВЦЭМ!$A$33:$A$776,$A59,СВЦЭМ!$B$33:$B$776,K$47)+'СЕТ СН'!$G$12+СВЦЭМ!$D$10+'СЕТ СН'!$G$5-'СЕТ СН'!$G$20</f>
        <v>2831.7471765099999</v>
      </c>
      <c r="L59" s="36">
        <f>SUMIFS(СВЦЭМ!$C$33:$C$776,СВЦЭМ!$A$33:$A$776,$A59,СВЦЭМ!$B$33:$B$776,L$47)+'СЕТ СН'!$G$12+СВЦЭМ!$D$10+'СЕТ СН'!$G$5-'СЕТ СН'!$G$20</f>
        <v>2826.9250001299997</v>
      </c>
      <c r="M59" s="36">
        <f>SUMIFS(СВЦЭМ!$C$33:$C$776,СВЦЭМ!$A$33:$A$776,$A59,СВЦЭМ!$B$33:$B$776,M$47)+'СЕТ СН'!$G$12+СВЦЭМ!$D$10+'СЕТ СН'!$G$5-'СЕТ СН'!$G$20</f>
        <v>2788.7865163000001</v>
      </c>
      <c r="N59" s="36">
        <f>SUMIFS(СВЦЭМ!$C$33:$C$776,СВЦЭМ!$A$33:$A$776,$A59,СВЦЭМ!$B$33:$B$776,N$47)+'СЕТ СН'!$G$12+СВЦЭМ!$D$10+'СЕТ СН'!$G$5-'СЕТ СН'!$G$20</f>
        <v>2795.6197496999998</v>
      </c>
      <c r="O59" s="36">
        <f>SUMIFS(СВЦЭМ!$C$33:$C$776,СВЦЭМ!$A$33:$A$776,$A59,СВЦЭМ!$B$33:$B$776,O$47)+'СЕТ СН'!$G$12+СВЦЭМ!$D$10+'СЕТ СН'!$G$5-'СЕТ СН'!$G$20</f>
        <v>2801.06323122</v>
      </c>
      <c r="P59" s="36">
        <f>SUMIFS(СВЦЭМ!$C$33:$C$776,СВЦЭМ!$A$33:$A$776,$A59,СВЦЭМ!$B$33:$B$776,P$47)+'СЕТ СН'!$G$12+СВЦЭМ!$D$10+'СЕТ СН'!$G$5-'СЕТ СН'!$G$20</f>
        <v>2814.1398908800002</v>
      </c>
      <c r="Q59" s="36">
        <f>SUMIFS(СВЦЭМ!$C$33:$C$776,СВЦЭМ!$A$33:$A$776,$A59,СВЦЭМ!$B$33:$B$776,Q$47)+'СЕТ СН'!$G$12+СВЦЭМ!$D$10+'СЕТ СН'!$G$5-'СЕТ СН'!$G$20</f>
        <v>2812.3083864700002</v>
      </c>
      <c r="R59" s="36">
        <f>SUMIFS(СВЦЭМ!$C$33:$C$776,СВЦЭМ!$A$33:$A$776,$A59,СВЦЭМ!$B$33:$B$776,R$47)+'СЕТ СН'!$G$12+СВЦЭМ!$D$10+'СЕТ СН'!$G$5-'СЕТ СН'!$G$20</f>
        <v>2811.4389917200001</v>
      </c>
      <c r="S59" s="36">
        <f>SUMIFS(СВЦЭМ!$C$33:$C$776,СВЦЭМ!$A$33:$A$776,$A59,СВЦЭМ!$B$33:$B$776,S$47)+'СЕТ СН'!$G$12+СВЦЭМ!$D$10+'СЕТ СН'!$G$5-'СЕТ СН'!$G$20</f>
        <v>2813.59476718</v>
      </c>
      <c r="T59" s="36">
        <f>SUMIFS(СВЦЭМ!$C$33:$C$776,СВЦЭМ!$A$33:$A$776,$A59,СВЦЭМ!$B$33:$B$776,T$47)+'СЕТ СН'!$G$12+СВЦЭМ!$D$10+'СЕТ СН'!$G$5-'СЕТ СН'!$G$20</f>
        <v>2817.5975337600003</v>
      </c>
      <c r="U59" s="36">
        <f>SUMIFS(СВЦЭМ!$C$33:$C$776,СВЦЭМ!$A$33:$A$776,$A59,СВЦЭМ!$B$33:$B$776,U$47)+'СЕТ СН'!$G$12+СВЦЭМ!$D$10+'СЕТ СН'!$G$5-'СЕТ СН'!$G$20</f>
        <v>2826.7093259499998</v>
      </c>
      <c r="V59" s="36">
        <f>SUMIFS(СВЦЭМ!$C$33:$C$776,СВЦЭМ!$A$33:$A$776,$A59,СВЦЭМ!$B$33:$B$776,V$47)+'СЕТ СН'!$G$12+СВЦЭМ!$D$10+'СЕТ СН'!$G$5-'СЕТ СН'!$G$20</f>
        <v>2781.5659914399998</v>
      </c>
      <c r="W59" s="36">
        <f>SUMIFS(СВЦЭМ!$C$33:$C$776,СВЦЭМ!$A$33:$A$776,$A59,СВЦЭМ!$B$33:$B$776,W$47)+'СЕТ СН'!$G$12+СВЦЭМ!$D$10+'СЕТ СН'!$G$5-'СЕТ СН'!$G$20</f>
        <v>2777.1330609199999</v>
      </c>
      <c r="X59" s="36">
        <f>SUMIFS(СВЦЭМ!$C$33:$C$776,СВЦЭМ!$A$33:$A$776,$A59,СВЦЭМ!$B$33:$B$776,X$47)+'СЕТ СН'!$G$12+СВЦЭМ!$D$10+'СЕТ СН'!$G$5-'СЕТ СН'!$G$20</f>
        <v>2804.5219667199999</v>
      </c>
      <c r="Y59" s="36">
        <f>SUMIFS(СВЦЭМ!$C$33:$C$776,СВЦЭМ!$A$33:$A$776,$A59,СВЦЭМ!$B$33:$B$776,Y$47)+'СЕТ СН'!$G$12+СВЦЭМ!$D$10+'СЕТ СН'!$G$5-'СЕТ СН'!$G$20</f>
        <v>2828.1884473599998</v>
      </c>
    </row>
    <row r="60" spans="1:25" ht="15.75" x14ac:dyDescent="0.2">
      <c r="A60" s="35">
        <f t="shared" si="1"/>
        <v>43964</v>
      </c>
      <c r="B60" s="36">
        <f>SUMIFS(СВЦЭМ!$C$33:$C$776,СВЦЭМ!$A$33:$A$776,$A60,СВЦЭМ!$B$33:$B$776,B$47)+'СЕТ СН'!$G$12+СВЦЭМ!$D$10+'СЕТ СН'!$G$5-'СЕТ СН'!$G$20</f>
        <v>2848.8809471999998</v>
      </c>
      <c r="C60" s="36">
        <f>SUMIFS(СВЦЭМ!$C$33:$C$776,СВЦЭМ!$A$33:$A$776,$A60,СВЦЭМ!$B$33:$B$776,C$47)+'СЕТ СН'!$G$12+СВЦЭМ!$D$10+'СЕТ СН'!$G$5-'СЕТ СН'!$G$20</f>
        <v>2904.81892943</v>
      </c>
      <c r="D60" s="36">
        <f>SUMIFS(СВЦЭМ!$C$33:$C$776,СВЦЭМ!$A$33:$A$776,$A60,СВЦЭМ!$B$33:$B$776,D$47)+'СЕТ СН'!$G$12+СВЦЭМ!$D$10+'СЕТ СН'!$G$5-'СЕТ СН'!$G$20</f>
        <v>2913.6852070899999</v>
      </c>
      <c r="E60" s="36">
        <f>SUMIFS(СВЦЭМ!$C$33:$C$776,СВЦЭМ!$A$33:$A$776,$A60,СВЦЭМ!$B$33:$B$776,E$47)+'СЕТ СН'!$G$12+СВЦЭМ!$D$10+'СЕТ СН'!$G$5-'СЕТ СН'!$G$20</f>
        <v>2915.0302371799999</v>
      </c>
      <c r="F60" s="36">
        <f>SUMIFS(СВЦЭМ!$C$33:$C$776,СВЦЭМ!$A$33:$A$776,$A60,СВЦЭМ!$B$33:$B$776,F$47)+'СЕТ СН'!$G$12+СВЦЭМ!$D$10+'СЕТ СН'!$G$5-'СЕТ СН'!$G$20</f>
        <v>2899.7605080699996</v>
      </c>
      <c r="G60" s="36">
        <f>SUMIFS(СВЦЭМ!$C$33:$C$776,СВЦЭМ!$A$33:$A$776,$A60,СВЦЭМ!$B$33:$B$776,G$47)+'СЕТ СН'!$G$12+СВЦЭМ!$D$10+'СЕТ СН'!$G$5-'СЕТ СН'!$G$20</f>
        <v>2914.9096369399999</v>
      </c>
      <c r="H60" s="36">
        <f>SUMIFS(СВЦЭМ!$C$33:$C$776,СВЦЭМ!$A$33:$A$776,$A60,СВЦЭМ!$B$33:$B$776,H$47)+'СЕТ СН'!$G$12+СВЦЭМ!$D$10+'СЕТ СН'!$G$5-'СЕТ СН'!$G$20</f>
        <v>2904.9080331099999</v>
      </c>
      <c r="I60" s="36">
        <f>SUMIFS(СВЦЭМ!$C$33:$C$776,СВЦЭМ!$A$33:$A$776,$A60,СВЦЭМ!$B$33:$B$776,I$47)+'СЕТ СН'!$G$12+СВЦЭМ!$D$10+'СЕТ СН'!$G$5-'СЕТ СН'!$G$20</f>
        <v>2859.77788229</v>
      </c>
      <c r="J60" s="36">
        <f>SUMIFS(СВЦЭМ!$C$33:$C$776,СВЦЭМ!$A$33:$A$776,$A60,СВЦЭМ!$B$33:$B$776,J$47)+'СЕТ СН'!$G$12+СВЦЭМ!$D$10+'СЕТ СН'!$G$5-'СЕТ СН'!$G$20</f>
        <v>2788.37053479</v>
      </c>
      <c r="K60" s="36">
        <f>SUMIFS(СВЦЭМ!$C$33:$C$776,СВЦЭМ!$A$33:$A$776,$A60,СВЦЭМ!$B$33:$B$776,K$47)+'СЕТ СН'!$G$12+СВЦЭМ!$D$10+'СЕТ СН'!$G$5-'СЕТ СН'!$G$20</f>
        <v>2783.4825122100001</v>
      </c>
      <c r="L60" s="36">
        <f>SUMIFS(СВЦЭМ!$C$33:$C$776,СВЦЭМ!$A$33:$A$776,$A60,СВЦЭМ!$B$33:$B$776,L$47)+'СЕТ СН'!$G$12+СВЦЭМ!$D$10+'СЕТ СН'!$G$5-'СЕТ СН'!$G$20</f>
        <v>2773.49358003</v>
      </c>
      <c r="M60" s="36">
        <f>SUMIFS(СВЦЭМ!$C$33:$C$776,СВЦЭМ!$A$33:$A$776,$A60,СВЦЭМ!$B$33:$B$776,M$47)+'СЕТ СН'!$G$12+СВЦЭМ!$D$10+'СЕТ СН'!$G$5-'СЕТ СН'!$G$20</f>
        <v>2767.6261321900001</v>
      </c>
      <c r="N60" s="36">
        <f>SUMIFS(СВЦЭМ!$C$33:$C$776,СВЦЭМ!$A$33:$A$776,$A60,СВЦЭМ!$B$33:$B$776,N$47)+'СЕТ СН'!$G$12+СВЦЭМ!$D$10+'СЕТ СН'!$G$5-'СЕТ СН'!$G$20</f>
        <v>2777.6241857200002</v>
      </c>
      <c r="O60" s="36">
        <f>SUMIFS(СВЦЭМ!$C$33:$C$776,СВЦЭМ!$A$33:$A$776,$A60,СВЦЭМ!$B$33:$B$776,O$47)+'СЕТ СН'!$G$12+СВЦЭМ!$D$10+'СЕТ СН'!$G$5-'СЕТ СН'!$G$20</f>
        <v>2785.1079814700001</v>
      </c>
      <c r="P60" s="36">
        <f>SUMIFS(СВЦЭМ!$C$33:$C$776,СВЦЭМ!$A$33:$A$776,$A60,СВЦЭМ!$B$33:$B$776,P$47)+'СЕТ СН'!$G$12+СВЦЭМ!$D$10+'СЕТ СН'!$G$5-'СЕТ СН'!$G$20</f>
        <v>2796.5054529399999</v>
      </c>
      <c r="Q60" s="36">
        <f>SUMIFS(СВЦЭМ!$C$33:$C$776,СВЦЭМ!$A$33:$A$776,$A60,СВЦЭМ!$B$33:$B$776,Q$47)+'СЕТ СН'!$G$12+СВЦЭМ!$D$10+'СЕТ СН'!$G$5-'СЕТ СН'!$G$20</f>
        <v>2788.0828921900002</v>
      </c>
      <c r="R60" s="36">
        <f>SUMIFS(СВЦЭМ!$C$33:$C$776,СВЦЭМ!$A$33:$A$776,$A60,СВЦЭМ!$B$33:$B$776,R$47)+'СЕТ СН'!$G$12+СВЦЭМ!$D$10+'СЕТ СН'!$G$5-'СЕТ СН'!$G$20</f>
        <v>2781.12405842</v>
      </c>
      <c r="S60" s="36">
        <f>SUMIFS(СВЦЭМ!$C$33:$C$776,СВЦЭМ!$A$33:$A$776,$A60,СВЦЭМ!$B$33:$B$776,S$47)+'СЕТ СН'!$G$12+СВЦЭМ!$D$10+'СЕТ СН'!$G$5-'СЕТ СН'!$G$20</f>
        <v>2798.15346069</v>
      </c>
      <c r="T60" s="36">
        <f>SUMIFS(СВЦЭМ!$C$33:$C$776,СВЦЭМ!$A$33:$A$776,$A60,СВЦЭМ!$B$33:$B$776,T$47)+'СЕТ СН'!$G$12+СВЦЭМ!$D$10+'СЕТ СН'!$G$5-'СЕТ СН'!$G$20</f>
        <v>2767.4717314199997</v>
      </c>
      <c r="U60" s="36">
        <f>SUMIFS(СВЦЭМ!$C$33:$C$776,СВЦЭМ!$A$33:$A$776,$A60,СВЦЭМ!$B$33:$B$776,U$47)+'СЕТ СН'!$G$12+СВЦЭМ!$D$10+'СЕТ СН'!$G$5-'СЕТ СН'!$G$20</f>
        <v>2733.7840132400001</v>
      </c>
      <c r="V60" s="36">
        <f>SUMIFS(СВЦЭМ!$C$33:$C$776,СВЦЭМ!$A$33:$A$776,$A60,СВЦЭМ!$B$33:$B$776,V$47)+'СЕТ СН'!$G$12+СВЦЭМ!$D$10+'СЕТ СН'!$G$5-'СЕТ СН'!$G$20</f>
        <v>2712.6115675999999</v>
      </c>
      <c r="W60" s="36">
        <f>SUMIFS(СВЦЭМ!$C$33:$C$776,СВЦЭМ!$A$33:$A$776,$A60,СВЦЭМ!$B$33:$B$776,W$47)+'СЕТ СН'!$G$12+СВЦЭМ!$D$10+'СЕТ СН'!$G$5-'СЕТ СН'!$G$20</f>
        <v>2709.31368101</v>
      </c>
      <c r="X60" s="36">
        <f>SUMIFS(СВЦЭМ!$C$33:$C$776,СВЦЭМ!$A$33:$A$776,$A60,СВЦЭМ!$B$33:$B$776,X$47)+'СЕТ СН'!$G$12+СВЦЭМ!$D$10+'СЕТ СН'!$G$5-'СЕТ СН'!$G$20</f>
        <v>2723.1036394799999</v>
      </c>
      <c r="Y60" s="36">
        <f>SUMIFS(СВЦЭМ!$C$33:$C$776,СВЦЭМ!$A$33:$A$776,$A60,СВЦЭМ!$B$33:$B$776,Y$47)+'СЕТ СН'!$G$12+СВЦЭМ!$D$10+'СЕТ СН'!$G$5-'СЕТ СН'!$G$20</f>
        <v>2747.5926281800002</v>
      </c>
    </row>
    <row r="61" spans="1:25" ht="15.75" x14ac:dyDescent="0.2">
      <c r="A61" s="35">
        <f t="shared" si="1"/>
        <v>43965</v>
      </c>
      <c r="B61" s="36">
        <f>SUMIFS(СВЦЭМ!$C$33:$C$776,СВЦЭМ!$A$33:$A$776,$A61,СВЦЭМ!$B$33:$B$776,B$47)+'СЕТ СН'!$G$12+СВЦЭМ!$D$10+'СЕТ СН'!$G$5-'СЕТ СН'!$G$20</f>
        <v>2826.7180452600001</v>
      </c>
      <c r="C61" s="36">
        <f>SUMIFS(СВЦЭМ!$C$33:$C$776,СВЦЭМ!$A$33:$A$776,$A61,СВЦЭМ!$B$33:$B$776,C$47)+'СЕТ СН'!$G$12+СВЦЭМ!$D$10+'СЕТ СН'!$G$5-'СЕТ СН'!$G$20</f>
        <v>2868.2778300299997</v>
      </c>
      <c r="D61" s="36">
        <f>SUMIFS(СВЦЭМ!$C$33:$C$776,СВЦЭМ!$A$33:$A$776,$A61,СВЦЭМ!$B$33:$B$776,D$47)+'СЕТ СН'!$G$12+СВЦЭМ!$D$10+'СЕТ СН'!$G$5-'СЕТ СН'!$G$20</f>
        <v>2878.0494734099998</v>
      </c>
      <c r="E61" s="36">
        <f>SUMIFS(СВЦЭМ!$C$33:$C$776,СВЦЭМ!$A$33:$A$776,$A61,СВЦЭМ!$B$33:$B$776,E$47)+'СЕТ СН'!$G$12+СВЦЭМ!$D$10+'СЕТ СН'!$G$5-'СЕТ СН'!$G$20</f>
        <v>2920.1371316099999</v>
      </c>
      <c r="F61" s="36">
        <f>SUMIFS(СВЦЭМ!$C$33:$C$776,СВЦЭМ!$A$33:$A$776,$A61,СВЦЭМ!$B$33:$B$776,F$47)+'СЕТ СН'!$G$12+СВЦЭМ!$D$10+'СЕТ СН'!$G$5-'СЕТ СН'!$G$20</f>
        <v>2895.6756948399998</v>
      </c>
      <c r="G61" s="36">
        <f>SUMIFS(СВЦЭМ!$C$33:$C$776,СВЦЭМ!$A$33:$A$776,$A61,СВЦЭМ!$B$33:$B$776,G$47)+'СЕТ СН'!$G$12+СВЦЭМ!$D$10+'СЕТ СН'!$G$5-'СЕТ СН'!$G$20</f>
        <v>2887.2065870299998</v>
      </c>
      <c r="H61" s="36">
        <f>SUMIFS(СВЦЭМ!$C$33:$C$776,СВЦЭМ!$A$33:$A$776,$A61,СВЦЭМ!$B$33:$B$776,H$47)+'СЕТ СН'!$G$12+СВЦЭМ!$D$10+'СЕТ СН'!$G$5-'СЕТ СН'!$G$20</f>
        <v>2883.3359654599999</v>
      </c>
      <c r="I61" s="36">
        <f>SUMIFS(СВЦЭМ!$C$33:$C$776,СВЦЭМ!$A$33:$A$776,$A61,СВЦЭМ!$B$33:$B$776,I$47)+'СЕТ СН'!$G$12+СВЦЭМ!$D$10+'СЕТ СН'!$G$5-'СЕТ СН'!$G$20</f>
        <v>2840.78079699</v>
      </c>
      <c r="J61" s="36">
        <f>SUMIFS(СВЦЭМ!$C$33:$C$776,СВЦЭМ!$A$33:$A$776,$A61,СВЦЭМ!$B$33:$B$776,J$47)+'СЕТ СН'!$G$12+СВЦЭМ!$D$10+'СЕТ СН'!$G$5-'СЕТ СН'!$G$20</f>
        <v>2784.9274607799998</v>
      </c>
      <c r="K61" s="36">
        <f>SUMIFS(СВЦЭМ!$C$33:$C$776,СВЦЭМ!$A$33:$A$776,$A61,СВЦЭМ!$B$33:$B$776,K$47)+'СЕТ СН'!$G$12+СВЦЭМ!$D$10+'СЕТ СН'!$G$5-'СЕТ СН'!$G$20</f>
        <v>2760.53501259</v>
      </c>
      <c r="L61" s="36">
        <f>SUMIFS(СВЦЭМ!$C$33:$C$776,СВЦЭМ!$A$33:$A$776,$A61,СВЦЭМ!$B$33:$B$776,L$47)+'СЕТ СН'!$G$12+СВЦЭМ!$D$10+'СЕТ СН'!$G$5-'СЕТ СН'!$G$20</f>
        <v>2749.1722574</v>
      </c>
      <c r="M61" s="36">
        <f>SUMIFS(СВЦЭМ!$C$33:$C$776,СВЦЭМ!$A$33:$A$776,$A61,СВЦЭМ!$B$33:$B$776,M$47)+'СЕТ СН'!$G$12+СВЦЭМ!$D$10+'СЕТ СН'!$G$5-'СЕТ СН'!$G$20</f>
        <v>2750.6450673199997</v>
      </c>
      <c r="N61" s="36">
        <f>SUMIFS(СВЦЭМ!$C$33:$C$776,СВЦЭМ!$A$33:$A$776,$A61,СВЦЭМ!$B$33:$B$776,N$47)+'СЕТ СН'!$G$12+СВЦЭМ!$D$10+'СЕТ СН'!$G$5-'СЕТ СН'!$G$20</f>
        <v>2745.8226240200001</v>
      </c>
      <c r="O61" s="36">
        <f>SUMIFS(СВЦЭМ!$C$33:$C$776,СВЦЭМ!$A$33:$A$776,$A61,СВЦЭМ!$B$33:$B$776,O$47)+'СЕТ СН'!$G$12+СВЦЭМ!$D$10+'СЕТ СН'!$G$5-'СЕТ СН'!$G$20</f>
        <v>2761.0696537100002</v>
      </c>
      <c r="P61" s="36">
        <f>SUMIFS(СВЦЭМ!$C$33:$C$776,СВЦЭМ!$A$33:$A$776,$A61,СВЦЭМ!$B$33:$B$776,P$47)+'СЕТ СН'!$G$12+СВЦЭМ!$D$10+'СЕТ СН'!$G$5-'СЕТ СН'!$G$20</f>
        <v>2788.85577883</v>
      </c>
      <c r="Q61" s="36">
        <f>SUMIFS(СВЦЭМ!$C$33:$C$776,СВЦЭМ!$A$33:$A$776,$A61,СВЦЭМ!$B$33:$B$776,Q$47)+'СЕТ СН'!$G$12+СВЦЭМ!$D$10+'СЕТ СН'!$G$5-'СЕТ СН'!$G$20</f>
        <v>2775.3569416400001</v>
      </c>
      <c r="R61" s="36">
        <f>SUMIFS(СВЦЭМ!$C$33:$C$776,СВЦЭМ!$A$33:$A$776,$A61,СВЦЭМ!$B$33:$B$776,R$47)+'СЕТ СН'!$G$12+СВЦЭМ!$D$10+'СЕТ СН'!$G$5-'СЕТ СН'!$G$20</f>
        <v>2771.33079241</v>
      </c>
      <c r="S61" s="36">
        <f>SUMIFS(СВЦЭМ!$C$33:$C$776,СВЦЭМ!$A$33:$A$776,$A61,СВЦЭМ!$B$33:$B$776,S$47)+'СЕТ СН'!$G$12+СВЦЭМ!$D$10+'СЕТ СН'!$G$5-'СЕТ СН'!$G$20</f>
        <v>2792.8297715399999</v>
      </c>
      <c r="T61" s="36">
        <f>SUMIFS(СВЦЭМ!$C$33:$C$776,СВЦЭМ!$A$33:$A$776,$A61,СВЦЭМ!$B$33:$B$776,T$47)+'СЕТ СН'!$G$12+СВЦЭМ!$D$10+'СЕТ СН'!$G$5-'СЕТ СН'!$G$20</f>
        <v>2768.5476645200001</v>
      </c>
      <c r="U61" s="36">
        <f>SUMIFS(СВЦЭМ!$C$33:$C$776,СВЦЭМ!$A$33:$A$776,$A61,СВЦЭМ!$B$33:$B$776,U$47)+'СЕТ СН'!$G$12+СВЦЭМ!$D$10+'СЕТ СН'!$G$5-'СЕТ СН'!$G$20</f>
        <v>2735.5672904399999</v>
      </c>
      <c r="V61" s="36">
        <f>SUMIFS(СВЦЭМ!$C$33:$C$776,СВЦЭМ!$A$33:$A$776,$A61,СВЦЭМ!$B$33:$B$776,V$47)+'СЕТ СН'!$G$12+СВЦЭМ!$D$10+'СЕТ СН'!$G$5-'СЕТ СН'!$G$20</f>
        <v>2706.11699727</v>
      </c>
      <c r="W61" s="36">
        <f>SUMIFS(СВЦЭМ!$C$33:$C$776,СВЦЭМ!$A$33:$A$776,$A61,СВЦЭМ!$B$33:$B$776,W$47)+'СЕТ СН'!$G$12+СВЦЭМ!$D$10+'СЕТ СН'!$G$5-'СЕТ СН'!$G$20</f>
        <v>2695.8013759800001</v>
      </c>
      <c r="X61" s="36">
        <f>SUMIFS(СВЦЭМ!$C$33:$C$776,СВЦЭМ!$A$33:$A$776,$A61,СВЦЭМ!$B$33:$B$776,X$47)+'СЕТ СН'!$G$12+СВЦЭМ!$D$10+'СЕТ СН'!$G$5-'СЕТ СН'!$G$20</f>
        <v>2701.7169613400001</v>
      </c>
      <c r="Y61" s="36">
        <f>SUMIFS(СВЦЭМ!$C$33:$C$776,СВЦЭМ!$A$33:$A$776,$A61,СВЦЭМ!$B$33:$B$776,Y$47)+'СЕТ СН'!$G$12+СВЦЭМ!$D$10+'СЕТ СН'!$G$5-'СЕТ СН'!$G$20</f>
        <v>2741.0953343400001</v>
      </c>
    </row>
    <row r="62" spans="1:25" ht="15.75" x14ac:dyDescent="0.2">
      <c r="A62" s="35">
        <f t="shared" si="1"/>
        <v>43966</v>
      </c>
      <c r="B62" s="36">
        <f>SUMIFS(СВЦЭМ!$C$33:$C$776,СВЦЭМ!$A$33:$A$776,$A62,СВЦЭМ!$B$33:$B$776,B$47)+'СЕТ СН'!$G$12+СВЦЭМ!$D$10+'СЕТ СН'!$G$5-'СЕТ СН'!$G$20</f>
        <v>2811.4057130699998</v>
      </c>
      <c r="C62" s="36">
        <f>SUMIFS(СВЦЭМ!$C$33:$C$776,СВЦЭМ!$A$33:$A$776,$A62,СВЦЭМ!$B$33:$B$776,C$47)+'СЕТ СН'!$G$12+СВЦЭМ!$D$10+'СЕТ СН'!$G$5-'СЕТ СН'!$G$20</f>
        <v>2872.9416000799997</v>
      </c>
      <c r="D62" s="36">
        <f>SUMIFS(СВЦЭМ!$C$33:$C$776,СВЦЭМ!$A$33:$A$776,$A62,СВЦЭМ!$B$33:$B$776,D$47)+'СЕТ СН'!$G$12+СВЦЭМ!$D$10+'СЕТ СН'!$G$5-'СЕТ СН'!$G$20</f>
        <v>2900.2829331200001</v>
      </c>
      <c r="E62" s="36">
        <f>SUMIFS(СВЦЭМ!$C$33:$C$776,СВЦЭМ!$A$33:$A$776,$A62,СВЦЭМ!$B$33:$B$776,E$47)+'СЕТ СН'!$G$12+СВЦЭМ!$D$10+'СЕТ СН'!$G$5-'СЕТ СН'!$G$20</f>
        <v>2899.0241165199996</v>
      </c>
      <c r="F62" s="36">
        <f>SUMIFS(СВЦЭМ!$C$33:$C$776,СВЦЭМ!$A$33:$A$776,$A62,СВЦЭМ!$B$33:$B$776,F$47)+'СЕТ СН'!$G$12+СВЦЭМ!$D$10+'СЕТ СН'!$G$5-'СЕТ СН'!$G$20</f>
        <v>2889.0215528099998</v>
      </c>
      <c r="G62" s="36">
        <f>SUMIFS(СВЦЭМ!$C$33:$C$776,СВЦЭМ!$A$33:$A$776,$A62,СВЦЭМ!$B$33:$B$776,G$47)+'СЕТ СН'!$G$12+СВЦЭМ!$D$10+'СЕТ СН'!$G$5-'СЕТ СН'!$G$20</f>
        <v>2900.2999191399999</v>
      </c>
      <c r="H62" s="36">
        <f>SUMIFS(СВЦЭМ!$C$33:$C$776,СВЦЭМ!$A$33:$A$776,$A62,СВЦЭМ!$B$33:$B$776,H$47)+'СЕТ СН'!$G$12+СВЦЭМ!$D$10+'СЕТ СН'!$G$5-'СЕТ СН'!$G$20</f>
        <v>2908.3245007199998</v>
      </c>
      <c r="I62" s="36">
        <f>SUMIFS(СВЦЭМ!$C$33:$C$776,СВЦЭМ!$A$33:$A$776,$A62,СВЦЭМ!$B$33:$B$776,I$47)+'СЕТ СН'!$G$12+СВЦЭМ!$D$10+'СЕТ СН'!$G$5-'СЕТ СН'!$G$20</f>
        <v>2861.2617333499998</v>
      </c>
      <c r="J62" s="36">
        <f>SUMIFS(СВЦЭМ!$C$33:$C$776,СВЦЭМ!$A$33:$A$776,$A62,СВЦЭМ!$B$33:$B$776,J$47)+'СЕТ СН'!$G$12+СВЦЭМ!$D$10+'СЕТ СН'!$G$5-'СЕТ СН'!$G$20</f>
        <v>2787.8308813499998</v>
      </c>
      <c r="K62" s="36">
        <f>SUMIFS(СВЦЭМ!$C$33:$C$776,СВЦЭМ!$A$33:$A$776,$A62,СВЦЭМ!$B$33:$B$776,K$47)+'СЕТ СН'!$G$12+СВЦЭМ!$D$10+'СЕТ СН'!$G$5-'СЕТ СН'!$G$20</f>
        <v>2711.6328826899999</v>
      </c>
      <c r="L62" s="36">
        <f>SUMIFS(СВЦЭМ!$C$33:$C$776,СВЦЭМ!$A$33:$A$776,$A62,СВЦЭМ!$B$33:$B$776,L$47)+'СЕТ СН'!$G$12+СВЦЭМ!$D$10+'СЕТ СН'!$G$5-'СЕТ СН'!$G$20</f>
        <v>2700.9361615600001</v>
      </c>
      <c r="M62" s="36">
        <f>SUMIFS(СВЦЭМ!$C$33:$C$776,СВЦЭМ!$A$33:$A$776,$A62,СВЦЭМ!$B$33:$B$776,M$47)+'СЕТ СН'!$G$12+СВЦЭМ!$D$10+'СЕТ СН'!$G$5-'СЕТ СН'!$G$20</f>
        <v>2724.4284113899998</v>
      </c>
      <c r="N62" s="36">
        <f>SUMIFS(СВЦЭМ!$C$33:$C$776,СВЦЭМ!$A$33:$A$776,$A62,СВЦЭМ!$B$33:$B$776,N$47)+'СЕТ СН'!$G$12+СВЦЭМ!$D$10+'СЕТ СН'!$G$5-'СЕТ СН'!$G$20</f>
        <v>2728.2503832299999</v>
      </c>
      <c r="O62" s="36">
        <f>SUMIFS(СВЦЭМ!$C$33:$C$776,СВЦЭМ!$A$33:$A$776,$A62,СВЦЭМ!$B$33:$B$776,O$47)+'СЕТ СН'!$G$12+СВЦЭМ!$D$10+'СЕТ СН'!$G$5-'СЕТ СН'!$G$20</f>
        <v>2726.4370088999999</v>
      </c>
      <c r="P62" s="36">
        <f>SUMIFS(СВЦЭМ!$C$33:$C$776,СВЦЭМ!$A$33:$A$776,$A62,СВЦЭМ!$B$33:$B$776,P$47)+'СЕТ СН'!$G$12+СВЦЭМ!$D$10+'СЕТ СН'!$G$5-'СЕТ СН'!$G$20</f>
        <v>2738.5523576599999</v>
      </c>
      <c r="Q62" s="36">
        <f>SUMIFS(СВЦЭМ!$C$33:$C$776,СВЦЭМ!$A$33:$A$776,$A62,СВЦЭМ!$B$33:$B$776,Q$47)+'СЕТ СН'!$G$12+СВЦЭМ!$D$10+'СЕТ СН'!$G$5-'СЕТ СН'!$G$20</f>
        <v>2734.2899905899999</v>
      </c>
      <c r="R62" s="36">
        <f>SUMIFS(СВЦЭМ!$C$33:$C$776,СВЦЭМ!$A$33:$A$776,$A62,СВЦЭМ!$B$33:$B$776,R$47)+'СЕТ СН'!$G$12+СВЦЭМ!$D$10+'СЕТ СН'!$G$5-'СЕТ СН'!$G$20</f>
        <v>2729.7947706300001</v>
      </c>
      <c r="S62" s="36">
        <f>SUMIFS(СВЦЭМ!$C$33:$C$776,СВЦЭМ!$A$33:$A$776,$A62,СВЦЭМ!$B$33:$B$776,S$47)+'СЕТ СН'!$G$12+СВЦЭМ!$D$10+'СЕТ СН'!$G$5-'СЕТ СН'!$G$20</f>
        <v>2743.00835886</v>
      </c>
      <c r="T62" s="36">
        <f>SUMIFS(СВЦЭМ!$C$33:$C$776,СВЦЭМ!$A$33:$A$776,$A62,СВЦЭМ!$B$33:$B$776,T$47)+'СЕТ СН'!$G$12+СВЦЭМ!$D$10+'СЕТ СН'!$G$5-'СЕТ СН'!$G$20</f>
        <v>2739.84075953</v>
      </c>
      <c r="U62" s="36">
        <f>SUMIFS(СВЦЭМ!$C$33:$C$776,СВЦЭМ!$A$33:$A$776,$A62,СВЦЭМ!$B$33:$B$776,U$47)+'СЕТ СН'!$G$12+СВЦЭМ!$D$10+'СЕТ СН'!$G$5-'СЕТ СН'!$G$20</f>
        <v>2743.7317481099999</v>
      </c>
      <c r="V62" s="36">
        <f>SUMIFS(СВЦЭМ!$C$33:$C$776,СВЦЭМ!$A$33:$A$776,$A62,СВЦЭМ!$B$33:$B$776,V$47)+'СЕТ СН'!$G$12+СВЦЭМ!$D$10+'СЕТ СН'!$G$5-'СЕТ СН'!$G$20</f>
        <v>2732.2396279300001</v>
      </c>
      <c r="W62" s="36">
        <f>SUMIFS(СВЦЭМ!$C$33:$C$776,СВЦЭМ!$A$33:$A$776,$A62,СВЦЭМ!$B$33:$B$776,W$47)+'СЕТ СН'!$G$12+СВЦЭМ!$D$10+'СЕТ СН'!$G$5-'СЕТ СН'!$G$20</f>
        <v>2715.1788653899998</v>
      </c>
      <c r="X62" s="36">
        <f>SUMIFS(СВЦЭМ!$C$33:$C$776,СВЦЭМ!$A$33:$A$776,$A62,СВЦЭМ!$B$33:$B$776,X$47)+'СЕТ СН'!$G$12+СВЦЭМ!$D$10+'СЕТ СН'!$G$5-'СЕТ СН'!$G$20</f>
        <v>2718.2498668500002</v>
      </c>
      <c r="Y62" s="36">
        <f>SUMIFS(СВЦЭМ!$C$33:$C$776,СВЦЭМ!$A$33:$A$776,$A62,СВЦЭМ!$B$33:$B$776,Y$47)+'СЕТ СН'!$G$12+СВЦЭМ!$D$10+'СЕТ СН'!$G$5-'СЕТ СН'!$G$20</f>
        <v>2722.4647140799998</v>
      </c>
    </row>
    <row r="63" spans="1:25" ht="15.75" x14ac:dyDescent="0.2">
      <c r="A63" s="35">
        <f t="shared" si="1"/>
        <v>43967</v>
      </c>
      <c r="B63" s="36">
        <f>SUMIFS(СВЦЭМ!$C$33:$C$776,СВЦЭМ!$A$33:$A$776,$A63,СВЦЭМ!$B$33:$B$776,B$47)+'СЕТ СН'!$G$12+СВЦЭМ!$D$10+'СЕТ СН'!$G$5-'СЕТ СН'!$G$20</f>
        <v>2850.8585135599997</v>
      </c>
      <c r="C63" s="36">
        <f>SUMIFS(СВЦЭМ!$C$33:$C$776,СВЦЭМ!$A$33:$A$776,$A63,СВЦЭМ!$B$33:$B$776,C$47)+'СЕТ СН'!$G$12+СВЦЭМ!$D$10+'СЕТ СН'!$G$5-'СЕТ СН'!$G$20</f>
        <v>2896.1855254599996</v>
      </c>
      <c r="D63" s="36">
        <f>SUMIFS(СВЦЭМ!$C$33:$C$776,СВЦЭМ!$A$33:$A$776,$A63,СВЦЭМ!$B$33:$B$776,D$47)+'СЕТ СН'!$G$12+СВЦЭМ!$D$10+'СЕТ СН'!$G$5-'СЕТ СН'!$G$20</f>
        <v>2895.9920265499995</v>
      </c>
      <c r="E63" s="36">
        <f>SUMIFS(СВЦЭМ!$C$33:$C$776,СВЦЭМ!$A$33:$A$776,$A63,СВЦЭМ!$B$33:$B$776,E$47)+'СЕТ СН'!$G$12+СВЦЭМ!$D$10+'СЕТ СН'!$G$5-'СЕТ СН'!$G$20</f>
        <v>2911.4529831399996</v>
      </c>
      <c r="F63" s="36">
        <f>SUMIFS(СВЦЭМ!$C$33:$C$776,СВЦЭМ!$A$33:$A$776,$A63,СВЦЭМ!$B$33:$B$776,F$47)+'СЕТ СН'!$G$12+СВЦЭМ!$D$10+'СЕТ СН'!$G$5-'СЕТ СН'!$G$20</f>
        <v>2910.8625701299998</v>
      </c>
      <c r="G63" s="36">
        <f>SUMIFS(СВЦЭМ!$C$33:$C$776,СВЦЭМ!$A$33:$A$776,$A63,СВЦЭМ!$B$33:$B$776,G$47)+'СЕТ СН'!$G$12+СВЦЭМ!$D$10+'СЕТ СН'!$G$5-'СЕТ СН'!$G$20</f>
        <v>2912.4480419699998</v>
      </c>
      <c r="H63" s="36">
        <f>SUMIFS(СВЦЭМ!$C$33:$C$776,СВЦЭМ!$A$33:$A$776,$A63,СВЦЭМ!$B$33:$B$776,H$47)+'СЕТ СН'!$G$12+СВЦЭМ!$D$10+'СЕТ СН'!$G$5-'СЕТ СН'!$G$20</f>
        <v>2920.66599073</v>
      </c>
      <c r="I63" s="36">
        <f>SUMIFS(СВЦЭМ!$C$33:$C$776,СВЦЭМ!$A$33:$A$776,$A63,СВЦЭМ!$B$33:$B$776,I$47)+'СЕТ СН'!$G$12+СВЦЭМ!$D$10+'СЕТ СН'!$G$5-'СЕТ СН'!$G$20</f>
        <v>2844.46494545</v>
      </c>
      <c r="J63" s="36">
        <f>SUMIFS(СВЦЭМ!$C$33:$C$776,СВЦЭМ!$A$33:$A$776,$A63,СВЦЭМ!$B$33:$B$776,J$47)+'СЕТ СН'!$G$12+СВЦЭМ!$D$10+'СЕТ СН'!$G$5-'СЕТ СН'!$G$20</f>
        <v>2754.9163438400001</v>
      </c>
      <c r="K63" s="36">
        <f>SUMIFS(СВЦЭМ!$C$33:$C$776,СВЦЭМ!$A$33:$A$776,$A63,СВЦЭМ!$B$33:$B$776,K$47)+'СЕТ СН'!$G$12+СВЦЭМ!$D$10+'СЕТ СН'!$G$5-'СЕТ СН'!$G$20</f>
        <v>2758.1741470100001</v>
      </c>
      <c r="L63" s="36">
        <f>SUMIFS(СВЦЭМ!$C$33:$C$776,СВЦЭМ!$A$33:$A$776,$A63,СВЦЭМ!$B$33:$B$776,L$47)+'СЕТ СН'!$G$12+СВЦЭМ!$D$10+'СЕТ СН'!$G$5-'СЕТ СН'!$G$20</f>
        <v>2764.76096216</v>
      </c>
      <c r="M63" s="36">
        <f>SUMIFS(СВЦЭМ!$C$33:$C$776,СВЦЭМ!$A$33:$A$776,$A63,СВЦЭМ!$B$33:$B$776,M$47)+'СЕТ СН'!$G$12+СВЦЭМ!$D$10+'СЕТ СН'!$G$5-'СЕТ СН'!$G$20</f>
        <v>2760.0178124700001</v>
      </c>
      <c r="N63" s="36">
        <f>SUMIFS(СВЦЭМ!$C$33:$C$776,СВЦЭМ!$A$33:$A$776,$A63,СВЦЭМ!$B$33:$B$776,N$47)+'СЕТ СН'!$G$12+СВЦЭМ!$D$10+'СЕТ СН'!$G$5-'СЕТ СН'!$G$20</f>
        <v>2747.4259008700001</v>
      </c>
      <c r="O63" s="36">
        <f>SUMIFS(СВЦЭМ!$C$33:$C$776,СВЦЭМ!$A$33:$A$776,$A63,СВЦЭМ!$B$33:$B$776,O$47)+'СЕТ СН'!$G$12+СВЦЭМ!$D$10+'СЕТ СН'!$G$5-'СЕТ СН'!$G$20</f>
        <v>2743.38943156</v>
      </c>
      <c r="P63" s="36">
        <f>SUMIFS(СВЦЭМ!$C$33:$C$776,СВЦЭМ!$A$33:$A$776,$A63,СВЦЭМ!$B$33:$B$776,P$47)+'СЕТ СН'!$G$12+СВЦЭМ!$D$10+'СЕТ СН'!$G$5-'СЕТ СН'!$G$20</f>
        <v>2748.68702325</v>
      </c>
      <c r="Q63" s="36">
        <f>SUMIFS(СВЦЭМ!$C$33:$C$776,СВЦЭМ!$A$33:$A$776,$A63,СВЦЭМ!$B$33:$B$776,Q$47)+'СЕТ СН'!$G$12+СВЦЭМ!$D$10+'СЕТ СН'!$G$5-'СЕТ СН'!$G$20</f>
        <v>2746.4650303399999</v>
      </c>
      <c r="R63" s="36">
        <f>SUMIFS(СВЦЭМ!$C$33:$C$776,СВЦЭМ!$A$33:$A$776,$A63,СВЦЭМ!$B$33:$B$776,R$47)+'СЕТ СН'!$G$12+СВЦЭМ!$D$10+'СЕТ СН'!$G$5-'СЕТ СН'!$G$20</f>
        <v>2740.7388296700001</v>
      </c>
      <c r="S63" s="36">
        <f>SUMIFS(СВЦЭМ!$C$33:$C$776,СВЦЭМ!$A$33:$A$776,$A63,СВЦЭМ!$B$33:$B$776,S$47)+'СЕТ СН'!$G$12+СВЦЭМ!$D$10+'СЕТ СН'!$G$5-'СЕТ СН'!$G$20</f>
        <v>2738.6042657099997</v>
      </c>
      <c r="T63" s="36">
        <f>SUMIFS(СВЦЭМ!$C$33:$C$776,СВЦЭМ!$A$33:$A$776,$A63,СВЦЭМ!$B$33:$B$776,T$47)+'СЕТ СН'!$G$12+СВЦЭМ!$D$10+'СЕТ СН'!$G$5-'СЕТ СН'!$G$20</f>
        <v>2740.4673308699998</v>
      </c>
      <c r="U63" s="36">
        <f>SUMIFS(СВЦЭМ!$C$33:$C$776,СВЦЭМ!$A$33:$A$776,$A63,СВЦЭМ!$B$33:$B$776,U$47)+'СЕТ СН'!$G$12+СВЦЭМ!$D$10+'СЕТ СН'!$G$5-'СЕТ СН'!$G$20</f>
        <v>2732.4800670200002</v>
      </c>
      <c r="V63" s="36">
        <f>SUMIFS(СВЦЭМ!$C$33:$C$776,СВЦЭМ!$A$33:$A$776,$A63,СВЦЭМ!$B$33:$B$776,V$47)+'СЕТ СН'!$G$12+СВЦЭМ!$D$10+'СЕТ СН'!$G$5-'СЕТ СН'!$G$20</f>
        <v>2726.3940449000002</v>
      </c>
      <c r="W63" s="36">
        <f>SUMIFS(СВЦЭМ!$C$33:$C$776,СВЦЭМ!$A$33:$A$776,$A63,СВЦЭМ!$B$33:$B$776,W$47)+'СЕТ СН'!$G$12+СВЦЭМ!$D$10+'СЕТ СН'!$G$5-'СЕТ СН'!$G$20</f>
        <v>2727.4099942600001</v>
      </c>
      <c r="X63" s="36">
        <f>SUMIFS(СВЦЭМ!$C$33:$C$776,СВЦЭМ!$A$33:$A$776,$A63,СВЦЭМ!$B$33:$B$776,X$47)+'СЕТ СН'!$G$12+СВЦЭМ!$D$10+'СЕТ СН'!$G$5-'СЕТ СН'!$G$20</f>
        <v>2727.5393377400001</v>
      </c>
      <c r="Y63" s="36">
        <f>SUMIFS(СВЦЭМ!$C$33:$C$776,СВЦЭМ!$A$33:$A$776,$A63,СВЦЭМ!$B$33:$B$776,Y$47)+'СЕТ СН'!$G$12+СВЦЭМ!$D$10+'СЕТ СН'!$G$5-'СЕТ СН'!$G$20</f>
        <v>2748.4559878</v>
      </c>
    </row>
    <row r="64" spans="1:25" ht="15.75" x14ac:dyDescent="0.2">
      <c r="A64" s="35">
        <f t="shared" si="1"/>
        <v>43968</v>
      </c>
      <c r="B64" s="36">
        <f>SUMIFS(СВЦЭМ!$C$33:$C$776,СВЦЭМ!$A$33:$A$776,$A64,СВЦЭМ!$B$33:$B$776,B$47)+'СЕТ СН'!$G$12+СВЦЭМ!$D$10+'СЕТ СН'!$G$5-'СЕТ СН'!$G$20</f>
        <v>2856.1422682699999</v>
      </c>
      <c r="C64" s="36">
        <f>SUMIFS(СВЦЭМ!$C$33:$C$776,СВЦЭМ!$A$33:$A$776,$A64,СВЦЭМ!$B$33:$B$776,C$47)+'СЕТ СН'!$G$12+СВЦЭМ!$D$10+'СЕТ СН'!$G$5-'СЕТ СН'!$G$20</f>
        <v>2889.5261475699999</v>
      </c>
      <c r="D64" s="36">
        <f>SUMIFS(СВЦЭМ!$C$33:$C$776,СВЦЭМ!$A$33:$A$776,$A64,СВЦЭМ!$B$33:$B$776,D$47)+'СЕТ СН'!$G$12+СВЦЭМ!$D$10+'СЕТ СН'!$G$5-'СЕТ СН'!$G$20</f>
        <v>2901.573641</v>
      </c>
      <c r="E64" s="36">
        <f>SUMIFS(СВЦЭМ!$C$33:$C$776,СВЦЭМ!$A$33:$A$776,$A64,СВЦЭМ!$B$33:$B$776,E$47)+'СЕТ СН'!$G$12+СВЦЭМ!$D$10+'СЕТ СН'!$G$5-'СЕТ СН'!$G$20</f>
        <v>2909.0429824599996</v>
      </c>
      <c r="F64" s="36">
        <f>SUMIFS(СВЦЭМ!$C$33:$C$776,СВЦЭМ!$A$33:$A$776,$A64,СВЦЭМ!$B$33:$B$776,F$47)+'СЕТ СН'!$G$12+СВЦЭМ!$D$10+'СЕТ СН'!$G$5-'СЕТ СН'!$G$20</f>
        <v>2901.9586747599997</v>
      </c>
      <c r="G64" s="36">
        <f>SUMIFS(СВЦЭМ!$C$33:$C$776,СВЦЭМ!$A$33:$A$776,$A64,СВЦЭМ!$B$33:$B$776,G$47)+'СЕТ СН'!$G$12+СВЦЭМ!$D$10+'СЕТ СН'!$G$5-'СЕТ СН'!$G$20</f>
        <v>2905.0913186199996</v>
      </c>
      <c r="H64" s="36">
        <f>SUMIFS(СВЦЭМ!$C$33:$C$776,СВЦЭМ!$A$33:$A$776,$A64,СВЦЭМ!$B$33:$B$776,H$47)+'СЕТ СН'!$G$12+СВЦЭМ!$D$10+'СЕТ СН'!$G$5-'СЕТ СН'!$G$20</f>
        <v>2912.1747498899999</v>
      </c>
      <c r="I64" s="36">
        <f>SUMIFS(СВЦЭМ!$C$33:$C$776,СВЦЭМ!$A$33:$A$776,$A64,СВЦЭМ!$B$33:$B$776,I$47)+'СЕТ СН'!$G$12+СВЦЭМ!$D$10+'СЕТ СН'!$G$5-'СЕТ СН'!$G$20</f>
        <v>2865.5497141699998</v>
      </c>
      <c r="J64" s="36">
        <f>SUMIFS(СВЦЭМ!$C$33:$C$776,СВЦЭМ!$A$33:$A$776,$A64,СВЦЭМ!$B$33:$B$776,J$47)+'СЕТ СН'!$G$12+СВЦЭМ!$D$10+'СЕТ СН'!$G$5-'СЕТ СН'!$G$20</f>
        <v>2785.1468338599998</v>
      </c>
      <c r="K64" s="36">
        <f>SUMIFS(СВЦЭМ!$C$33:$C$776,СВЦЭМ!$A$33:$A$776,$A64,СВЦЭМ!$B$33:$B$776,K$47)+'СЕТ СН'!$G$12+СВЦЭМ!$D$10+'СЕТ СН'!$G$5-'СЕТ СН'!$G$20</f>
        <v>2753.4142264500001</v>
      </c>
      <c r="L64" s="36">
        <f>SUMIFS(СВЦЭМ!$C$33:$C$776,СВЦЭМ!$A$33:$A$776,$A64,СВЦЭМ!$B$33:$B$776,L$47)+'СЕТ СН'!$G$12+СВЦЭМ!$D$10+'СЕТ СН'!$G$5-'СЕТ СН'!$G$20</f>
        <v>2751.7957331699999</v>
      </c>
      <c r="M64" s="36">
        <f>SUMIFS(СВЦЭМ!$C$33:$C$776,СВЦЭМ!$A$33:$A$776,$A64,СВЦЭМ!$B$33:$B$776,M$47)+'СЕТ СН'!$G$12+СВЦЭМ!$D$10+'СЕТ СН'!$G$5-'СЕТ СН'!$G$20</f>
        <v>2750.0622036300001</v>
      </c>
      <c r="N64" s="36">
        <f>SUMIFS(СВЦЭМ!$C$33:$C$776,СВЦЭМ!$A$33:$A$776,$A64,СВЦЭМ!$B$33:$B$776,N$47)+'СЕТ СН'!$G$12+СВЦЭМ!$D$10+'СЕТ СН'!$G$5-'СЕТ СН'!$G$20</f>
        <v>2748.3534248300002</v>
      </c>
      <c r="O64" s="36">
        <f>SUMIFS(СВЦЭМ!$C$33:$C$776,СВЦЭМ!$A$33:$A$776,$A64,СВЦЭМ!$B$33:$B$776,O$47)+'СЕТ СН'!$G$12+СВЦЭМ!$D$10+'СЕТ СН'!$G$5-'СЕТ СН'!$G$20</f>
        <v>2743.90160027</v>
      </c>
      <c r="P64" s="36">
        <f>SUMIFS(СВЦЭМ!$C$33:$C$776,СВЦЭМ!$A$33:$A$776,$A64,СВЦЭМ!$B$33:$B$776,P$47)+'СЕТ СН'!$G$12+СВЦЭМ!$D$10+'СЕТ СН'!$G$5-'СЕТ СН'!$G$20</f>
        <v>2745.2544750699999</v>
      </c>
      <c r="Q64" s="36">
        <f>SUMIFS(СВЦЭМ!$C$33:$C$776,СВЦЭМ!$A$33:$A$776,$A64,СВЦЭМ!$B$33:$B$776,Q$47)+'СЕТ СН'!$G$12+СВЦЭМ!$D$10+'СЕТ СН'!$G$5-'СЕТ СН'!$G$20</f>
        <v>2755.1247837599999</v>
      </c>
      <c r="R64" s="36">
        <f>SUMIFS(СВЦЭМ!$C$33:$C$776,СВЦЭМ!$A$33:$A$776,$A64,СВЦЭМ!$B$33:$B$776,R$47)+'СЕТ СН'!$G$12+СВЦЭМ!$D$10+'СЕТ СН'!$G$5-'СЕТ СН'!$G$20</f>
        <v>2754.1144770199999</v>
      </c>
      <c r="S64" s="36">
        <f>SUMIFS(СВЦЭМ!$C$33:$C$776,СВЦЭМ!$A$33:$A$776,$A64,СВЦЭМ!$B$33:$B$776,S$47)+'СЕТ СН'!$G$12+СВЦЭМ!$D$10+'СЕТ СН'!$G$5-'СЕТ СН'!$G$20</f>
        <v>2749.7042134499998</v>
      </c>
      <c r="T64" s="36">
        <f>SUMIFS(СВЦЭМ!$C$33:$C$776,СВЦЭМ!$A$33:$A$776,$A64,СВЦЭМ!$B$33:$B$776,T$47)+'СЕТ СН'!$G$12+СВЦЭМ!$D$10+'СЕТ СН'!$G$5-'СЕТ СН'!$G$20</f>
        <v>2742.1330668000001</v>
      </c>
      <c r="U64" s="36">
        <f>SUMIFS(СВЦЭМ!$C$33:$C$776,СВЦЭМ!$A$33:$A$776,$A64,СВЦЭМ!$B$33:$B$776,U$47)+'СЕТ СН'!$G$12+СВЦЭМ!$D$10+'СЕТ СН'!$G$5-'СЕТ СН'!$G$20</f>
        <v>2731.1091058299999</v>
      </c>
      <c r="V64" s="36">
        <f>SUMIFS(СВЦЭМ!$C$33:$C$776,СВЦЭМ!$A$33:$A$776,$A64,СВЦЭМ!$B$33:$B$776,V$47)+'СЕТ СН'!$G$12+СВЦЭМ!$D$10+'СЕТ СН'!$G$5-'СЕТ СН'!$G$20</f>
        <v>2676.9494084399998</v>
      </c>
      <c r="W64" s="36">
        <f>SUMIFS(СВЦЭМ!$C$33:$C$776,СВЦЭМ!$A$33:$A$776,$A64,СВЦЭМ!$B$33:$B$776,W$47)+'СЕТ СН'!$G$12+СВЦЭМ!$D$10+'СЕТ СН'!$G$5-'СЕТ СН'!$G$20</f>
        <v>2679.3930330100002</v>
      </c>
      <c r="X64" s="36">
        <f>SUMIFS(СВЦЭМ!$C$33:$C$776,СВЦЭМ!$A$33:$A$776,$A64,СВЦЭМ!$B$33:$B$776,X$47)+'СЕТ СН'!$G$12+СВЦЭМ!$D$10+'СЕТ СН'!$G$5-'СЕТ СН'!$G$20</f>
        <v>2685.54841025</v>
      </c>
      <c r="Y64" s="36">
        <f>SUMIFS(СВЦЭМ!$C$33:$C$776,СВЦЭМ!$A$33:$A$776,$A64,СВЦЭМ!$B$33:$B$776,Y$47)+'СЕТ СН'!$G$12+СВЦЭМ!$D$10+'СЕТ СН'!$G$5-'СЕТ СН'!$G$20</f>
        <v>2722.3172465899997</v>
      </c>
    </row>
    <row r="65" spans="1:27" ht="15.75" x14ac:dyDescent="0.2">
      <c r="A65" s="35">
        <f t="shared" si="1"/>
        <v>43969</v>
      </c>
      <c r="B65" s="36">
        <f>SUMIFS(СВЦЭМ!$C$33:$C$776,СВЦЭМ!$A$33:$A$776,$A65,СВЦЭМ!$B$33:$B$776,B$47)+'СЕТ СН'!$G$12+СВЦЭМ!$D$10+'СЕТ СН'!$G$5-'СЕТ СН'!$G$20</f>
        <v>2861.4001091399996</v>
      </c>
      <c r="C65" s="36">
        <f>SUMIFS(СВЦЭМ!$C$33:$C$776,СВЦЭМ!$A$33:$A$776,$A65,СВЦЭМ!$B$33:$B$776,C$47)+'СЕТ СН'!$G$12+СВЦЭМ!$D$10+'СЕТ СН'!$G$5-'СЕТ СН'!$G$20</f>
        <v>2880.1400145299999</v>
      </c>
      <c r="D65" s="36">
        <f>SUMIFS(СВЦЭМ!$C$33:$C$776,СВЦЭМ!$A$33:$A$776,$A65,СВЦЭМ!$B$33:$B$776,D$47)+'СЕТ СН'!$G$12+СВЦЭМ!$D$10+'СЕТ СН'!$G$5-'СЕТ СН'!$G$20</f>
        <v>2865.9764491699998</v>
      </c>
      <c r="E65" s="36">
        <f>SUMIFS(СВЦЭМ!$C$33:$C$776,СВЦЭМ!$A$33:$A$776,$A65,СВЦЭМ!$B$33:$B$776,E$47)+'СЕТ СН'!$G$12+СВЦЭМ!$D$10+'СЕТ СН'!$G$5-'СЕТ СН'!$G$20</f>
        <v>2879.4087875799996</v>
      </c>
      <c r="F65" s="36">
        <f>SUMIFS(СВЦЭМ!$C$33:$C$776,СВЦЭМ!$A$33:$A$776,$A65,СВЦЭМ!$B$33:$B$776,F$47)+'СЕТ СН'!$G$12+СВЦЭМ!$D$10+'СЕТ СН'!$G$5-'СЕТ СН'!$G$20</f>
        <v>2869.7456875899998</v>
      </c>
      <c r="G65" s="36">
        <f>SUMIFS(СВЦЭМ!$C$33:$C$776,СВЦЭМ!$A$33:$A$776,$A65,СВЦЭМ!$B$33:$B$776,G$47)+'СЕТ СН'!$G$12+СВЦЭМ!$D$10+'СЕТ СН'!$G$5-'СЕТ СН'!$G$20</f>
        <v>2878.7399668799999</v>
      </c>
      <c r="H65" s="36">
        <f>SUMIFS(СВЦЭМ!$C$33:$C$776,СВЦЭМ!$A$33:$A$776,$A65,СВЦЭМ!$B$33:$B$776,H$47)+'СЕТ СН'!$G$12+СВЦЭМ!$D$10+'СЕТ СН'!$G$5-'СЕТ СН'!$G$20</f>
        <v>2874.6223887899996</v>
      </c>
      <c r="I65" s="36">
        <f>SUMIFS(СВЦЭМ!$C$33:$C$776,СВЦЭМ!$A$33:$A$776,$A65,СВЦЭМ!$B$33:$B$776,I$47)+'СЕТ СН'!$G$12+СВЦЭМ!$D$10+'СЕТ СН'!$G$5-'СЕТ СН'!$G$20</f>
        <v>2839.93411681</v>
      </c>
      <c r="J65" s="36">
        <f>SUMIFS(СВЦЭМ!$C$33:$C$776,СВЦЭМ!$A$33:$A$776,$A65,СВЦЭМ!$B$33:$B$776,J$47)+'СЕТ СН'!$G$12+СВЦЭМ!$D$10+'СЕТ СН'!$G$5-'СЕТ СН'!$G$20</f>
        <v>2735.0346138599998</v>
      </c>
      <c r="K65" s="36">
        <f>SUMIFS(СВЦЭМ!$C$33:$C$776,СВЦЭМ!$A$33:$A$776,$A65,СВЦЭМ!$B$33:$B$776,K$47)+'СЕТ СН'!$G$12+СВЦЭМ!$D$10+'СЕТ СН'!$G$5-'СЕТ СН'!$G$20</f>
        <v>2717.3775664300001</v>
      </c>
      <c r="L65" s="36">
        <f>SUMIFS(СВЦЭМ!$C$33:$C$776,СВЦЭМ!$A$33:$A$776,$A65,СВЦЭМ!$B$33:$B$776,L$47)+'СЕТ СН'!$G$12+СВЦЭМ!$D$10+'СЕТ СН'!$G$5-'СЕТ СН'!$G$20</f>
        <v>2726.9421323500001</v>
      </c>
      <c r="M65" s="36">
        <f>SUMIFS(СВЦЭМ!$C$33:$C$776,СВЦЭМ!$A$33:$A$776,$A65,СВЦЭМ!$B$33:$B$776,M$47)+'СЕТ СН'!$G$12+СВЦЭМ!$D$10+'СЕТ СН'!$G$5-'СЕТ СН'!$G$20</f>
        <v>2729.1112590900002</v>
      </c>
      <c r="N65" s="36">
        <f>SUMIFS(СВЦЭМ!$C$33:$C$776,СВЦЭМ!$A$33:$A$776,$A65,СВЦЭМ!$B$33:$B$776,N$47)+'СЕТ СН'!$G$12+СВЦЭМ!$D$10+'СЕТ СН'!$G$5-'СЕТ СН'!$G$20</f>
        <v>2718.36694429</v>
      </c>
      <c r="O65" s="36">
        <f>SUMIFS(СВЦЭМ!$C$33:$C$776,СВЦЭМ!$A$33:$A$776,$A65,СВЦЭМ!$B$33:$B$776,O$47)+'СЕТ СН'!$G$12+СВЦЭМ!$D$10+'СЕТ СН'!$G$5-'СЕТ СН'!$G$20</f>
        <v>2718.7754749000001</v>
      </c>
      <c r="P65" s="36">
        <f>SUMIFS(СВЦЭМ!$C$33:$C$776,СВЦЭМ!$A$33:$A$776,$A65,СВЦЭМ!$B$33:$B$776,P$47)+'СЕТ СН'!$G$12+СВЦЭМ!$D$10+'СЕТ СН'!$G$5-'СЕТ СН'!$G$20</f>
        <v>2738.3320637699999</v>
      </c>
      <c r="Q65" s="36">
        <f>SUMIFS(СВЦЭМ!$C$33:$C$776,СВЦЭМ!$A$33:$A$776,$A65,СВЦЭМ!$B$33:$B$776,Q$47)+'СЕТ СН'!$G$12+СВЦЭМ!$D$10+'СЕТ СН'!$G$5-'СЕТ СН'!$G$20</f>
        <v>2723.7739184399998</v>
      </c>
      <c r="R65" s="36">
        <f>SUMIFS(СВЦЭМ!$C$33:$C$776,СВЦЭМ!$A$33:$A$776,$A65,СВЦЭМ!$B$33:$B$776,R$47)+'СЕТ СН'!$G$12+СВЦЭМ!$D$10+'СЕТ СН'!$G$5-'СЕТ СН'!$G$20</f>
        <v>2716.70008654</v>
      </c>
      <c r="S65" s="36">
        <f>SUMIFS(СВЦЭМ!$C$33:$C$776,СВЦЭМ!$A$33:$A$776,$A65,СВЦЭМ!$B$33:$B$776,S$47)+'СЕТ СН'!$G$12+СВЦЭМ!$D$10+'СЕТ СН'!$G$5-'СЕТ СН'!$G$20</f>
        <v>2741.3689330799998</v>
      </c>
      <c r="T65" s="36">
        <f>SUMIFS(СВЦЭМ!$C$33:$C$776,СВЦЭМ!$A$33:$A$776,$A65,СВЦЭМ!$B$33:$B$776,T$47)+'СЕТ СН'!$G$12+СВЦЭМ!$D$10+'СЕТ СН'!$G$5-'СЕТ СН'!$G$20</f>
        <v>2730.29746338</v>
      </c>
      <c r="U65" s="36">
        <f>SUMIFS(СВЦЭМ!$C$33:$C$776,СВЦЭМ!$A$33:$A$776,$A65,СВЦЭМ!$B$33:$B$776,U$47)+'СЕТ СН'!$G$12+СВЦЭМ!$D$10+'СЕТ СН'!$G$5-'СЕТ СН'!$G$20</f>
        <v>2719.2576668299998</v>
      </c>
      <c r="V65" s="36">
        <f>SUMIFS(СВЦЭМ!$C$33:$C$776,СВЦЭМ!$A$33:$A$776,$A65,СВЦЭМ!$B$33:$B$776,V$47)+'СЕТ СН'!$G$12+СВЦЭМ!$D$10+'СЕТ СН'!$G$5-'СЕТ СН'!$G$20</f>
        <v>2688.6463494300001</v>
      </c>
      <c r="W65" s="36">
        <f>SUMIFS(СВЦЭМ!$C$33:$C$776,СВЦЭМ!$A$33:$A$776,$A65,СВЦЭМ!$B$33:$B$776,W$47)+'СЕТ СН'!$G$12+СВЦЭМ!$D$10+'СЕТ СН'!$G$5-'СЕТ СН'!$G$20</f>
        <v>2690.6746828300002</v>
      </c>
      <c r="X65" s="36">
        <f>SUMIFS(СВЦЭМ!$C$33:$C$776,СВЦЭМ!$A$33:$A$776,$A65,СВЦЭМ!$B$33:$B$776,X$47)+'СЕТ СН'!$G$12+СВЦЭМ!$D$10+'СЕТ СН'!$G$5-'СЕТ СН'!$G$20</f>
        <v>2692.4649004900002</v>
      </c>
      <c r="Y65" s="36">
        <f>SUMIFS(СВЦЭМ!$C$33:$C$776,СВЦЭМ!$A$33:$A$776,$A65,СВЦЭМ!$B$33:$B$776,Y$47)+'СЕТ СН'!$G$12+СВЦЭМ!$D$10+'СЕТ СН'!$G$5-'СЕТ СН'!$G$20</f>
        <v>2721.1938138800001</v>
      </c>
    </row>
    <row r="66" spans="1:27" ht="15.75" x14ac:dyDescent="0.2">
      <c r="A66" s="35">
        <f t="shared" si="1"/>
        <v>43970</v>
      </c>
      <c r="B66" s="36">
        <f>SUMIFS(СВЦЭМ!$C$33:$C$776,СВЦЭМ!$A$33:$A$776,$A66,СВЦЭМ!$B$33:$B$776,B$47)+'СЕТ СН'!$G$12+СВЦЭМ!$D$10+'СЕТ СН'!$G$5-'СЕТ СН'!$G$20</f>
        <v>2868.99535939</v>
      </c>
      <c r="C66" s="36">
        <f>SUMIFS(СВЦЭМ!$C$33:$C$776,СВЦЭМ!$A$33:$A$776,$A66,СВЦЭМ!$B$33:$B$776,C$47)+'СЕТ СН'!$G$12+СВЦЭМ!$D$10+'СЕТ СН'!$G$5-'СЕТ СН'!$G$20</f>
        <v>2900.0670444399998</v>
      </c>
      <c r="D66" s="36">
        <f>SUMIFS(СВЦЭМ!$C$33:$C$776,СВЦЭМ!$A$33:$A$776,$A66,СВЦЭМ!$B$33:$B$776,D$47)+'СЕТ СН'!$G$12+СВЦЭМ!$D$10+'СЕТ СН'!$G$5-'СЕТ СН'!$G$20</f>
        <v>2887.4446022399998</v>
      </c>
      <c r="E66" s="36">
        <f>SUMIFS(СВЦЭМ!$C$33:$C$776,СВЦЭМ!$A$33:$A$776,$A66,СВЦЭМ!$B$33:$B$776,E$47)+'СЕТ СН'!$G$12+СВЦЭМ!$D$10+'СЕТ СН'!$G$5-'СЕТ СН'!$G$20</f>
        <v>2884.4442014599999</v>
      </c>
      <c r="F66" s="36">
        <f>SUMIFS(СВЦЭМ!$C$33:$C$776,СВЦЭМ!$A$33:$A$776,$A66,СВЦЭМ!$B$33:$B$776,F$47)+'СЕТ СН'!$G$12+СВЦЭМ!$D$10+'СЕТ СН'!$G$5-'СЕТ СН'!$G$20</f>
        <v>2878.4530605599998</v>
      </c>
      <c r="G66" s="36">
        <f>SUMIFS(СВЦЭМ!$C$33:$C$776,СВЦЭМ!$A$33:$A$776,$A66,СВЦЭМ!$B$33:$B$776,G$47)+'СЕТ СН'!$G$12+СВЦЭМ!$D$10+'СЕТ СН'!$G$5-'СЕТ СН'!$G$20</f>
        <v>2888.585212</v>
      </c>
      <c r="H66" s="36">
        <f>SUMIFS(СВЦЭМ!$C$33:$C$776,СВЦЭМ!$A$33:$A$776,$A66,СВЦЭМ!$B$33:$B$776,H$47)+'СЕТ СН'!$G$12+СВЦЭМ!$D$10+'СЕТ СН'!$G$5-'СЕТ СН'!$G$20</f>
        <v>2891.6894913599999</v>
      </c>
      <c r="I66" s="36">
        <f>SUMIFS(СВЦЭМ!$C$33:$C$776,СВЦЭМ!$A$33:$A$776,$A66,СВЦЭМ!$B$33:$B$776,I$47)+'СЕТ СН'!$G$12+СВЦЭМ!$D$10+'СЕТ СН'!$G$5-'СЕТ СН'!$G$20</f>
        <v>2857.05357607</v>
      </c>
      <c r="J66" s="36">
        <f>SUMIFS(СВЦЭМ!$C$33:$C$776,СВЦЭМ!$A$33:$A$776,$A66,СВЦЭМ!$B$33:$B$776,J$47)+'СЕТ СН'!$G$12+СВЦЭМ!$D$10+'СЕТ СН'!$G$5-'СЕТ СН'!$G$20</f>
        <v>2750.6041988299999</v>
      </c>
      <c r="K66" s="36">
        <f>SUMIFS(СВЦЭМ!$C$33:$C$776,СВЦЭМ!$A$33:$A$776,$A66,СВЦЭМ!$B$33:$B$776,K$47)+'СЕТ СН'!$G$12+СВЦЭМ!$D$10+'СЕТ СН'!$G$5-'СЕТ СН'!$G$20</f>
        <v>2732.9525273899999</v>
      </c>
      <c r="L66" s="36">
        <f>SUMIFS(СВЦЭМ!$C$33:$C$776,СВЦЭМ!$A$33:$A$776,$A66,СВЦЭМ!$B$33:$B$776,L$47)+'СЕТ СН'!$G$12+СВЦЭМ!$D$10+'СЕТ СН'!$G$5-'СЕТ СН'!$G$20</f>
        <v>2728.2912046599999</v>
      </c>
      <c r="M66" s="36">
        <f>SUMIFS(СВЦЭМ!$C$33:$C$776,СВЦЭМ!$A$33:$A$776,$A66,СВЦЭМ!$B$33:$B$776,M$47)+'СЕТ СН'!$G$12+СВЦЭМ!$D$10+'СЕТ СН'!$G$5-'СЕТ СН'!$G$20</f>
        <v>2707.10953324</v>
      </c>
      <c r="N66" s="36">
        <f>SUMIFS(СВЦЭМ!$C$33:$C$776,СВЦЭМ!$A$33:$A$776,$A66,СВЦЭМ!$B$33:$B$776,N$47)+'СЕТ СН'!$G$12+СВЦЭМ!$D$10+'СЕТ СН'!$G$5-'СЕТ СН'!$G$20</f>
        <v>2709.1630043200003</v>
      </c>
      <c r="O66" s="36">
        <f>SUMIFS(СВЦЭМ!$C$33:$C$776,СВЦЭМ!$A$33:$A$776,$A66,СВЦЭМ!$B$33:$B$776,O$47)+'СЕТ СН'!$G$12+СВЦЭМ!$D$10+'СЕТ СН'!$G$5-'СЕТ СН'!$G$20</f>
        <v>2715.8002817699999</v>
      </c>
      <c r="P66" s="36">
        <f>SUMIFS(СВЦЭМ!$C$33:$C$776,СВЦЭМ!$A$33:$A$776,$A66,СВЦЭМ!$B$33:$B$776,P$47)+'СЕТ СН'!$G$12+СВЦЭМ!$D$10+'СЕТ СН'!$G$5-'СЕТ СН'!$G$20</f>
        <v>2724.1049816499999</v>
      </c>
      <c r="Q66" s="36">
        <f>SUMIFS(СВЦЭМ!$C$33:$C$776,СВЦЭМ!$A$33:$A$776,$A66,СВЦЭМ!$B$33:$B$776,Q$47)+'СЕТ СН'!$G$12+СВЦЭМ!$D$10+'СЕТ СН'!$G$5-'СЕТ СН'!$G$20</f>
        <v>2728.5539137199999</v>
      </c>
      <c r="R66" s="36">
        <f>SUMIFS(СВЦЭМ!$C$33:$C$776,СВЦЭМ!$A$33:$A$776,$A66,СВЦЭМ!$B$33:$B$776,R$47)+'СЕТ СН'!$G$12+СВЦЭМ!$D$10+'СЕТ СН'!$G$5-'СЕТ СН'!$G$20</f>
        <v>2732.49797911</v>
      </c>
      <c r="S66" s="36">
        <f>SUMIFS(СВЦЭМ!$C$33:$C$776,СВЦЭМ!$A$33:$A$776,$A66,СВЦЭМ!$B$33:$B$776,S$47)+'СЕТ СН'!$G$12+СВЦЭМ!$D$10+'СЕТ СН'!$G$5-'СЕТ СН'!$G$20</f>
        <v>2743.4581521999999</v>
      </c>
      <c r="T66" s="36">
        <f>SUMIFS(СВЦЭМ!$C$33:$C$776,СВЦЭМ!$A$33:$A$776,$A66,СВЦЭМ!$B$33:$B$776,T$47)+'СЕТ СН'!$G$12+СВЦЭМ!$D$10+'СЕТ СН'!$G$5-'СЕТ СН'!$G$20</f>
        <v>2740.74818396</v>
      </c>
      <c r="U66" s="36">
        <f>SUMIFS(СВЦЭМ!$C$33:$C$776,СВЦЭМ!$A$33:$A$776,$A66,СВЦЭМ!$B$33:$B$776,U$47)+'СЕТ СН'!$G$12+СВЦЭМ!$D$10+'СЕТ СН'!$G$5-'СЕТ СН'!$G$20</f>
        <v>2730.1330034299999</v>
      </c>
      <c r="V66" s="36">
        <f>SUMIFS(СВЦЭМ!$C$33:$C$776,СВЦЭМ!$A$33:$A$776,$A66,СВЦЭМ!$B$33:$B$776,V$47)+'СЕТ СН'!$G$12+СВЦЭМ!$D$10+'СЕТ СН'!$G$5-'СЕТ СН'!$G$20</f>
        <v>2718.3357840399999</v>
      </c>
      <c r="W66" s="36">
        <f>SUMIFS(СВЦЭМ!$C$33:$C$776,СВЦЭМ!$A$33:$A$776,$A66,СВЦЭМ!$B$33:$B$776,W$47)+'СЕТ СН'!$G$12+СВЦЭМ!$D$10+'СЕТ СН'!$G$5-'СЕТ СН'!$G$20</f>
        <v>2723.2078765000001</v>
      </c>
      <c r="X66" s="36">
        <f>SUMIFS(СВЦЭМ!$C$33:$C$776,СВЦЭМ!$A$33:$A$776,$A66,СВЦЭМ!$B$33:$B$776,X$47)+'СЕТ СН'!$G$12+СВЦЭМ!$D$10+'СЕТ СН'!$G$5-'СЕТ СН'!$G$20</f>
        <v>2715.7124573900001</v>
      </c>
      <c r="Y66" s="36">
        <f>SUMIFS(СВЦЭМ!$C$33:$C$776,СВЦЭМ!$A$33:$A$776,$A66,СВЦЭМ!$B$33:$B$776,Y$47)+'СЕТ СН'!$G$12+СВЦЭМ!$D$10+'СЕТ СН'!$G$5-'СЕТ СН'!$G$20</f>
        <v>2731.5932432199997</v>
      </c>
    </row>
    <row r="67" spans="1:27" ht="15.75" x14ac:dyDescent="0.2">
      <c r="A67" s="35">
        <f t="shared" si="1"/>
        <v>43971</v>
      </c>
      <c r="B67" s="36">
        <f>SUMIFS(СВЦЭМ!$C$33:$C$776,СВЦЭМ!$A$33:$A$776,$A67,СВЦЭМ!$B$33:$B$776,B$47)+'СЕТ СН'!$G$12+СВЦЭМ!$D$10+'СЕТ СН'!$G$5-'СЕТ СН'!$G$20</f>
        <v>2824.3374524800001</v>
      </c>
      <c r="C67" s="36">
        <f>SUMIFS(СВЦЭМ!$C$33:$C$776,СВЦЭМ!$A$33:$A$776,$A67,СВЦЭМ!$B$33:$B$776,C$47)+'СЕТ СН'!$G$12+СВЦЭМ!$D$10+'СЕТ СН'!$G$5-'СЕТ СН'!$G$20</f>
        <v>2834.8260467599998</v>
      </c>
      <c r="D67" s="36">
        <f>SUMIFS(СВЦЭМ!$C$33:$C$776,СВЦЭМ!$A$33:$A$776,$A67,СВЦЭМ!$B$33:$B$776,D$47)+'СЕТ СН'!$G$12+СВЦЭМ!$D$10+'СЕТ СН'!$G$5-'СЕТ СН'!$G$20</f>
        <v>2857.0535847900001</v>
      </c>
      <c r="E67" s="36">
        <f>SUMIFS(СВЦЭМ!$C$33:$C$776,СВЦЭМ!$A$33:$A$776,$A67,СВЦЭМ!$B$33:$B$776,E$47)+'СЕТ СН'!$G$12+СВЦЭМ!$D$10+'СЕТ СН'!$G$5-'СЕТ СН'!$G$20</f>
        <v>2852.7114745199997</v>
      </c>
      <c r="F67" s="36">
        <f>SUMIFS(СВЦЭМ!$C$33:$C$776,СВЦЭМ!$A$33:$A$776,$A67,СВЦЭМ!$B$33:$B$776,F$47)+'СЕТ СН'!$G$12+СВЦЭМ!$D$10+'СЕТ СН'!$G$5-'СЕТ СН'!$G$20</f>
        <v>2845.6824317199998</v>
      </c>
      <c r="G67" s="36">
        <f>SUMIFS(СВЦЭМ!$C$33:$C$776,СВЦЭМ!$A$33:$A$776,$A67,СВЦЭМ!$B$33:$B$776,G$47)+'СЕТ СН'!$G$12+СВЦЭМ!$D$10+'СЕТ СН'!$G$5-'СЕТ СН'!$G$20</f>
        <v>2856.16456195</v>
      </c>
      <c r="H67" s="36">
        <f>SUMIFS(СВЦЭМ!$C$33:$C$776,СВЦЭМ!$A$33:$A$776,$A67,СВЦЭМ!$B$33:$B$776,H$47)+'СЕТ СН'!$G$12+СВЦЭМ!$D$10+'СЕТ СН'!$G$5-'СЕТ СН'!$G$20</f>
        <v>2864.20464941</v>
      </c>
      <c r="I67" s="36">
        <f>SUMIFS(СВЦЭМ!$C$33:$C$776,СВЦЭМ!$A$33:$A$776,$A67,СВЦЭМ!$B$33:$B$776,I$47)+'СЕТ СН'!$G$12+СВЦЭМ!$D$10+'СЕТ СН'!$G$5-'СЕТ СН'!$G$20</f>
        <v>2851.23515314</v>
      </c>
      <c r="J67" s="36">
        <f>SUMIFS(СВЦЭМ!$C$33:$C$776,СВЦЭМ!$A$33:$A$776,$A67,СВЦЭМ!$B$33:$B$776,J$47)+'СЕТ СН'!$G$12+СВЦЭМ!$D$10+'СЕТ СН'!$G$5-'СЕТ СН'!$G$20</f>
        <v>2728.62560214</v>
      </c>
      <c r="K67" s="36">
        <f>SUMIFS(СВЦЭМ!$C$33:$C$776,СВЦЭМ!$A$33:$A$776,$A67,СВЦЭМ!$B$33:$B$776,K$47)+'СЕТ СН'!$G$12+СВЦЭМ!$D$10+'СЕТ СН'!$G$5-'СЕТ СН'!$G$20</f>
        <v>2734.3756910800003</v>
      </c>
      <c r="L67" s="36">
        <f>SUMIFS(СВЦЭМ!$C$33:$C$776,СВЦЭМ!$A$33:$A$776,$A67,СВЦЭМ!$B$33:$B$776,L$47)+'СЕТ СН'!$G$12+СВЦЭМ!$D$10+'СЕТ СН'!$G$5-'СЕТ СН'!$G$20</f>
        <v>2737.2379331100001</v>
      </c>
      <c r="M67" s="36">
        <f>SUMIFS(СВЦЭМ!$C$33:$C$776,СВЦЭМ!$A$33:$A$776,$A67,СВЦЭМ!$B$33:$B$776,M$47)+'СЕТ СН'!$G$12+СВЦЭМ!$D$10+'СЕТ СН'!$G$5-'СЕТ СН'!$G$20</f>
        <v>2740.08335519</v>
      </c>
      <c r="N67" s="36">
        <f>SUMIFS(СВЦЭМ!$C$33:$C$776,СВЦЭМ!$A$33:$A$776,$A67,СВЦЭМ!$B$33:$B$776,N$47)+'СЕТ СН'!$G$12+СВЦЭМ!$D$10+'СЕТ СН'!$G$5-'СЕТ СН'!$G$20</f>
        <v>2741.99044271</v>
      </c>
      <c r="O67" s="36">
        <f>SUMIFS(СВЦЭМ!$C$33:$C$776,СВЦЭМ!$A$33:$A$776,$A67,СВЦЭМ!$B$33:$B$776,O$47)+'СЕТ СН'!$G$12+СВЦЭМ!$D$10+'СЕТ СН'!$G$5-'СЕТ СН'!$G$20</f>
        <v>2745.7836099900001</v>
      </c>
      <c r="P67" s="36">
        <f>SUMIFS(СВЦЭМ!$C$33:$C$776,СВЦЭМ!$A$33:$A$776,$A67,СВЦЭМ!$B$33:$B$776,P$47)+'СЕТ СН'!$G$12+СВЦЭМ!$D$10+'СЕТ СН'!$G$5-'СЕТ СН'!$G$20</f>
        <v>2748.72414179</v>
      </c>
      <c r="Q67" s="36">
        <f>SUMIFS(СВЦЭМ!$C$33:$C$776,СВЦЭМ!$A$33:$A$776,$A67,СВЦЭМ!$B$33:$B$776,Q$47)+'СЕТ СН'!$G$12+СВЦЭМ!$D$10+'СЕТ СН'!$G$5-'СЕТ СН'!$G$20</f>
        <v>2749.51511493</v>
      </c>
      <c r="R67" s="36">
        <f>SUMIFS(СВЦЭМ!$C$33:$C$776,СВЦЭМ!$A$33:$A$776,$A67,СВЦЭМ!$B$33:$B$776,R$47)+'СЕТ СН'!$G$12+СВЦЭМ!$D$10+'СЕТ СН'!$G$5-'СЕТ СН'!$G$20</f>
        <v>2750.8185854100002</v>
      </c>
      <c r="S67" s="36">
        <f>SUMIFS(СВЦЭМ!$C$33:$C$776,СВЦЭМ!$A$33:$A$776,$A67,СВЦЭМ!$B$33:$B$776,S$47)+'СЕТ СН'!$G$12+СВЦЭМ!$D$10+'СЕТ СН'!$G$5-'СЕТ СН'!$G$20</f>
        <v>2752.6757432300001</v>
      </c>
      <c r="T67" s="36">
        <f>SUMIFS(СВЦЭМ!$C$33:$C$776,СВЦЭМ!$A$33:$A$776,$A67,СВЦЭМ!$B$33:$B$776,T$47)+'СЕТ СН'!$G$12+СВЦЭМ!$D$10+'СЕТ СН'!$G$5-'СЕТ СН'!$G$20</f>
        <v>2750.6068568400001</v>
      </c>
      <c r="U67" s="36">
        <f>SUMIFS(СВЦЭМ!$C$33:$C$776,СВЦЭМ!$A$33:$A$776,$A67,СВЦЭМ!$B$33:$B$776,U$47)+'СЕТ СН'!$G$12+СВЦЭМ!$D$10+'СЕТ СН'!$G$5-'СЕТ СН'!$G$20</f>
        <v>2744.1128258399999</v>
      </c>
      <c r="V67" s="36">
        <f>SUMIFS(СВЦЭМ!$C$33:$C$776,СВЦЭМ!$A$33:$A$776,$A67,СВЦЭМ!$B$33:$B$776,V$47)+'СЕТ СН'!$G$12+СВЦЭМ!$D$10+'СЕТ СН'!$G$5-'СЕТ СН'!$G$20</f>
        <v>2734.3933144299999</v>
      </c>
      <c r="W67" s="36">
        <f>SUMIFS(СВЦЭМ!$C$33:$C$776,СВЦЭМ!$A$33:$A$776,$A67,СВЦЭМ!$B$33:$B$776,W$47)+'СЕТ СН'!$G$12+СВЦЭМ!$D$10+'СЕТ СН'!$G$5-'СЕТ СН'!$G$20</f>
        <v>2739.2623729299999</v>
      </c>
      <c r="X67" s="36">
        <f>SUMIFS(СВЦЭМ!$C$33:$C$776,СВЦЭМ!$A$33:$A$776,$A67,СВЦЭМ!$B$33:$B$776,X$47)+'СЕТ СН'!$G$12+СВЦЭМ!$D$10+'СЕТ СН'!$G$5-'СЕТ СН'!$G$20</f>
        <v>2739.7820660400002</v>
      </c>
      <c r="Y67" s="36">
        <f>SUMIFS(СВЦЭМ!$C$33:$C$776,СВЦЭМ!$A$33:$A$776,$A67,СВЦЭМ!$B$33:$B$776,Y$47)+'СЕТ СН'!$G$12+СВЦЭМ!$D$10+'СЕТ СН'!$G$5-'СЕТ СН'!$G$20</f>
        <v>2745.6066503100001</v>
      </c>
    </row>
    <row r="68" spans="1:27" ht="15.75" x14ac:dyDescent="0.2">
      <c r="A68" s="35">
        <f t="shared" si="1"/>
        <v>43972</v>
      </c>
      <c r="B68" s="36">
        <f>SUMIFS(СВЦЭМ!$C$33:$C$776,СВЦЭМ!$A$33:$A$776,$A68,СВЦЭМ!$B$33:$B$776,B$47)+'СЕТ СН'!$G$12+СВЦЭМ!$D$10+'СЕТ СН'!$G$5-'СЕТ СН'!$G$20</f>
        <v>2824.0538974400001</v>
      </c>
      <c r="C68" s="36">
        <f>SUMIFS(СВЦЭМ!$C$33:$C$776,СВЦЭМ!$A$33:$A$776,$A68,СВЦЭМ!$B$33:$B$776,C$47)+'СЕТ СН'!$G$12+СВЦЭМ!$D$10+'СЕТ СН'!$G$5-'СЕТ СН'!$G$20</f>
        <v>2863.2498587199998</v>
      </c>
      <c r="D68" s="36">
        <f>SUMIFS(СВЦЭМ!$C$33:$C$776,СВЦЭМ!$A$33:$A$776,$A68,СВЦЭМ!$B$33:$B$776,D$47)+'СЕТ СН'!$G$12+СВЦЭМ!$D$10+'СЕТ СН'!$G$5-'СЕТ СН'!$G$20</f>
        <v>2887.7565124499997</v>
      </c>
      <c r="E68" s="36">
        <f>SUMIFS(СВЦЭМ!$C$33:$C$776,СВЦЭМ!$A$33:$A$776,$A68,СВЦЭМ!$B$33:$B$776,E$47)+'СЕТ СН'!$G$12+СВЦЭМ!$D$10+'СЕТ СН'!$G$5-'СЕТ СН'!$G$20</f>
        <v>2886.5977739099999</v>
      </c>
      <c r="F68" s="36">
        <f>SUMIFS(СВЦЭМ!$C$33:$C$776,СВЦЭМ!$A$33:$A$776,$A68,СВЦЭМ!$B$33:$B$776,F$47)+'СЕТ СН'!$G$12+СВЦЭМ!$D$10+'СЕТ СН'!$G$5-'СЕТ СН'!$G$20</f>
        <v>2879.6984872099997</v>
      </c>
      <c r="G68" s="36">
        <f>SUMIFS(СВЦЭМ!$C$33:$C$776,СВЦЭМ!$A$33:$A$776,$A68,СВЦЭМ!$B$33:$B$776,G$47)+'СЕТ СН'!$G$12+СВЦЭМ!$D$10+'СЕТ СН'!$G$5-'СЕТ СН'!$G$20</f>
        <v>2892.1963703699998</v>
      </c>
      <c r="H68" s="36">
        <f>SUMIFS(СВЦЭМ!$C$33:$C$776,СВЦЭМ!$A$33:$A$776,$A68,СВЦЭМ!$B$33:$B$776,H$47)+'СЕТ СН'!$G$12+СВЦЭМ!$D$10+'СЕТ СН'!$G$5-'СЕТ СН'!$G$20</f>
        <v>2879.4814475499998</v>
      </c>
      <c r="I68" s="36">
        <f>SUMIFS(СВЦЭМ!$C$33:$C$776,СВЦЭМ!$A$33:$A$776,$A68,СВЦЭМ!$B$33:$B$776,I$47)+'СЕТ СН'!$G$12+СВЦЭМ!$D$10+'СЕТ СН'!$G$5-'СЕТ СН'!$G$20</f>
        <v>2862.1847301999996</v>
      </c>
      <c r="J68" s="36">
        <f>SUMIFS(СВЦЭМ!$C$33:$C$776,СВЦЭМ!$A$33:$A$776,$A68,СВЦЭМ!$B$33:$B$776,J$47)+'СЕТ СН'!$G$12+СВЦЭМ!$D$10+'СЕТ СН'!$G$5-'СЕТ СН'!$G$20</f>
        <v>2815.3638631100002</v>
      </c>
      <c r="K68" s="36">
        <f>SUMIFS(СВЦЭМ!$C$33:$C$776,СВЦЭМ!$A$33:$A$776,$A68,СВЦЭМ!$B$33:$B$776,K$47)+'СЕТ СН'!$G$12+СВЦЭМ!$D$10+'СЕТ СН'!$G$5-'СЕТ СН'!$G$20</f>
        <v>2809.23375906</v>
      </c>
      <c r="L68" s="36">
        <f>SUMIFS(СВЦЭМ!$C$33:$C$776,СВЦЭМ!$A$33:$A$776,$A68,СВЦЭМ!$B$33:$B$776,L$47)+'СЕТ СН'!$G$12+СВЦЭМ!$D$10+'СЕТ СН'!$G$5-'СЕТ СН'!$G$20</f>
        <v>2813.0571721300003</v>
      </c>
      <c r="M68" s="36">
        <f>SUMIFS(СВЦЭМ!$C$33:$C$776,СВЦЭМ!$A$33:$A$776,$A68,СВЦЭМ!$B$33:$B$776,M$47)+'СЕТ СН'!$G$12+СВЦЭМ!$D$10+'СЕТ СН'!$G$5-'СЕТ СН'!$G$20</f>
        <v>2758.2132288399998</v>
      </c>
      <c r="N68" s="36">
        <f>SUMIFS(СВЦЭМ!$C$33:$C$776,СВЦЭМ!$A$33:$A$776,$A68,СВЦЭМ!$B$33:$B$776,N$47)+'СЕТ СН'!$G$12+СВЦЭМ!$D$10+'СЕТ СН'!$G$5-'СЕТ СН'!$G$20</f>
        <v>2695.14892732</v>
      </c>
      <c r="O68" s="36">
        <f>SUMIFS(СВЦЭМ!$C$33:$C$776,СВЦЭМ!$A$33:$A$776,$A68,СВЦЭМ!$B$33:$B$776,O$47)+'СЕТ СН'!$G$12+СВЦЭМ!$D$10+'СЕТ СН'!$G$5-'СЕТ СН'!$G$20</f>
        <v>2665.7404463399998</v>
      </c>
      <c r="P68" s="36">
        <f>SUMIFS(СВЦЭМ!$C$33:$C$776,СВЦЭМ!$A$33:$A$776,$A68,СВЦЭМ!$B$33:$B$776,P$47)+'СЕТ СН'!$G$12+СВЦЭМ!$D$10+'СЕТ СН'!$G$5-'СЕТ СН'!$G$20</f>
        <v>2661.8764366199998</v>
      </c>
      <c r="Q68" s="36">
        <f>SUMIFS(СВЦЭМ!$C$33:$C$776,СВЦЭМ!$A$33:$A$776,$A68,СВЦЭМ!$B$33:$B$776,Q$47)+'СЕТ СН'!$G$12+СВЦЭМ!$D$10+'СЕТ СН'!$G$5-'СЕТ СН'!$G$20</f>
        <v>2666.1145050499999</v>
      </c>
      <c r="R68" s="36">
        <f>SUMIFS(СВЦЭМ!$C$33:$C$776,СВЦЭМ!$A$33:$A$776,$A68,СВЦЭМ!$B$33:$B$776,R$47)+'СЕТ СН'!$G$12+СВЦЭМ!$D$10+'СЕТ СН'!$G$5-'СЕТ СН'!$G$20</f>
        <v>2660.20511928</v>
      </c>
      <c r="S68" s="36">
        <f>SUMIFS(СВЦЭМ!$C$33:$C$776,СВЦЭМ!$A$33:$A$776,$A68,СВЦЭМ!$B$33:$B$776,S$47)+'СЕТ СН'!$G$12+СВЦЭМ!$D$10+'СЕТ СН'!$G$5-'СЕТ СН'!$G$20</f>
        <v>2669.0157276499999</v>
      </c>
      <c r="T68" s="36">
        <f>SUMIFS(СВЦЭМ!$C$33:$C$776,СВЦЭМ!$A$33:$A$776,$A68,СВЦЭМ!$B$33:$B$776,T$47)+'СЕТ СН'!$G$12+СВЦЭМ!$D$10+'СЕТ СН'!$G$5-'СЕТ СН'!$G$20</f>
        <v>2666.2011361</v>
      </c>
      <c r="U68" s="36">
        <f>SUMIFS(СВЦЭМ!$C$33:$C$776,СВЦЭМ!$A$33:$A$776,$A68,СВЦЭМ!$B$33:$B$776,U$47)+'СЕТ СН'!$G$12+СВЦЭМ!$D$10+'СЕТ СН'!$G$5-'СЕТ СН'!$G$20</f>
        <v>2664.5432504</v>
      </c>
      <c r="V68" s="36">
        <f>SUMIFS(СВЦЭМ!$C$33:$C$776,СВЦЭМ!$A$33:$A$776,$A68,СВЦЭМ!$B$33:$B$776,V$47)+'СЕТ СН'!$G$12+СВЦЭМ!$D$10+'СЕТ СН'!$G$5-'СЕТ СН'!$G$20</f>
        <v>2660.1748462699998</v>
      </c>
      <c r="W68" s="36">
        <f>SUMIFS(СВЦЭМ!$C$33:$C$776,СВЦЭМ!$A$33:$A$776,$A68,СВЦЭМ!$B$33:$B$776,W$47)+'СЕТ СН'!$G$12+СВЦЭМ!$D$10+'СЕТ СН'!$G$5-'СЕТ СН'!$G$20</f>
        <v>2624.51964778</v>
      </c>
      <c r="X68" s="36">
        <f>SUMIFS(СВЦЭМ!$C$33:$C$776,СВЦЭМ!$A$33:$A$776,$A68,СВЦЭМ!$B$33:$B$776,X$47)+'СЕТ СН'!$G$12+СВЦЭМ!$D$10+'СЕТ СН'!$G$5-'СЕТ СН'!$G$20</f>
        <v>2671.6228053200002</v>
      </c>
      <c r="Y68" s="36">
        <f>SUMIFS(СВЦЭМ!$C$33:$C$776,СВЦЭМ!$A$33:$A$776,$A68,СВЦЭМ!$B$33:$B$776,Y$47)+'СЕТ СН'!$G$12+СВЦЭМ!$D$10+'СЕТ СН'!$G$5-'СЕТ СН'!$G$20</f>
        <v>2725.75501631</v>
      </c>
    </row>
    <row r="69" spans="1:27" ht="15.75" x14ac:dyDescent="0.2">
      <c r="A69" s="35">
        <f t="shared" si="1"/>
        <v>43973</v>
      </c>
      <c r="B69" s="36">
        <f>SUMIFS(СВЦЭМ!$C$33:$C$776,СВЦЭМ!$A$33:$A$776,$A69,СВЦЭМ!$B$33:$B$776,B$47)+'СЕТ СН'!$G$12+СВЦЭМ!$D$10+'СЕТ СН'!$G$5-'СЕТ СН'!$G$20</f>
        <v>2819.8433887900001</v>
      </c>
      <c r="C69" s="36">
        <f>SUMIFS(СВЦЭМ!$C$33:$C$776,СВЦЭМ!$A$33:$A$776,$A69,СВЦЭМ!$B$33:$B$776,C$47)+'СЕТ СН'!$G$12+СВЦЭМ!$D$10+'СЕТ СН'!$G$5-'СЕТ СН'!$G$20</f>
        <v>2867.9780806899998</v>
      </c>
      <c r="D69" s="36">
        <f>SUMIFS(СВЦЭМ!$C$33:$C$776,СВЦЭМ!$A$33:$A$776,$A69,СВЦЭМ!$B$33:$B$776,D$47)+'СЕТ СН'!$G$12+СВЦЭМ!$D$10+'СЕТ СН'!$G$5-'СЕТ СН'!$G$20</f>
        <v>2884.8541738999998</v>
      </c>
      <c r="E69" s="36">
        <f>SUMIFS(СВЦЭМ!$C$33:$C$776,СВЦЭМ!$A$33:$A$776,$A69,СВЦЭМ!$B$33:$B$776,E$47)+'СЕТ СН'!$G$12+СВЦЭМ!$D$10+'СЕТ СН'!$G$5-'СЕТ СН'!$G$20</f>
        <v>2888.38981547</v>
      </c>
      <c r="F69" s="36">
        <f>SUMIFS(СВЦЭМ!$C$33:$C$776,СВЦЭМ!$A$33:$A$776,$A69,СВЦЭМ!$B$33:$B$776,F$47)+'СЕТ СН'!$G$12+СВЦЭМ!$D$10+'СЕТ СН'!$G$5-'СЕТ СН'!$G$20</f>
        <v>2880.3705050600001</v>
      </c>
      <c r="G69" s="36">
        <f>SUMIFS(СВЦЭМ!$C$33:$C$776,СВЦЭМ!$A$33:$A$776,$A69,СВЦЭМ!$B$33:$B$776,G$47)+'СЕТ СН'!$G$12+СВЦЭМ!$D$10+'СЕТ СН'!$G$5-'СЕТ СН'!$G$20</f>
        <v>2892.5452175299997</v>
      </c>
      <c r="H69" s="36">
        <f>SUMIFS(СВЦЭМ!$C$33:$C$776,СВЦЭМ!$A$33:$A$776,$A69,СВЦЭМ!$B$33:$B$776,H$47)+'СЕТ СН'!$G$12+СВЦЭМ!$D$10+'СЕТ СН'!$G$5-'СЕТ СН'!$G$20</f>
        <v>2892.18879763</v>
      </c>
      <c r="I69" s="36">
        <f>SUMIFS(СВЦЭМ!$C$33:$C$776,СВЦЭМ!$A$33:$A$776,$A69,СВЦЭМ!$B$33:$B$776,I$47)+'СЕТ СН'!$G$12+СВЦЭМ!$D$10+'СЕТ СН'!$G$5-'СЕТ СН'!$G$20</f>
        <v>2849.9959737199997</v>
      </c>
      <c r="J69" s="36">
        <f>SUMIFS(СВЦЭМ!$C$33:$C$776,СВЦЭМ!$A$33:$A$776,$A69,СВЦЭМ!$B$33:$B$776,J$47)+'СЕТ СН'!$G$12+СВЦЭМ!$D$10+'СЕТ СН'!$G$5-'СЕТ СН'!$G$20</f>
        <v>2795.4581752399999</v>
      </c>
      <c r="K69" s="36">
        <f>SUMIFS(СВЦЭМ!$C$33:$C$776,СВЦЭМ!$A$33:$A$776,$A69,СВЦЭМ!$B$33:$B$776,K$47)+'СЕТ СН'!$G$12+СВЦЭМ!$D$10+'СЕТ СН'!$G$5-'СЕТ СН'!$G$20</f>
        <v>2774.2563147299998</v>
      </c>
      <c r="L69" s="36">
        <f>SUMIFS(СВЦЭМ!$C$33:$C$776,СВЦЭМ!$A$33:$A$776,$A69,СВЦЭМ!$B$33:$B$776,L$47)+'СЕТ СН'!$G$12+СВЦЭМ!$D$10+'СЕТ СН'!$G$5-'СЕТ СН'!$G$20</f>
        <v>2761.2694236500001</v>
      </c>
      <c r="M69" s="36">
        <f>SUMIFS(СВЦЭМ!$C$33:$C$776,СВЦЭМ!$A$33:$A$776,$A69,СВЦЭМ!$B$33:$B$776,M$47)+'СЕТ СН'!$G$12+СВЦЭМ!$D$10+'СЕТ СН'!$G$5-'СЕТ СН'!$G$20</f>
        <v>2705.7181034200003</v>
      </c>
      <c r="N69" s="36">
        <f>SUMIFS(СВЦЭМ!$C$33:$C$776,СВЦЭМ!$A$33:$A$776,$A69,СВЦЭМ!$B$33:$B$776,N$47)+'СЕТ СН'!$G$12+СВЦЭМ!$D$10+'СЕТ СН'!$G$5-'СЕТ СН'!$G$20</f>
        <v>2645.2103072099999</v>
      </c>
      <c r="O69" s="36">
        <f>SUMIFS(СВЦЭМ!$C$33:$C$776,СВЦЭМ!$A$33:$A$776,$A69,СВЦЭМ!$B$33:$B$776,O$47)+'СЕТ СН'!$G$12+СВЦЭМ!$D$10+'СЕТ СН'!$G$5-'СЕТ СН'!$G$20</f>
        <v>2629.52761577</v>
      </c>
      <c r="P69" s="36">
        <f>SUMIFS(СВЦЭМ!$C$33:$C$776,СВЦЭМ!$A$33:$A$776,$A69,СВЦЭМ!$B$33:$B$776,P$47)+'СЕТ СН'!$G$12+СВЦЭМ!$D$10+'СЕТ СН'!$G$5-'СЕТ СН'!$G$20</f>
        <v>2649.46191107</v>
      </c>
      <c r="Q69" s="36">
        <f>SUMIFS(СВЦЭМ!$C$33:$C$776,СВЦЭМ!$A$33:$A$776,$A69,СВЦЭМ!$B$33:$B$776,Q$47)+'СЕТ СН'!$G$12+СВЦЭМ!$D$10+'СЕТ СН'!$G$5-'СЕТ СН'!$G$20</f>
        <v>2656.0307024899998</v>
      </c>
      <c r="R69" s="36">
        <f>SUMIFS(СВЦЭМ!$C$33:$C$776,СВЦЭМ!$A$33:$A$776,$A69,СВЦЭМ!$B$33:$B$776,R$47)+'СЕТ СН'!$G$12+СВЦЭМ!$D$10+'СЕТ СН'!$G$5-'СЕТ СН'!$G$20</f>
        <v>2656.56415462</v>
      </c>
      <c r="S69" s="36">
        <f>SUMIFS(СВЦЭМ!$C$33:$C$776,СВЦЭМ!$A$33:$A$776,$A69,СВЦЭМ!$B$33:$B$776,S$47)+'СЕТ СН'!$G$12+СВЦЭМ!$D$10+'СЕТ СН'!$G$5-'СЕТ СН'!$G$20</f>
        <v>2663.4915814000001</v>
      </c>
      <c r="T69" s="36">
        <f>SUMIFS(СВЦЭМ!$C$33:$C$776,СВЦЭМ!$A$33:$A$776,$A69,СВЦЭМ!$B$33:$B$776,T$47)+'СЕТ СН'!$G$12+СВЦЭМ!$D$10+'СЕТ СН'!$G$5-'СЕТ СН'!$G$20</f>
        <v>2648.7916866800001</v>
      </c>
      <c r="U69" s="36">
        <f>SUMIFS(СВЦЭМ!$C$33:$C$776,СВЦЭМ!$A$33:$A$776,$A69,СВЦЭМ!$B$33:$B$776,U$47)+'СЕТ СН'!$G$12+СВЦЭМ!$D$10+'СЕТ СН'!$G$5-'СЕТ СН'!$G$20</f>
        <v>2634.55606717</v>
      </c>
      <c r="V69" s="36">
        <f>SUMIFS(СВЦЭМ!$C$33:$C$776,СВЦЭМ!$A$33:$A$776,$A69,СВЦЭМ!$B$33:$B$776,V$47)+'СЕТ СН'!$G$12+СВЦЭМ!$D$10+'СЕТ СН'!$G$5-'СЕТ СН'!$G$20</f>
        <v>2615.42171659</v>
      </c>
      <c r="W69" s="36">
        <f>SUMIFS(СВЦЭМ!$C$33:$C$776,СВЦЭМ!$A$33:$A$776,$A69,СВЦЭМ!$B$33:$B$776,W$47)+'СЕТ СН'!$G$12+СВЦЭМ!$D$10+'СЕТ СН'!$G$5-'СЕТ СН'!$G$20</f>
        <v>2604.6284575999998</v>
      </c>
      <c r="X69" s="36">
        <f>SUMIFS(СВЦЭМ!$C$33:$C$776,СВЦЭМ!$A$33:$A$776,$A69,СВЦЭМ!$B$33:$B$776,X$47)+'СЕТ СН'!$G$12+СВЦЭМ!$D$10+'СЕТ СН'!$G$5-'СЕТ СН'!$G$20</f>
        <v>2626.8414825700002</v>
      </c>
      <c r="Y69" s="36">
        <f>SUMIFS(СВЦЭМ!$C$33:$C$776,СВЦЭМ!$A$33:$A$776,$A69,СВЦЭМ!$B$33:$B$776,Y$47)+'СЕТ СН'!$G$12+СВЦЭМ!$D$10+'СЕТ СН'!$G$5-'СЕТ СН'!$G$20</f>
        <v>2670.5318148199999</v>
      </c>
    </row>
    <row r="70" spans="1:27" ht="15.75" x14ac:dyDescent="0.2">
      <c r="A70" s="35">
        <f t="shared" si="1"/>
        <v>43974</v>
      </c>
      <c r="B70" s="36">
        <f>SUMIFS(СВЦЭМ!$C$33:$C$776,СВЦЭМ!$A$33:$A$776,$A70,СВЦЭМ!$B$33:$B$776,B$47)+'СЕТ СН'!$G$12+СВЦЭМ!$D$10+'СЕТ СН'!$G$5-'СЕТ СН'!$G$20</f>
        <v>2789.0127781199999</v>
      </c>
      <c r="C70" s="36">
        <f>SUMIFS(СВЦЭМ!$C$33:$C$776,СВЦЭМ!$A$33:$A$776,$A70,СВЦЭМ!$B$33:$B$776,C$47)+'СЕТ СН'!$G$12+СВЦЭМ!$D$10+'СЕТ СН'!$G$5-'СЕТ СН'!$G$20</f>
        <v>2824.4275116200001</v>
      </c>
      <c r="D70" s="36">
        <f>SUMIFS(СВЦЭМ!$C$33:$C$776,СВЦЭМ!$A$33:$A$776,$A70,СВЦЭМ!$B$33:$B$776,D$47)+'СЕТ СН'!$G$12+СВЦЭМ!$D$10+'СЕТ СН'!$G$5-'СЕТ СН'!$G$20</f>
        <v>2853.06723005</v>
      </c>
      <c r="E70" s="36">
        <f>SUMIFS(СВЦЭМ!$C$33:$C$776,СВЦЭМ!$A$33:$A$776,$A70,СВЦЭМ!$B$33:$B$776,E$47)+'СЕТ СН'!$G$12+СВЦЭМ!$D$10+'СЕТ СН'!$G$5-'СЕТ СН'!$G$20</f>
        <v>2870.32474761</v>
      </c>
      <c r="F70" s="36">
        <f>SUMIFS(СВЦЭМ!$C$33:$C$776,СВЦЭМ!$A$33:$A$776,$A70,СВЦЭМ!$B$33:$B$776,F$47)+'СЕТ СН'!$G$12+СВЦЭМ!$D$10+'СЕТ СН'!$G$5-'СЕТ СН'!$G$20</f>
        <v>2869.19431472</v>
      </c>
      <c r="G70" s="36">
        <f>SUMIFS(СВЦЭМ!$C$33:$C$776,СВЦЭМ!$A$33:$A$776,$A70,СВЦЭМ!$B$33:$B$776,G$47)+'СЕТ СН'!$G$12+СВЦЭМ!$D$10+'СЕТ СН'!$G$5-'СЕТ СН'!$G$20</f>
        <v>2872.7350444599997</v>
      </c>
      <c r="H70" s="36">
        <f>SUMIFS(СВЦЭМ!$C$33:$C$776,СВЦЭМ!$A$33:$A$776,$A70,СВЦЭМ!$B$33:$B$776,H$47)+'СЕТ СН'!$G$12+СВЦЭМ!$D$10+'СЕТ СН'!$G$5-'СЕТ СН'!$G$20</f>
        <v>2861.9233632199998</v>
      </c>
      <c r="I70" s="36">
        <f>SUMIFS(СВЦЭМ!$C$33:$C$776,СВЦЭМ!$A$33:$A$776,$A70,СВЦЭМ!$B$33:$B$776,I$47)+'СЕТ СН'!$G$12+СВЦЭМ!$D$10+'СЕТ СН'!$G$5-'СЕТ СН'!$G$20</f>
        <v>2829.1009665000001</v>
      </c>
      <c r="J70" s="36">
        <f>SUMIFS(СВЦЭМ!$C$33:$C$776,СВЦЭМ!$A$33:$A$776,$A70,СВЦЭМ!$B$33:$B$776,J$47)+'СЕТ СН'!$G$12+СВЦЭМ!$D$10+'СЕТ СН'!$G$5-'СЕТ СН'!$G$20</f>
        <v>2792.2599304400001</v>
      </c>
      <c r="K70" s="36">
        <f>SUMIFS(СВЦЭМ!$C$33:$C$776,СВЦЭМ!$A$33:$A$776,$A70,СВЦЭМ!$B$33:$B$776,K$47)+'СЕТ СН'!$G$12+СВЦЭМ!$D$10+'СЕТ СН'!$G$5-'СЕТ СН'!$G$20</f>
        <v>2749.0137748699999</v>
      </c>
      <c r="L70" s="36">
        <f>SUMIFS(СВЦЭМ!$C$33:$C$776,СВЦЭМ!$A$33:$A$776,$A70,СВЦЭМ!$B$33:$B$776,L$47)+'СЕТ СН'!$G$12+СВЦЭМ!$D$10+'СЕТ СН'!$G$5-'СЕТ СН'!$G$20</f>
        <v>2726.29427085</v>
      </c>
      <c r="M70" s="36">
        <f>SUMIFS(СВЦЭМ!$C$33:$C$776,СВЦЭМ!$A$33:$A$776,$A70,СВЦЭМ!$B$33:$B$776,M$47)+'СЕТ СН'!$G$12+СВЦЭМ!$D$10+'СЕТ СН'!$G$5-'СЕТ СН'!$G$20</f>
        <v>2658.6465218600001</v>
      </c>
      <c r="N70" s="36">
        <f>SUMIFS(СВЦЭМ!$C$33:$C$776,СВЦЭМ!$A$33:$A$776,$A70,СВЦЭМ!$B$33:$B$776,N$47)+'СЕТ СН'!$G$12+СВЦЭМ!$D$10+'СЕТ СН'!$G$5-'СЕТ СН'!$G$20</f>
        <v>2604.0159760400002</v>
      </c>
      <c r="O70" s="36">
        <f>SUMIFS(СВЦЭМ!$C$33:$C$776,СВЦЭМ!$A$33:$A$776,$A70,СВЦЭМ!$B$33:$B$776,O$47)+'СЕТ СН'!$G$12+СВЦЭМ!$D$10+'СЕТ СН'!$G$5-'СЕТ СН'!$G$20</f>
        <v>2589.7178384099998</v>
      </c>
      <c r="P70" s="36">
        <f>SUMIFS(СВЦЭМ!$C$33:$C$776,СВЦЭМ!$A$33:$A$776,$A70,СВЦЭМ!$B$33:$B$776,P$47)+'СЕТ СН'!$G$12+СВЦЭМ!$D$10+'СЕТ СН'!$G$5-'СЕТ СН'!$G$20</f>
        <v>2622.3852826100001</v>
      </c>
      <c r="Q70" s="36">
        <f>SUMIFS(СВЦЭМ!$C$33:$C$776,СВЦЭМ!$A$33:$A$776,$A70,СВЦЭМ!$B$33:$B$776,Q$47)+'СЕТ СН'!$G$12+СВЦЭМ!$D$10+'СЕТ СН'!$G$5-'СЕТ СН'!$G$20</f>
        <v>2626.8850262300002</v>
      </c>
      <c r="R70" s="36">
        <f>SUMIFS(СВЦЭМ!$C$33:$C$776,СВЦЭМ!$A$33:$A$776,$A70,СВЦЭМ!$B$33:$B$776,R$47)+'СЕТ СН'!$G$12+СВЦЭМ!$D$10+'СЕТ СН'!$G$5-'СЕТ СН'!$G$20</f>
        <v>2632.8372484199999</v>
      </c>
      <c r="S70" s="36">
        <f>SUMIFS(СВЦЭМ!$C$33:$C$776,СВЦЭМ!$A$33:$A$776,$A70,СВЦЭМ!$B$33:$B$776,S$47)+'СЕТ СН'!$G$12+СВЦЭМ!$D$10+'СЕТ СН'!$G$5-'СЕТ СН'!$G$20</f>
        <v>2647.5070577699998</v>
      </c>
      <c r="T70" s="36">
        <f>SUMIFS(СВЦЭМ!$C$33:$C$776,СВЦЭМ!$A$33:$A$776,$A70,СВЦЭМ!$B$33:$B$776,T$47)+'СЕТ СН'!$G$12+СВЦЭМ!$D$10+'СЕТ СН'!$G$5-'СЕТ СН'!$G$20</f>
        <v>2657.8155361099998</v>
      </c>
      <c r="U70" s="36">
        <f>SUMIFS(СВЦЭМ!$C$33:$C$776,СВЦЭМ!$A$33:$A$776,$A70,СВЦЭМ!$B$33:$B$776,U$47)+'СЕТ СН'!$G$12+СВЦЭМ!$D$10+'СЕТ СН'!$G$5-'СЕТ СН'!$G$20</f>
        <v>2659.66338825</v>
      </c>
      <c r="V70" s="36">
        <f>SUMIFS(СВЦЭМ!$C$33:$C$776,СВЦЭМ!$A$33:$A$776,$A70,СВЦЭМ!$B$33:$B$776,V$47)+'СЕТ СН'!$G$12+СВЦЭМ!$D$10+'СЕТ СН'!$G$5-'СЕТ СН'!$G$20</f>
        <v>2649.84221428</v>
      </c>
      <c r="W70" s="36">
        <f>SUMIFS(СВЦЭМ!$C$33:$C$776,СВЦЭМ!$A$33:$A$776,$A70,СВЦЭМ!$B$33:$B$776,W$47)+'СЕТ СН'!$G$12+СВЦЭМ!$D$10+'СЕТ СН'!$G$5-'СЕТ СН'!$G$20</f>
        <v>2643.3336857599998</v>
      </c>
      <c r="X70" s="36">
        <f>SUMIFS(СВЦЭМ!$C$33:$C$776,СВЦЭМ!$A$33:$A$776,$A70,СВЦЭМ!$B$33:$B$776,X$47)+'СЕТ СН'!$G$12+СВЦЭМ!$D$10+'СЕТ СН'!$G$5-'СЕТ СН'!$G$20</f>
        <v>2674.1451908600002</v>
      </c>
      <c r="Y70" s="36">
        <f>SUMIFS(СВЦЭМ!$C$33:$C$776,СВЦЭМ!$A$33:$A$776,$A70,СВЦЭМ!$B$33:$B$776,Y$47)+'СЕТ СН'!$G$12+СВЦЭМ!$D$10+'СЕТ СН'!$G$5-'СЕТ СН'!$G$20</f>
        <v>2760.8009159799999</v>
      </c>
    </row>
    <row r="71" spans="1:27" ht="15.75" x14ac:dyDescent="0.2">
      <c r="A71" s="35">
        <f t="shared" si="1"/>
        <v>43975</v>
      </c>
      <c r="B71" s="36">
        <f>SUMIFS(СВЦЭМ!$C$33:$C$776,СВЦЭМ!$A$33:$A$776,$A71,СВЦЭМ!$B$33:$B$776,B$47)+'СЕТ СН'!$G$12+СВЦЭМ!$D$10+'СЕТ СН'!$G$5-'СЕТ СН'!$G$20</f>
        <v>2839.4052181100001</v>
      </c>
      <c r="C71" s="36">
        <f>SUMIFS(СВЦЭМ!$C$33:$C$776,СВЦЭМ!$A$33:$A$776,$A71,СВЦЭМ!$B$33:$B$776,C$47)+'СЕТ СН'!$G$12+СВЦЭМ!$D$10+'СЕТ СН'!$G$5-'СЕТ СН'!$G$20</f>
        <v>2867.0929296699996</v>
      </c>
      <c r="D71" s="36">
        <f>SUMIFS(СВЦЭМ!$C$33:$C$776,СВЦЭМ!$A$33:$A$776,$A71,СВЦЭМ!$B$33:$B$776,D$47)+'СЕТ СН'!$G$12+СВЦЭМ!$D$10+'СЕТ СН'!$G$5-'СЕТ СН'!$G$20</f>
        <v>2877.93427892</v>
      </c>
      <c r="E71" s="36">
        <f>SUMIFS(СВЦЭМ!$C$33:$C$776,СВЦЭМ!$A$33:$A$776,$A71,СВЦЭМ!$B$33:$B$776,E$47)+'СЕТ СН'!$G$12+СВЦЭМ!$D$10+'СЕТ СН'!$G$5-'СЕТ СН'!$G$20</f>
        <v>2872.9479111000001</v>
      </c>
      <c r="F71" s="36">
        <f>SUMIFS(СВЦЭМ!$C$33:$C$776,СВЦЭМ!$A$33:$A$776,$A71,СВЦЭМ!$B$33:$B$776,F$47)+'СЕТ СН'!$G$12+СВЦЭМ!$D$10+'СЕТ СН'!$G$5-'СЕТ СН'!$G$20</f>
        <v>2866.9424203199997</v>
      </c>
      <c r="G71" s="36">
        <f>SUMIFS(СВЦЭМ!$C$33:$C$776,СВЦЭМ!$A$33:$A$776,$A71,СВЦЭМ!$B$33:$B$776,G$47)+'СЕТ СН'!$G$12+СВЦЭМ!$D$10+'СЕТ СН'!$G$5-'СЕТ СН'!$G$20</f>
        <v>2867.4097037799997</v>
      </c>
      <c r="H71" s="36">
        <f>SUMIFS(СВЦЭМ!$C$33:$C$776,СВЦЭМ!$A$33:$A$776,$A71,СВЦЭМ!$B$33:$B$776,H$47)+'СЕТ СН'!$G$12+СВЦЭМ!$D$10+'СЕТ СН'!$G$5-'СЕТ СН'!$G$20</f>
        <v>2853.82196733</v>
      </c>
      <c r="I71" s="36">
        <f>SUMIFS(СВЦЭМ!$C$33:$C$776,СВЦЭМ!$A$33:$A$776,$A71,СВЦЭМ!$B$33:$B$776,I$47)+'СЕТ СН'!$G$12+СВЦЭМ!$D$10+'СЕТ СН'!$G$5-'СЕТ СН'!$G$20</f>
        <v>2819.9255071899997</v>
      </c>
      <c r="J71" s="36">
        <f>SUMIFS(СВЦЭМ!$C$33:$C$776,СВЦЭМ!$A$33:$A$776,$A71,СВЦЭМ!$B$33:$B$776,J$47)+'СЕТ СН'!$G$12+СВЦЭМ!$D$10+'СЕТ СН'!$G$5-'СЕТ СН'!$G$20</f>
        <v>2802.5939347499998</v>
      </c>
      <c r="K71" s="36">
        <f>SUMIFS(СВЦЭМ!$C$33:$C$776,СВЦЭМ!$A$33:$A$776,$A71,СВЦЭМ!$B$33:$B$776,K$47)+'СЕТ СН'!$G$12+СВЦЭМ!$D$10+'СЕТ СН'!$G$5-'СЕТ СН'!$G$20</f>
        <v>2768.6094667100001</v>
      </c>
      <c r="L71" s="36">
        <f>SUMIFS(СВЦЭМ!$C$33:$C$776,СВЦЭМ!$A$33:$A$776,$A71,СВЦЭМ!$B$33:$B$776,L$47)+'СЕТ СН'!$G$12+СВЦЭМ!$D$10+'СЕТ СН'!$G$5-'СЕТ СН'!$G$20</f>
        <v>2780.1685071900001</v>
      </c>
      <c r="M71" s="36">
        <f>SUMIFS(СВЦЭМ!$C$33:$C$776,СВЦЭМ!$A$33:$A$776,$A71,СВЦЭМ!$B$33:$B$776,M$47)+'СЕТ СН'!$G$12+СВЦЭМ!$D$10+'СЕТ СН'!$G$5-'СЕТ СН'!$G$20</f>
        <v>2734.8974592599998</v>
      </c>
      <c r="N71" s="36">
        <f>SUMIFS(СВЦЭМ!$C$33:$C$776,СВЦЭМ!$A$33:$A$776,$A71,СВЦЭМ!$B$33:$B$776,N$47)+'СЕТ СН'!$G$12+СВЦЭМ!$D$10+'СЕТ СН'!$G$5-'СЕТ СН'!$G$20</f>
        <v>2687.1075891</v>
      </c>
      <c r="O71" s="36">
        <f>SUMIFS(СВЦЭМ!$C$33:$C$776,СВЦЭМ!$A$33:$A$776,$A71,СВЦЭМ!$B$33:$B$776,O$47)+'СЕТ СН'!$G$12+СВЦЭМ!$D$10+'СЕТ СН'!$G$5-'СЕТ СН'!$G$20</f>
        <v>2651.47418186</v>
      </c>
      <c r="P71" s="36">
        <f>SUMIFS(СВЦЭМ!$C$33:$C$776,СВЦЭМ!$A$33:$A$776,$A71,СВЦЭМ!$B$33:$B$776,P$47)+'СЕТ СН'!$G$12+СВЦЭМ!$D$10+'СЕТ СН'!$G$5-'СЕТ СН'!$G$20</f>
        <v>2657.5192375000001</v>
      </c>
      <c r="Q71" s="36">
        <f>SUMIFS(СВЦЭМ!$C$33:$C$776,СВЦЭМ!$A$33:$A$776,$A71,СВЦЭМ!$B$33:$B$776,Q$47)+'СЕТ СН'!$G$12+СВЦЭМ!$D$10+'СЕТ СН'!$G$5-'СЕТ СН'!$G$20</f>
        <v>2665.1240806599999</v>
      </c>
      <c r="R71" s="36">
        <f>SUMIFS(СВЦЭМ!$C$33:$C$776,СВЦЭМ!$A$33:$A$776,$A71,СВЦЭМ!$B$33:$B$776,R$47)+'СЕТ СН'!$G$12+СВЦЭМ!$D$10+'СЕТ СН'!$G$5-'СЕТ СН'!$G$20</f>
        <v>2650.73332665</v>
      </c>
      <c r="S71" s="36">
        <f>SUMIFS(СВЦЭМ!$C$33:$C$776,СВЦЭМ!$A$33:$A$776,$A71,СВЦЭМ!$B$33:$B$776,S$47)+'СЕТ СН'!$G$12+СВЦЭМ!$D$10+'СЕТ СН'!$G$5-'СЕТ СН'!$G$20</f>
        <v>2655.9599669899999</v>
      </c>
      <c r="T71" s="36">
        <f>SUMIFS(СВЦЭМ!$C$33:$C$776,СВЦЭМ!$A$33:$A$776,$A71,СВЦЭМ!$B$33:$B$776,T$47)+'СЕТ СН'!$G$12+СВЦЭМ!$D$10+'СЕТ СН'!$G$5-'СЕТ СН'!$G$20</f>
        <v>2654.3098060000002</v>
      </c>
      <c r="U71" s="36">
        <f>SUMIFS(СВЦЭМ!$C$33:$C$776,СВЦЭМ!$A$33:$A$776,$A71,СВЦЭМ!$B$33:$B$776,U$47)+'СЕТ СН'!$G$12+СВЦЭМ!$D$10+'СЕТ СН'!$G$5-'СЕТ СН'!$G$20</f>
        <v>2644.4515538599999</v>
      </c>
      <c r="V71" s="36">
        <f>SUMIFS(СВЦЭМ!$C$33:$C$776,СВЦЭМ!$A$33:$A$776,$A71,СВЦЭМ!$B$33:$B$776,V$47)+'СЕТ СН'!$G$12+СВЦЭМ!$D$10+'СЕТ СН'!$G$5-'СЕТ СН'!$G$20</f>
        <v>2598.69755992</v>
      </c>
      <c r="W71" s="36">
        <f>SUMIFS(СВЦЭМ!$C$33:$C$776,СВЦЭМ!$A$33:$A$776,$A71,СВЦЭМ!$B$33:$B$776,W$47)+'СЕТ СН'!$G$12+СВЦЭМ!$D$10+'СЕТ СН'!$G$5-'СЕТ СН'!$G$20</f>
        <v>2603.6158933400002</v>
      </c>
      <c r="X71" s="36">
        <f>SUMIFS(СВЦЭМ!$C$33:$C$776,СВЦЭМ!$A$33:$A$776,$A71,СВЦЭМ!$B$33:$B$776,X$47)+'СЕТ СН'!$G$12+СВЦЭМ!$D$10+'СЕТ СН'!$G$5-'СЕТ СН'!$G$20</f>
        <v>2633.3131085999999</v>
      </c>
      <c r="Y71" s="36">
        <f>SUMIFS(СВЦЭМ!$C$33:$C$776,СВЦЭМ!$A$33:$A$776,$A71,СВЦЭМ!$B$33:$B$776,Y$47)+'СЕТ СН'!$G$12+СВЦЭМ!$D$10+'СЕТ СН'!$G$5-'СЕТ СН'!$G$20</f>
        <v>2725.4270753000001</v>
      </c>
    </row>
    <row r="72" spans="1:27" ht="15.75" x14ac:dyDescent="0.2">
      <c r="A72" s="35">
        <f t="shared" si="1"/>
        <v>43976</v>
      </c>
      <c r="B72" s="36">
        <f>SUMIFS(СВЦЭМ!$C$33:$C$776,СВЦЭМ!$A$33:$A$776,$A72,СВЦЭМ!$B$33:$B$776,B$47)+'СЕТ СН'!$G$12+СВЦЭМ!$D$10+'СЕТ СН'!$G$5-'СЕТ СН'!$G$20</f>
        <v>2896.9591729599997</v>
      </c>
      <c r="C72" s="36">
        <f>SUMIFS(СВЦЭМ!$C$33:$C$776,СВЦЭМ!$A$33:$A$776,$A72,СВЦЭМ!$B$33:$B$776,C$47)+'СЕТ СН'!$G$12+СВЦЭМ!$D$10+'СЕТ СН'!$G$5-'СЕТ СН'!$G$20</f>
        <v>2891.8386896100001</v>
      </c>
      <c r="D72" s="36">
        <f>SUMIFS(СВЦЭМ!$C$33:$C$776,СВЦЭМ!$A$33:$A$776,$A72,СВЦЭМ!$B$33:$B$776,D$47)+'СЕТ СН'!$G$12+СВЦЭМ!$D$10+'СЕТ СН'!$G$5-'СЕТ СН'!$G$20</f>
        <v>2878.2011911999998</v>
      </c>
      <c r="E72" s="36">
        <f>SUMIFS(СВЦЭМ!$C$33:$C$776,СВЦЭМ!$A$33:$A$776,$A72,СВЦЭМ!$B$33:$B$776,E$47)+'СЕТ СН'!$G$12+СВЦЭМ!$D$10+'СЕТ СН'!$G$5-'СЕТ СН'!$G$20</f>
        <v>2871.9468302799996</v>
      </c>
      <c r="F72" s="36">
        <f>SUMIFS(СВЦЭМ!$C$33:$C$776,СВЦЭМ!$A$33:$A$776,$A72,СВЦЭМ!$B$33:$B$776,F$47)+'СЕТ СН'!$G$12+СВЦЭМ!$D$10+'СЕТ СН'!$G$5-'СЕТ СН'!$G$20</f>
        <v>2867.1603080499999</v>
      </c>
      <c r="G72" s="36">
        <f>SUMIFS(СВЦЭМ!$C$33:$C$776,СВЦЭМ!$A$33:$A$776,$A72,СВЦЭМ!$B$33:$B$776,G$47)+'СЕТ СН'!$G$12+СВЦЭМ!$D$10+'СЕТ СН'!$G$5-'СЕТ СН'!$G$20</f>
        <v>2874.6163647899998</v>
      </c>
      <c r="H72" s="36">
        <f>SUMIFS(СВЦЭМ!$C$33:$C$776,СВЦЭМ!$A$33:$A$776,$A72,СВЦЭМ!$B$33:$B$776,H$47)+'СЕТ СН'!$G$12+СВЦЭМ!$D$10+'СЕТ СН'!$G$5-'СЕТ СН'!$G$20</f>
        <v>2875.2225735699999</v>
      </c>
      <c r="I72" s="36">
        <f>SUMIFS(СВЦЭМ!$C$33:$C$776,СВЦЭМ!$A$33:$A$776,$A72,СВЦЭМ!$B$33:$B$776,I$47)+'СЕТ СН'!$G$12+СВЦЭМ!$D$10+'СЕТ СН'!$G$5-'СЕТ СН'!$G$20</f>
        <v>2845.1194068300001</v>
      </c>
      <c r="J72" s="36">
        <f>SUMIFS(СВЦЭМ!$C$33:$C$776,СВЦЭМ!$A$33:$A$776,$A72,СВЦЭМ!$B$33:$B$776,J$47)+'СЕТ СН'!$G$12+СВЦЭМ!$D$10+'СЕТ СН'!$G$5-'СЕТ СН'!$G$20</f>
        <v>2800.5443544600002</v>
      </c>
      <c r="K72" s="36">
        <f>SUMIFS(СВЦЭМ!$C$33:$C$776,СВЦЭМ!$A$33:$A$776,$A72,СВЦЭМ!$B$33:$B$776,K$47)+'СЕТ СН'!$G$12+СВЦЭМ!$D$10+'СЕТ СН'!$G$5-'СЕТ СН'!$G$20</f>
        <v>2792.1861948599999</v>
      </c>
      <c r="L72" s="36">
        <f>SUMIFS(СВЦЭМ!$C$33:$C$776,СВЦЭМ!$A$33:$A$776,$A72,СВЦЭМ!$B$33:$B$776,L$47)+'СЕТ СН'!$G$12+СВЦЭМ!$D$10+'СЕТ СН'!$G$5-'СЕТ СН'!$G$20</f>
        <v>2784.8681319100001</v>
      </c>
      <c r="M72" s="36">
        <f>SUMIFS(СВЦЭМ!$C$33:$C$776,СВЦЭМ!$A$33:$A$776,$A72,СВЦЭМ!$B$33:$B$776,M$47)+'СЕТ СН'!$G$12+СВЦЭМ!$D$10+'СЕТ СН'!$G$5-'СЕТ СН'!$G$20</f>
        <v>2714.2391698500001</v>
      </c>
      <c r="N72" s="36">
        <f>SUMIFS(СВЦЭМ!$C$33:$C$776,СВЦЭМ!$A$33:$A$776,$A72,СВЦЭМ!$B$33:$B$776,N$47)+'СЕТ СН'!$G$12+СВЦЭМ!$D$10+'СЕТ СН'!$G$5-'СЕТ СН'!$G$20</f>
        <v>2656.82034673</v>
      </c>
      <c r="O72" s="36">
        <f>SUMIFS(СВЦЭМ!$C$33:$C$776,СВЦЭМ!$A$33:$A$776,$A72,СВЦЭМ!$B$33:$B$776,O$47)+'СЕТ СН'!$G$12+СВЦЭМ!$D$10+'СЕТ СН'!$G$5-'СЕТ СН'!$G$20</f>
        <v>2632.60726643</v>
      </c>
      <c r="P72" s="36">
        <f>SUMIFS(СВЦЭМ!$C$33:$C$776,СВЦЭМ!$A$33:$A$776,$A72,СВЦЭМ!$B$33:$B$776,P$47)+'СЕТ СН'!$G$12+СВЦЭМ!$D$10+'СЕТ СН'!$G$5-'СЕТ СН'!$G$20</f>
        <v>2639.0070658700001</v>
      </c>
      <c r="Q72" s="36">
        <f>SUMIFS(СВЦЭМ!$C$33:$C$776,СВЦЭМ!$A$33:$A$776,$A72,СВЦЭМ!$B$33:$B$776,Q$47)+'СЕТ СН'!$G$12+СВЦЭМ!$D$10+'СЕТ СН'!$G$5-'СЕТ СН'!$G$20</f>
        <v>2640.4939784099997</v>
      </c>
      <c r="R72" s="36">
        <f>SUMIFS(СВЦЭМ!$C$33:$C$776,СВЦЭМ!$A$33:$A$776,$A72,СВЦЭМ!$B$33:$B$776,R$47)+'СЕТ СН'!$G$12+СВЦЭМ!$D$10+'СЕТ СН'!$G$5-'СЕТ СН'!$G$20</f>
        <v>2646.5775806900001</v>
      </c>
      <c r="S72" s="36">
        <f>SUMIFS(СВЦЭМ!$C$33:$C$776,СВЦЭМ!$A$33:$A$776,$A72,СВЦЭМ!$B$33:$B$776,S$47)+'СЕТ СН'!$G$12+СВЦЭМ!$D$10+'СЕТ СН'!$G$5-'СЕТ СН'!$G$20</f>
        <v>2646.1978606399998</v>
      </c>
      <c r="T72" s="36">
        <f>SUMIFS(СВЦЭМ!$C$33:$C$776,СВЦЭМ!$A$33:$A$776,$A72,СВЦЭМ!$B$33:$B$776,T$47)+'СЕТ СН'!$G$12+СВЦЭМ!$D$10+'СЕТ СН'!$G$5-'СЕТ СН'!$G$20</f>
        <v>2643.6524213100001</v>
      </c>
      <c r="U72" s="36">
        <f>SUMIFS(СВЦЭМ!$C$33:$C$776,СВЦЭМ!$A$33:$A$776,$A72,СВЦЭМ!$B$33:$B$776,U$47)+'СЕТ СН'!$G$12+СВЦЭМ!$D$10+'СЕТ СН'!$G$5-'СЕТ СН'!$G$20</f>
        <v>2639.5681325400001</v>
      </c>
      <c r="V72" s="36">
        <f>SUMIFS(СВЦЭМ!$C$33:$C$776,СВЦЭМ!$A$33:$A$776,$A72,СВЦЭМ!$B$33:$B$776,V$47)+'СЕТ СН'!$G$12+СВЦЭМ!$D$10+'СЕТ СН'!$G$5-'СЕТ СН'!$G$20</f>
        <v>2624.1819346000002</v>
      </c>
      <c r="W72" s="36">
        <f>SUMIFS(СВЦЭМ!$C$33:$C$776,СВЦЭМ!$A$33:$A$776,$A72,СВЦЭМ!$B$33:$B$776,W$47)+'СЕТ СН'!$G$12+СВЦЭМ!$D$10+'СЕТ СН'!$G$5-'СЕТ СН'!$G$20</f>
        <v>2628.44555369</v>
      </c>
      <c r="X72" s="36">
        <f>SUMIFS(СВЦЭМ!$C$33:$C$776,СВЦЭМ!$A$33:$A$776,$A72,СВЦЭМ!$B$33:$B$776,X$47)+'СЕТ СН'!$G$12+СВЦЭМ!$D$10+'СЕТ СН'!$G$5-'СЕТ СН'!$G$20</f>
        <v>2643.63498686</v>
      </c>
      <c r="Y72" s="36">
        <f>SUMIFS(СВЦЭМ!$C$33:$C$776,СВЦЭМ!$A$33:$A$776,$A72,СВЦЭМ!$B$33:$B$776,Y$47)+'СЕТ СН'!$G$12+СВЦЭМ!$D$10+'СЕТ СН'!$G$5-'СЕТ СН'!$G$20</f>
        <v>2741.5485416000001</v>
      </c>
    </row>
    <row r="73" spans="1:27" ht="15.75" x14ac:dyDescent="0.2">
      <c r="A73" s="35">
        <f t="shared" si="1"/>
        <v>43977</v>
      </c>
      <c r="B73" s="36">
        <f>SUMIFS(СВЦЭМ!$C$33:$C$776,СВЦЭМ!$A$33:$A$776,$A73,СВЦЭМ!$B$33:$B$776,B$47)+'СЕТ СН'!$G$12+СВЦЭМ!$D$10+'СЕТ СН'!$G$5-'СЕТ СН'!$G$20</f>
        <v>2839.7761890900001</v>
      </c>
      <c r="C73" s="36">
        <f>SUMIFS(СВЦЭМ!$C$33:$C$776,СВЦЭМ!$A$33:$A$776,$A73,СВЦЭМ!$B$33:$B$776,C$47)+'СЕТ СН'!$G$12+СВЦЭМ!$D$10+'СЕТ СН'!$G$5-'СЕТ СН'!$G$20</f>
        <v>2872.9846691799999</v>
      </c>
      <c r="D73" s="36">
        <f>SUMIFS(СВЦЭМ!$C$33:$C$776,СВЦЭМ!$A$33:$A$776,$A73,СВЦЭМ!$B$33:$B$776,D$47)+'СЕТ СН'!$G$12+СВЦЭМ!$D$10+'СЕТ СН'!$G$5-'СЕТ СН'!$G$20</f>
        <v>2862.6231855400001</v>
      </c>
      <c r="E73" s="36">
        <f>SUMIFS(СВЦЭМ!$C$33:$C$776,СВЦЭМ!$A$33:$A$776,$A73,СВЦЭМ!$B$33:$B$776,E$47)+'СЕТ СН'!$G$12+СВЦЭМ!$D$10+'СЕТ СН'!$G$5-'СЕТ СН'!$G$20</f>
        <v>2852.5364365400001</v>
      </c>
      <c r="F73" s="36">
        <f>SUMIFS(СВЦЭМ!$C$33:$C$776,СВЦЭМ!$A$33:$A$776,$A73,СВЦЭМ!$B$33:$B$776,F$47)+'СЕТ СН'!$G$12+СВЦЭМ!$D$10+'СЕТ СН'!$G$5-'СЕТ СН'!$G$20</f>
        <v>2852.9175563399999</v>
      </c>
      <c r="G73" s="36">
        <f>SUMIFS(СВЦЭМ!$C$33:$C$776,СВЦЭМ!$A$33:$A$776,$A73,СВЦЭМ!$B$33:$B$776,G$47)+'СЕТ СН'!$G$12+СВЦЭМ!$D$10+'СЕТ СН'!$G$5-'СЕТ СН'!$G$20</f>
        <v>2861.5021146599997</v>
      </c>
      <c r="H73" s="36">
        <f>SUMIFS(СВЦЭМ!$C$33:$C$776,СВЦЭМ!$A$33:$A$776,$A73,СВЦЭМ!$B$33:$B$776,H$47)+'СЕТ СН'!$G$12+СВЦЭМ!$D$10+'СЕТ СН'!$G$5-'СЕТ СН'!$G$20</f>
        <v>2874.49816143</v>
      </c>
      <c r="I73" s="36">
        <f>SUMIFS(СВЦЭМ!$C$33:$C$776,СВЦЭМ!$A$33:$A$776,$A73,СВЦЭМ!$B$33:$B$776,I$47)+'СЕТ СН'!$G$12+СВЦЭМ!$D$10+'СЕТ СН'!$G$5-'СЕТ СН'!$G$20</f>
        <v>2834.0213736999999</v>
      </c>
      <c r="J73" s="36">
        <f>SUMIFS(СВЦЭМ!$C$33:$C$776,СВЦЭМ!$A$33:$A$776,$A73,СВЦЭМ!$B$33:$B$776,J$47)+'СЕТ СН'!$G$12+СВЦЭМ!$D$10+'СЕТ СН'!$G$5-'СЕТ СН'!$G$20</f>
        <v>2798.97560742</v>
      </c>
      <c r="K73" s="36">
        <f>SUMIFS(СВЦЭМ!$C$33:$C$776,СВЦЭМ!$A$33:$A$776,$A73,СВЦЭМ!$B$33:$B$776,K$47)+'СЕТ СН'!$G$12+СВЦЭМ!$D$10+'СЕТ СН'!$G$5-'СЕТ СН'!$G$20</f>
        <v>2784.9260081500001</v>
      </c>
      <c r="L73" s="36">
        <f>SUMIFS(СВЦЭМ!$C$33:$C$776,СВЦЭМ!$A$33:$A$776,$A73,СВЦЭМ!$B$33:$B$776,L$47)+'СЕТ СН'!$G$12+СВЦЭМ!$D$10+'СЕТ СН'!$G$5-'СЕТ СН'!$G$20</f>
        <v>2786.77927774</v>
      </c>
      <c r="M73" s="36">
        <f>SUMIFS(СВЦЭМ!$C$33:$C$776,СВЦЭМ!$A$33:$A$776,$A73,СВЦЭМ!$B$33:$B$776,M$47)+'СЕТ СН'!$G$12+СВЦЭМ!$D$10+'СЕТ СН'!$G$5-'СЕТ СН'!$G$20</f>
        <v>2718.39552714</v>
      </c>
      <c r="N73" s="36">
        <f>SUMIFS(СВЦЭМ!$C$33:$C$776,СВЦЭМ!$A$33:$A$776,$A73,СВЦЭМ!$B$33:$B$776,N$47)+'СЕТ СН'!$G$12+СВЦЭМ!$D$10+'СЕТ СН'!$G$5-'СЕТ СН'!$G$20</f>
        <v>2662.24497969</v>
      </c>
      <c r="O73" s="36">
        <f>SUMIFS(СВЦЭМ!$C$33:$C$776,СВЦЭМ!$A$33:$A$776,$A73,СВЦЭМ!$B$33:$B$776,O$47)+'СЕТ СН'!$G$12+СВЦЭМ!$D$10+'СЕТ СН'!$G$5-'СЕТ СН'!$G$20</f>
        <v>2640.3467907300001</v>
      </c>
      <c r="P73" s="36">
        <f>SUMIFS(СВЦЭМ!$C$33:$C$776,СВЦЭМ!$A$33:$A$776,$A73,СВЦЭМ!$B$33:$B$776,P$47)+'СЕТ СН'!$G$12+СВЦЭМ!$D$10+'СЕТ СН'!$G$5-'СЕТ СН'!$G$20</f>
        <v>2645.3617457299997</v>
      </c>
      <c r="Q73" s="36">
        <f>SUMIFS(СВЦЭМ!$C$33:$C$776,СВЦЭМ!$A$33:$A$776,$A73,СВЦЭМ!$B$33:$B$776,Q$47)+'СЕТ СН'!$G$12+СВЦЭМ!$D$10+'СЕТ СН'!$G$5-'СЕТ СН'!$G$20</f>
        <v>2651.3684760599999</v>
      </c>
      <c r="R73" s="36">
        <f>SUMIFS(СВЦЭМ!$C$33:$C$776,СВЦЭМ!$A$33:$A$776,$A73,СВЦЭМ!$B$33:$B$776,R$47)+'СЕТ СН'!$G$12+СВЦЭМ!$D$10+'СЕТ СН'!$G$5-'СЕТ СН'!$G$20</f>
        <v>2651.4666970500002</v>
      </c>
      <c r="S73" s="36">
        <f>SUMIFS(СВЦЭМ!$C$33:$C$776,СВЦЭМ!$A$33:$A$776,$A73,СВЦЭМ!$B$33:$B$776,S$47)+'СЕТ СН'!$G$12+СВЦЭМ!$D$10+'СЕТ СН'!$G$5-'СЕТ СН'!$G$20</f>
        <v>2651.2173026299997</v>
      </c>
      <c r="T73" s="36">
        <f>SUMIFS(СВЦЭМ!$C$33:$C$776,СВЦЭМ!$A$33:$A$776,$A73,СВЦЭМ!$B$33:$B$776,T$47)+'СЕТ СН'!$G$12+СВЦЭМ!$D$10+'СЕТ СН'!$G$5-'СЕТ СН'!$G$20</f>
        <v>2649.7556249099998</v>
      </c>
      <c r="U73" s="36">
        <f>SUMIFS(СВЦЭМ!$C$33:$C$776,СВЦЭМ!$A$33:$A$776,$A73,СВЦЭМ!$B$33:$B$776,U$47)+'СЕТ СН'!$G$12+СВЦЭМ!$D$10+'СЕТ СН'!$G$5-'СЕТ СН'!$G$20</f>
        <v>2644.28238139</v>
      </c>
      <c r="V73" s="36">
        <f>SUMIFS(СВЦЭМ!$C$33:$C$776,СВЦЭМ!$A$33:$A$776,$A73,СВЦЭМ!$B$33:$B$776,V$47)+'СЕТ СН'!$G$12+СВЦЭМ!$D$10+'СЕТ СН'!$G$5-'СЕТ СН'!$G$20</f>
        <v>2627.4315674999998</v>
      </c>
      <c r="W73" s="36">
        <f>SUMIFS(СВЦЭМ!$C$33:$C$776,СВЦЭМ!$A$33:$A$776,$A73,СВЦЭМ!$B$33:$B$776,W$47)+'СЕТ СН'!$G$12+СВЦЭМ!$D$10+'СЕТ СН'!$G$5-'СЕТ СН'!$G$20</f>
        <v>2620.1684111200002</v>
      </c>
      <c r="X73" s="36">
        <f>SUMIFS(СВЦЭМ!$C$33:$C$776,СВЦЭМ!$A$33:$A$776,$A73,СВЦЭМ!$B$33:$B$776,X$47)+'СЕТ СН'!$G$12+СВЦЭМ!$D$10+'СЕТ СН'!$G$5-'СЕТ СН'!$G$20</f>
        <v>2645.08709628</v>
      </c>
      <c r="Y73" s="36">
        <f>SUMIFS(СВЦЭМ!$C$33:$C$776,СВЦЭМ!$A$33:$A$776,$A73,СВЦЭМ!$B$33:$B$776,Y$47)+'СЕТ СН'!$G$12+СВЦЭМ!$D$10+'СЕТ СН'!$G$5-'СЕТ СН'!$G$20</f>
        <v>2722.9818694000001</v>
      </c>
    </row>
    <row r="74" spans="1:27" ht="15.75" x14ac:dyDescent="0.2">
      <c r="A74" s="35">
        <f t="shared" si="1"/>
        <v>43978</v>
      </c>
      <c r="B74" s="36">
        <f>SUMIFS(СВЦЭМ!$C$33:$C$776,СВЦЭМ!$A$33:$A$776,$A74,СВЦЭМ!$B$33:$B$776,B$47)+'СЕТ СН'!$G$12+СВЦЭМ!$D$10+'СЕТ СН'!$G$5-'СЕТ СН'!$G$20</f>
        <v>2814.79462814</v>
      </c>
      <c r="C74" s="36">
        <f>SUMIFS(СВЦЭМ!$C$33:$C$776,СВЦЭМ!$A$33:$A$776,$A74,СВЦЭМ!$B$33:$B$776,C$47)+'СЕТ СН'!$G$12+СВЦЭМ!$D$10+'СЕТ СН'!$G$5-'СЕТ СН'!$G$20</f>
        <v>2860.0515172699997</v>
      </c>
      <c r="D74" s="36">
        <f>SUMIFS(СВЦЭМ!$C$33:$C$776,СВЦЭМ!$A$33:$A$776,$A74,СВЦЭМ!$B$33:$B$776,D$47)+'СЕТ СН'!$G$12+СВЦЭМ!$D$10+'СЕТ СН'!$G$5-'СЕТ СН'!$G$20</f>
        <v>2877.6313446699996</v>
      </c>
      <c r="E74" s="36">
        <f>SUMIFS(СВЦЭМ!$C$33:$C$776,СВЦЭМ!$A$33:$A$776,$A74,СВЦЭМ!$B$33:$B$776,E$47)+'СЕТ СН'!$G$12+СВЦЭМ!$D$10+'СЕТ СН'!$G$5-'СЕТ СН'!$G$20</f>
        <v>2894.11224335</v>
      </c>
      <c r="F74" s="36">
        <f>SUMIFS(СВЦЭМ!$C$33:$C$776,СВЦЭМ!$A$33:$A$776,$A74,СВЦЭМ!$B$33:$B$776,F$47)+'СЕТ СН'!$G$12+СВЦЭМ!$D$10+'СЕТ СН'!$G$5-'СЕТ СН'!$G$20</f>
        <v>2887.9384734400001</v>
      </c>
      <c r="G74" s="36">
        <f>SUMIFS(СВЦЭМ!$C$33:$C$776,СВЦЭМ!$A$33:$A$776,$A74,СВЦЭМ!$B$33:$B$776,G$47)+'СЕТ СН'!$G$12+СВЦЭМ!$D$10+'СЕТ СН'!$G$5-'СЕТ СН'!$G$20</f>
        <v>2894.1111007</v>
      </c>
      <c r="H74" s="36">
        <f>SUMIFS(СВЦЭМ!$C$33:$C$776,СВЦЭМ!$A$33:$A$776,$A74,СВЦЭМ!$B$33:$B$776,H$47)+'СЕТ СН'!$G$12+СВЦЭМ!$D$10+'СЕТ СН'!$G$5-'СЕТ СН'!$G$20</f>
        <v>2872.8508535399997</v>
      </c>
      <c r="I74" s="36">
        <f>SUMIFS(СВЦЭМ!$C$33:$C$776,СВЦЭМ!$A$33:$A$776,$A74,СВЦЭМ!$B$33:$B$776,I$47)+'СЕТ СН'!$G$12+СВЦЭМ!$D$10+'СЕТ СН'!$G$5-'СЕТ СН'!$G$20</f>
        <v>2859.4360253099999</v>
      </c>
      <c r="J74" s="36">
        <f>SUMIFS(СВЦЭМ!$C$33:$C$776,СВЦЭМ!$A$33:$A$776,$A74,СВЦЭМ!$B$33:$B$776,J$47)+'СЕТ СН'!$G$12+СВЦЭМ!$D$10+'СЕТ СН'!$G$5-'СЕТ СН'!$G$20</f>
        <v>2817.12605523</v>
      </c>
      <c r="K74" s="36">
        <f>SUMIFS(СВЦЭМ!$C$33:$C$776,СВЦЭМ!$A$33:$A$776,$A74,СВЦЭМ!$B$33:$B$776,K$47)+'СЕТ СН'!$G$12+СВЦЭМ!$D$10+'СЕТ СН'!$G$5-'СЕТ СН'!$G$20</f>
        <v>2794.62876439</v>
      </c>
      <c r="L74" s="36">
        <f>SUMIFS(СВЦЭМ!$C$33:$C$776,СВЦЭМ!$A$33:$A$776,$A74,СВЦЭМ!$B$33:$B$776,L$47)+'СЕТ СН'!$G$12+СВЦЭМ!$D$10+'СЕТ СН'!$G$5-'СЕТ СН'!$G$20</f>
        <v>2769.71582773</v>
      </c>
      <c r="M74" s="36">
        <f>SUMIFS(СВЦЭМ!$C$33:$C$776,СВЦЭМ!$A$33:$A$776,$A74,СВЦЭМ!$B$33:$B$776,M$47)+'СЕТ СН'!$G$12+СВЦЭМ!$D$10+'СЕТ СН'!$G$5-'СЕТ СН'!$G$20</f>
        <v>2708.2484502500001</v>
      </c>
      <c r="N74" s="36">
        <f>SUMIFS(СВЦЭМ!$C$33:$C$776,СВЦЭМ!$A$33:$A$776,$A74,СВЦЭМ!$B$33:$B$776,N$47)+'СЕТ СН'!$G$12+СВЦЭМ!$D$10+'СЕТ СН'!$G$5-'СЕТ СН'!$G$20</f>
        <v>2642.2314573399999</v>
      </c>
      <c r="O74" s="36">
        <f>SUMIFS(СВЦЭМ!$C$33:$C$776,СВЦЭМ!$A$33:$A$776,$A74,СВЦЭМ!$B$33:$B$776,O$47)+'СЕТ СН'!$G$12+СВЦЭМ!$D$10+'СЕТ СН'!$G$5-'СЕТ СН'!$G$20</f>
        <v>2616.3065639799997</v>
      </c>
      <c r="P74" s="36">
        <f>SUMIFS(СВЦЭМ!$C$33:$C$776,СВЦЭМ!$A$33:$A$776,$A74,СВЦЭМ!$B$33:$B$776,P$47)+'СЕТ СН'!$G$12+СВЦЭМ!$D$10+'СЕТ СН'!$G$5-'СЕТ СН'!$G$20</f>
        <v>2610.4030822200002</v>
      </c>
      <c r="Q74" s="36">
        <f>SUMIFS(СВЦЭМ!$C$33:$C$776,СВЦЭМ!$A$33:$A$776,$A74,СВЦЭМ!$B$33:$B$776,Q$47)+'СЕТ СН'!$G$12+СВЦЭМ!$D$10+'СЕТ СН'!$G$5-'СЕТ СН'!$G$20</f>
        <v>2619.9860478199998</v>
      </c>
      <c r="R74" s="36">
        <f>SUMIFS(СВЦЭМ!$C$33:$C$776,СВЦЭМ!$A$33:$A$776,$A74,СВЦЭМ!$B$33:$B$776,R$47)+'СЕТ СН'!$G$12+СВЦЭМ!$D$10+'СЕТ СН'!$G$5-'СЕТ СН'!$G$20</f>
        <v>2623.7281234000002</v>
      </c>
      <c r="S74" s="36">
        <f>SUMIFS(СВЦЭМ!$C$33:$C$776,СВЦЭМ!$A$33:$A$776,$A74,СВЦЭМ!$B$33:$B$776,S$47)+'СЕТ СН'!$G$12+СВЦЭМ!$D$10+'СЕТ СН'!$G$5-'СЕТ СН'!$G$20</f>
        <v>2629.64517905</v>
      </c>
      <c r="T74" s="36">
        <f>SUMIFS(СВЦЭМ!$C$33:$C$776,СВЦЭМ!$A$33:$A$776,$A74,СВЦЭМ!$B$33:$B$776,T$47)+'СЕТ СН'!$G$12+СВЦЭМ!$D$10+'СЕТ СН'!$G$5-'СЕТ СН'!$G$20</f>
        <v>2623.82469954</v>
      </c>
      <c r="U74" s="36">
        <f>SUMIFS(СВЦЭМ!$C$33:$C$776,СВЦЭМ!$A$33:$A$776,$A74,СВЦЭМ!$B$33:$B$776,U$47)+'СЕТ СН'!$G$12+СВЦЭМ!$D$10+'СЕТ СН'!$G$5-'СЕТ СН'!$G$20</f>
        <v>2616.5788243400002</v>
      </c>
      <c r="V74" s="36">
        <f>SUMIFS(СВЦЭМ!$C$33:$C$776,СВЦЭМ!$A$33:$A$776,$A74,СВЦЭМ!$B$33:$B$776,V$47)+'СЕТ СН'!$G$12+СВЦЭМ!$D$10+'СЕТ СН'!$G$5-'СЕТ СН'!$G$20</f>
        <v>2602.2306147099998</v>
      </c>
      <c r="W74" s="36">
        <f>SUMIFS(СВЦЭМ!$C$33:$C$776,СВЦЭМ!$A$33:$A$776,$A74,СВЦЭМ!$B$33:$B$776,W$47)+'СЕТ СН'!$G$12+СВЦЭМ!$D$10+'СЕТ СН'!$G$5-'СЕТ СН'!$G$20</f>
        <v>2597.0169256999998</v>
      </c>
      <c r="X74" s="36">
        <f>SUMIFS(СВЦЭМ!$C$33:$C$776,СВЦЭМ!$A$33:$A$776,$A74,СВЦЭМ!$B$33:$B$776,X$47)+'СЕТ СН'!$G$12+СВЦЭМ!$D$10+'СЕТ СН'!$G$5-'СЕТ СН'!$G$20</f>
        <v>2639.41840383</v>
      </c>
      <c r="Y74" s="36">
        <f>SUMIFS(СВЦЭМ!$C$33:$C$776,СВЦЭМ!$A$33:$A$776,$A74,СВЦЭМ!$B$33:$B$776,Y$47)+'СЕТ СН'!$G$12+СВЦЭМ!$D$10+'СЕТ СН'!$G$5-'СЕТ СН'!$G$20</f>
        <v>2708.52639804</v>
      </c>
    </row>
    <row r="75" spans="1:27" ht="15.75" x14ac:dyDescent="0.2">
      <c r="A75" s="35">
        <f t="shared" si="1"/>
        <v>43979</v>
      </c>
      <c r="B75" s="36">
        <f>SUMIFS(СВЦЭМ!$C$33:$C$776,СВЦЭМ!$A$33:$A$776,$A75,СВЦЭМ!$B$33:$B$776,B$47)+'СЕТ СН'!$G$12+СВЦЭМ!$D$10+'СЕТ СН'!$G$5-'СЕТ СН'!$G$20</f>
        <v>2753.7352467599999</v>
      </c>
      <c r="C75" s="36">
        <f>SUMIFS(СВЦЭМ!$C$33:$C$776,СВЦЭМ!$A$33:$A$776,$A75,СВЦЭМ!$B$33:$B$776,C$47)+'СЕТ СН'!$G$12+СВЦЭМ!$D$10+'СЕТ СН'!$G$5-'СЕТ СН'!$G$20</f>
        <v>2768.5718823899997</v>
      </c>
      <c r="D75" s="36">
        <f>SUMIFS(СВЦЭМ!$C$33:$C$776,СВЦЭМ!$A$33:$A$776,$A75,СВЦЭМ!$B$33:$B$776,D$47)+'СЕТ СН'!$G$12+СВЦЭМ!$D$10+'СЕТ СН'!$G$5-'СЕТ СН'!$G$20</f>
        <v>2800.9956120299998</v>
      </c>
      <c r="E75" s="36">
        <f>SUMIFS(СВЦЭМ!$C$33:$C$776,СВЦЭМ!$A$33:$A$776,$A75,СВЦЭМ!$B$33:$B$776,E$47)+'СЕТ СН'!$G$12+СВЦЭМ!$D$10+'СЕТ СН'!$G$5-'СЕТ СН'!$G$20</f>
        <v>2821.50312833</v>
      </c>
      <c r="F75" s="36">
        <f>SUMIFS(СВЦЭМ!$C$33:$C$776,СВЦЭМ!$A$33:$A$776,$A75,СВЦЭМ!$B$33:$B$776,F$47)+'СЕТ СН'!$G$12+СВЦЭМ!$D$10+'СЕТ СН'!$G$5-'СЕТ СН'!$G$20</f>
        <v>2817.6415203299998</v>
      </c>
      <c r="G75" s="36">
        <f>SUMIFS(СВЦЭМ!$C$33:$C$776,СВЦЭМ!$A$33:$A$776,$A75,СВЦЭМ!$B$33:$B$776,G$47)+'СЕТ СН'!$G$12+СВЦЭМ!$D$10+'СЕТ СН'!$G$5-'СЕТ СН'!$G$20</f>
        <v>2820.7126218399999</v>
      </c>
      <c r="H75" s="36">
        <f>SUMIFS(СВЦЭМ!$C$33:$C$776,СВЦЭМ!$A$33:$A$776,$A75,СВЦЭМ!$B$33:$B$776,H$47)+'СЕТ СН'!$G$12+СВЦЭМ!$D$10+'СЕТ СН'!$G$5-'СЕТ СН'!$G$20</f>
        <v>2799.2907195600001</v>
      </c>
      <c r="I75" s="36">
        <f>SUMIFS(СВЦЭМ!$C$33:$C$776,СВЦЭМ!$A$33:$A$776,$A75,СВЦЭМ!$B$33:$B$776,I$47)+'СЕТ СН'!$G$12+СВЦЭМ!$D$10+'СЕТ СН'!$G$5-'СЕТ СН'!$G$20</f>
        <v>2804.1807795</v>
      </c>
      <c r="J75" s="36">
        <f>SUMIFS(СВЦЭМ!$C$33:$C$776,СВЦЭМ!$A$33:$A$776,$A75,СВЦЭМ!$B$33:$B$776,J$47)+'СЕТ СН'!$G$12+СВЦЭМ!$D$10+'СЕТ СН'!$G$5-'СЕТ СН'!$G$20</f>
        <v>2744.1657692399999</v>
      </c>
      <c r="K75" s="36">
        <f>SUMIFS(СВЦЭМ!$C$33:$C$776,СВЦЭМ!$A$33:$A$776,$A75,СВЦЭМ!$B$33:$B$776,K$47)+'СЕТ СН'!$G$12+СВЦЭМ!$D$10+'СЕТ СН'!$G$5-'СЕТ СН'!$G$20</f>
        <v>2734.7910631999998</v>
      </c>
      <c r="L75" s="36">
        <f>SUMIFS(СВЦЭМ!$C$33:$C$776,СВЦЭМ!$A$33:$A$776,$A75,СВЦЭМ!$B$33:$B$776,L$47)+'СЕТ СН'!$G$12+СВЦЭМ!$D$10+'СЕТ СН'!$G$5-'СЕТ СН'!$G$20</f>
        <v>2747.1634056900002</v>
      </c>
      <c r="M75" s="36">
        <f>SUMIFS(СВЦЭМ!$C$33:$C$776,СВЦЭМ!$A$33:$A$776,$A75,СВЦЭМ!$B$33:$B$776,M$47)+'СЕТ СН'!$G$12+СВЦЭМ!$D$10+'СЕТ СН'!$G$5-'СЕТ СН'!$G$20</f>
        <v>2720.95371866</v>
      </c>
      <c r="N75" s="36">
        <f>SUMIFS(СВЦЭМ!$C$33:$C$776,СВЦЭМ!$A$33:$A$776,$A75,СВЦЭМ!$B$33:$B$776,N$47)+'СЕТ СН'!$G$12+СВЦЭМ!$D$10+'СЕТ СН'!$G$5-'СЕТ СН'!$G$20</f>
        <v>2665.9730888200002</v>
      </c>
      <c r="O75" s="36">
        <f>SUMIFS(СВЦЭМ!$C$33:$C$776,СВЦЭМ!$A$33:$A$776,$A75,СВЦЭМ!$B$33:$B$776,O$47)+'СЕТ СН'!$G$12+СВЦЭМ!$D$10+'СЕТ СН'!$G$5-'СЕТ СН'!$G$20</f>
        <v>2635.1724849299999</v>
      </c>
      <c r="P75" s="36">
        <f>SUMIFS(СВЦЭМ!$C$33:$C$776,СВЦЭМ!$A$33:$A$776,$A75,СВЦЭМ!$B$33:$B$776,P$47)+'СЕТ СН'!$G$12+СВЦЭМ!$D$10+'СЕТ СН'!$G$5-'СЕТ СН'!$G$20</f>
        <v>2646.3426828500001</v>
      </c>
      <c r="Q75" s="36">
        <f>SUMIFS(СВЦЭМ!$C$33:$C$776,СВЦЭМ!$A$33:$A$776,$A75,СВЦЭМ!$B$33:$B$776,Q$47)+'СЕТ СН'!$G$12+СВЦЭМ!$D$10+'СЕТ СН'!$G$5-'СЕТ СН'!$G$20</f>
        <v>2646.8143585799999</v>
      </c>
      <c r="R75" s="36">
        <f>SUMIFS(СВЦЭМ!$C$33:$C$776,СВЦЭМ!$A$33:$A$776,$A75,СВЦЭМ!$B$33:$B$776,R$47)+'СЕТ СН'!$G$12+СВЦЭМ!$D$10+'СЕТ СН'!$G$5-'СЕТ СН'!$G$20</f>
        <v>2646.4075284700002</v>
      </c>
      <c r="S75" s="36">
        <f>SUMIFS(СВЦЭМ!$C$33:$C$776,СВЦЭМ!$A$33:$A$776,$A75,СВЦЭМ!$B$33:$B$776,S$47)+'СЕТ СН'!$G$12+СВЦЭМ!$D$10+'СЕТ СН'!$G$5-'СЕТ СН'!$G$20</f>
        <v>2652.9529745700002</v>
      </c>
      <c r="T75" s="36">
        <f>SUMIFS(СВЦЭМ!$C$33:$C$776,СВЦЭМ!$A$33:$A$776,$A75,СВЦЭМ!$B$33:$B$776,T$47)+'СЕТ СН'!$G$12+СВЦЭМ!$D$10+'СЕТ СН'!$G$5-'СЕТ СН'!$G$20</f>
        <v>2656.3694129400001</v>
      </c>
      <c r="U75" s="36">
        <f>SUMIFS(СВЦЭМ!$C$33:$C$776,СВЦЭМ!$A$33:$A$776,$A75,СВЦЭМ!$B$33:$B$776,U$47)+'СЕТ СН'!$G$12+СВЦЭМ!$D$10+'СЕТ СН'!$G$5-'СЕТ СН'!$G$20</f>
        <v>2650.7846742800002</v>
      </c>
      <c r="V75" s="36">
        <f>SUMIFS(СВЦЭМ!$C$33:$C$776,СВЦЭМ!$A$33:$A$776,$A75,СВЦЭМ!$B$33:$B$776,V$47)+'СЕТ СН'!$G$12+СВЦЭМ!$D$10+'СЕТ СН'!$G$5-'СЕТ СН'!$G$20</f>
        <v>2634.4088412999999</v>
      </c>
      <c r="W75" s="36">
        <f>SUMIFS(СВЦЭМ!$C$33:$C$776,СВЦЭМ!$A$33:$A$776,$A75,СВЦЭМ!$B$33:$B$776,W$47)+'СЕТ СН'!$G$12+СВЦЭМ!$D$10+'СЕТ СН'!$G$5-'СЕТ СН'!$G$20</f>
        <v>2631.3707833099998</v>
      </c>
      <c r="X75" s="36">
        <f>SUMIFS(СВЦЭМ!$C$33:$C$776,СВЦЭМ!$A$33:$A$776,$A75,СВЦЭМ!$B$33:$B$776,X$47)+'СЕТ СН'!$G$12+СВЦЭМ!$D$10+'СЕТ СН'!$G$5-'СЕТ СН'!$G$20</f>
        <v>2680.11610453</v>
      </c>
      <c r="Y75" s="36">
        <f>SUMIFS(СВЦЭМ!$C$33:$C$776,СВЦЭМ!$A$33:$A$776,$A75,СВЦЭМ!$B$33:$B$776,Y$47)+'СЕТ СН'!$G$12+СВЦЭМ!$D$10+'СЕТ СН'!$G$5-'СЕТ СН'!$G$20</f>
        <v>2757.4343197099997</v>
      </c>
    </row>
    <row r="76" spans="1:27" ht="15.75" x14ac:dyDescent="0.2">
      <c r="A76" s="35">
        <f t="shared" si="1"/>
        <v>43980</v>
      </c>
      <c r="B76" s="36">
        <f>SUMIFS(СВЦЭМ!$C$33:$C$776,СВЦЭМ!$A$33:$A$776,$A76,СВЦЭМ!$B$33:$B$776,B$47)+'СЕТ СН'!$G$12+СВЦЭМ!$D$10+'СЕТ СН'!$G$5-'СЕТ СН'!$G$20</f>
        <v>2771.0986738199999</v>
      </c>
      <c r="C76" s="36">
        <f>SUMIFS(СВЦЭМ!$C$33:$C$776,СВЦЭМ!$A$33:$A$776,$A76,СВЦЭМ!$B$33:$B$776,C$47)+'СЕТ СН'!$G$12+СВЦЭМ!$D$10+'СЕТ СН'!$G$5-'СЕТ СН'!$G$20</f>
        <v>2799.0459743000001</v>
      </c>
      <c r="D76" s="36">
        <f>SUMIFS(СВЦЭМ!$C$33:$C$776,СВЦЭМ!$A$33:$A$776,$A76,СВЦЭМ!$B$33:$B$776,D$47)+'СЕТ СН'!$G$12+СВЦЭМ!$D$10+'СЕТ СН'!$G$5-'СЕТ СН'!$G$20</f>
        <v>2795.3805728400002</v>
      </c>
      <c r="E76" s="36">
        <f>SUMIFS(СВЦЭМ!$C$33:$C$776,СВЦЭМ!$A$33:$A$776,$A76,СВЦЭМ!$B$33:$B$776,E$47)+'СЕТ СН'!$G$12+СВЦЭМ!$D$10+'СЕТ СН'!$G$5-'СЕТ СН'!$G$20</f>
        <v>2793.97547575</v>
      </c>
      <c r="F76" s="36">
        <f>SUMIFS(СВЦЭМ!$C$33:$C$776,СВЦЭМ!$A$33:$A$776,$A76,СВЦЭМ!$B$33:$B$776,F$47)+'СЕТ СН'!$G$12+СВЦЭМ!$D$10+'СЕТ СН'!$G$5-'СЕТ СН'!$G$20</f>
        <v>2794.7898192600001</v>
      </c>
      <c r="G76" s="36">
        <f>SUMIFS(СВЦЭМ!$C$33:$C$776,СВЦЭМ!$A$33:$A$776,$A76,СВЦЭМ!$B$33:$B$776,G$47)+'СЕТ СН'!$G$12+СВЦЭМ!$D$10+'СЕТ СН'!$G$5-'СЕТ СН'!$G$20</f>
        <v>2801.5046547500001</v>
      </c>
      <c r="H76" s="36">
        <f>SUMIFS(СВЦЭМ!$C$33:$C$776,СВЦЭМ!$A$33:$A$776,$A76,СВЦЭМ!$B$33:$B$776,H$47)+'СЕТ СН'!$G$12+СВЦЭМ!$D$10+'СЕТ СН'!$G$5-'СЕТ СН'!$G$20</f>
        <v>2805.81527959</v>
      </c>
      <c r="I76" s="36">
        <f>SUMIFS(СВЦЭМ!$C$33:$C$776,СВЦЭМ!$A$33:$A$776,$A76,СВЦЭМ!$B$33:$B$776,I$47)+'СЕТ СН'!$G$12+СВЦЭМ!$D$10+'СЕТ СН'!$G$5-'СЕТ СН'!$G$20</f>
        <v>2784.6744955200002</v>
      </c>
      <c r="J76" s="36">
        <f>SUMIFS(СВЦЭМ!$C$33:$C$776,СВЦЭМ!$A$33:$A$776,$A76,СВЦЭМ!$B$33:$B$776,J$47)+'СЕТ СН'!$G$12+СВЦЭМ!$D$10+'СЕТ СН'!$G$5-'СЕТ СН'!$G$20</f>
        <v>2729.1292525899999</v>
      </c>
      <c r="K76" s="36">
        <f>SUMIFS(СВЦЭМ!$C$33:$C$776,СВЦЭМ!$A$33:$A$776,$A76,СВЦЭМ!$B$33:$B$776,K$47)+'СЕТ СН'!$G$12+СВЦЭМ!$D$10+'СЕТ СН'!$G$5-'СЕТ СН'!$G$20</f>
        <v>2710.5834359700002</v>
      </c>
      <c r="L76" s="36">
        <f>SUMIFS(СВЦЭМ!$C$33:$C$776,СВЦЭМ!$A$33:$A$776,$A76,СВЦЭМ!$B$33:$B$776,L$47)+'СЕТ СН'!$G$12+СВЦЭМ!$D$10+'СЕТ СН'!$G$5-'СЕТ СН'!$G$20</f>
        <v>2745.56659102</v>
      </c>
      <c r="M76" s="36">
        <f>SUMIFS(СВЦЭМ!$C$33:$C$776,СВЦЭМ!$A$33:$A$776,$A76,СВЦЭМ!$B$33:$B$776,M$47)+'СЕТ СН'!$G$12+СВЦЭМ!$D$10+'СЕТ СН'!$G$5-'СЕТ СН'!$G$20</f>
        <v>2660.6530249899997</v>
      </c>
      <c r="N76" s="36">
        <f>SUMIFS(СВЦЭМ!$C$33:$C$776,СВЦЭМ!$A$33:$A$776,$A76,СВЦЭМ!$B$33:$B$776,N$47)+'СЕТ СН'!$G$12+СВЦЭМ!$D$10+'СЕТ СН'!$G$5-'СЕТ СН'!$G$20</f>
        <v>2590.31700796</v>
      </c>
      <c r="O76" s="36">
        <f>SUMIFS(СВЦЭМ!$C$33:$C$776,СВЦЭМ!$A$33:$A$776,$A76,СВЦЭМ!$B$33:$B$776,O$47)+'СЕТ СН'!$G$12+СВЦЭМ!$D$10+'СЕТ СН'!$G$5-'СЕТ СН'!$G$20</f>
        <v>2577.6849426099998</v>
      </c>
      <c r="P76" s="36">
        <f>SUMIFS(СВЦЭМ!$C$33:$C$776,СВЦЭМ!$A$33:$A$776,$A76,СВЦЭМ!$B$33:$B$776,P$47)+'СЕТ СН'!$G$12+СВЦЭМ!$D$10+'СЕТ СН'!$G$5-'СЕТ СН'!$G$20</f>
        <v>2584.5484066499998</v>
      </c>
      <c r="Q76" s="36">
        <f>SUMIFS(СВЦЭМ!$C$33:$C$776,СВЦЭМ!$A$33:$A$776,$A76,СВЦЭМ!$B$33:$B$776,Q$47)+'СЕТ СН'!$G$12+СВЦЭМ!$D$10+'СЕТ СН'!$G$5-'СЕТ СН'!$G$20</f>
        <v>2577.6976267199998</v>
      </c>
      <c r="R76" s="36">
        <f>SUMIFS(СВЦЭМ!$C$33:$C$776,СВЦЭМ!$A$33:$A$776,$A76,СВЦЭМ!$B$33:$B$776,R$47)+'СЕТ СН'!$G$12+СВЦЭМ!$D$10+'СЕТ СН'!$G$5-'СЕТ СН'!$G$20</f>
        <v>2581.1378377199999</v>
      </c>
      <c r="S76" s="36">
        <f>SUMIFS(СВЦЭМ!$C$33:$C$776,СВЦЭМ!$A$33:$A$776,$A76,СВЦЭМ!$B$33:$B$776,S$47)+'СЕТ СН'!$G$12+СВЦЭМ!$D$10+'СЕТ СН'!$G$5-'СЕТ СН'!$G$20</f>
        <v>2595.2417199199999</v>
      </c>
      <c r="T76" s="36">
        <f>SUMIFS(СВЦЭМ!$C$33:$C$776,СВЦЭМ!$A$33:$A$776,$A76,СВЦЭМ!$B$33:$B$776,T$47)+'СЕТ СН'!$G$12+СВЦЭМ!$D$10+'СЕТ СН'!$G$5-'СЕТ СН'!$G$20</f>
        <v>2611.81408242</v>
      </c>
      <c r="U76" s="36">
        <f>SUMIFS(СВЦЭМ!$C$33:$C$776,СВЦЭМ!$A$33:$A$776,$A76,СВЦЭМ!$B$33:$B$776,U$47)+'СЕТ СН'!$G$12+СВЦЭМ!$D$10+'СЕТ СН'!$G$5-'СЕТ СН'!$G$20</f>
        <v>2616.8137554899999</v>
      </c>
      <c r="V76" s="36">
        <f>SUMIFS(СВЦЭМ!$C$33:$C$776,СВЦЭМ!$A$33:$A$776,$A76,СВЦЭМ!$B$33:$B$776,V$47)+'СЕТ СН'!$G$12+СВЦЭМ!$D$10+'СЕТ СН'!$G$5-'СЕТ СН'!$G$20</f>
        <v>2653.9530618899998</v>
      </c>
      <c r="W76" s="36">
        <f>SUMIFS(СВЦЭМ!$C$33:$C$776,СВЦЭМ!$A$33:$A$776,$A76,СВЦЭМ!$B$33:$B$776,W$47)+'СЕТ СН'!$G$12+СВЦЭМ!$D$10+'СЕТ СН'!$G$5-'СЕТ СН'!$G$20</f>
        <v>2689.3676903699998</v>
      </c>
      <c r="X76" s="36">
        <f>SUMIFS(СВЦЭМ!$C$33:$C$776,СВЦЭМ!$A$33:$A$776,$A76,СВЦЭМ!$B$33:$B$776,X$47)+'СЕТ СН'!$G$12+СВЦЭМ!$D$10+'СЕТ СН'!$G$5-'СЕТ СН'!$G$20</f>
        <v>2671.1834924099999</v>
      </c>
      <c r="Y76" s="36">
        <f>SUMIFS(СВЦЭМ!$C$33:$C$776,СВЦЭМ!$A$33:$A$776,$A76,СВЦЭМ!$B$33:$B$776,Y$47)+'СЕТ СН'!$G$12+СВЦЭМ!$D$10+'СЕТ СН'!$G$5-'СЕТ СН'!$G$20</f>
        <v>2719.3136300300002</v>
      </c>
    </row>
    <row r="77" spans="1:27" ht="15.75" x14ac:dyDescent="0.2">
      <c r="A77" s="35">
        <f t="shared" si="1"/>
        <v>43981</v>
      </c>
      <c r="B77" s="36">
        <f>SUMIFS(СВЦЭМ!$C$33:$C$776,СВЦЭМ!$A$33:$A$776,$A77,СВЦЭМ!$B$33:$B$776,B$47)+'СЕТ СН'!$G$12+СВЦЭМ!$D$10+'СЕТ СН'!$G$5-'СЕТ СН'!$G$20</f>
        <v>2812.2603940200001</v>
      </c>
      <c r="C77" s="36">
        <f>SUMIFS(СВЦЭМ!$C$33:$C$776,СВЦЭМ!$A$33:$A$776,$A77,СВЦЭМ!$B$33:$B$776,C$47)+'СЕТ СН'!$G$12+СВЦЭМ!$D$10+'СЕТ СН'!$G$5-'СЕТ СН'!$G$20</f>
        <v>2821.0255249299998</v>
      </c>
      <c r="D77" s="36">
        <f>SUMIFS(СВЦЭМ!$C$33:$C$776,СВЦЭМ!$A$33:$A$776,$A77,СВЦЭМ!$B$33:$B$776,D$47)+'СЕТ СН'!$G$12+СВЦЭМ!$D$10+'СЕТ СН'!$G$5-'СЕТ СН'!$G$20</f>
        <v>2822.90538401</v>
      </c>
      <c r="E77" s="36">
        <f>SUMIFS(СВЦЭМ!$C$33:$C$776,СВЦЭМ!$A$33:$A$776,$A77,СВЦЭМ!$B$33:$B$776,E$47)+'СЕТ СН'!$G$12+СВЦЭМ!$D$10+'СЕТ СН'!$G$5-'СЕТ СН'!$G$20</f>
        <v>2820.3076632100001</v>
      </c>
      <c r="F77" s="36">
        <f>SUMIFS(СВЦЭМ!$C$33:$C$776,СВЦЭМ!$A$33:$A$776,$A77,СВЦЭМ!$B$33:$B$776,F$47)+'СЕТ СН'!$G$12+СВЦЭМ!$D$10+'СЕТ СН'!$G$5-'СЕТ СН'!$G$20</f>
        <v>2820.1949705799998</v>
      </c>
      <c r="G77" s="36">
        <f>SUMIFS(СВЦЭМ!$C$33:$C$776,СВЦЭМ!$A$33:$A$776,$A77,СВЦЭМ!$B$33:$B$776,G$47)+'СЕТ СН'!$G$12+СВЦЭМ!$D$10+'СЕТ СН'!$G$5-'СЕТ СН'!$G$20</f>
        <v>2820.0223994200001</v>
      </c>
      <c r="H77" s="36">
        <f>SUMIFS(СВЦЭМ!$C$33:$C$776,СВЦЭМ!$A$33:$A$776,$A77,СВЦЭМ!$B$33:$B$776,H$47)+'СЕТ СН'!$G$12+СВЦЭМ!$D$10+'СЕТ СН'!$G$5-'СЕТ СН'!$G$20</f>
        <v>2803.3234218899997</v>
      </c>
      <c r="I77" s="36">
        <f>SUMIFS(СВЦЭМ!$C$33:$C$776,СВЦЭМ!$A$33:$A$776,$A77,СВЦЭМ!$B$33:$B$776,I$47)+'СЕТ СН'!$G$12+СВЦЭМ!$D$10+'СЕТ СН'!$G$5-'СЕТ СН'!$G$20</f>
        <v>2783.73121773</v>
      </c>
      <c r="J77" s="36">
        <f>SUMIFS(СВЦЭМ!$C$33:$C$776,СВЦЭМ!$A$33:$A$776,$A77,СВЦЭМ!$B$33:$B$776,J$47)+'СЕТ СН'!$G$12+СВЦЭМ!$D$10+'СЕТ СН'!$G$5-'СЕТ СН'!$G$20</f>
        <v>2746.7282182999998</v>
      </c>
      <c r="K77" s="36">
        <f>SUMIFS(СВЦЭМ!$C$33:$C$776,СВЦЭМ!$A$33:$A$776,$A77,СВЦЭМ!$B$33:$B$776,K$47)+'СЕТ СН'!$G$12+СВЦЭМ!$D$10+'СЕТ СН'!$G$5-'СЕТ СН'!$G$20</f>
        <v>2733.89106894</v>
      </c>
      <c r="L77" s="36">
        <f>SUMIFS(СВЦЭМ!$C$33:$C$776,СВЦЭМ!$A$33:$A$776,$A77,СВЦЭМ!$B$33:$B$776,L$47)+'СЕТ СН'!$G$12+СВЦЭМ!$D$10+'СЕТ СН'!$G$5-'СЕТ СН'!$G$20</f>
        <v>2724.2053662399999</v>
      </c>
      <c r="M77" s="36">
        <f>SUMIFS(СВЦЭМ!$C$33:$C$776,СВЦЭМ!$A$33:$A$776,$A77,СВЦЭМ!$B$33:$B$776,M$47)+'СЕТ СН'!$G$12+СВЦЭМ!$D$10+'СЕТ СН'!$G$5-'СЕТ СН'!$G$20</f>
        <v>2665.3342187399999</v>
      </c>
      <c r="N77" s="36">
        <f>SUMIFS(СВЦЭМ!$C$33:$C$776,СВЦЭМ!$A$33:$A$776,$A77,СВЦЭМ!$B$33:$B$776,N$47)+'СЕТ СН'!$G$12+СВЦЭМ!$D$10+'СЕТ СН'!$G$5-'СЕТ СН'!$G$20</f>
        <v>2608.8295810499999</v>
      </c>
      <c r="O77" s="36">
        <f>SUMIFS(СВЦЭМ!$C$33:$C$776,СВЦЭМ!$A$33:$A$776,$A77,СВЦЭМ!$B$33:$B$776,O$47)+'СЕТ СН'!$G$12+СВЦЭМ!$D$10+'СЕТ СН'!$G$5-'СЕТ СН'!$G$20</f>
        <v>2594.60955947</v>
      </c>
      <c r="P77" s="36">
        <f>SUMIFS(СВЦЭМ!$C$33:$C$776,СВЦЭМ!$A$33:$A$776,$A77,СВЦЭМ!$B$33:$B$776,P$47)+'СЕТ СН'!$G$12+СВЦЭМ!$D$10+'СЕТ СН'!$G$5-'СЕТ СН'!$G$20</f>
        <v>2596.5169482599999</v>
      </c>
      <c r="Q77" s="36">
        <f>SUMIFS(СВЦЭМ!$C$33:$C$776,СВЦЭМ!$A$33:$A$776,$A77,СВЦЭМ!$B$33:$B$776,Q$47)+'СЕТ СН'!$G$12+СВЦЭМ!$D$10+'СЕТ СН'!$G$5-'СЕТ СН'!$G$20</f>
        <v>2597.9283069399999</v>
      </c>
      <c r="R77" s="36">
        <f>SUMIFS(СВЦЭМ!$C$33:$C$776,СВЦЭМ!$A$33:$A$776,$A77,СВЦЭМ!$B$33:$B$776,R$47)+'СЕТ СН'!$G$12+СВЦЭМ!$D$10+'СЕТ СН'!$G$5-'СЕТ СН'!$G$20</f>
        <v>2597.3958708599998</v>
      </c>
      <c r="S77" s="36">
        <f>SUMIFS(СВЦЭМ!$C$33:$C$776,СВЦЭМ!$A$33:$A$776,$A77,СВЦЭМ!$B$33:$B$776,S$47)+'СЕТ СН'!$G$12+СВЦЭМ!$D$10+'СЕТ СН'!$G$5-'СЕТ СН'!$G$20</f>
        <v>2599.7535886599999</v>
      </c>
      <c r="T77" s="36">
        <f>SUMIFS(СВЦЭМ!$C$33:$C$776,СВЦЭМ!$A$33:$A$776,$A77,СВЦЭМ!$B$33:$B$776,T$47)+'СЕТ СН'!$G$12+СВЦЭМ!$D$10+'СЕТ СН'!$G$5-'СЕТ СН'!$G$20</f>
        <v>2592.54461477</v>
      </c>
      <c r="U77" s="36">
        <f>SUMIFS(СВЦЭМ!$C$33:$C$776,СВЦЭМ!$A$33:$A$776,$A77,СВЦЭМ!$B$33:$B$776,U$47)+'СЕТ СН'!$G$12+СВЦЭМ!$D$10+'СЕТ СН'!$G$5-'СЕТ СН'!$G$20</f>
        <v>2584.4814955800002</v>
      </c>
      <c r="V77" s="36">
        <f>SUMIFS(СВЦЭМ!$C$33:$C$776,СВЦЭМ!$A$33:$A$776,$A77,СВЦЭМ!$B$33:$B$776,V$47)+'СЕТ СН'!$G$12+СВЦЭМ!$D$10+'СЕТ СН'!$G$5-'СЕТ СН'!$G$20</f>
        <v>2589.8059850199998</v>
      </c>
      <c r="W77" s="36">
        <f>SUMIFS(СВЦЭМ!$C$33:$C$776,СВЦЭМ!$A$33:$A$776,$A77,СВЦЭМ!$B$33:$B$776,W$47)+'СЕТ СН'!$G$12+СВЦЭМ!$D$10+'СЕТ СН'!$G$5-'СЕТ СН'!$G$20</f>
        <v>2596.04520323</v>
      </c>
      <c r="X77" s="36">
        <f>SUMIFS(СВЦЭМ!$C$33:$C$776,СВЦЭМ!$A$33:$A$776,$A77,СВЦЭМ!$B$33:$B$776,X$47)+'СЕТ СН'!$G$12+СВЦЭМ!$D$10+'СЕТ СН'!$G$5-'СЕТ СН'!$G$20</f>
        <v>2599.90620975</v>
      </c>
      <c r="Y77" s="36">
        <f>SUMIFS(СВЦЭМ!$C$33:$C$776,СВЦЭМ!$A$33:$A$776,$A77,СВЦЭМ!$B$33:$B$776,Y$47)+'СЕТ СН'!$G$12+СВЦЭМ!$D$10+'СЕТ СН'!$G$5-'СЕТ СН'!$G$20</f>
        <v>2677.7662721900001</v>
      </c>
      <c r="AA77" s="37"/>
    </row>
    <row r="78" spans="1:27" ht="15.75" x14ac:dyDescent="0.2">
      <c r="A78" s="35">
        <f t="shared" si="1"/>
        <v>43982</v>
      </c>
      <c r="B78" s="36">
        <f>SUMIFS(СВЦЭМ!$C$33:$C$776,СВЦЭМ!$A$33:$A$776,$A78,СВЦЭМ!$B$33:$B$776,B$47)+'СЕТ СН'!$G$12+СВЦЭМ!$D$10+'СЕТ СН'!$G$5-'СЕТ СН'!$G$20</f>
        <v>2780.3466980799999</v>
      </c>
      <c r="C78" s="36">
        <f>SUMIFS(СВЦЭМ!$C$33:$C$776,СВЦЭМ!$A$33:$A$776,$A78,СВЦЭМ!$B$33:$B$776,C$47)+'СЕТ СН'!$G$12+СВЦЭМ!$D$10+'СЕТ СН'!$G$5-'СЕТ СН'!$G$20</f>
        <v>2786.2128886299997</v>
      </c>
      <c r="D78" s="36">
        <f>SUMIFS(СВЦЭМ!$C$33:$C$776,СВЦЭМ!$A$33:$A$776,$A78,СВЦЭМ!$B$33:$B$776,D$47)+'СЕТ СН'!$G$12+СВЦЭМ!$D$10+'СЕТ СН'!$G$5-'СЕТ СН'!$G$20</f>
        <v>2796.4531113100002</v>
      </c>
      <c r="E78" s="36">
        <f>SUMIFS(СВЦЭМ!$C$33:$C$776,СВЦЭМ!$A$33:$A$776,$A78,СВЦЭМ!$B$33:$B$776,E$47)+'СЕТ СН'!$G$12+СВЦЭМ!$D$10+'СЕТ СН'!$G$5-'СЕТ СН'!$G$20</f>
        <v>2790.57934269</v>
      </c>
      <c r="F78" s="36">
        <f>SUMIFS(СВЦЭМ!$C$33:$C$776,СВЦЭМ!$A$33:$A$776,$A78,СВЦЭМ!$B$33:$B$776,F$47)+'СЕТ СН'!$G$12+СВЦЭМ!$D$10+'СЕТ СН'!$G$5-'СЕТ СН'!$G$20</f>
        <v>2777.8138664799999</v>
      </c>
      <c r="G78" s="36">
        <f>SUMIFS(СВЦЭМ!$C$33:$C$776,СВЦЭМ!$A$33:$A$776,$A78,СВЦЭМ!$B$33:$B$776,G$47)+'СЕТ СН'!$G$12+СВЦЭМ!$D$10+'СЕТ СН'!$G$5-'СЕТ СН'!$G$20</f>
        <v>2784.4539868699999</v>
      </c>
      <c r="H78" s="36">
        <f>SUMIFS(СВЦЭМ!$C$33:$C$776,СВЦЭМ!$A$33:$A$776,$A78,СВЦЭМ!$B$33:$B$776,H$47)+'СЕТ СН'!$G$12+СВЦЭМ!$D$10+'СЕТ СН'!$G$5-'СЕТ СН'!$G$20</f>
        <v>2786.77427898</v>
      </c>
      <c r="I78" s="36">
        <f>SUMIFS(СВЦЭМ!$C$33:$C$776,СВЦЭМ!$A$33:$A$776,$A78,СВЦЭМ!$B$33:$B$776,I$47)+'СЕТ СН'!$G$12+СВЦЭМ!$D$10+'СЕТ СН'!$G$5-'СЕТ СН'!$G$20</f>
        <v>2761.5239492199998</v>
      </c>
      <c r="J78" s="36">
        <f>SUMIFS(СВЦЭМ!$C$33:$C$776,СВЦЭМ!$A$33:$A$776,$A78,СВЦЭМ!$B$33:$B$776,J$47)+'СЕТ СН'!$G$12+СВЦЭМ!$D$10+'СЕТ СН'!$G$5-'СЕТ СН'!$G$20</f>
        <v>2734.74678541</v>
      </c>
      <c r="K78" s="36">
        <f>SUMIFS(СВЦЭМ!$C$33:$C$776,СВЦЭМ!$A$33:$A$776,$A78,СВЦЭМ!$B$33:$B$776,K$47)+'СЕТ СН'!$G$12+СВЦЭМ!$D$10+'СЕТ СН'!$G$5-'СЕТ СН'!$G$20</f>
        <v>2740.56066216</v>
      </c>
      <c r="L78" s="36">
        <f>SUMIFS(СВЦЭМ!$C$33:$C$776,СВЦЭМ!$A$33:$A$776,$A78,СВЦЭМ!$B$33:$B$776,L$47)+'СЕТ СН'!$G$12+СВЦЭМ!$D$10+'СЕТ СН'!$G$5-'СЕТ СН'!$G$20</f>
        <v>2742.2401303000001</v>
      </c>
      <c r="M78" s="36">
        <f>SUMIFS(СВЦЭМ!$C$33:$C$776,СВЦЭМ!$A$33:$A$776,$A78,СВЦЭМ!$B$33:$B$776,M$47)+'СЕТ СН'!$G$12+СВЦЭМ!$D$10+'СЕТ СН'!$G$5-'СЕТ СН'!$G$20</f>
        <v>2689.6333439199998</v>
      </c>
      <c r="N78" s="36">
        <f>SUMIFS(СВЦЭМ!$C$33:$C$776,СВЦЭМ!$A$33:$A$776,$A78,СВЦЭМ!$B$33:$B$776,N$47)+'СЕТ СН'!$G$12+СВЦЭМ!$D$10+'СЕТ СН'!$G$5-'СЕТ СН'!$G$20</f>
        <v>2611.9639363199999</v>
      </c>
      <c r="O78" s="36">
        <f>SUMIFS(СВЦЭМ!$C$33:$C$776,СВЦЭМ!$A$33:$A$776,$A78,СВЦЭМ!$B$33:$B$776,O$47)+'СЕТ СН'!$G$12+СВЦЭМ!$D$10+'СЕТ СН'!$G$5-'СЕТ СН'!$G$20</f>
        <v>2582.10510226</v>
      </c>
      <c r="P78" s="36">
        <f>SUMIFS(СВЦЭМ!$C$33:$C$776,СВЦЭМ!$A$33:$A$776,$A78,СВЦЭМ!$B$33:$B$776,P$47)+'СЕТ СН'!$G$12+СВЦЭМ!$D$10+'СЕТ СН'!$G$5-'СЕТ СН'!$G$20</f>
        <v>2592.0349745799999</v>
      </c>
      <c r="Q78" s="36">
        <f>SUMIFS(СВЦЭМ!$C$33:$C$776,СВЦЭМ!$A$33:$A$776,$A78,СВЦЭМ!$B$33:$B$776,Q$47)+'СЕТ СН'!$G$12+СВЦЭМ!$D$10+'СЕТ СН'!$G$5-'СЕТ СН'!$G$20</f>
        <v>2590.8872006199999</v>
      </c>
      <c r="R78" s="36">
        <f>SUMIFS(СВЦЭМ!$C$33:$C$776,СВЦЭМ!$A$33:$A$776,$A78,СВЦЭМ!$B$33:$B$776,R$47)+'СЕТ СН'!$G$12+СВЦЭМ!$D$10+'СЕТ СН'!$G$5-'СЕТ СН'!$G$20</f>
        <v>2596.3156896700002</v>
      </c>
      <c r="S78" s="36">
        <f>SUMIFS(СВЦЭМ!$C$33:$C$776,СВЦЭМ!$A$33:$A$776,$A78,СВЦЭМ!$B$33:$B$776,S$47)+'СЕТ СН'!$G$12+СВЦЭМ!$D$10+'СЕТ СН'!$G$5-'СЕТ СН'!$G$20</f>
        <v>2609.1537117500002</v>
      </c>
      <c r="T78" s="36">
        <f>SUMIFS(СВЦЭМ!$C$33:$C$776,СВЦЭМ!$A$33:$A$776,$A78,СВЦЭМ!$B$33:$B$776,T$47)+'СЕТ СН'!$G$12+СВЦЭМ!$D$10+'СЕТ СН'!$G$5-'СЕТ СН'!$G$20</f>
        <v>2591.0396516599999</v>
      </c>
      <c r="U78" s="36">
        <f>SUMIFS(СВЦЭМ!$C$33:$C$776,СВЦЭМ!$A$33:$A$776,$A78,СВЦЭМ!$B$33:$B$776,U$47)+'СЕТ СН'!$G$12+СВЦЭМ!$D$10+'СЕТ СН'!$G$5-'СЕТ СН'!$G$20</f>
        <v>2571.0344169199998</v>
      </c>
      <c r="V78" s="36">
        <f>SUMIFS(СВЦЭМ!$C$33:$C$776,СВЦЭМ!$A$33:$A$776,$A78,СВЦЭМ!$B$33:$B$776,V$47)+'СЕТ СН'!$G$12+СВЦЭМ!$D$10+'СЕТ СН'!$G$5-'СЕТ СН'!$G$20</f>
        <v>2525.0161162200002</v>
      </c>
      <c r="W78" s="36">
        <f>SUMIFS(СВЦЭМ!$C$33:$C$776,СВЦЭМ!$A$33:$A$776,$A78,СВЦЭМ!$B$33:$B$776,W$47)+'СЕТ СН'!$G$12+СВЦЭМ!$D$10+'СЕТ СН'!$G$5-'СЕТ СН'!$G$20</f>
        <v>2517.2912341699998</v>
      </c>
      <c r="X78" s="36">
        <f>SUMIFS(СВЦЭМ!$C$33:$C$776,СВЦЭМ!$A$33:$A$776,$A78,СВЦЭМ!$B$33:$B$776,X$47)+'СЕТ СН'!$G$12+СВЦЭМ!$D$10+'СЕТ СН'!$G$5-'СЕТ СН'!$G$20</f>
        <v>2554.6828792199999</v>
      </c>
      <c r="Y78" s="36">
        <f>SUMIFS(СВЦЭМ!$C$33:$C$776,СВЦЭМ!$A$33:$A$776,$A78,СВЦЭМ!$B$33:$B$776,Y$47)+'СЕТ СН'!$G$12+СВЦЭМ!$D$10+'СЕТ СН'!$G$5-'СЕТ СН'!$G$20</f>
        <v>2633.6048567899998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01.05.2020</v>
      </c>
      <c r="B84" s="36">
        <f>SUMIFS(СВЦЭМ!$C$33:$C$776,СВЦЭМ!$A$33:$A$776,$A84,СВЦЭМ!$B$33:$B$776,B$83)+'СЕТ СН'!$H$12+СВЦЭМ!$D$10+'СЕТ СН'!$H$5-'СЕТ СН'!$H$20</f>
        <v>3056.7620814599995</v>
      </c>
      <c r="C84" s="36">
        <f>SUMIFS(СВЦЭМ!$C$33:$C$776,СВЦЭМ!$A$33:$A$776,$A84,СВЦЭМ!$B$33:$B$776,C$83)+'СЕТ СН'!$H$12+СВЦЭМ!$D$10+'СЕТ СН'!$H$5-'СЕТ СН'!$H$20</f>
        <v>3104.0804075999995</v>
      </c>
      <c r="D84" s="36">
        <f>SUMIFS(СВЦЭМ!$C$33:$C$776,СВЦЭМ!$A$33:$A$776,$A84,СВЦЭМ!$B$33:$B$776,D$83)+'СЕТ СН'!$H$12+СВЦЭМ!$D$10+'СЕТ СН'!$H$5-'СЕТ СН'!$H$20</f>
        <v>3101.591461</v>
      </c>
      <c r="E84" s="36">
        <f>SUMIFS(СВЦЭМ!$C$33:$C$776,СВЦЭМ!$A$33:$A$776,$A84,СВЦЭМ!$B$33:$B$776,E$83)+'СЕТ СН'!$H$12+СВЦЭМ!$D$10+'СЕТ СН'!$H$5-'СЕТ СН'!$H$20</f>
        <v>3097.3409942999997</v>
      </c>
      <c r="F84" s="36">
        <f>SUMIFS(СВЦЭМ!$C$33:$C$776,СВЦЭМ!$A$33:$A$776,$A84,СВЦЭМ!$B$33:$B$776,F$83)+'СЕТ СН'!$H$12+СВЦЭМ!$D$10+'СЕТ СН'!$H$5-'СЕТ СН'!$H$20</f>
        <v>3116.2318360999998</v>
      </c>
      <c r="G84" s="36">
        <f>SUMIFS(СВЦЭМ!$C$33:$C$776,СВЦЭМ!$A$33:$A$776,$A84,СВЦЭМ!$B$33:$B$776,G$83)+'СЕТ СН'!$H$12+СВЦЭМ!$D$10+'СЕТ СН'!$H$5-'СЕТ СН'!$H$20</f>
        <v>3109.5083018699997</v>
      </c>
      <c r="H84" s="36">
        <f>SUMIFS(СВЦЭМ!$C$33:$C$776,СВЦЭМ!$A$33:$A$776,$A84,СВЦЭМ!$B$33:$B$776,H$83)+'СЕТ СН'!$H$12+СВЦЭМ!$D$10+'СЕТ СН'!$H$5-'СЕТ СН'!$H$20</f>
        <v>3104.5748176799998</v>
      </c>
      <c r="I84" s="36">
        <f>SUMIFS(СВЦЭМ!$C$33:$C$776,СВЦЭМ!$A$33:$A$776,$A84,СВЦЭМ!$B$33:$B$776,I$83)+'СЕТ СН'!$H$12+СВЦЭМ!$D$10+'СЕТ СН'!$H$5-'СЕТ СН'!$H$20</f>
        <v>3077.6956063199996</v>
      </c>
      <c r="J84" s="36">
        <f>SUMIFS(СВЦЭМ!$C$33:$C$776,СВЦЭМ!$A$33:$A$776,$A84,СВЦЭМ!$B$33:$B$776,J$83)+'СЕТ СН'!$H$12+СВЦЭМ!$D$10+'СЕТ СН'!$H$5-'СЕТ СН'!$H$20</f>
        <v>3054.1937691200001</v>
      </c>
      <c r="K84" s="36">
        <f>SUMIFS(СВЦЭМ!$C$33:$C$776,СВЦЭМ!$A$33:$A$776,$A84,СВЦЭМ!$B$33:$B$776,K$83)+'СЕТ СН'!$H$12+СВЦЭМ!$D$10+'СЕТ СН'!$H$5-'СЕТ СН'!$H$20</f>
        <v>3055.61071352</v>
      </c>
      <c r="L84" s="36">
        <f>SUMIFS(СВЦЭМ!$C$33:$C$776,СВЦЭМ!$A$33:$A$776,$A84,СВЦЭМ!$B$33:$B$776,L$83)+'СЕТ СН'!$H$12+СВЦЭМ!$D$10+'СЕТ СН'!$H$5-'СЕТ СН'!$H$20</f>
        <v>3029.5533354899999</v>
      </c>
      <c r="M84" s="36">
        <f>SUMIFS(СВЦЭМ!$C$33:$C$776,СВЦЭМ!$A$33:$A$776,$A84,СВЦЭМ!$B$33:$B$776,M$83)+'СЕТ СН'!$H$12+СВЦЭМ!$D$10+'СЕТ СН'!$H$5-'СЕТ СН'!$H$20</f>
        <v>2958.8019337400001</v>
      </c>
      <c r="N84" s="36">
        <f>SUMIFS(СВЦЭМ!$C$33:$C$776,СВЦЭМ!$A$33:$A$776,$A84,СВЦЭМ!$B$33:$B$776,N$83)+'СЕТ СН'!$H$12+СВЦЭМ!$D$10+'СЕТ СН'!$H$5-'СЕТ СН'!$H$20</f>
        <v>2886.5502901499999</v>
      </c>
      <c r="O84" s="36">
        <f>SUMIFS(СВЦЭМ!$C$33:$C$776,СВЦЭМ!$A$33:$A$776,$A84,СВЦЭМ!$B$33:$B$776,O$83)+'СЕТ СН'!$H$12+СВЦЭМ!$D$10+'СЕТ СН'!$H$5-'СЕТ СН'!$H$20</f>
        <v>2861.6448159900001</v>
      </c>
      <c r="P84" s="36">
        <f>SUMIFS(СВЦЭМ!$C$33:$C$776,СВЦЭМ!$A$33:$A$776,$A84,СВЦЭМ!$B$33:$B$776,P$83)+'СЕТ СН'!$H$12+СВЦЭМ!$D$10+'СЕТ СН'!$H$5-'СЕТ СН'!$H$20</f>
        <v>2872.39347094</v>
      </c>
      <c r="Q84" s="36">
        <f>SUMIFS(СВЦЭМ!$C$33:$C$776,СВЦЭМ!$A$33:$A$776,$A84,СВЦЭМ!$B$33:$B$776,Q$83)+'СЕТ СН'!$H$12+СВЦЭМ!$D$10+'СЕТ СН'!$H$5-'СЕТ СН'!$H$20</f>
        <v>2874.9105167099997</v>
      </c>
      <c r="R84" s="36">
        <f>SUMIFS(СВЦЭМ!$C$33:$C$776,СВЦЭМ!$A$33:$A$776,$A84,СВЦЭМ!$B$33:$B$776,R$83)+'СЕТ СН'!$H$12+СВЦЭМ!$D$10+'СЕТ СН'!$H$5-'СЕТ СН'!$H$20</f>
        <v>2873.1930666499998</v>
      </c>
      <c r="S84" s="36">
        <f>SUMIFS(СВЦЭМ!$C$33:$C$776,СВЦЭМ!$A$33:$A$776,$A84,СВЦЭМ!$B$33:$B$776,S$83)+'СЕТ СН'!$H$12+СВЦЭМ!$D$10+'СЕТ СН'!$H$5-'СЕТ СН'!$H$20</f>
        <v>2872.3328862099997</v>
      </c>
      <c r="T84" s="36">
        <f>SUMIFS(СВЦЭМ!$C$33:$C$776,СВЦЭМ!$A$33:$A$776,$A84,СВЦЭМ!$B$33:$B$776,T$83)+'СЕТ СН'!$H$12+СВЦЭМ!$D$10+'СЕТ СН'!$H$5-'СЕТ СН'!$H$20</f>
        <v>2857.85712814</v>
      </c>
      <c r="U84" s="36">
        <f>SUMIFS(СВЦЭМ!$C$33:$C$776,СВЦЭМ!$A$33:$A$776,$A84,СВЦЭМ!$B$33:$B$776,U$83)+'СЕТ СН'!$H$12+СВЦЭМ!$D$10+'СЕТ СН'!$H$5-'СЕТ СН'!$H$20</f>
        <v>2839.4365655500001</v>
      </c>
      <c r="V84" s="36">
        <f>SUMIFS(СВЦЭМ!$C$33:$C$776,СВЦЭМ!$A$33:$A$776,$A84,СВЦЭМ!$B$33:$B$776,V$83)+'СЕТ СН'!$H$12+СВЦЭМ!$D$10+'СЕТ СН'!$H$5-'СЕТ СН'!$H$20</f>
        <v>2823.0352186700002</v>
      </c>
      <c r="W84" s="36">
        <f>SUMIFS(СВЦЭМ!$C$33:$C$776,СВЦЭМ!$A$33:$A$776,$A84,СВЦЭМ!$B$33:$B$776,W$83)+'СЕТ СН'!$H$12+СВЦЭМ!$D$10+'СЕТ СН'!$H$5-'СЕТ СН'!$H$20</f>
        <v>2830.5371966499997</v>
      </c>
      <c r="X84" s="36">
        <f>SUMIFS(СВЦЭМ!$C$33:$C$776,СВЦЭМ!$A$33:$A$776,$A84,СВЦЭМ!$B$33:$B$776,X$83)+'СЕТ СН'!$H$12+СВЦЭМ!$D$10+'СЕТ СН'!$H$5-'СЕТ СН'!$H$20</f>
        <v>2867.2258120799997</v>
      </c>
      <c r="Y84" s="36">
        <f>SUMIFS(СВЦЭМ!$C$33:$C$776,СВЦЭМ!$A$33:$A$776,$A84,СВЦЭМ!$B$33:$B$776,Y$83)+'СЕТ СН'!$H$12+СВЦЭМ!$D$10+'СЕТ СН'!$H$5-'СЕТ СН'!$H$20</f>
        <v>2985.4923545299998</v>
      </c>
    </row>
    <row r="85" spans="1:25" ht="15.75" x14ac:dyDescent="0.2">
      <c r="A85" s="35">
        <f>A84+1</f>
        <v>43953</v>
      </c>
      <c r="B85" s="36">
        <f>SUMIFS(СВЦЭМ!$C$33:$C$776,СВЦЭМ!$A$33:$A$776,$A85,СВЦЭМ!$B$33:$B$776,B$83)+'СЕТ СН'!$H$12+СВЦЭМ!$D$10+'СЕТ СН'!$H$5-'СЕТ СН'!$H$20</f>
        <v>3096.7987874099999</v>
      </c>
      <c r="C85" s="36">
        <f>SUMIFS(СВЦЭМ!$C$33:$C$776,СВЦЭМ!$A$33:$A$776,$A85,СВЦЭМ!$B$33:$B$776,C$83)+'СЕТ СН'!$H$12+СВЦЭМ!$D$10+'СЕТ СН'!$H$5-'СЕТ СН'!$H$20</f>
        <v>3119.1425793899998</v>
      </c>
      <c r="D85" s="36">
        <f>SUMIFS(СВЦЭМ!$C$33:$C$776,СВЦЭМ!$A$33:$A$776,$A85,СВЦЭМ!$B$33:$B$776,D$83)+'СЕТ СН'!$H$12+СВЦЭМ!$D$10+'СЕТ СН'!$H$5-'СЕТ СН'!$H$20</f>
        <v>3134.5192310100001</v>
      </c>
      <c r="E85" s="36">
        <f>SUMIFS(СВЦЭМ!$C$33:$C$776,СВЦЭМ!$A$33:$A$776,$A85,СВЦЭМ!$B$33:$B$776,E$83)+'СЕТ СН'!$H$12+СВЦЭМ!$D$10+'СЕТ СН'!$H$5-'СЕТ СН'!$H$20</f>
        <v>3132.4926682199998</v>
      </c>
      <c r="F85" s="36">
        <f>SUMIFS(СВЦЭМ!$C$33:$C$776,СВЦЭМ!$A$33:$A$776,$A85,СВЦЭМ!$B$33:$B$776,F$83)+'СЕТ СН'!$H$12+СВЦЭМ!$D$10+'СЕТ СН'!$H$5-'СЕТ СН'!$H$20</f>
        <v>3126.6972327200001</v>
      </c>
      <c r="G85" s="36">
        <f>SUMIFS(СВЦЭМ!$C$33:$C$776,СВЦЭМ!$A$33:$A$776,$A85,СВЦЭМ!$B$33:$B$776,G$83)+'СЕТ СН'!$H$12+СВЦЭМ!$D$10+'СЕТ СН'!$H$5-'СЕТ СН'!$H$20</f>
        <v>3130.92426669</v>
      </c>
      <c r="H85" s="36">
        <f>SUMIFS(СВЦЭМ!$C$33:$C$776,СВЦЭМ!$A$33:$A$776,$A85,СВЦЭМ!$B$33:$B$776,H$83)+'СЕТ СН'!$H$12+СВЦЭМ!$D$10+'СЕТ СН'!$H$5-'СЕТ СН'!$H$20</f>
        <v>3131.6410356799997</v>
      </c>
      <c r="I85" s="36">
        <f>SUMIFS(СВЦЭМ!$C$33:$C$776,СВЦЭМ!$A$33:$A$776,$A85,СВЦЭМ!$B$33:$B$776,I$83)+'СЕТ СН'!$H$12+СВЦЭМ!$D$10+'СЕТ СН'!$H$5-'СЕТ СН'!$H$20</f>
        <v>3119.9740897199999</v>
      </c>
      <c r="J85" s="36">
        <f>SUMIFS(СВЦЭМ!$C$33:$C$776,СВЦЭМ!$A$33:$A$776,$A85,СВЦЭМ!$B$33:$B$776,J$83)+'СЕТ СН'!$H$12+СВЦЭМ!$D$10+'СЕТ СН'!$H$5-'СЕТ СН'!$H$20</f>
        <v>3065.2721909699999</v>
      </c>
      <c r="K85" s="36">
        <f>SUMIFS(СВЦЭМ!$C$33:$C$776,СВЦЭМ!$A$33:$A$776,$A85,СВЦЭМ!$B$33:$B$776,K$83)+'СЕТ СН'!$H$12+СВЦЭМ!$D$10+'СЕТ СН'!$H$5-'СЕТ СН'!$H$20</f>
        <v>3032.9232237799997</v>
      </c>
      <c r="L85" s="36">
        <f>SUMIFS(СВЦЭМ!$C$33:$C$776,СВЦЭМ!$A$33:$A$776,$A85,СВЦЭМ!$B$33:$B$776,L$83)+'СЕТ СН'!$H$12+СВЦЭМ!$D$10+'СЕТ СН'!$H$5-'СЕТ СН'!$H$20</f>
        <v>3015.25807308</v>
      </c>
      <c r="M85" s="36">
        <f>SUMIFS(СВЦЭМ!$C$33:$C$776,СВЦЭМ!$A$33:$A$776,$A85,СВЦЭМ!$B$33:$B$776,M$83)+'СЕТ СН'!$H$12+СВЦЭМ!$D$10+'СЕТ СН'!$H$5-'СЕТ СН'!$H$20</f>
        <v>2948.2549807099999</v>
      </c>
      <c r="N85" s="36">
        <f>SUMIFS(СВЦЭМ!$C$33:$C$776,СВЦЭМ!$A$33:$A$776,$A85,СВЦЭМ!$B$33:$B$776,N$83)+'СЕТ СН'!$H$12+СВЦЭМ!$D$10+'СЕТ СН'!$H$5-'СЕТ СН'!$H$20</f>
        <v>2884.2292542699997</v>
      </c>
      <c r="O85" s="36">
        <f>SUMIFS(СВЦЭМ!$C$33:$C$776,СВЦЭМ!$A$33:$A$776,$A85,СВЦЭМ!$B$33:$B$776,O$83)+'СЕТ СН'!$H$12+СВЦЭМ!$D$10+'СЕТ СН'!$H$5-'СЕТ СН'!$H$20</f>
        <v>2855.82803414</v>
      </c>
      <c r="P85" s="36">
        <f>SUMIFS(СВЦЭМ!$C$33:$C$776,СВЦЭМ!$A$33:$A$776,$A85,СВЦЭМ!$B$33:$B$776,P$83)+'СЕТ СН'!$H$12+СВЦЭМ!$D$10+'СЕТ СН'!$H$5-'СЕТ СН'!$H$20</f>
        <v>2863.4719786799997</v>
      </c>
      <c r="Q85" s="36">
        <f>SUMIFS(СВЦЭМ!$C$33:$C$776,СВЦЭМ!$A$33:$A$776,$A85,СВЦЭМ!$B$33:$B$776,Q$83)+'СЕТ СН'!$H$12+СВЦЭМ!$D$10+'СЕТ СН'!$H$5-'СЕТ СН'!$H$20</f>
        <v>2867.8592094300002</v>
      </c>
      <c r="R85" s="36">
        <f>SUMIFS(СВЦЭМ!$C$33:$C$776,СВЦЭМ!$A$33:$A$776,$A85,СВЦЭМ!$B$33:$B$776,R$83)+'СЕТ СН'!$H$12+СВЦЭМ!$D$10+'СЕТ СН'!$H$5-'СЕТ СН'!$H$20</f>
        <v>2877.2849824199998</v>
      </c>
      <c r="S85" s="36">
        <f>SUMIFS(СВЦЭМ!$C$33:$C$776,СВЦЭМ!$A$33:$A$776,$A85,СВЦЭМ!$B$33:$B$776,S$83)+'СЕТ СН'!$H$12+СВЦЭМ!$D$10+'СЕТ СН'!$H$5-'СЕТ СН'!$H$20</f>
        <v>2874.8709852499996</v>
      </c>
      <c r="T85" s="36">
        <f>SUMIFS(СВЦЭМ!$C$33:$C$776,СВЦЭМ!$A$33:$A$776,$A85,СВЦЭМ!$B$33:$B$776,T$83)+'СЕТ СН'!$H$12+СВЦЭМ!$D$10+'СЕТ СН'!$H$5-'СЕТ СН'!$H$20</f>
        <v>2869.8946785799999</v>
      </c>
      <c r="U85" s="36">
        <f>SUMIFS(СВЦЭМ!$C$33:$C$776,СВЦЭМ!$A$33:$A$776,$A85,СВЦЭМ!$B$33:$B$776,U$83)+'СЕТ СН'!$H$12+СВЦЭМ!$D$10+'СЕТ СН'!$H$5-'СЕТ СН'!$H$20</f>
        <v>2869.7677524599999</v>
      </c>
      <c r="V85" s="36">
        <f>SUMIFS(СВЦЭМ!$C$33:$C$776,СВЦЭМ!$A$33:$A$776,$A85,СВЦЭМ!$B$33:$B$776,V$83)+'СЕТ СН'!$H$12+СВЦЭМ!$D$10+'СЕТ СН'!$H$5-'СЕТ СН'!$H$20</f>
        <v>2836.8008882399999</v>
      </c>
      <c r="W85" s="36">
        <f>SUMIFS(СВЦЭМ!$C$33:$C$776,СВЦЭМ!$A$33:$A$776,$A85,СВЦЭМ!$B$33:$B$776,W$83)+'СЕТ СН'!$H$12+СВЦЭМ!$D$10+'СЕТ СН'!$H$5-'СЕТ СН'!$H$20</f>
        <v>2819.1960413100001</v>
      </c>
      <c r="X85" s="36">
        <f>SUMIFS(СВЦЭМ!$C$33:$C$776,СВЦЭМ!$A$33:$A$776,$A85,СВЦЭМ!$B$33:$B$776,X$83)+'СЕТ СН'!$H$12+СВЦЭМ!$D$10+'СЕТ СН'!$H$5-'СЕТ СН'!$H$20</f>
        <v>2860.0697594200001</v>
      </c>
      <c r="Y85" s="36">
        <f>SUMIFS(СВЦЭМ!$C$33:$C$776,СВЦЭМ!$A$33:$A$776,$A85,СВЦЭМ!$B$33:$B$776,Y$83)+'СЕТ СН'!$H$12+СВЦЭМ!$D$10+'СЕТ СН'!$H$5-'СЕТ СН'!$H$20</f>
        <v>2956.2679676799999</v>
      </c>
    </row>
    <row r="86" spans="1:25" ht="15.75" x14ac:dyDescent="0.2">
      <c r="A86" s="35">
        <f t="shared" ref="A86:A114" si="2">A85+1</f>
        <v>43954</v>
      </c>
      <c r="B86" s="36">
        <f>SUMIFS(СВЦЭМ!$C$33:$C$776,СВЦЭМ!$A$33:$A$776,$A86,СВЦЭМ!$B$33:$B$776,B$83)+'СЕТ СН'!$H$12+СВЦЭМ!$D$10+'СЕТ СН'!$H$5-'СЕТ СН'!$H$20</f>
        <v>2995.6592639</v>
      </c>
      <c r="C86" s="36">
        <f>SUMIFS(СВЦЭМ!$C$33:$C$776,СВЦЭМ!$A$33:$A$776,$A86,СВЦЭМ!$B$33:$B$776,C$83)+'СЕТ СН'!$H$12+СВЦЭМ!$D$10+'СЕТ СН'!$H$5-'СЕТ СН'!$H$20</f>
        <v>3003.8212032799997</v>
      </c>
      <c r="D86" s="36">
        <f>SUMIFS(СВЦЭМ!$C$33:$C$776,СВЦЭМ!$A$33:$A$776,$A86,СВЦЭМ!$B$33:$B$776,D$83)+'СЕТ СН'!$H$12+СВЦЭМ!$D$10+'СЕТ СН'!$H$5-'СЕТ СН'!$H$20</f>
        <v>3002.4145961199997</v>
      </c>
      <c r="E86" s="36">
        <f>SUMIFS(СВЦЭМ!$C$33:$C$776,СВЦЭМ!$A$33:$A$776,$A86,СВЦЭМ!$B$33:$B$776,E$83)+'СЕТ СН'!$H$12+СВЦЭМ!$D$10+'СЕТ СН'!$H$5-'СЕТ СН'!$H$20</f>
        <v>3000.1371897499998</v>
      </c>
      <c r="F86" s="36">
        <f>SUMIFS(СВЦЭМ!$C$33:$C$776,СВЦЭМ!$A$33:$A$776,$A86,СВЦЭМ!$B$33:$B$776,F$83)+'СЕТ СН'!$H$12+СВЦЭМ!$D$10+'СЕТ СН'!$H$5-'СЕТ СН'!$H$20</f>
        <v>2997.6961330999998</v>
      </c>
      <c r="G86" s="36">
        <f>SUMIFS(СВЦЭМ!$C$33:$C$776,СВЦЭМ!$A$33:$A$776,$A86,СВЦЭМ!$B$33:$B$776,G$83)+'СЕТ СН'!$H$12+СВЦЭМ!$D$10+'СЕТ СН'!$H$5-'СЕТ СН'!$H$20</f>
        <v>3000.2678449300001</v>
      </c>
      <c r="H86" s="36">
        <f>SUMIFS(СВЦЭМ!$C$33:$C$776,СВЦЭМ!$A$33:$A$776,$A86,СВЦЭМ!$B$33:$B$776,H$83)+'СЕТ СН'!$H$12+СВЦЭМ!$D$10+'СЕТ СН'!$H$5-'СЕТ СН'!$H$20</f>
        <v>3010.6491975499998</v>
      </c>
      <c r="I86" s="36">
        <f>SUMIFS(СВЦЭМ!$C$33:$C$776,СВЦЭМ!$A$33:$A$776,$A86,СВЦЭМ!$B$33:$B$776,I$83)+'СЕТ СН'!$H$12+СВЦЭМ!$D$10+'СЕТ СН'!$H$5-'СЕТ СН'!$H$20</f>
        <v>3023.7841428399997</v>
      </c>
      <c r="J86" s="36">
        <f>SUMIFS(СВЦЭМ!$C$33:$C$776,СВЦЭМ!$A$33:$A$776,$A86,СВЦЭМ!$B$33:$B$776,J$83)+'СЕТ СН'!$H$12+СВЦЭМ!$D$10+'СЕТ СН'!$H$5-'СЕТ СН'!$H$20</f>
        <v>3001.2368694500001</v>
      </c>
      <c r="K86" s="36">
        <f>SUMIFS(СВЦЭМ!$C$33:$C$776,СВЦЭМ!$A$33:$A$776,$A86,СВЦЭМ!$B$33:$B$776,K$83)+'СЕТ СН'!$H$12+СВЦЭМ!$D$10+'СЕТ СН'!$H$5-'СЕТ СН'!$H$20</f>
        <v>2966.2629569199999</v>
      </c>
      <c r="L86" s="36">
        <f>SUMIFS(СВЦЭМ!$C$33:$C$776,СВЦЭМ!$A$33:$A$776,$A86,СВЦЭМ!$B$33:$B$776,L$83)+'СЕТ СН'!$H$12+СВЦЭМ!$D$10+'СЕТ СН'!$H$5-'СЕТ СН'!$H$20</f>
        <v>2926.0393939199998</v>
      </c>
      <c r="M86" s="36">
        <f>SUMIFS(СВЦЭМ!$C$33:$C$776,СВЦЭМ!$A$33:$A$776,$A86,СВЦЭМ!$B$33:$B$776,M$83)+'СЕТ СН'!$H$12+СВЦЭМ!$D$10+'СЕТ СН'!$H$5-'СЕТ СН'!$H$20</f>
        <v>2861.0175642700001</v>
      </c>
      <c r="N86" s="36">
        <f>SUMIFS(СВЦЭМ!$C$33:$C$776,СВЦЭМ!$A$33:$A$776,$A86,СВЦЭМ!$B$33:$B$776,N$83)+'СЕТ СН'!$H$12+СВЦЭМ!$D$10+'СЕТ СН'!$H$5-'СЕТ СН'!$H$20</f>
        <v>2829.1710214300001</v>
      </c>
      <c r="O86" s="36">
        <f>SUMIFS(СВЦЭМ!$C$33:$C$776,СВЦЭМ!$A$33:$A$776,$A86,СВЦЭМ!$B$33:$B$776,O$83)+'СЕТ СН'!$H$12+СВЦЭМ!$D$10+'СЕТ СН'!$H$5-'СЕТ СН'!$H$20</f>
        <v>2826.1273572099999</v>
      </c>
      <c r="P86" s="36">
        <f>SUMIFS(СВЦЭМ!$C$33:$C$776,СВЦЭМ!$A$33:$A$776,$A86,СВЦЭМ!$B$33:$B$776,P$83)+'СЕТ СН'!$H$12+СВЦЭМ!$D$10+'СЕТ СН'!$H$5-'СЕТ СН'!$H$20</f>
        <v>2856.66554748</v>
      </c>
      <c r="Q86" s="36">
        <f>SUMIFS(СВЦЭМ!$C$33:$C$776,СВЦЭМ!$A$33:$A$776,$A86,СВЦЭМ!$B$33:$B$776,Q$83)+'СЕТ СН'!$H$12+СВЦЭМ!$D$10+'СЕТ СН'!$H$5-'СЕТ СН'!$H$20</f>
        <v>2881.5531028699997</v>
      </c>
      <c r="R86" s="36">
        <f>SUMIFS(СВЦЭМ!$C$33:$C$776,СВЦЭМ!$A$33:$A$776,$A86,СВЦЭМ!$B$33:$B$776,R$83)+'СЕТ СН'!$H$12+СВЦЭМ!$D$10+'СЕТ СН'!$H$5-'СЕТ СН'!$H$20</f>
        <v>2894.04571498</v>
      </c>
      <c r="S86" s="36">
        <f>SUMIFS(СВЦЭМ!$C$33:$C$776,СВЦЭМ!$A$33:$A$776,$A86,СВЦЭМ!$B$33:$B$776,S$83)+'СЕТ СН'!$H$12+СВЦЭМ!$D$10+'СЕТ СН'!$H$5-'СЕТ СН'!$H$20</f>
        <v>2896.9536668599999</v>
      </c>
      <c r="T86" s="36">
        <f>SUMIFS(СВЦЭМ!$C$33:$C$776,СВЦЭМ!$A$33:$A$776,$A86,СВЦЭМ!$B$33:$B$776,T$83)+'СЕТ СН'!$H$12+СВЦЭМ!$D$10+'СЕТ СН'!$H$5-'СЕТ СН'!$H$20</f>
        <v>2885.98709207</v>
      </c>
      <c r="U86" s="36">
        <f>SUMIFS(СВЦЭМ!$C$33:$C$776,СВЦЭМ!$A$33:$A$776,$A86,СВЦЭМ!$B$33:$B$776,U$83)+'СЕТ СН'!$H$12+СВЦЭМ!$D$10+'СЕТ СН'!$H$5-'СЕТ СН'!$H$20</f>
        <v>2876.6979474599998</v>
      </c>
      <c r="V86" s="36">
        <f>SUMIFS(СВЦЭМ!$C$33:$C$776,СВЦЭМ!$A$33:$A$776,$A86,СВЦЭМ!$B$33:$B$776,V$83)+'СЕТ СН'!$H$12+СВЦЭМ!$D$10+'СЕТ СН'!$H$5-'СЕТ СН'!$H$20</f>
        <v>2811.6424632499998</v>
      </c>
      <c r="W86" s="36">
        <f>SUMIFS(СВЦЭМ!$C$33:$C$776,СВЦЭМ!$A$33:$A$776,$A86,СВЦЭМ!$B$33:$B$776,W$83)+'СЕТ СН'!$H$12+СВЦЭМ!$D$10+'СЕТ СН'!$H$5-'СЕТ СН'!$H$20</f>
        <v>2803.1717763199999</v>
      </c>
      <c r="X86" s="36">
        <f>SUMIFS(СВЦЭМ!$C$33:$C$776,СВЦЭМ!$A$33:$A$776,$A86,СВЦЭМ!$B$33:$B$776,X$83)+'СЕТ СН'!$H$12+СВЦЭМ!$D$10+'СЕТ СН'!$H$5-'СЕТ СН'!$H$20</f>
        <v>2849.3318750799999</v>
      </c>
      <c r="Y86" s="36">
        <f>SUMIFS(СВЦЭМ!$C$33:$C$776,СВЦЭМ!$A$33:$A$776,$A86,СВЦЭМ!$B$33:$B$776,Y$83)+'СЕТ СН'!$H$12+СВЦЭМ!$D$10+'СЕТ СН'!$H$5-'СЕТ СН'!$H$20</f>
        <v>2959.6080273899997</v>
      </c>
    </row>
    <row r="87" spans="1:25" ht="15.75" x14ac:dyDescent="0.2">
      <c r="A87" s="35">
        <f t="shared" si="2"/>
        <v>43955</v>
      </c>
      <c r="B87" s="36">
        <f>SUMIFS(СВЦЭМ!$C$33:$C$776,СВЦЭМ!$A$33:$A$776,$A87,СВЦЭМ!$B$33:$B$776,B$83)+'СЕТ СН'!$H$12+СВЦЭМ!$D$10+'СЕТ СН'!$H$5-'СЕТ СН'!$H$20</f>
        <v>3038.1408162899997</v>
      </c>
      <c r="C87" s="36">
        <f>SUMIFS(СВЦЭМ!$C$33:$C$776,СВЦЭМ!$A$33:$A$776,$A87,СВЦЭМ!$B$33:$B$776,C$83)+'СЕТ СН'!$H$12+СВЦЭМ!$D$10+'СЕТ СН'!$H$5-'СЕТ СН'!$H$20</f>
        <v>3035.3504361199998</v>
      </c>
      <c r="D87" s="36">
        <f>SUMIFS(СВЦЭМ!$C$33:$C$776,СВЦЭМ!$A$33:$A$776,$A87,СВЦЭМ!$B$33:$B$776,D$83)+'СЕТ СН'!$H$12+СВЦЭМ!$D$10+'СЕТ СН'!$H$5-'СЕТ СН'!$H$20</f>
        <v>3019.89724432</v>
      </c>
      <c r="E87" s="36">
        <f>SUMIFS(СВЦЭМ!$C$33:$C$776,СВЦЭМ!$A$33:$A$776,$A87,СВЦЭМ!$B$33:$B$776,E$83)+'СЕТ СН'!$H$12+СВЦЭМ!$D$10+'СЕТ СН'!$H$5-'СЕТ СН'!$H$20</f>
        <v>3019.2383056099998</v>
      </c>
      <c r="F87" s="36">
        <f>SUMIFS(СВЦЭМ!$C$33:$C$776,СВЦЭМ!$A$33:$A$776,$A87,СВЦЭМ!$B$33:$B$776,F$83)+'СЕТ СН'!$H$12+СВЦЭМ!$D$10+'СЕТ СН'!$H$5-'СЕТ СН'!$H$20</f>
        <v>3011.1805520999997</v>
      </c>
      <c r="G87" s="36">
        <f>SUMIFS(СВЦЭМ!$C$33:$C$776,СВЦЭМ!$A$33:$A$776,$A87,СВЦЭМ!$B$33:$B$776,G$83)+'СЕТ СН'!$H$12+СВЦЭМ!$D$10+'СЕТ СН'!$H$5-'СЕТ СН'!$H$20</f>
        <v>3016.7150431099999</v>
      </c>
      <c r="H87" s="36">
        <f>SUMIFS(СВЦЭМ!$C$33:$C$776,СВЦЭМ!$A$33:$A$776,$A87,СВЦЭМ!$B$33:$B$776,H$83)+'СЕТ СН'!$H$12+СВЦЭМ!$D$10+'СЕТ СН'!$H$5-'СЕТ СН'!$H$20</f>
        <v>3021.9780168299999</v>
      </c>
      <c r="I87" s="36">
        <f>SUMIFS(СВЦЭМ!$C$33:$C$776,СВЦЭМ!$A$33:$A$776,$A87,СВЦЭМ!$B$33:$B$776,I$83)+'СЕТ СН'!$H$12+СВЦЭМ!$D$10+'СЕТ СН'!$H$5-'СЕТ СН'!$H$20</f>
        <v>3043.2533486399998</v>
      </c>
      <c r="J87" s="36">
        <f>SUMIFS(СВЦЭМ!$C$33:$C$776,СВЦЭМ!$A$33:$A$776,$A87,СВЦЭМ!$B$33:$B$776,J$83)+'СЕТ СН'!$H$12+СВЦЭМ!$D$10+'СЕТ СН'!$H$5-'СЕТ СН'!$H$20</f>
        <v>3023.2391628899995</v>
      </c>
      <c r="K87" s="36">
        <f>SUMIFS(СВЦЭМ!$C$33:$C$776,СВЦЭМ!$A$33:$A$776,$A87,СВЦЭМ!$B$33:$B$776,K$83)+'СЕТ СН'!$H$12+СВЦЭМ!$D$10+'СЕТ СН'!$H$5-'СЕТ СН'!$H$20</f>
        <v>2975.0119594199996</v>
      </c>
      <c r="L87" s="36">
        <f>SUMIFS(СВЦЭМ!$C$33:$C$776,СВЦЭМ!$A$33:$A$776,$A87,СВЦЭМ!$B$33:$B$776,L$83)+'СЕТ СН'!$H$12+СВЦЭМ!$D$10+'СЕТ СН'!$H$5-'СЕТ СН'!$H$20</f>
        <v>2963.3681986499996</v>
      </c>
      <c r="M87" s="36">
        <f>SUMIFS(СВЦЭМ!$C$33:$C$776,СВЦЭМ!$A$33:$A$776,$A87,СВЦЭМ!$B$33:$B$776,M$83)+'СЕТ СН'!$H$12+СВЦЭМ!$D$10+'СЕТ СН'!$H$5-'СЕТ СН'!$H$20</f>
        <v>2884.8252146999998</v>
      </c>
      <c r="N87" s="36">
        <f>SUMIFS(СВЦЭМ!$C$33:$C$776,СВЦЭМ!$A$33:$A$776,$A87,СВЦЭМ!$B$33:$B$776,N$83)+'СЕТ СН'!$H$12+СВЦЭМ!$D$10+'СЕТ СН'!$H$5-'СЕТ СН'!$H$20</f>
        <v>2831.8331814100002</v>
      </c>
      <c r="O87" s="36">
        <f>SUMIFS(СВЦЭМ!$C$33:$C$776,СВЦЭМ!$A$33:$A$776,$A87,СВЦЭМ!$B$33:$B$776,O$83)+'СЕТ СН'!$H$12+СВЦЭМ!$D$10+'СЕТ СН'!$H$5-'СЕТ СН'!$H$20</f>
        <v>2802.35784216</v>
      </c>
      <c r="P87" s="36">
        <f>SUMIFS(СВЦЭМ!$C$33:$C$776,СВЦЭМ!$A$33:$A$776,$A87,СВЦЭМ!$B$33:$B$776,P$83)+'СЕТ СН'!$H$12+СВЦЭМ!$D$10+'СЕТ СН'!$H$5-'СЕТ СН'!$H$20</f>
        <v>2817.3956757000001</v>
      </c>
      <c r="Q87" s="36">
        <f>SUMIFS(СВЦЭМ!$C$33:$C$776,СВЦЭМ!$A$33:$A$776,$A87,СВЦЭМ!$B$33:$B$776,Q$83)+'СЕТ СН'!$H$12+СВЦЭМ!$D$10+'СЕТ СН'!$H$5-'СЕТ СН'!$H$20</f>
        <v>2826.2963224499999</v>
      </c>
      <c r="R87" s="36">
        <f>SUMIFS(СВЦЭМ!$C$33:$C$776,СВЦЭМ!$A$33:$A$776,$A87,СВЦЭМ!$B$33:$B$776,R$83)+'СЕТ СН'!$H$12+СВЦЭМ!$D$10+'СЕТ СН'!$H$5-'СЕТ СН'!$H$20</f>
        <v>2803.5908508900002</v>
      </c>
      <c r="S87" s="36">
        <f>SUMIFS(СВЦЭМ!$C$33:$C$776,СВЦЭМ!$A$33:$A$776,$A87,СВЦЭМ!$B$33:$B$776,S$83)+'СЕТ СН'!$H$12+СВЦЭМ!$D$10+'СЕТ СН'!$H$5-'СЕТ СН'!$H$20</f>
        <v>2802.9038085299999</v>
      </c>
      <c r="T87" s="36">
        <f>SUMIFS(СВЦЭМ!$C$33:$C$776,СВЦЭМ!$A$33:$A$776,$A87,СВЦЭМ!$B$33:$B$776,T$83)+'СЕТ СН'!$H$12+СВЦЭМ!$D$10+'СЕТ СН'!$H$5-'СЕТ СН'!$H$20</f>
        <v>2792.02035583</v>
      </c>
      <c r="U87" s="36">
        <f>SUMIFS(СВЦЭМ!$C$33:$C$776,СВЦЭМ!$A$33:$A$776,$A87,СВЦЭМ!$B$33:$B$776,U$83)+'СЕТ СН'!$H$12+СВЦЭМ!$D$10+'СЕТ СН'!$H$5-'СЕТ СН'!$H$20</f>
        <v>2778.1322742900002</v>
      </c>
      <c r="V87" s="36">
        <f>SUMIFS(СВЦЭМ!$C$33:$C$776,СВЦЭМ!$A$33:$A$776,$A87,СВЦЭМ!$B$33:$B$776,V$83)+'СЕТ СН'!$H$12+СВЦЭМ!$D$10+'СЕТ СН'!$H$5-'СЕТ СН'!$H$20</f>
        <v>2758.5924771</v>
      </c>
      <c r="W87" s="36">
        <f>SUMIFS(СВЦЭМ!$C$33:$C$776,СВЦЭМ!$A$33:$A$776,$A87,СВЦЭМ!$B$33:$B$776,W$83)+'СЕТ СН'!$H$12+СВЦЭМ!$D$10+'СЕТ СН'!$H$5-'СЕТ СН'!$H$20</f>
        <v>2760.8957241899998</v>
      </c>
      <c r="X87" s="36">
        <f>SUMIFS(СВЦЭМ!$C$33:$C$776,СВЦЭМ!$A$33:$A$776,$A87,СВЦЭМ!$B$33:$B$776,X$83)+'СЕТ СН'!$H$12+СВЦЭМ!$D$10+'СЕТ СН'!$H$5-'СЕТ СН'!$H$20</f>
        <v>2802.1262814000002</v>
      </c>
      <c r="Y87" s="36">
        <f>SUMIFS(СВЦЭМ!$C$33:$C$776,СВЦЭМ!$A$33:$A$776,$A87,СВЦЭМ!$B$33:$B$776,Y$83)+'СЕТ СН'!$H$12+СВЦЭМ!$D$10+'СЕТ СН'!$H$5-'СЕТ СН'!$H$20</f>
        <v>2903.3910666199999</v>
      </c>
    </row>
    <row r="88" spans="1:25" ht="15.75" x14ac:dyDescent="0.2">
      <c r="A88" s="35">
        <f t="shared" si="2"/>
        <v>43956</v>
      </c>
      <c r="B88" s="36">
        <f>SUMIFS(СВЦЭМ!$C$33:$C$776,СВЦЭМ!$A$33:$A$776,$A88,СВЦЭМ!$B$33:$B$776,B$83)+'СЕТ СН'!$H$12+СВЦЭМ!$D$10+'СЕТ СН'!$H$5-'СЕТ СН'!$H$20</f>
        <v>2992.1787260799997</v>
      </c>
      <c r="C88" s="36">
        <f>SUMIFS(СВЦЭМ!$C$33:$C$776,СВЦЭМ!$A$33:$A$776,$A88,СВЦЭМ!$B$33:$B$776,C$83)+'СЕТ СН'!$H$12+СВЦЭМ!$D$10+'СЕТ СН'!$H$5-'СЕТ СН'!$H$20</f>
        <v>3028.3098353299997</v>
      </c>
      <c r="D88" s="36">
        <f>SUMIFS(СВЦЭМ!$C$33:$C$776,СВЦЭМ!$A$33:$A$776,$A88,СВЦЭМ!$B$33:$B$776,D$83)+'СЕТ СН'!$H$12+СВЦЭМ!$D$10+'СЕТ СН'!$H$5-'СЕТ СН'!$H$20</f>
        <v>3024.2284552499996</v>
      </c>
      <c r="E88" s="36">
        <f>SUMIFS(СВЦЭМ!$C$33:$C$776,СВЦЭМ!$A$33:$A$776,$A88,СВЦЭМ!$B$33:$B$776,E$83)+'СЕТ СН'!$H$12+СВЦЭМ!$D$10+'СЕТ СН'!$H$5-'СЕТ СН'!$H$20</f>
        <v>3017.6668355100001</v>
      </c>
      <c r="F88" s="36">
        <f>SUMIFS(СВЦЭМ!$C$33:$C$776,СВЦЭМ!$A$33:$A$776,$A88,СВЦЭМ!$B$33:$B$776,F$83)+'СЕТ СН'!$H$12+СВЦЭМ!$D$10+'СЕТ СН'!$H$5-'СЕТ СН'!$H$20</f>
        <v>2999.7797742100001</v>
      </c>
      <c r="G88" s="36">
        <f>SUMIFS(СВЦЭМ!$C$33:$C$776,СВЦЭМ!$A$33:$A$776,$A88,СВЦЭМ!$B$33:$B$776,G$83)+'СЕТ СН'!$H$12+СВЦЭМ!$D$10+'СЕТ СН'!$H$5-'СЕТ СН'!$H$20</f>
        <v>3012.65032995</v>
      </c>
      <c r="H88" s="36">
        <f>SUMIFS(СВЦЭМ!$C$33:$C$776,СВЦЭМ!$A$33:$A$776,$A88,СВЦЭМ!$B$33:$B$776,H$83)+'СЕТ СН'!$H$12+СВЦЭМ!$D$10+'СЕТ СН'!$H$5-'СЕТ СН'!$H$20</f>
        <v>3009.8753016199998</v>
      </c>
      <c r="I88" s="36">
        <f>SUMIFS(СВЦЭМ!$C$33:$C$776,СВЦЭМ!$A$33:$A$776,$A88,СВЦЭМ!$B$33:$B$776,I$83)+'СЕТ СН'!$H$12+СВЦЭМ!$D$10+'СЕТ СН'!$H$5-'СЕТ СН'!$H$20</f>
        <v>3011.8733506399999</v>
      </c>
      <c r="J88" s="36">
        <f>SUMIFS(СВЦЭМ!$C$33:$C$776,СВЦЭМ!$A$33:$A$776,$A88,СВЦЭМ!$B$33:$B$776,J$83)+'СЕТ СН'!$H$12+СВЦЭМ!$D$10+'СЕТ СН'!$H$5-'СЕТ СН'!$H$20</f>
        <v>2975.5690692599997</v>
      </c>
      <c r="K88" s="36">
        <f>SUMIFS(СВЦЭМ!$C$33:$C$776,СВЦЭМ!$A$33:$A$776,$A88,СВЦЭМ!$B$33:$B$776,K$83)+'СЕТ СН'!$H$12+СВЦЭМ!$D$10+'СЕТ СН'!$H$5-'СЕТ СН'!$H$20</f>
        <v>2935.7144798499999</v>
      </c>
      <c r="L88" s="36">
        <f>SUMIFS(СВЦЭМ!$C$33:$C$776,СВЦЭМ!$A$33:$A$776,$A88,СВЦЭМ!$B$33:$B$776,L$83)+'СЕТ СН'!$H$12+СВЦЭМ!$D$10+'СЕТ СН'!$H$5-'СЕТ СН'!$H$20</f>
        <v>2925.45877677</v>
      </c>
      <c r="M88" s="36">
        <f>SUMIFS(СВЦЭМ!$C$33:$C$776,СВЦЭМ!$A$33:$A$776,$A88,СВЦЭМ!$B$33:$B$776,M$83)+'СЕТ СН'!$H$12+СВЦЭМ!$D$10+'СЕТ СН'!$H$5-'СЕТ СН'!$H$20</f>
        <v>2870.1350145199999</v>
      </c>
      <c r="N88" s="36">
        <f>SUMIFS(СВЦЭМ!$C$33:$C$776,СВЦЭМ!$A$33:$A$776,$A88,СВЦЭМ!$B$33:$B$776,N$83)+'СЕТ СН'!$H$12+СВЦЭМ!$D$10+'СЕТ СН'!$H$5-'СЕТ СН'!$H$20</f>
        <v>2804.8956464499997</v>
      </c>
      <c r="O88" s="36">
        <f>SUMIFS(СВЦЭМ!$C$33:$C$776,СВЦЭМ!$A$33:$A$776,$A88,СВЦЭМ!$B$33:$B$776,O$83)+'СЕТ СН'!$H$12+СВЦЭМ!$D$10+'СЕТ СН'!$H$5-'СЕТ СН'!$H$20</f>
        <v>2796.28771074</v>
      </c>
      <c r="P88" s="36">
        <f>SUMIFS(СВЦЭМ!$C$33:$C$776,СВЦЭМ!$A$33:$A$776,$A88,СВЦЭМ!$B$33:$B$776,P$83)+'СЕТ СН'!$H$12+СВЦЭМ!$D$10+'СЕТ СН'!$H$5-'СЕТ СН'!$H$20</f>
        <v>2803.1831723599998</v>
      </c>
      <c r="Q88" s="36">
        <f>SUMIFS(СВЦЭМ!$C$33:$C$776,СВЦЭМ!$A$33:$A$776,$A88,СВЦЭМ!$B$33:$B$776,Q$83)+'СЕТ СН'!$H$12+СВЦЭМ!$D$10+'СЕТ СН'!$H$5-'СЕТ СН'!$H$20</f>
        <v>2805.4911280699998</v>
      </c>
      <c r="R88" s="36">
        <f>SUMIFS(СВЦЭМ!$C$33:$C$776,СВЦЭМ!$A$33:$A$776,$A88,СВЦЭМ!$B$33:$B$776,R$83)+'СЕТ СН'!$H$12+СВЦЭМ!$D$10+'СЕТ СН'!$H$5-'СЕТ СН'!$H$20</f>
        <v>2806.0045830199997</v>
      </c>
      <c r="S88" s="36">
        <f>SUMIFS(СВЦЭМ!$C$33:$C$776,СВЦЭМ!$A$33:$A$776,$A88,СВЦЭМ!$B$33:$B$776,S$83)+'СЕТ СН'!$H$12+СВЦЭМ!$D$10+'СЕТ СН'!$H$5-'СЕТ СН'!$H$20</f>
        <v>2807.6057974199998</v>
      </c>
      <c r="T88" s="36">
        <f>SUMIFS(СВЦЭМ!$C$33:$C$776,СВЦЭМ!$A$33:$A$776,$A88,СВЦЭМ!$B$33:$B$776,T$83)+'СЕТ СН'!$H$12+СВЦЭМ!$D$10+'СЕТ СН'!$H$5-'СЕТ СН'!$H$20</f>
        <v>2791.2975274800001</v>
      </c>
      <c r="U88" s="36">
        <f>SUMIFS(СВЦЭМ!$C$33:$C$776,СВЦЭМ!$A$33:$A$776,$A88,СВЦЭМ!$B$33:$B$776,U$83)+'СЕТ СН'!$H$12+СВЦЭМ!$D$10+'СЕТ СН'!$H$5-'СЕТ СН'!$H$20</f>
        <v>2777.0563351699998</v>
      </c>
      <c r="V88" s="36">
        <f>SUMIFS(СВЦЭМ!$C$33:$C$776,СВЦЭМ!$A$33:$A$776,$A88,СВЦЭМ!$B$33:$B$776,V$83)+'СЕТ СН'!$H$12+СВЦЭМ!$D$10+'СЕТ СН'!$H$5-'СЕТ СН'!$H$20</f>
        <v>2729.3885547499999</v>
      </c>
      <c r="W88" s="36">
        <f>SUMIFS(СВЦЭМ!$C$33:$C$776,СВЦЭМ!$A$33:$A$776,$A88,СВЦЭМ!$B$33:$B$776,W$83)+'СЕТ СН'!$H$12+СВЦЭМ!$D$10+'СЕТ СН'!$H$5-'СЕТ СН'!$H$20</f>
        <v>2743.5015416599999</v>
      </c>
      <c r="X88" s="36">
        <f>SUMIFS(СВЦЭМ!$C$33:$C$776,СВЦЭМ!$A$33:$A$776,$A88,СВЦЭМ!$B$33:$B$776,X$83)+'СЕТ СН'!$H$12+СВЦЭМ!$D$10+'СЕТ СН'!$H$5-'СЕТ СН'!$H$20</f>
        <v>2787.4494691299997</v>
      </c>
      <c r="Y88" s="36">
        <f>SUMIFS(СВЦЭМ!$C$33:$C$776,СВЦЭМ!$A$33:$A$776,$A88,СВЦЭМ!$B$33:$B$776,Y$83)+'СЕТ СН'!$H$12+СВЦЭМ!$D$10+'СЕТ СН'!$H$5-'СЕТ СН'!$H$20</f>
        <v>2889.1304299499998</v>
      </c>
    </row>
    <row r="89" spans="1:25" ht="15.75" x14ac:dyDescent="0.2">
      <c r="A89" s="35">
        <f t="shared" si="2"/>
        <v>43957</v>
      </c>
      <c r="B89" s="36">
        <f>SUMIFS(СВЦЭМ!$C$33:$C$776,СВЦЭМ!$A$33:$A$776,$A89,СВЦЭМ!$B$33:$B$776,B$83)+'СЕТ СН'!$H$12+СВЦЭМ!$D$10+'СЕТ СН'!$H$5-'СЕТ СН'!$H$20</f>
        <v>2972.9069762499998</v>
      </c>
      <c r="C89" s="36">
        <f>SUMIFS(СВЦЭМ!$C$33:$C$776,СВЦЭМ!$A$33:$A$776,$A89,СВЦЭМ!$B$33:$B$776,C$83)+'СЕТ СН'!$H$12+СВЦЭМ!$D$10+'СЕТ СН'!$H$5-'СЕТ СН'!$H$20</f>
        <v>3007.0542880499997</v>
      </c>
      <c r="D89" s="36">
        <f>SUMIFS(СВЦЭМ!$C$33:$C$776,СВЦЭМ!$A$33:$A$776,$A89,СВЦЭМ!$B$33:$B$776,D$83)+'СЕТ СН'!$H$12+СВЦЭМ!$D$10+'СЕТ СН'!$H$5-'СЕТ СН'!$H$20</f>
        <v>3031.5276124399998</v>
      </c>
      <c r="E89" s="36">
        <f>SUMIFS(СВЦЭМ!$C$33:$C$776,СВЦЭМ!$A$33:$A$776,$A89,СВЦЭМ!$B$33:$B$776,E$83)+'СЕТ СН'!$H$12+СВЦЭМ!$D$10+'СЕТ СН'!$H$5-'СЕТ СН'!$H$20</f>
        <v>3032.4067088199999</v>
      </c>
      <c r="F89" s="36">
        <f>SUMIFS(СВЦЭМ!$C$33:$C$776,СВЦЭМ!$A$33:$A$776,$A89,СВЦЭМ!$B$33:$B$776,F$83)+'СЕТ СН'!$H$12+СВЦЭМ!$D$10+'СЕТ СН'!$H$5-'СЕТ СН'!$H$20</f>
        <v>3025.4450542099999</v>
      </c>
      <c r="G89" s="36">
        <f>SUMIFS(СВЦЭМ!$C$33:$C$776,СВЦЭМ!$A$33:$A$776,$A89,СВЦЭМ!$B$33:$B$776,G$83)+'СЕТ СН'!$H$12+СВЦЭМ!$D$10+'СЕТ СН'!$H$5-'СЕТ СН'!$H$20</f>
        <v>2942.51020105</v>
      </c>
      <c r="H89" s="36">
        <f>SUMIFS(СВЦЭМ!$C$33:$C$776,СВЦЭМ!$A$33:$A$776,$A89,СВЦЭМ!$B$33:$B$776,H$83)+'СЕТ СН'!$H$12+СВЦЭМ!$D$10+'СЕТ СН'!$H$5-'СЕТ СН'!$H$20</f>
        <v>2968.2592155499997</v>
      </c>
      <c r="I89" s="36">
        <f>SUMIFS(СВЦЭМ!$C$33:$C$776,СВЦЭМ!$A$33:$A$776,$A89,СВЦЭМ!$B$33:$B$776,I$83)+'СЕТ СН'!$H$12+СВЦЭМ!$D$10+'СЕТ СН'!$H$5-'СЕТ СН'!$H$20</f>
        <v>2983.1238760899996</v>
      </c>
      <c r="J89" s="36">
        <f>SUMIFS(СВЦЭМ!$C$33:$C$776,СВЦЭМ!$A$33:$A$776,$A89,СВЦЭМ!$B$33:$B$776,J$83)+'СЕТ СН'!$H$12+СВЦЭМ!$D$10+'СЕТ СН'!$H$5-'СЕТ СН'!$H$20</f>
        <v>2927.1590533899998</v>
      </c>
      <c r="K89" s="36">
        <f>SUMIFS(СВЦЭМ!$C$33:$C$776,СВЦЭМ!$A$33:$A$776,$A89,СВЦЭМ!$B$33:$B$776,K$83)+'СЕТ СН'!$H$12+СВЦЭМ!$D$10+'СЕТ СН'!$H$5-'СЕТ СН'!$H$20</f>
        <v>2903.6127078599998</v>
      </c>
      <c r="L89" s="36">
        <f>SUMIFS(СВЦЭМ!$C$33:$C$776,СВЦЭМ!$A$33:$A$776,$A89,СВЦЭМ!$B$33:$B$776,L$83)+'СЕТ СН'!$H$12+СВЦЭМ!$D$10+'СЕТ СН'!$H$5-'СЕТ СН'!$H$20</f>
        <v>2893.39425605</v>
      </c>
      <c r="M89" s="36">
        <f>SUMIFS(СВЦЭМ!$C$33:$C$776,СВЦЭМ!$A$33:$A$776,$A89,СВЦЭМ!$B$33:$B$776,M$83)+'СЕТ СН'!$H$12+СВЦЭМ!$D$10+'СЕТ СН'!$H$5-'СЕТ СН'!$H$20</f>
        <v>2845.0203812999998</v>
      </c>
      <c r="N89" s="36">
        <f>SUMIFS(СВЦЭМ!$C$33:$C$776,СВЦЭМ!$A$33:$A$776,$A89,СВЦЭМ!$B$33:$B$776,N$83)+'СЕТ СН'!$H$12+СВЦЭМ!$D$10+'СЕТ СН'!$H$5-'СЕТ СН'!$H$20</f>
        <v>2781.6358817</v>
      </c>
      <c r="O89" s="36">
        <f>SUMIFS(СВЦЭМ!$C$33:$C$776,СВЦЭМ!$A$33:$A$776,$A89,СВЦЭМ!$B$33:$B$776,O$83)+'СЕТ СН'!$H$12+СВЦЭМ!$D$10+'СЕТ СН'!$H$5-'СЕТ СН'!$H$20</f>
        <v>2828.1026145699998</v>
      </c>
      <c r="P89" s="36">
        <f>SUMIFS(СВЦЭМ!$C$33:$C$776,СВЦЭМ!$A$33:$A$776,$A89,СВЦЭМ!$B$33:$B$776,P$83)+'СЕТ СН'!$H$12+СВЦЭМ!$D$10+'СЕТ СН'!$H$5-'СЕТ СН'!$H$20</f>
        <v>2836.0501163499998</v>
      </c>
      <c r="Q89" s="36">
        <f>SUMIFS(СВЦЭМ!$C$33:$C$776,СВЦЭМ!$A$33:$A$776,$A89,СВЦЭМ!$B$33:$B$776,Q$83)+'СЕТ СН'!$H$12+СВЦЭМ!$D$10+'СЕТ СН'!$H$5-'СЕТ СН'!$H$20</f>
        <v>2836.9043020899999</v>
      </c>
      <c r="R89" s="36">
        <f>SUMIFS(СВЦЭМ!$C$33:$C$776,СВЦЭМ!$A$33:$A$776,$A89,СВЦЭМ!$B$33:$B$776,R$83)+'СЕТ СН'!$H$12+СВЦЭМ!$D$10+'СЕТ СН'!$H$5-'СЕТ СН'!$H$20</f>
        <v>2843.3879266399999</v>
      </c>
      <c r="S89" s="36">
        <f>SUMIFS(СВЦЭМ!$C$33:$C$776,СВЦЭМ!$A$33:$A$776,$A89,СВЦЭМ!$B$33:$B$776,S$83)+'СЕТ СН'!$H$12+СВЦЭМ!$D$10+'СЕТ СН'!$H$5-'СЕТ СН'!$H$20</f>
        <v>2853.04734418</v>
      </c>
      <c r="T89" s="36">
        <f>SUMIFS(СВЦЭМ!$C$33:$C$776,СВЦЭМ!$A$33:$A$776,$A89,СВЦЭМ!$B$33:$B$776,T$83)+'СЕТ СН'!$H$12+СВЦЭМ!$D$10+'СЕТ СН'!$H$5-'СЕТ СН'!$H$20</f>
        <v>2862.1418561700002</v>
      </c>
      <c r="U89" s="36">
        <f>SUMIFS(СВЦЭМ!$C$33:$C$776,СВЦЭМ!$A$33:$A$776,$A89,СВЦЭМ!$B$33:$B$776,U$83)+'СЕТ СН'!$H$12+СВЦЭМ!$D$10+'СЕТ СН'!$H$5-'СЕТ СН'!$H$20</f>
        <v>2865.3013633400001</v>
      </c>
      <c r="V89" s="36">
        <f>SUMIFS(СВЦЭМ!$C$33:$C$776,СВЦЭМ!$A$33:$A$776,$A89,СВЦЭМ!$B$33:$B$776,V$83)+'СЕТ СН'!$H$12+СВЦЭМ!$D$10+'СЕТ СН'!$H$5-'СЕТ СН'!$H$20</f>
        <v>2854.8405709499998</v>
      </c>
      <c r="W89" s="36">
        <f>SUMIFS(СВЦЭМ!$C$33:$C$776,СВЦЭМ!$A$33:$A$776,$A89,СВЦЭМ!$B$33:$B$776,W$83)+'СЕТ СН'!$H$12+СВЦЭМ!$D$10+'СЕТ СН'!$H$5-'СЕТ СН'!$H$20</f>
        <v>2855.8966939799998</v>
      </c>
      <c r="X89" s="36">
        <f>SUMIFS(СВЦЭМ!$C$33:$C$776,СВЦЭМ!$A$33:$A$776,$A89,СВЦЭМ!$B$33:$B$776,X$83)+'СЕТ СН'!$H$12+СВЦЭМ!$D$10+'СЕТ СН'!$H$5-'СЕТ СН'!$H$20</f>
        <v>2843.0317611299997</v>
      </c>
      <c r="Y89" s="36">
        <f>SUMIFS(СВЦЭМ!$C$33:$C$776,СВЦЭМ!$A$33:$A$776,$A89,СВЦЭМ!$B$33:$B$776,Y$83)+'СЕТ СН'!$H$12+СВЦЭМ!$D$10+'СЕТ СН'!$H$5-'СЕТ СН'!$H$20</f>
        <v>2903.4734965899997</v>
      </c>
    </row>
    <row r="90" spans="1:25" ht="15.75" x14ac:dyDescent="0.2">
      <c r="A90" s="35">
        <f t="shared" si="2"/>
        <v>43958</v>
      </c>
      <c r="B90" s="36">
        <f>SUMIFS(СВЦЭМ!$C$33:$C$776,СВЦЭМ!$A$33:$A$776,$A90,СВЦЭМ!$B$33:$B$776,B$83)+'СЕТ СН'!$H$12+СВЦЭМ!$D$10+'СЕТ СН'!$H$5-'СЕТ СН'!$H$20</f>
        <v>3011.5099261599998</v>
      </c>
      <c r="C90" s="36">
        <f>SUMIFS(СВЦЭМ!$C$33:$C$776,СВЦЭМ!$A$33:$A$776,$A90,СВЦЭМ!$B$33:$B$776,C$83)+'СЕТ СН'!$H$12+СВЦЭМ!$D$10+'СЕТ СН'!$H$5-'СЕТ СН'!$H$20</f>
        <v>3023.4982134799998</v>
      </c>
      <c r="D90" s="36">
        <f>SUMIFS(СВЦЭМ!$C$33:$C$776,СВЦЭМ!$A$33:$A$776,$A90,СВЦЭМ!$B$33:$B$776,D$83)+'СЕТ СН'!$H$12+СВЦЭМ!$D$10+'СЕТ СН'!$H$5-'СЕТ СН'!$H$20</f>
        <v>3019.0024889899996</v>
      </c>
      <c r="E90" s="36">
        <f>SUMIFS(СВЦЭМ!$C$33:$C$776,СВЦЭМ!$A$33:$A$776,$A90,СВЦЭМ!$B$33:$B$776,E$83)+'СЕТ СН'!$H$12+СВЦЭМ!$D$10+'СЕТ СН'!$H$5-'СЕТ СН'!$H$20</f>
        <v>3015.3463693899998</v>
      </c>
      <c r="F90" s="36">
        <f>SUMIFS(СВЦЭМ!$C$33:$C$776,СВЦЭМ!$A$33:$A$776,$A90,СВЦЭМ!$B$33:$B$776,F$83)+'СЕТ СН'!$H$12+СВЦЭМ!$D$10+'СЕТ СН'!$H$5-'СЕТ СН'!$H$20</f>
        <v>3010.2998947699998</v>
      </c>
      <c r="G90" s="36">
        <f>SUMIFS(СВЦЭМ!$C$33:$C$776,СВЦЭМ!$A$33:$A$776,$A90,СВЦЭМ!$B$33:$B$776,G$83)+'СЕТ СН'!$H$12+СВЦЭМ!$D$10+'СЕТ СН'!$H$5-'СЕТ СН'!$H$20</f>
        <v>3028.5851324099999</v>
      </c>
      <c r="H90" s="36">
        <f>SUMIFS(СВЦЭМ!$C$33:$C$776,СВЦЭМ!$A$33:$A$776,$A90,СВЦЭМ!$B$33:$B$776,H$83)+'СЕТ СН'!$H$12+СВЦЭМ!$D$10+'СЕТ СН'!$H$5-'СЕТ СН'!$H$20</f>
        <v>3026.9765141199996</v>
      </c>
      <c r="I90" s="36">
        <f>SUMIFS(СВЦЭМ!$C$33:$C$776,СВЦЭМ!$A$33:$A$776,$A90,СВЦЭМ!$B$33:$B$776,I$83)+'СЕТ СН'!$H$12+СВЦЭМ!$D$10+'СЕТ СН'!$H$5-'СЕТ СН'!$H$20</f>
        <v>3012.8506189199998</v>
      </c>
      <c r="J90" s="36">
        <f>SUMIFS(СВЦЭМ!$C$33:$C$776,СВЦЭМ!$A$33:$A$776,$A90,СВЦЭМ!$B$33:$B$776,J$83)+'СЕТ СН'!$H$12+СВЦЭМ!$D$10+'СЕТ СН'!$H$5-'СЕТ СН'!$H$20</f>
        <v>2963.6162548899997</v>
      </c>
      <c r="K90" s="36">
        <f>SUMIFS(СВЦЭМ!$C$33:$C$776,СВЦЭМ!$A$33:$A$776,$A90,СВЦЭМ!$B$33:$B$776,K$83)+'СЕТ СН'!$H$12+СВЦЭМ!$D$10+'СЕТ СН'!$H$5-'СЕТ СН'!$H$20</f>
        <v>2954.7483927899998</v>
      </c>
      <c r="L90" s="36">
        <f>SUMIFS(СВЦЭМ!$C$33:$C$776,СВЦЭМ!$A$33:$A$776,$A90,СВЦЭМ!$B$33:$B$776,L$83)+'СЕТ СН'!$H$12+СВЦЭМ!$D$10+'СЕТ СН'!$H$5-'СЕТ СН'!$H$20</f>
        <v>2947.3905192599996</v>
      </c>
      <c r="M90" s="36">
        <f>SUMIFS(СВЦЭМ!$C$33:$C$776,СВЦЭМ!$A$33:$A$776,$A90,СВЦЭМ!$B$33:$B$776,M$83)+'СЕТ СН'!$H$12+СВЦЭМ!$D$10+'СЕТ СН'!$H$5-'СЕТ СН'!$H$20</f>
        <v>2882.6908351299999</v>
      </c>
      <c r="N90" s="36">
        <f>SUMIFS(СВЦЭМ!$C$33:$C$776,СВЦЭМ!$A$33:$A$776,$A90,СВЦЭМ!$B$33:$B$776,N$83)+'СЕТ СН'!$H$12+СВЦЭМ!$D$10+'СЕТ СН'!$H$5-'СЕТ СН'!$H$20</f>
        <v>2820.9053848200001</v>
      </c>
      <c r="O90" s="36">
        <f>SUMIFS(СВЦЭМ!$C$33:$C$776,СВЦЭМ!$A$33:$A$776,$A90,СВЦЭМ!$B$33:$B$776,O$83)+'СЕТ СН'!$H$12+СВЦЭМ!$D$10+'СЕТ СН'!$H$5-'СЕТ СН'!$H$20</f>
        <v>2809.30921511</v>
      </c>
      <c r="P90" s="36">
        <f>SUMIFS(СВЦЭМ!$C$33:$C$776,СВЦЭМ!$A$33:$A$776,$A90,СВЦЭМ!$B$33:$B$776,P$83)+'СЕТ СН'!$H$12+СВЦЭМ!$D$10+'СЕТ СН'!$H$5-'СЕТ СН'!$H$20</f>
        <v>2820.6639284899998</v>
      </c>
      <c r="Q90" s="36">
        <f>SUMIFS(СВЦЭМ!$C$33:$C$776,СВЦЭМ!$A$33:$A$776,$A90,СВЦЭМ!$B$33:$B$776,Q$83)+'СЕТ СН'!$H$12+СВЦЭМ!$D$10+'СЕТ СН'!$H$5-'СЕТ СН'!$H$20</f>
        <v>2826.1209920399997</v>
      </c>
      <c r="R90" s="36">
        <f>SUMIFS(СВЦЭМ!$C$33:$C$776,СВЦЭМ!$A$33:$A$776,$A90,СВЦЭМ!$B$33:$B$776,R$83)+'СЕТ СН'!$H$12+СВЦЭМ!$D$10+'СЕТ СН'!$H$5-'СЕТ СН'!$H$20</f>
        <v>2817.7838550699998</v>
      </c>
      <c r="S90" s="36">
        <f>SUMIFS(СВЦЭМ!$C$33:$C$776,СВЦЭМ!$A$33:$A$776,$A90,СВЦЭМ!$B$33:$B$776,S$83)+'СЕТ СН'!$H$12+СВЦЭМ!$D$10+'СЕТ СН'!$H$5-'СЕТ СН'!$H$20</f>
        <v>2810.1902625299999</v>
      </c>
      <c r="T90" s="36">
        <f>SUMIFS(СВЦЭМ!$C$33:$C$776,СВЦЭМ!$A$33:$A$776,$A90,СВЦЭМ!$B$33:$B$776,T$83)+'СЕТ СН'!$H$12+СВЦЭМ!$D$10+'СЕТ СН'!$H$5-'СЕТ СН'!$H$20</f>
        <v>2770.8902174300001</v>
      </c>
      <c r="U90" s="36">
        <f>SUMIFS(СВЦЭМ!$C$33:$C$776,СВЦЭМ!$A$33:$A$776,$A90,СВЦЭМ!$B$33:$B$776,U$83)+'СЕТ СН'!$H$12+СВЦЭМ!$D$10+'СЕТ СН'!$H$5-'СЕТ СН'!$H$20</f>
        <v>2748.56977112</v>
      </c>
      <c r="V90" s="36">
        <f>SUMIFS(СВЦЭМ!$C$33:$C$776,СВЦЭМ!$A$33:$A$776,$A90,СВЦЭМ!$B$33:$B$776,V$83)+'СЕТ СН'!$H$12+СВЦЭМ!$D$10+'СЕТ СН'!$H$5-'СЕТ СН'!$H$20</f>
        <v>2728.28630793</v>
      </c>
      <c r="W90" s="36">
        <f>SUMIFS(СВЦЭМ!$C$33:$C$776,СВЦЭМ!$A$33:$A$776,$A90,СВЦЭМ!$B$33:$B$776,W$83)+'СЕТ СН'!$H$12+СВЦЭМ!$D$10+'СЕТ СН'!$H$5-'СЕТ СН'!$H$20</f>
        <v>2734.9399069199999</v>
      </c>
      <c r="X90" s="36">
        <f>SUMIFS(СВЦЭМ!$C$33:$C$776,СВЦЭМ!$A$33:$A$776,$A90,СВЦЭМ!$B$33:$B$776,X$83)+'СЕТ СН'!$H$12+СВЦЭМ!$D$10+'СЕТ СН'!$H$5-'СЕТ СН'!$H$20</f>
        <v>2785.9187650700001</v>
      </c>
      <c r="Y90" s="36">
        <f>SUMIFS(СВЦЭМ!$C$33:$C$776,СВЦЭМ!$A$33:$A$776,$A90,СВЦЭМ!$B$33:$B$776,Y$83)+'СЕТ СН'!$H$12+СВЦЭМ!$D$10+'СЕТ СН'!$H$5-'СЕТ СН'!$H$20</f>
        <v>2867.54040553</v>
      </c>
    </row>
    <row r="91" spans="1:25" ht="15.75" x14ac:dyDescent="0.2">
      <c r="A91" s="35">
        <f t="shared" si="2"/>
        <v>43959</v>
      </c>
      <c r="B91" s="36">
        <f>SUMIFS(СВЦЭМ!$C$33:$C$776,СВЦЭМ!$A$33:$A$776,$A91,СВЦЭМ!$B$33:$B$776,B$83)+'СЕТ СН'!$H$12+СВЦЭМ!$D$10+'СЕТ СН'!$H$5-'СЕТ СН'!$H$20</f>
        <v>3003.1065918599998</v>
      </c>
      <c r="C91" s="36">
        <f>SUMIFS(СВЦЭМ!$C$33:$C$776,СВЦЭМ!$A$33:$A$776,$A91,СВЦЭМ!$B$33:$B$776,C$83)+'СЕТ СН'!$H$12+СВЦЭМ!$D$10+'СЕТ СН'!$H$5-'СЕТ СН'!$H$20</f>
        <v>3007.9319478199996</v>
      </c>
      <c r="D91" s="36">
        <f>SUMIFS(СВЦЭМ!$C$33:$C$776,СВЦЭМ!$A$33:$A$776,$A91,СВЦЭМ!$B$33:$B$776,D$83)+'СЕТ СН'!$H$12+СВЦЭМ!$D$10+'СЕТ СН'!$H$5-'СЕТ СН'!$H$20</f>
        <v>2998.7247525699995</v>
      </c>
      <c r="E91" s="36">
        <f>SUMIFS(СВЦЭМ!$C$33:$C$776,СВЦЭМ!$A$33:$A$776,$A91,СВЦЭМ!$B$33:$B$776,E$83)+'СЕТ СН'!$H$12+СВЦЭМ!$D$10+'СЕТ СН'!$H$5-'СЕТ СН'!$H$20</f>
        <v>3000.9373163099999</v>
      </c>
      <c r="F91" s="36">
        <f>SUMIFS(СВЦЭМ!$C$33:$C$776,СВЦЭМ!$A$33:$A$776,$A91,СВЦЭМ!$B$33:$B$776,F$83)+'СЕТ СН'!$H$12+СВЦЭМ!$D$10+'СЕТ СН'!$H$5-'СЕТ СН'!$H$20</f>
        <v>2993.3166046099996</v>
      </c>
      <c r="G91" s="36">
        <f>SUMIFS(СВЦЭМ!$C$33:$C$776,СВЦЭМ!$A$33:$A$776,$A91,СВЦЭМ!$B$33:$B$776,G$83)+'СЕТ СН'!$H$12+СВЦЭМ!$D$10+'СЕТ СН'!$H$5-'СЕТ СН'!$H$20</f>
        <v>3004.3793052599999</v>
      </c>
      <c r="H91" s="36">
        <f>SUMIFS(СВЦЭМ!$C$33:$C$776,СВЦЭМ!$A$33:$A$776,$A91,СВЦЭМ!$B$33:$B$776,H$83)+'СЕТ СН'!$H$12+СВЦЭМ!$D$10+'СЕТ СН'!$H$5-'СЕТ СН'!$H$20</f>
        <v>2989.5881217099995</v>
      </c>
      <c r="I91" s="36">
        <f>SUMIFS(СВЦЭМ!$C$33:$C$776,СВЦЭМ!$A$33:$A$776,$A91,СВЦЭМ!$B$33:$B$776,I$83)+'СЕТ СН'!$H$12+СВЦЭМ!$D$10+'СЕТ СН'!$H$5-'СЕТ СН'!$H$20</f>
        <v>2963.3314901699996</v>
      </c>
      <c r="J91" s="36">
        <f>SUMIFS(СВЦЭМ!$C$33:$C$776,СВЦЭМ!$A$33:$A$776,$A91,СВЦЭМ!$B$33:$B$776,J$83)+'СЕТ СН'!$H$12+СВЦЭМ!$D$10+'СЕТ СН'!$H$5-'СЕТ СН'!$H$20</f>
        <v>2928.11742916</v>
      </c>
      <c r="K91" s="36">
        <f>SUMIFS(СВЦЭМ!$C$33:$C$776,СВЦЭМ!$A$33:$A$776,$A91,СВЦЭМ!$B$33:$B$776,K$83)+'СЕТ СН'!$H$12+СВЦЭМ!$D$10+'СЕТ СН'!$H$5-'СЕТ СН'!$H$20</f>
        <v>2930.85076979</v>
      </c>
      <c r="L91" s="36">
        <f>SUMIFS(СВЦЭМ!$C$33:$C$776,СВЦЭМ!$A$33:$A$776,$A91,СВЦЭМ!$B$33:$B$776,L$83)+'СЕТ СН'!$H$12+СВЦЭМ!$D$10+'СЕТ СН'!$H$5-'СЕТ СН'!$H$20</f>
        <v>2921.7926255000002</v>
      </c>
      <c r="M91" s="36">
        <f>SUMIFS(СВЦЭМ!$C$33:$C$776,СВЦЭМ!$A$33:$A$776,$A91,СВЦЭМ!$B$33:$B$776,M$83)+'СЕТ СН'!$H$12+СВЦЭМ!$D$10+'СЕТ СН'!$H$5-'СЕТ СН'!$H$20</f>
        <v>2864.8083359499997</v>
      </c>
      <c r="N91" s="36">
        <f>SUMIFS(СВЦЭМ!$C$33:$C$776,СВЦЭМ!$A$33:$A$776,$A91,СВЦЭМ!$B$33:$B$776,N$83)+'СЕТ СН'!$H$12+СВЦЭМ!$D$10+'СЕТ СН'!$H$5-'СЕТ СН'!$H$20</f>
        <v>2801.9774665</v>
      </c>
      <c r="O91" s="36">
        <f>SUMIFS(СВЦЭМ!$C$33:$C$776,СВЦЭМ!$A$33:$A$776,$A91,СВЦЭМ!$B$33:$B$776,O$83)+'СЕТ СН'!$H$12+СВЦЭМ!$D$10+'СЕТ СН'!$H$5-'СЕТ СН'!$H$20</f>
        <v>2787.2454110399999</v>
      </c>
      <c r="P91" s="36">
        <f>SUMIFS(СВЦЭМ!$C$33:$C$776,СВЦЭМ!$A$33:$A$776,$A91,СВЦЭМ!$B$33:$B$776,P$83)+'СЕТ СН'!$H$12+СВЦЭМ!$D$10+'СЕТ СН'!$H$5-'СЕТ СН'!$H$20</f>
        <v>2794.6370509200001</v>
      </c>
      <c r="Q91" s="36">
        <f>SUMIFS(СВЦЭМ!$C$33:$C$776,СВЦЭМ!$A$33:$A$776,$A91,СВЦЭМ!$B$33:$B$776,Q$83)+'СЕТ СН'!$H$12+СВЦЭМ!$D$10+'СЕТ СН'!$H$5-'СЕТ СН'!$H$20</f>
        <v>2797.4324041099999</v>
      </c>
      <c r="R91" s="36">
        <f>SUMIFS(СВЦЭМ!$C$33:$C$776,СВЦЭМ!$A$33:$A$776,$A91,СВЦЭМ!$B$33:$B$776,R$83)+'СЕТ СН'!$H$12+СВЦЭМ!$D$10+'СЕТ СН'!$H$5-'СЕТ СН'!$H$20</f>
        <v>2794.9738447999998</v>
      </c>
      <c r="S91" s="36">
        <f>SUMIFS(СВЦЭМ!$C$33:$C$776,СВЦЭМ!$A$33:$A$776,$A91,СВЦЭМ!$B$33:$B$776,S$83)+'СЕТ СН'!$H$12+СВЦЭМ!$D$10+'СЕТ СН'!$H$5-'СЕТ СН'!$H$20</f>
        <v>2800.4808942199998</v>
      </c>
      <c r="T91" s="36">
        <f>SUMIFS(СВЦЭМ!$C$33:$C$776,СВЦЭМ!$A$33:$A$776,$A91,СВЦЭМ!$B$33:$B$776,T$83)+'СЕТ СН'!$H$12+СВЦЭМ!$D$10+'СЕТ СН'!$H$5-'СЕТ СН'!$H$20</f>
        <v>2792.70858211</v>
      </c>
      <c r="U91" s="36">
        <f>SUMIFS(СВЦЭМ!$C$33:$C$776,СВЦЭМ!$A$33:$A$776,$A91,СВЦЭМ!$B$33:$B$776,U$83)+'СЕТ СН'!$H$12+СВЦЭМ!$D$10+'СЕТ СН'!$H$5-'СЕТ СН'!$H$20</f>
        <v>2775.0583776599997</v>
      </c>
      <c r="V91" s="36">
        <f>SUMIFS(СВЦЭМ!$C$33:$C$776,СВЦЭМ!$A$33:$A$776,$A91,СВЦЭМ!$B$33:$B$776,V$83)+'СЕТ СН'!$H$12+СВЦЭМ!$D$10+'СЕТ СН'!$H$5-'СЕТ СН'!$H$20</f>
        <v>2737.2249415799997</v>
      </c>
      <c r="W91" s="36">
        <f>SUMIFS(СВЦЭМ!$C$33:$C$776,СВЦЭМ!$A$33:$A$776,$A91,СВЦЭМ!$B$33:$B$776,W$83)+'СЕТ СН'!$H$12+СВЦЭМ!$D$10+'СЕТ СН'!$H$5-'СЕТ СН'!$H$20</f>
        <v>2732.5006206099997</v>
      </c>
      <c r="X91" s="36">
        <f>SUMIFS(СВЦЭМ!$C$33:$C$776,СВЦЭМ!$A$33:$A$776,$A91,СВЦЭМ!$B$33:$B$776,X$83)+'СЕТ СН'!$H$12+СВЦЭМ!$D$10+'СЕТ СН'!$H$5-'СЕТ СН'!$H$20</f>
        <v>2786.3103996999998</v>
      </c>
      <c r="Y91" s="36">
        <f>SUMIFS(СВЦЭМ!$C$33:$C$776,СВЦЭМ!$A$33:$A$776,$A91,СВЦЭМ!$B$33:$B$776,Y$83)+'СЕТ СН'!$H$12+СВЦЭМ!$D$10+'СЕТ СН'!$H$5-'СЕТ СН'!$H$20</f>
        <v>2873.9331966899999</v>
      </c>
    </row>
    <row r="92" spans="1:25" ht="15.75" x14ac:dyDescent="0.2">
      <c r="A92" s="35">
        <f t="shared" si="2"/>
        <v>43960</v>
      </c>
      <c r="B92" s="36">
        <f>SUMIFS(СВЦЭМ!$C$33:$C$776,СВЦЭМ!$A$33:$A$776,$A92,СВЦЭМ!$B$33:$B$776,B$83)+'СЕТ СН'!$H$12+СВЦЭМ!$D$10+'СЕТ СН'!$H$5-'СЕТ СН'!$H$20</f>
        <v>2997.0644673199995</v>
      </c>
      <c r="C92" s="36">
        <f>SUMIFS(СВЦЭМ!$C$33:$C$776,СВЦЭМ!$A$33:$A$776,$A92,СВЦЭМ!$B$33:$B$776,C$83)+'СЕТ СН'!$H$12+СВЦЭМ!$D$10+'СЕТ СН'!$H$5-'СЕТ СН'!$H$20</f>
        <v>2977.6579465699997</v>
      </c>
      <c r="D92" s="36">
        <f>SUMIFS(СВЦЭМ!$C$33:$C$776,СВЦЭМ!$A$33:$A$776,$A92,СВЦЭМ!$B$33:$B$776,D$83)+'СЕТ СН'!$H$12+СВЦЭМ!$D$10+'СЕТ СН'!$H$5-'СЕТ СН'!$H$20</f>
        <v>2956.9080050099997</v>
      </c>
      <c r="E92" s="36">
        <f>SUMIFS(СВЦЭМ!$C$33:$C$776,СВЦЭМ!$A$33:$A$776,$A92,СВЦЭМ!$B$33:$B$776,E$83)+'СЕТ СН'!$H$12+СВЦЭМ!$D$10+'СЕТ СН'!$H$5-'СЕТ СН'!$H$20</f>
        <v>2953.0901127299999</v>
      </c>
      <c r="F92" s="36">
        <f>SUMIFS(СВЦЭМ!$C$33:$C$776,СВЦЭМ!$A$33:$A$776,$A92,СВЦЭМ!$B$33:$B$776,F$83)+'СЕТ СН'!$H$12+СВЦЭМ!$D$10+'СЕТ СН'!$H$5-'СЕТ СН'!$H$20</f>
        <v>2941.9325184899999</v>
      </c>
      <c r="G92" s="36">
        <f>SUMIFS(СВЦЭМ!$C$33:$C$776,СВЦЭМ!$A$33:$A$776,$A92,СВЦЭМ!$B$33:$B$776,G$83)+'СЕТ СН'!$H$12+СВЦЭМ!$D$10+'СЕТ СН'!$H$5-'СЕТ СН'!$H$20</f>
        <v>2945.2160448599998</v>
      </c>
      <c r="H92" s="36">
        <f>SUMIFS(СВЦЭМ!$C$33:$C$776,СВЦЭМ!$A$33:$A$776,$A92,СВЦЭМ!$B$33:$B$776,H$83)+'СЕТ СН'!$H$12+СВЦЭМ!$D$10+'СЕТ СН'!$H$5-'СЕТ СН'!$H$20</f>
        <v>2949.8858060599996</v>
      </c>
      <c r="I92" s="36">
        <f>SUMIFS(СВЦЭМ!$C$33:$C$776,СВЦЭМ!$A$33:$A$776,$A92,СВЦЭМ!$B$33:$B$776,I$83)+'СЕТ СН'!$H$12+СВЦЭМ!$D$10+'СЕТ СН'!$H$5-'СЕТ СН'!$H$20</f>
        <v>2957.7532635399998</v>
      </c>
      <c r="J92" s="36">
        <f>SUMIFS(СВЦЭМ!$C$33:$C$776,СВЦЭМ!$A$33:$A$776,$A92,СВЦЭМ!$B$33:$B$776,J$83)+'СЕТ СН'!$H$12+СВЦЭМ!$D$10+'СЕТ СН'!$H$5-'СЕТ СН'!$H$20</f>
        <v>2958.8528434699997</v>
      </c>
      <c r="K92" s="36">
        <f>SUMIFS(СВЦЭМ!$C$33:$C$776,СВЦЭМ!$A$33:$A$776,$A92,СВЦЭМ!$B$33:$B$776,K$83)+'СЕТ СН'!$H$12+СВЦЭМ!$D$10+'СЕТ СН'!$H$5-'СЕТ СН'!$H$20</f>
        <v>2931.1911011799998</v>
      </c>
      <c r="L92" s="36">
        <f>SUMIFS(СВЦЭМ!$C$33:$C$776,СВЦЭМ!$A$33:$A$776,$A92,СВЦЭМ!$B$33:$B$776,L$83)+'СЕТ СН'!$H$12+СВЦЭМ!$D$10+'СЕТ СН'!$H$5-'СЕТ СН'!$H$20</f>
        <v>2938.1064428999998</v>
      </c>
      <c r="M92" s="36">
        <f>SUMIFS(СВЦЭМ!$C$33:$C$776,СВЦЭМ!$A$33:$A$776,$A92,СВЦЭМ!$B$33:$B$776,M$83)+'СЕТ СН'!$H$12+СВЦЭМ!$D$10+'СЕТ СН'!$H$5-'СЕТ СН'!$H$20</f>
        <v>2878.0700627900001</v>
      </c>
      <c r="N92" s="36">
        <f>SUMIFS(СВЦЭМ!$C$33:$C$776,СВЦЭМ!$A$33:$A$776,$A92,СВЦЭМ!$B$33:$B$776,N$83)+'СЕТ СН'!$H$12+СВЦЭМ!$D$10+'СЕТ СН'!$H$5-'СЕТ СН'!$H$20</f>
        <v>2816.9489511500001</v>
      </c>
      <c r="O92" s="36">
        <f>SUMIFS(СВЦЭМ!$C$33:$C$776,СВЦЭМ!$A$33:$A$776,$A92,СВЦЭМ!$B$33:$B$776,O$83)+'СЕТ СН'!$H$12+СВЦЭМ!$D$10+'СЕТ СН'!$H$5-'СЕТ СН'!$H$20</f>
        <v>2790.4217186400001</v>
      </c>
      <c r="P92" s="36">
        <f>SUMIFS(СВЦЭМ!$C$33:$C$776,СВЦЭМ!$A$33:$A$776,$A92,СВЦЭМ!$B$33:$B$776,P$83)+'СЕТ СН'!$H$12+СВЦЭМ!$D$10+'СЕТ СН'!$H$5-'СЕТ СН'!$H$20</f>
        <v>2796.4403983399998</v>
      </c>
      <c r="Q92" s="36">
        <f>SUMIFS(СВЦЭМ!$C$33:$C$776,СВЦЭМ!$A$33:$A$776,$A92,СВЦЭМ!$B$33:$B$776,Q$83)+'СЕТ СН'!$H$12+СВЦЭМ!$D$10+'СЕТ СН'!$H$5-'СЕТ СН'!$H$20</f>
        <v>2787.48879502</v>
      </c>
      <c r="R92" s="36">
        <f>SUMIFS(СВЦЭМ!$C$33:$C$776,СВЦЭМ!$A$33:$A$776,$A92,СВЦЭМ!$B$33:$B$776,R$83)+'СЕТ СН'!$H$12+СВЦЭМ!$D$10+'СЕТ СН'!$H$5-'СЕТ СН'!$H$20</f>
        <v>2792.5469753299999</v>
      </c>
      <c r="S92" s="36">
        <f>SUMIFS(СВЦЭМ!$C$33:$C$776,СВЦЭМ!$A$33:$A$776,$A92,СВЦЭМ!$B$33:$B$776,S$83)+'СЕТ СН'!$H$12+СВЦЭМ!$D$10+'СЕТ СН'!$H$5-'СЕТ СН'!$H$20</f>
        <v>2802.9180828499998</v>
      </c>
      <c r="T92" s="36">
        <f>SUMIFS(СВЦЭМ!$C$33:$C$776,СВЦЭМ!$A$33:$A$776,$A92,СВЦЭМ!$B$33:$B$776,T$83)+'СЕТ СН'!$H$12+СВЦЭМ!$D$10+'СЕТ СН'!$H$5-'СЕТ СН'!$H$20</f>
        <v>2793.96233927</v>
      </c>
      <c r="U92" s="36">
        <f>SUMIFS(СВЦЭМ!$C$33:$C$776,СВЦЭМ!$A$33:$A$776,$A92,СВЦЭМ!$B$33:$B$776,U$83)+'СЕТ СН'!$H$12+СВЦЭМ!$D$10+'СЕТ СН'!$H$5-'СЕТ СН'!$H$20</f>
        <v>2792.15003854</v>
      </c>
      <c r="V92" s="36">
        <f>SUMIFS(СВЦЭМ!$C$33:$C$776,СВЦЭМ!$A$33:$A$776,$A92,СВЦЭМ!$B$33:$B$776,V$83)+'СЕТ СН'!$H$12+СВЦЭМ!$D$10+'СЕТ СН'!$H$5-'СЕТ СН'!$H$20</f>
        <v>2768.6355137099999</v>
      </c>
      <c r="W92" s="36">
        <f>SUMIFS(СВЦЭМ!$C$33:$C$776,СВЦЭМ!$A$33:$A$776,$A92,СВЦЭМ!$B$33:$B$776,W$83)+'СЕТ СН'!$H$12+СВЦЭМ!$D$10+'СЕТ СН'!$H$5-'СЕТ СН'!$H$20</f>
        <v>2759.2413778299997</v>
      </c>
      <c r="X92" s="36">
        <f>SUMIFS(СВЦЭМ!$C$33:$C$776,СВЦЭМ!$A$33:$A$776,$A92,СВЦЭМ!$B$33:$B$776,X$83)+'СЕТ СН'!$H$12+СВЦЭМ!$D$10+'СЕТ СН'!$H$5-'СЕТ СН'!$H$20</f>
        <v>2809.9333191000001</v>
      </c>
      <c r="Y92" s="36">
        <f>SUMIFS(СВЦЭМ!$C$33:$C$776,СВЦЭМ!$A$33:$A$776,$A92,СВЦЭМ!$B$33:$B$776,Y$83)+'СЕТ СН'!$H$12+СВЦЭМ!$D$10+'СЕТ СН'!$H$5-'СЕТ СН'!$H$20</f>
        <v>2915.6277752999999</v>
      </c>
    </row>
    <row r="93" spans="1:25" ht="15.75" x14ac:dyDescent="0.2">
      <c r="A93" s="35">
        <f t="shared" si="2"/>
        <v>43961</v>
      </c>
      <c r="B93" s="36">
        <f>SUMIFS(СВЦЭМ!$C$33:$C$776,СВЦЭМ!$A$33:$A$776,$A93,СВЦЭМ!$B$33:$B$776,B$83)+'СЕТ СН'!$H$12+СВЦЭМ!$D$10+'СЕТ СН'!$H$5-'СЕТ СН'!$H$20</f>
        <v>2967.6487073199996</v>
      </c>
      <c r="C93" s="36">
        <f>SUMIFS(СВЦЭМ!$C$33:$C$776,СВЦЭМ!$A$33:$A$776,$A93,СВЦЭМ!$B$33:$B$776,C$83)+'СЕТ СН'!$H$12+СВЦЭМ!$D$10+'СЕТ СН'!$H$5-'СЕТ СН'!$H$20</f>
        <v>3000.3306972599999</v>
      </c>
      <c r="D93" s="36">
        <f>SUMIFS(СВЦЭМ!$C$33:$C$776,СВЦЭМ!$A$33:$A$776,$A93,СВЦЭМ!$B$33:$B$776,D$83)+'СЕТ СН'!$H$12+СВЦЭМ!$D$10+'СЕТ СН'!$H$5-'СЕТ СН'!$H$20</f>
        <v>3007.76337891</v>
      </c>
      <c r="E93" s="36">
        <f>SUMIFS(СВЦЭМ!$C$33:$C$776,СВЦЭМ!$A$33:$A$776,$A93,СВЦЭМ!$B$33:$B$776,E$83)+'СЕТ СН'!$H$12+СВЦЭМ!$D$10+'СЕТ СН'!$H$5-'СЕТ СН'!$H$20</f>
        <v>3033.7983695200001</v>
      </c>
      <c r="F93" s="36">
        <f>SUMIFS(СВЦЭМ!$C$33:$C$776,СВЦЭМ!$A$33:$A$776,$A93,СВЦЭМ!$B$33:$B$776,F$83)+'СЕТ СН'!$H$12+СВЦЭМ!$D$10+'СЕТ СН'!$H$5-'СЕТ СН'!$H$20</f>
        <v>3023.4105496399998</v>
      </c>
      <c r="G93" s="36">
        <f>SUMIFS(СВЦЭМ!$C$33:$C$776,СВЦЭМ!$A$33:$A$776,$A93,СВЦЭМ!$B$33:$B$776,G$83)+'СЕТ СН'!$H$12+СВЦЭМ!$D$10+'СЕТ СН'!$H$5-'СЕТ СН'!$H$20</f>
        <v>3023.5981781199998</v>
      </c>
      <c r="H93" s="36">
        <f>SUMIFS(СВЦЭМ!$C$33:$C$776,СВЦЭМ!$A$33:$A$776,$A93,СВЦЭМ!$B$33:$B$776,H$83)+'СЕТ СН'!$H$12+СВЦЭМ!$D$10+'СЕТ СН'!$H$5-'СЕТ СН'!$H$20</f>
        <v>3018.35633065</v>
      </c>
      <c r="I93" s="36">
        <f>SUMIFS(СВЦЭМ!$C$33:$C$776,СВЦЭМ!$A$33:$A$776,$A93,СВЦЭМ!$B$33:$B$776,I$83)+'СЕТ СН'!$H$12+СВЦЭМ!$D$10+'СЕТ СН'!$H$5-'СЕТ СН'!$H$20</f>
        <v>2985.1124023399998</v>
      </c>
      <c r="J93" s="36">
        <f>SUMIFS(СВЦЭМ!$C$33:$C$776,СВЦЭМ!$A$33:$A$776,$A93,СВЦЭМ!$B$33:$B$776,J$83)+'СЕТ СН'!$H$12+СВЦЭМ!$D$10+'СЕТ СН'!$H$5-'СЕТ СН'!$H$20</f>
        <v>2976.94395609</v>
      </c>
      <c r="K93" s="36">
        <f>SUMIFS(СВЦЭМ!$C$33:$C$776,СВЦЭМ!$A$33:$A$776,$A93,СВЦЭМ!$B$33:$B$776,K$83)+'СЕТ СН'!$H$12+СВЦЭМ!$D$10+'СЕТ СН'!$H$5-'СЕТ СН'!$H$20</f>
        <v>2941.4920938499999</v>
      </c>
      <c r="L93" s="36">
        <f>SUMIFS(СВЦЭМ!$C$33:$C$776,СВЦЭМ!$A$33:$A$776,$A93,СВЦЭМ!$B$33:$B$776,L$83)+'СЕТ СН'!$H$12+СВЦЭМ!$D$10+'СЕТ СН'!$H$5-'СЕТ СН'!$H$20</f>
        <v>2930.39855579</v>
      </c>
      <c r="M93" s="36">
        <f>SUMIFS(СВЦЭМ!$C$33:$C$776,СВЦЭМ!$A$33:$A$776,$A93,СВЦЭМ!$B$33:$B$776,M$83)+'СЕТ СН'!$H$12+СВЦЭМ!$D$10+'СЕТ СН'!$H$5-'СЕТ СН'!$H$20</f>
        <v>2877.5313608199999</v>
      </c>
      <c r="N93" s="36">
        <f>SUMIFS(СВЦЭМ!$C$33:$C$776,СВЦЭМ!$A$33:$A$776,$A93,СВЦЭМ!$B$33:$B$776,N$83)+'СЕТ СН'!$H$12+СВЦЭМ!$D$10+'СЕТ СН'!$H$5-'СЕТ СН'!$H$20</f>
        <v>2819.8222235399999</v>
      </c>
      <c r="O93" s="36">
        <f>SUMIFS(СВЦЭМ!$C$33:$C$776,СВЦЭМ!$A$33:$A$776,$A93,СВЦЭМ!$B$33:$B$776,O$83)+'СЕТ СН'!$H$12+СВЦЭМ!$D$10+'СЕТ СН'!$H$5-'СЕТ СН'!$H$20</f>
        <v>2795.6818554399997</v>
      </c>
      <c r="P93" s="36">
        <f>SUMIFS(СВЦЭМ!$C$33:$C$776,СВЦЭМ!$A$33:$A$776,$A93,СВЦЭМ!$B$33:$B$776,P$83)+'СЕТ СН'!$H$12+СВЦЭМ!$D$10+'СЕТ СН'!$H$5-'СЕТ СН'!$H$20</f>
        <v>2796.7960015899998</v>
      </c>
      <c r="Q93" s="36">
        <f>SUMIFS(СВЦЭМ!$C$33:$C$776,СВЦЭМ!$A$33:$A$776,$A93,СВЦЭМ!$B$33:$B$776,Q$83)+'СЕТ СН'!$H$12+СВЦЭМ!$D$10+'СЕТ СН'!$H$5-'СЕТ СН'!$H$20</f>
        <v>2806.6875012999999</v>
      </c>
      <c r="R93" s="36">
        <f>SUMIFS(СВЦЭМ!$C$33:$C$776,СВЦЭМ!$A$33:$A$776,$A93,СВЦЭМ!$B$33:$B$776,R$83)+'СЕТ СН'!$H$12+СВЦЭМ!$D$10+'СЕТ СН'!$H$5-'СЕТ СН'!$H$20</f>
        <v>2803.4561042300002</v>
      </c>
      <c r="S93" s="36">
        <f>SUMIFS(СВЦЭМ!$C$33:$C$776,СВЦЭМ!$A$33:$A$776,$A93,СВЦЭМ!$B$33:$B$776,S$83)+'СЕТ СН'!$H$12+СВЦЭМ!$D$10+'СЕТ СН'!$H$5-'СЕТ СН'!$H$20</f>
        <v>2806.0016739900002</v>
      </c>
      <c r="T93" s="36">
        <f>SUMIFS(СВЦЭМ!$C$33:$C$776,СВЦЭМ!$A$33:$A$776,$A93,СВЦЭМ!$B$33:$B$776,T$83)+'СЕТ СН'!$H$12+СВЦЭМ!$D$10+'СЕТ СН'!$H$5-'СЕТ СН'!$H$20</f>
        <v>2794.17454391</v>
      </c>
      <c r="U93" s="36">
        <f>SUMIFS(СВЦЭМ!$C$33:$C$776,СВЦЭМ!$A$33:$A$776,$A93,СВЦЭМ!$B$33:$B$776,U$83)+'СЕТ СН'!$H$12+СВЦЭМ!$D$10+'СЕТ СН'!$H$5-'СЕТ СН'!$H$20</f>
        <v>2781.3897823899997</v>
      </c>
      <c r="V93" s="36">
        <f>SUMIFS(СВЦЭМ!$C$33:$C$776,СВЦЭМ!$A$33:$A$776,$A93,СВЦЭМ!$B$33:$B$776,V$83)+'СЕТ СН'!$H$12+СВЦЭМ!$D$10+'СЕТ СН'!$H$5-'СЕТ СН'!$H$20</f>
        <v>2757.3557939900002</v>
      </c>
      <c r="W93" s="36">
        <f>SUMIFS(СВЦЭМ!$C$33:$C$776,СВЦЭМ!$A$33:$A$776,$A93,СВЦЭМ!$B$33:$B$776,W$83)+'СЕТ СН'!$H$12+СВЦЭМ!$D$10+'СЕТ СН'!$H$5-'СЕТ СН'!$H$20</f>
        <v>2753.7808604799998</v>
      </c>
      <c r="X93" s="36">
        <f>SUMIFS(СВЦЭМ!$C$33:$C$776,СВЦЭМ!$A$33:$A$776,$A93,СВЦЭМ!$B$33:$B$776,X$83)+'СЕТ СН'!$H$12+СВЦЭМ!$D$10+'СЕТ СН'!$H$5-'СЕТ СН'!$H$20</f>
        <v>2797.0268496799999</v>
      </c>
      <c r="Y93" s="36">
        <f>SUMIFS(СВЦЭМ!$C$33:$C$776,СВЦЭМ!$A$33:$A$776,$A93,СВЦЭМ!$B$33:$B$776,Y$83)+'СЕТ СН'!$H$12+СВЦЭМ!$D$10+'СЕТ СН'!$H$5-'СЕТ СН'!$H$20</f>
        <v>2903.6286896000001</v>
      </c>
    </row>
    <row r="94" spans="1:25" ht="15.75" x14ac:dyDescent="0.2">
      <c r="A94" s="35">
        <f t="shared" si="2"/>
        <v>43962</v>
      </c>
      <c r="B94" s="36">
        <f>SUMIFS(СВЦЭМ!$C$33:$C$776,СВЦЭМ!$A$33:$A$776,$A94,СВЦЭМ!$B$33:$B$776,B$83)+'СЕТ СН'!$H$12+СВЦЭМ!$D$10+'СЕТ СН'!$H$5-'СЕТ СН'!$H$20</f>
        <v>2877.41533927</v>
      </c>
      <c r="C94" s="36">
        <f>SUMIFS(СВЦЭМ!$C$33:$C$776,СВЦЭМ!$A$33:$A$776,$A94,СВЦЭМ!$B$33:$B$776,C$83)+'СЕТ СН'!$H$12+СВЦЭМ!$D$10+'СЕТ СН'!$H$5-'СЕТ СН'!$H$20</f>
        <v>2967.92967193</v>
      </c>
      <c r="D94" s="36">
        <f>SUMIFS(СВЦЭМ!$C$33:$C$776,СВЦЭМ!$A$33:$A$776,$A94,СВЦЭМ!$B$33:$B$776,D$83)+'СЕТ СН'!$H$12+СВЦЭМ!$D$10+'СЕТ СН'!$H$5-'СЕТ СН'!$H$20</f>
        <v>3009.1568126399998</v>
      </c>
      <c r="E94" s="36">
        <f>SUMIFS(СВЦЭМ!$C$33:$C$776,СВЦЭМ!$A$33:$A$776,$A94,СВЦЭМ!$B$33:$B$776,E$83)+'СЕТ СН'!$H$12+СВЦЭМ!$D$10+'СЕТ СН'!$H$5-'СЕТ СН'!$H$20</f>
        <v>2998.9136901799998</v>
      </c>
      <c r="F94" s="36">
        <f>SUMIFS(СВЦЭМ!$C$33:$C$776,СВЦЭМ!$A$33:$A$776,$A94,СВЦЭМ!$B$33:$B$776,F$83)+'СЕТ СН'!$H$12+СВЦЭМ!$D$10+'СЕТ СН'!$H$5-'СЕТ СН'!$H$20</f>
        <v>2991.9840517599996</v>
      </c>
      <c r="G94" s="36">
        <f>SUMIFS(СВЦЭМ!$C$33:$C$776,СВЦЭМ!$A$33:$A$776,$A94,СВЦЭМ!$B$33:$B$776,G$83)+'СЕТ СН'!$H$12+СВЦЭМ!$D$10+'СЕТ СН'!$H$5-'СЕТ СН'!$H$20</f>
        <v>2995.7969875799999</v>
      </c>
      <c r="H94" s="36">
        <f>SUMIFS(СВЦЭМ!$C$33:$C$776,СВЦЭМ!$A$33:$A$776,$A94,СВЦЭМ!$B$33:$B$776,H$83)+'СЕТ СН'!$H$12+СВЦЭМ!$D$10+'СЕТ СН'!$H$5-'СЕТ СН'!$H$20</f>
        <v>3004.2268774899999</v>
      </c>
      <c r="I94" s="36">
        <f>SUMIFS(СВЦЭМ!$C$33:$C$776,СВЦЭМ!$A$33:$A$776,$A94,СВЦЭМ!$B$33:$B$776,I$83)+'СЕТ СН'!$H$12+СВЦЭМ!$D$10+'СЕТ СН'!$H$5-'СЕТ СН'!$H$20</f>
        <v>3011.1494722199996</v>
      </c>
      <c r="J94" s="36">
        <f>SUMIFS(СВЦЭМ!$C$33:$C$776,СВЦЭМ!$A$33:$A$776,$A94,СВЦЭМ!$B$33:$B$776,J$83)+'СЕТ СН'!$H$12+СВЦЭМ!$D$10+'СЕТ СН'!$H$5-'СЕТ СН'!$H$20</f>
        <v>2958.6735386299997</v>
      </c>
      <c r="K94" s="36">
        <f>SUMIFS(СВЦЭМ!$C$33:$C$776,СВЦЭМ!$A$33:$A$776,$A94,СВЦЭМ!$B$33:$B$776,K$83)+'СЕТ СН'!$H$12+СВЦЭМ!$D$10+'СЕТ СН'!$H$5-'СЕТ СН'!$H$20</f>
        <v>2889.7121019699998</v>
      </c>
      <c r="L94" s="36">
        <f>SUMIFS(СВЦЭМ!$C$33:$C$776,СВЦЭМ!$A$33:$A$776,$A94,СВЦЭМ!$B$33:$B$776,L$83)+'СЕТ СН'!$H$12+СВЦЭМ!$D$10+'СЕТ СН'!$H$5-'СЕТ СН'!$H$20</f>
        <v>2881.3859273099997</v>
      </c>
      <c r="M94" s="36">
        <f>SUMIFS(СВЦЭМ!$C$33:$C$776,СВЦЭМ!$A$33:$A$776,$A94,СВЦЭМ!$B$33:$B$776,M$83)+'СЕТ СН'!$H$12+СВЦЭМ!$D$10+'СЕТ СН'!$H$5-'СЕТ СН'!$H$20</f>
        <v>2878.01125035</v>
      </c>
      <c r="N94" s="36">
        <f>SUMIFS(СВЦЭМ!$C$33:$C$776,СВЦЭМ!$A$33:$A$776,$A94,СВЦЭМ!$B$33:$B$776,N$83)+'СЕТ СН'!$H$12+СВЦЭМ!$D$10+'СЕТ СН'!$H$5-'СЕТ СН'!$H$20</f>
        <v>2894.0916874999998</v>
      </c>
      <c r="O94" s="36">
        <f>SUMIFS(СВЦЭМ!$C$33:$C$776,СВЦЭМ!$A$33:$A$776,$A94,СВЦЭМ!$B$33:$B$776,O$83)+'СЕТ СН'!$H$12+СВЦЭМ!$D$10+'СЕТ СН'!$H$5-'СЕТ СН'!$H$20</f>
        <v>2884.4777454199998</v>
      </c>
      <c r="P94" s="36">
        <f>SUMIFS(СВЦЭМ!$C$33:$C$776,СВЦЭМ!$A$33:$A$776,$A94,СВЦЭМ!$B$33:$B$776,P$83)+'СЕТ СН'!$H$12+СВЦЭМ!$D$10+'СЕТ СН'!$H$5-'СЕТ СН'!$H$20</f>
        <v>2912.9869344700001</v>
      </c>
      <c r="Q94" s="36">
        <f>SUMIFS(СВЦЭМ!$C$33:$C$776,СВЦЭМ!$A$33:$A$776,$A94,СВЦЭМ!$B$33:$B$776,Q$83)+'СЕТ СН'!$H$12+СВЦЭМ!$D$10+'СЕТ СН'!$H$5-'СЕТ СН'!$H$20</f>
        <v>2915.47131416</v>
      </c>
      <c r="R94" s="36">
        <f>SUMIFS(СВЦЭМ!$C$33:$C$776,СВЦЭМ!$A$33:$A$776,$A94,СВЦЭМ!$B$33:$B$776,R$83)+'СЕТ СН'!$H$12+СВЦЭМ!$D$10+'СЕТ СН'!$H$5-'СЕТ СН'!$H$20</f>
        <v>2915.9711072199998</v>
      </c>
      <c r="S94" s="36">
        <f>SUMIFS(СВЦЭМ!$C$33:$C$776,СВЦЭМ!$A$33:$A$776,$A94,СВЦЭМ!$B$33:$B$776,S$83)+'СЕТ СН'!$H$12+СВЦЭМ!$D$10+'СЕТ СН'!$H$5-'СЕТ СН'!$H$20</f>
        <v>2919.7015007099999</v>
      </c>
      <c r="T94" s="36">
        <f>SUMIFS(СВЦЭМ!$C$33:$C$776,СВЦЭМ!$A$33:$A$776,$A94,СВЦЭМ!$B$33:$B$776,T$83)+'СЕТ СН'!$H$12+СВЦЭМ!$D$10+'СЕТ СН'!$H$5-'СЕТ СН'!$H$20</f>
        <v>2906.4369221299999</v>
      </c>
      <c r="U94" s="36">
        <f>SUMIFS(СВЦЭМ!$C$33:$C$776,СВЦЭМ!$A$33:$A$776,$A94,СВЦЭМ!$B$33:$B$776,U$83)+'СЕТ СН'!$H$12+СВЦЭМ!$D$10+'СЕТ СН'!$H$5-'СЕТ СН'!$H$20</f>
        <v>2869.5629478299998</v>
      </c>
      <c r="V94" s="36">
        <f>SUMIFS(СВЦЭМ!$C$33:$C$776,СВЦЭМ!$A$33:$A$776,$A94,СВЦЭМ!$B$33:$B$776,V$83)+'СЕТ СН'!$H$12+СВЦЭМ!$D$10+'СЕТ СН'!$H$5-'СЕТ СН'!$H$20</f>
        <v>2825.8365240599996</v>
      </c>
      <c r="W94" s="36">
        <f>SUMIFS(СВЦЭМ!$C$33:$C$776,СВЦЭМ!$A$33:$A$776,$A94,СВЦЭМ!$B$33:$B$776,W$83)+'СЕТ СН'!$H$12+СВЦЭМ!$D$10+'СЕТ СН'!$H$5-'СЕТ СН'!$H$20</f>
        <v>2803.84629739</v>
      </c>
      <c r="X94" s="36">
        <f>SUMIFS(СВЦЭМ!$C$33:$C$776,СВЦЭМ!$A$33:$A$776,$A94,СВЦЭМ!$B$33:$B$776,X$83)+'СЕТ СН'!$H$12+СВЦЭМ!$D$10+'СЕТ СН'!$H$5-'СЕТ СН'!$H$20</f>
        <v>2799.4477538000001</v>
      </c>
      <c r="Y94" s="36">
        <f>SUMIFS(СВЦЭМ!$C$33:$C$776,СВЦЭМ!$A$33:$A$776,$A94,СВЦЭМ!$B$33:$B$776,Y$83)+'СЕТ СН'!$H$12+СВЦЭМ!$D$10+'СЕТ СН'!$H$5-'СЕТ СН'!$H$20</f>
        <v>2859.92237282</v>
      </c>
    </row>
    <row r="95" spans="1:25" ht="15.75" x14ac:dyDescent="0.2">
      <c r="A95" s="35">
        <f t="shared" si="2"/>
        <v>43963</v>
      </c>
      <c r="B95" s="36">
        <f>SUMIFS(СВЦЭМ!$C$33:$C$776,СВЦЭМ!$A$33:$A$776,$A95,СВЦЭМ!$B$33:$B$776,B$83)+'СЕТ СН'!$H$12+СВЦЭМ!$D$10+'СЕТ СН'!$H$5-'СЕТ СН'!$H$20</f>
        <v>3010.2926169399998</v>
      </c>
      <c r="C95" s="36">
        <f>SUMIFS(СВЦЭМ!$C$33:$C$776,СВЦЭМ!$A$33:$A$776,$A95,СВЦЭМ!$B$33:$B$776,C$83)+'СЕТ СН'!$H$12+СВЦЭМ!$D$10+'СЕТ СН'!$H$5-'СЕТ СН'!$H$20</f>
        <v>3046.3904120999996</v>
      </c>
      <c r="D95" s="36">
        <f>SUMIFS(СВЦЭМ!$C$33:$C$776,СВЦЭМ!$A$33:$A$776,$A95,СВЦЭМ!$B$33:$B$776,D$83)+'СЕТ СН'!$H$12+СВЦЭМ!$D$10+'СЕТ СН'!$H$5-'СЕТ СН'!$H$20</f>
        <v>3042.2524402399995</v>
      </c>
      <c r="E95" s="36">
        <f>SUMIFS(СВЦЭМ!$C$33:$C$776,СВЦЭМ!$A$33:$A$776,$A95,СВЦЭМ!$B$33:$B$776,E$83)+'СЕТ СН'!$H$12+СВЦЭМ!$D$10+'СЕТ СН'!$H$5-'СЕТ СН'!$H$20</f>
        <v>3043.4469325699997</v>
      </c>
      <c r="F95" s="36">
        <f>SUMIFS(СВЦЭМ!$C$33:$C$776,СВЦЭМ!$A$33:$A$776,$A95,СВЦЭМ!$B$33:$B$776,F$83)+'СЕТ СН'!$H$12+СВЦЭМ!$D$10+'СЕТ СН'!$H$5-'СЕТ СН'!$H$20</f>
        <v>3052.5588295899997</v>
      </c>
      <c r="G95" s="36">
        <f>SUMIFS(СВЦЭМ!$C$33:$C$776,СВЦЭМ!$A$33:$A$776,$A95,СВЦЭМ!$B$33:$B$776,G$83)+'СЕТ СН'!$H$12+СВЦЭМ!$D$10+'СЕТ СН'!$H$5-'СЕТ СН'!$H$20</f>
        <v>3039.1541094999998</v>
      </c>
      <c r="H95" s="36">
        <f>SUMIFS(СВЦЭМ!$C$33:$C$776,СВЦЭМ!$A$33:$A$776,$A95,СВЦЭМ!$B$33:$B$776,H$83)+'СЕТ СН'!$H$12+СВЦЭМ!$D$10+'СЕТ СН'!$H$5-'СЕТ СН'!$H$20</f>
        <v>3048.8544629299995</v>
      </c>
      <c r="I95" s="36">
        <f>SUMIFS(СВЦЭМ!$C$33:$C$776,СВЦЭМ!$A$33:$A$776,$A95,СВЦЭМ!$B$33:$B$776,I$83)+'СЕТ СН'!$H$12+СВЦЭМ!$D$10+'СЕТ СН'!$H$5-'СЕТ СН'!$H$20</f>
        <v>3010.0622587999997</v>
      </c>
      <c r="J95" s="36">
        <f>SUMIFS(СВЦЭМ!$C$33:$C$776,СВЦЭМ!$A$33:$A$776,$A95,СВЦЭМ!$B$33:$B$776,J$83)+'СЕТ СН'!$H$12+СВЦЭМ!$D$10+'СЕТ СН'!$H$5-'СЕТ СН'!$H$20</f>
        <v>2949.6208992299998</v>
      </c>
      <c r="K95" s="36">
        <f>SUMIFS(СВЦЭМ!$C$33:$C$776,СВЦЭМ!$A$33:$A$776,$A95,СВЦЭМ!$B$33:$B$776,K$83)+'СЕТ СН'!$H$12+СВЦЭМ!$D$10+'СЕТ СН'!$H$5-'СЕТ СН'!$H$20</f>
        <v>2927.3071765099999</v>
      </c>
      <c r="L95" s="36">
        <f>SUMIFS(СВЦЭМ!$C$33:$C$776,СВЦЭМ!$A$33:$A$776,$A95,СВЦЭМ!$B$33:$B$776,L$83)+'СЕТ СН'!$H$12+СВЦЭМ!$D$10+'СЕТ СН'!$H$5-'СЕТ СН'!$H$20</f>
        <v>2922.4850001300001</v>
      </c>
      <c r="M95" s="36">
        <f>SUMIFS(СВЦЭМ!$C$33:$C$776,СВЦЭМ!$A$33:$A$776,$A95,СВЦЭМ!$B$33:$B$776,M$83)+'СЕТ СН'!$H$12+СВЦЭМ!$D$10+'СЕТ СН'!$H$5-'СЕТ СН'!$H$20</f>
        <v>2884.3465163000001</v>
      </c>
      <c r="N95" s="36">
        <f>SUMIFS(СВЦЭМ!$C$33:$C$776,СВЦЭМ!$A$33:$A$776,$A95,СВЦЭМ!$B$33:$B$776,N$83)+'СЕТ СН'!$H$12+СВЦЭМ!$D$10+'СЕТ СН'!$H$5-'СЕТ СН'!$H$20</f>
        <v>2891.1797496999998</v>
      </c>
      <c r="O95" s="36">
        <f>SUMIFS(СВЦЭМ!$C$33:$C$776,СВЦЭМ!$A$33:$A$776,$A95,СВЦЭМ!$B$33:$B$776,O$83)+'СЕТ СН'!$H$12+СВЦЭМ!$D$10+'СЕТ СН'!$H$5-'СЕТ СН'!$H$20</f>
        <v>2896.62323122</v>
      </c>
      <c r="P95" s="36">
        <f>SUMIFS(СВЦЭМ!$C$33:$C$776,СВЦЭМ!$A$33:$A$776,$A95,СВЦЭМ!$B$33:$B$776,P$83)+'СЕТ СН'!$H$12+СВЦЭМ!$D$10+'СЕТ СН'!$H$5-'СЕТ СН'!$H$20</f>
        <v>2909.6998908799997</v>
      </c>
      <c r="Q95" s="36">
        <f>SUMIFS(СВЦЭМ!$C$33:$C$776,СВЦЭМ!$A$33:$A$776,$A95,СВЦЭМ!$B$33:$B$776,Q$83)+'СЕТ СН'!$H$12+СВЦЭМ!$D$10+'СЕТ СН'!$H$5-'СЕТ СН'!$H$20</f>
        <v>2907.8683864699997</v>
      </c>
      <c r="R95" s="36">
        <f>SUMIFS(СВЦЭМ!$C$33:$C$776,СВЦЭМ!$A$33:$A$776,$A95,СВЦЭМ!$B$33:$B$776,R$83)+'СЕТ СН'!$H$12+СВЦЭМ!$D$10+'СЕТ СН'!$H$5-'СЕТ СН'!$H$20</f>
        <v>2906.99899172</v>
      </c>
      <c r="S95" s="36">
        <f>SUMIFS(СВЦЭМ!$C$33:$C$776,СВЦЭМ!$A$33:$A$776,$A95,СВЦЭМ!$B$33:$B$776,S$83)+'СЕТ СН'!$H$12+СВЦЭМ!$D$10+'СЕТ СН'!$H$5-'СЕТ СН'!$H$20</f>
        <v>2909.1547671799999</v>
      </c>
      <c r="T95" s="36">
        <f>SUMIFS(СВЦЭМ!$C$33:$C$776,СВЦЭМ!$A$33:$A$776,$A95,СВЦЭМ!$B$33:$B$776,T$83)+'СЕТ СН'!$H$12+СВЦЭМ!$D$10+'СЕТ СН'!$H$5-'СЕТ СН'!$H$20</f>
        <v>2913.1575337599998</v>
      </c>
      <c r="U95" s="36">
        <f>SUMIFS(СВЦЭМ!$C$33:$C$776,СВЦЭМ!$A$33:$A$776,$A95,СВЦЭМ!$B$33:$B$776,U$83)+'СЕТ СН'!$H$12+СВЦЭМ!$D$10+'СЕТ СН'!$H$5-'СЕТ СН'!$H$20</f>
        <v>2922.2693259500002</v>
      </c>
      <c r="V95" s="36">
        <f>SUMIFS(СВЦЭМ!$C$33:$C$776,СВЦЭМ!$A$33:$A$776,$A95,СВЦЭМ!$B$33:$B$776,V$83)+'СЕТ СН'!$H$12+СВЦЭМ!$D$10+'СЕТ СН'!$H$5-'СЕТ СН'!$H$20</f>
        <v>2877.1259914399998</v>
      </c>
      <c r="W95" s="36">
        <f>SUMIFS(СВЦЭМ!$C$33:$C$776,СВЦЭМ!$A$33:$A$776,$A95,СВЦЭМ!$B$33:$B$776,W$83)+'СЕТ СН'!$H$12+СВЦЭМ!$D$10+'СЕТ СН'!$H$5-'СЕТ СН'!$H$20</f>
        <v>2872.6930609199999</v>
      </c>
      <c r="X95" s="36">
        <f>SUMIFS(СВЦЭМ!$C$33:$C$776,СВЦЭМ!$A$33:$A$776,$A95,СВЦЭМ!$B$33:$B$776,X$83)+'СЕТ СН'!$H$12+СВЦЭМ!$D$10+'СЕТ СН'!$H$5-'СЕТ СН'!$H$20</f>
        <v>2900.0819667199999</v>
      </c>
      <c r="Y95" s="36">
        <f>SUMIFS(СВЦЭМ!$C$33:$C$776,СВЦЭМ!$A$33:$A$776,$A95,СВЦЭМ!$B$33:$B$776,Y$83)+'СЕТ СН'!$H$12+СВЦЭМ!$D$10+'СЕТ СН'!$H$5-'СЕТ СН'!$H$20</f>
        <v>2923.7484473599998</v>
      </c>
    </row>
    <row r="96" spans="1:25" ht="15.75" x14ac:dyDescent="0.2">
      <c r="A96" s="35">
        <f t="shared" si="2"/>
        <v>43964</v>
      </c>
      <c r="B96" s="36">
        <f>SUMIFS(СВЦЭМ!$C$33:$C$776,СВЦЭМ!$A$33:$A$776,$A96,СВЦЭМ!$B$33:$B$776,B$83)+'СЕТ СН'!$H$12+СВЦЭМ!$D$10+'СЕТ СН'!$H$5-'СЕТ СН'!$H$20</f>
        <v>2944.4409471999998</v>
      </c>
      <c r="C96" s="36">
        <f>SUMIFS(СВЦЭМ!$C$33:$C$776,СВЦЭМ!$A$33:$A$776,$A96,СВЦЭМ!$B$33:$B$776,C$83)+'СЕТ СН'!$H$12+СВЦЭМ!$D$10+'СЕТ СН'!$H$5-'СЕТ СН'!$H$20</f>
        <v>3000.3789294299995</v>
      </c>
      <c r="D96" s="36">
        <f>SUMIFS(СВЦЭМ!$C$33:$C$776,СВЦЭМ!$A$33:$A$776,$A96,СВЦЭМ!$B$33:$B$776,D$83)+'СЕТ СН'!$H$12+СВЦЭМ!$D$10+'СЕТ СН'!$H$5-'СЕТ СН'!$H$20</f>
        <v>3009.2452070899999</v>
      </c>
      <c r="E96" s="36">
        <f>SUMIFS(СВЦЭМ!$C$33:$C$776,СВЦЭМ!$A$33:$A$776,$A96,СВЦЭМ!$B$33:$B$776,E$83)+'СЕТ СН'!$H$12+СВЦЭМ!$D$10+'СЕТ СН'!$H$5-'СЕТ СН'!$H$20</f>
        <v>3010.5902371799998</v>
      </c>
      <c r="F96" s="36">
        <f>SUMIFS(СВЦЭМ!$C$33:$C$776,СВЦЭМ!$A$33:$A$776,$A96,СВЦЭМ!$B$33:$B$776,F$83)+'СЕТ СН'!$H$12+СВЦЭМ!$D$10+'СЕТ СН'!$H$5-'СЕТ СН'!$H$20</f>
        <v>2995.32050807</v>
      </c>
      <c r="G96" s="36">
        <f>SUMIFS(СВЦЭМ!$C$33:$C$776,СВЦЭМ!$A$33:$A$776,$A96,СВЦЭМ!$B$33:$B$776,G$83)+'СЕТ СН'!$H$12+СВЦЭМ!$D$10+'СЕТ СН'!$H$5-'СЕТ СН'!$H$20</f>
        <v>3010.4696369399999</v>
      </c>
      <c r="H96" s="36">
        <f>SUMIFS(СВЦЭМ!$C$33:$C$776,СВЦЭМ!$A$33:$A$776,$A96,СВЦЭМ!$B$33:$B$776,H$83)+'СЕТ СН'!$H$12+СВЦЭМ!$D$10+'СЕТ СН'!$H$5-'СЕТ СН'!$H$20</f>
        <v>3000.4680331099999</v>
      </c>
      <c r="I96" s="36">
        <f>SUMIFS(СВЦЭМ!$C$33:$C$776,СВЦЭМ!$A$33:$A$776,$A96,СВЦЭМ!$B$33:$B$776,I$83)+'СЕТ СН'!$H$12+СВЦЭМ!$D$10+'СЕТ СН'!$H$5-'СЕТ СН'!$H$20</f>
        <v>2955.3378822899999</v>
      </c>
      <c r="J96" s="36">
        <f>SUMIFS(СВЦЭМ!$C$33:$C$776,СВЦЭМ!$A$33:$A$776,$A96,СВЦЭМ!$B$33:$B$776,J$83)+'СЕТ СН'!$H$12+СВЦЭМ!$D$10+'СЕТ СН'!$H$5-'СЕТ СН'!$H$20</f>
        <v>2883.9305347899999</v>
      </c>
      <c r="K96" s="36">
        <f>SUMIFS(СВЦЭМ!$C$33:$C$776,СВЦЭМ!$A$33:$A$776,$A96,СВЦЭМ!$B$33:$B$776,K$83)+'СЕТ СН'!$H$12+СВЦЭМ!$D$10+'СЕТ СН'!$H$5-'СЕТ СН'!$H$20</f>
        <v>2879.04251221</v>
      </c>
      <c r="L96" s="36">
        <f>SUMIFS(СВЦЭМ!$C$33:$C$776,СВЦЭМ!$A$33:$A$776,$A96,СВЦЭМ!$B$33:$B$776,L$83)+'СЕТ СН'!$H$12+СВЦЭМ!$D$10+'СЕТ СН'!$H$5-'СЕТ СН'!$H$20</f>
        <v>2869.0535800299999</v>
      </c>
      <c r="M96" s="36">
        <f>SUMIFS(СВЦЭМ!$C$33:$C$776,СВЦЭМ!$A$33:$A$776,$A96,СВЦЭМ!$B$33:$B$776,M$83)+'СЕТ СН'!$H$12+СВЦЭМ!$D$10+'СЕТ СН'!$H$5-'СЕТ СН'!$H$20</f>
        <v>2863.1861321900001</v>
      </c>
      <c r="N96" s="36">
        <f>SUMIFS(СВЦЭМ!$C$33:$C$776,СВЦЭМ!$A$33:$A$776,$A96,СВЦЭМ!$B$33:$B$776,N$83)+'СЕТ СН'!$H$12+СВЦЭМ!$D$10+'СЕТ СН'!$H$5-'СЕТ СН'!$H$20</f>
        <v>2873.1841857199997</v>
      </c>
      <c r="O96" s="36">
        <f>SUMIFS(СВЦЭМ!$C$33:$C$776,СВЦЭМ!$A$33:$A$776,$A96,СВЦЭМ!$B$33:$B$776,O$83)+'СЕТ СН'!$H$12+СВЦЭМ!$D$10+'СЕТ СН'!$H$5-'СЕТ СН'!$H$20</f>
        <v>2880.6679814700001</v>
      </c>
      <c r="P96" s="36">
        <f>SUMIFS(СВЦЭМ!$C$33:$C$776,СВЦЭМ!$A$33:$A$776,$A96,СВЦЭМ!$B$33:$B$776,P$83)+'СЕТ СН'!$H$12+СВЦЭМ!$D$10+'СЕТ СН'!$H$5-'СЕТ СН'!$H$20</f>
        <v>2892.0654529399999</v>
      </c>
      <c r="Q96" s="36">
        <f>SUMIFS(СВЦЭМ!$C$33:$C$776,СВЦЭМ!$A$33:$A$776,$A96,СВЦЭМ!$B$33:$B$776,Q$83)+'СЕТ СН'!$H$12+СВЦЭМ!$D$10+'СЕТ СН'!$H$5-'СЕТ СН'!$H$20</f>
        <v>2883.6428921899997</v>
      </c>
      <c r="R96" s="36">
        <f>SUMIFS(СВЦЭМ!$C$33:$C$776,СВЦЭМ!$A$33:$A$776,$A96,СВЦЭМ!$B$33:$B$776,R$83)+'СЕТ СН'!$H$12+СВЦЭМ!$D$10+'СЕТ СН'!$H$5-'СЕТ СН'!$H$20</f>
        <v>2876.6840584199999</v>
      </c>
      <c r="S96" s="36">
        <f>SUMIFS(СВЦЭМ!$C$33:$C$776,СВЦЭМ!$A$33:$A$776,$A96,СВЦЭМ!$B$33:$B$776,S$83)+'СЕТ СН'!$H$12+СВЦЭМ!$D$10+'СЕТ СН'!$H$5-'СЕТ СН'!$H$20</f>
        <v>2893.7134606899999</v>
      </c>
      <c r="T96" s="36">
        <f>SUMIFS(СВЦЭМ!$C$33:$C$776,СВЦЭМ!$A$33:$A$776,$A96,СВЦЭМ!$B$33:$B$776,T$83)+'СЕТ СН'!$H$12+СВЦЭМ!$D$10+'СЕТ СН'!$H$5-'СЕТ СН'!$H$20</f>
        <v>2863.0317314200001</v>
      </c>
      <c r="U96" s="36">
        <f>SUMIFS(СВЦЭМ!$C$33:$C$776,СВЦЭМ!$A$33:$A$776,$A96,СВЦЭМ!$B$33:$B$776,U$83)+'СЕТ СН'!$H$12+СВЦЭМ!$D$10+'СЕТ СН'!$H$5-'СЕТ СН'!$H$20</f>
        <v>2829.3440132400001</v>
      </c>
      <c r="V96" s="36">
        <f>SUMIFS(СВЦЭМ!$C$33:$C$776,СВЦЭМ!$A$33:$A$776,$A96,СВЦЭМ!$B$33:$B$776,V$83)+'СЕТ СН'!$H$12+СВЦЭМ!$D$10+'СЕТ СН'!$H$5-'СЕТ СН'!$H$20</f>
        <v>2808.1715675999999</v>
      </c>
      <c r="W96" s="36">
        <f>SUMIFS(СВЦЭМ!$C$33:$C$776,СВЦЭМ!$A$33:$A$776,$A96,СВЦЭМ!$B$33:$B$776,W$83)+'СЕТ СН'!$H$12+СВЦЭМ!$D$10+'СЕТ СН'!$H$5-'СЕТ СН'!$H$20</f>
        <v>2804.8736810099999</v>
      </c>
      <c r="X96" s="36">
        <f>SUMIFS(СВЦЭМ!$C$33:$C$776,СВЦЭМ!$A$33:$A$776,$A96,СВЦЭМ!$B$33:$B$776,X$83)+'СЕТ СН'!$H$12+СВЦЭМ!$D$10+'СЕТ СН'!$H$5-'СЕТ СН'!$H$20</f>
        <v>2818.6636394799998</v>
      </c>
      <c r="Y96" s="36">
        <f>SUMIFS(СВЦЭМ!$C$33:$C$776,СВЦЭМ!$A$33:$A$776,$A96,СВЦЭМ!$B$33:$B$776,Y$83)+'СЕТ СН'!$H$12+СВЦЭМ!$D$10+'СЕТ СН'!$H$5-'СЕТ СН'!$H$20</f>
        <v>2843.1526281799997</v>
      </c>
    </row>
    <row r="97" spans="1:25" ht="15.75" x14ac:dyDescent="0.2">
      <c r="A97" s="35">
        <f t="shared" si="2"/>
        <v>43965</v>
      </c>
      <c r="B97" s="36">
        <f>SUMIFS(СВЦЭМ!$C$33:$C$776,СВЦЭМ!$A$33:$A$776,$A97,СВЦЭМ!$B$33:$B$776,B$83)+'СЕТ СН'!$H$12+СВЦЭМ!$D$10+'СЕТ СН'!$H$5-'СЕТ СН'!$H$20</f>
        <v>2922.27804526</v>
      </c>
      <c r="C97" s="36">
        <f>SUMIFS(СВЦЭМ!$C$33:$C$776,СВЦЭМ!$A$33:$A$776,$A97,СВЦЭМ!$B$33:$B$776,C$83)+'СЕТ СН'!$H$12+СВЦЭМ!$D$10+'СЕТ СН'!$H$5-'СЕТ СН'!$H$20</f>
        <v>2963.8378300300001</v>
      </c>
      <c r="D97" s="36">
        <f>SUMIFS(СВЦЭМ!$C$33:$C$776,СВЦЭМ!$A$33:$A$776,$A97,СВЦЭМ!$B$33:$B$776,D$83)+'СЕТ СН'!$H$12+СВЦЭМ!$D$10+'СЕТ СН'!$H$5-'СЕТ СН'!$H$20</f>
        <v>2973.6094734099997</v>
      </c>
      <c r="E97" s="36">
        <f>SUMIFS(СВЦЭМ!$C$33:$C$776,СВЦЭМ!$A$33:$A$776,$A97,СВЦЭМ!$B$33:$B$776,E$83)+'СЕТ СН'!$H$12+СВЦЭМ!$D$10+'СЕТ СН'!$H$5-'СЕТ СН'!$H$20</f>
        <v>3015.6971316099998</v>
      </c>
      <c r="F97" s="36">
        <f>SUMIFS(СВЦЭМ!$C$33:$C$776,СВЦЭМ!$A$33:$A$776,$A97,СВЦЭМ!$B$33:$B$776,F$83)+'СЕТ СН'!$H$12+СВЦЭМ!$D$10+'СЕТ СН'!$H$5-'СЕТ СН'!$H$20</f>
        <v>2991.2356948399997</v>
      </c>
      <c r="G97" s="36">
        <f>SUMIFS(СВЦЭМ!$C$33:$C$776,СВЦЭМ!$A$33:$A$776,$A97,СВЦЭМ!$B$33:$B$776,G$83)+'СЕТ СН'!$H$12+СВЦЭМ!$D$10+'СЕТ СН'!$H$5-'СЕТ СН'!$H$20</f>
        <v>2982.7665870299998</v>
      </c>
      <c r="H97" s="36">
        <f>SUMIFS(СВЦЭМ!$C$33:$C$776,СВЦЭМ!$A$33:$A$776,$A97,СВЦЭМ!$B$33:$B$776,H$83)+'СЕТ СН'!$H$12+СВЦЭМ!$D$10+'СЕТ СН'!$H$5-'СЕТ СН'!$H$20</f>
        <v>2978.8959654599998</v>
      </c>
      <c r="I97" s="36">
        <f>SUMIFS(СВЦЭМ!$C$33:$C$776,СВЦЭМ!$A$33:$A$776,$A97,СВЦЭМ!$B$33:$B$776,I$83)+'СЕТ СН'!$H$12+СВЦЭМ!$D$10+'СЕТ СН'!$H$5-'СЕТ СН'!$H$20</f>
        <v>2936.3407969899999</v>
      </c>
      <c r="J97" s="36">
        <f>SUMIFS(СВЦЭМ!$C$33:$C$776,СВЦЭМ!$A$33:$A$776,$A97,СВЦЭМ!$B$33:$B$776,J$83)+'СЕТ СН'!$H$12+СВЦЭМ!$D$10+'СЕТ СН'!$H$5-'СЕТ СН'!$H$20</f>
        <v>2880.4874607799998</v>
      </c>
      <c r="K97" s="36">
        <f>SUMIFS(СВЦЭМ!$C$33:$C$776,СВЦЭМ!$A$33:$A$776,$A97,СВЦЭМ!$B$33:$B$776,K$83)+'СЕТ СН'!$H$12+СВЦЭМ!$D$10+'СЕТ СН'!$H$5-'СЕТ СН'!$H$20</f>
        <v>2856.0950125899999</v>
      </c>
      <c r="L97" s="36">
        <f>SUMIFS(СВЦЭМ!$C$33:$C$776,СВЦЭМ!$A$33:$A$776,$A97,СВЦЭМ!$B$33:$B$776,L$83)+'СЕТ СН'!$H$12+СВЦЭМ!$D$10+'СЕТ СН'!$H$5-'СЕТ СН'!$H$20</f>
        <v>2844.7322574</v>
      </c>
      <c r="M97" s="36">
        <f>SUMIFS(СВЦЭМ!$C$33:$C$776,СВЦЭМ!$A$33:$A$776,$A97,СВЦЭМ!$B$33:$B$776,M$83)+'СЕТ СН'!$H$12+СВЦЭМ!$D$10+'СЕТ СН'!$H$5-'СЕТ СН'!$H$20</f>
        <v>2846.2050673200001</v>
      </c>
      <c r="N97" s="36">
        <f>SUMIFS(СВЦЭМ!$C$33:$C$776,СВЦЭМ!$A$33:$A$776,$A97,СВЦЭМ!$B$33:$B$776,N$83)+'СЕТ СН'!$H$12+СВЦЭМ!$D$10+'СЕТ СН'!$H$5-'СЕТ СН'!$H$20</f>
        <v>2841.3826240200001</v>
      </c>
      <c r="O97" s="36">
        <f>SUMIFS(СВЦЭМ!$C$33:$C$776,СВЦЭМ!$A$33:$A$776,$A97,СВЦЭМ!$B$33:$B$776,O$83)+'СЕТ СН'!$H$12+СВЦЭМ!$D$10+'СЕТ СН'!$H$5-'СЕТ СН'!$H$20</f>
        <v>2856.6296537099997</v>
      </c>
      <c r="P97" s="36">
        <f>SUMIFS(СВЦЭМ!$C$33:$C$776,СВЦЭМ!$A$33:$A$776,$A97,СВЦЭМ!$B$33:$B$776,P$83)+'СЕТ СН'!$H$12+СВЦЭМ!$D$10+'СЕТ СН'!$H$5-'СЕТ СН'!$H$20</f>
        <v>2884.4157788299999</v>
      </c>
      <c r="Q97" s="36">
        <f>SUMIFS(СВЦЭМ!$C$33:$C$776,СВЦЭМ!$A$33:$A$776,$A97,СВЦЭМ!$B$33:$B$776,Q$83)+'СЕТ СН'!$H$12+СВЦЭМ!$D$10+'СЕТ СН'!$H$5-'СЕТ СН'!$H$20</f>
        <v>2870.91694164</v>
      </c>
      <c r="R97" s="36">
        <f>SUMIFS(СВЦЭМ!$C$33:$C$776,СВЦЭМ!$A$33:$A$776,$A97,СВЦЭМ!$B$33:$B$776,R$83)+'СЕТ СН'!$H$12+СВЦЭМ!$D$10+'СЕТ СН'!$H$5-'СЕТ СН'!$H$20</f>
        <v>2866.8907924099999</v>
      </c>
      <c r="S97" s="36">
        <f>SUMIFS(СВЦЭМ!$C$33:$C$776,СВЦЭМ!$A$33:$A$776,$A97,СВЦЭМ!$B$33:$B$776,S$83)+'СЕТ СН'!$H$12+СВЦЭМ!$D$10+'СЕТ СН'!$H$5-'СЕТ СН'!$H$20</f>
        <v>2888.3897715399999</v>
      </c>
      <c r="T97" s="36">
        <f>SUMIFS(СВЦЭМ!$C$33:$C$776,СВЦЭМ!$A$33:$A$776,$A97,СВЦЭМ!$B$33:$B$776,T$83)+'СЕТ СН'!$H$12+СВЦЭМ!$D$10+'СЕТ СН'!$H$5-'СЕТ СН'!$H$20</f>
        <v>2864.1076645200001</v>
      </c>
      <c r="U97" s="36">
        <f>SUMIFS(СВЦЭМ!$C$33:$C$776,СВЦЭМ!$A$33:$A$776,$A97,СВЦЭМ!$B$33:$B$776,U$83)+'СЕТ СН'!$H$12+СВЦЭМ!$D$10+'СЕТ СН'!$H$5-'СЕТ СН'!$H$20</f>
        <v>2831.1272904399998</v>
      </c>
      <c r="V97" s="36">
        <f>SUMIFS(СВЦЭМ!$C$33:$C$776,СВЦЭМ!$A$33:$A$776,$A97,СВЦЭМ!$B$33:$B$776,V$83)+'СЕТ СН'!$H$12+СВЦЭМ!$D$10+'СЕТ СН'!$H$5-'СЕТ СН'!$H$20</f>
        <v>2801.6769972699999</v>
      </c>
      <c r="W97" s="36">
        <f>SUMIFS(СВЦЭМ!$C$33:$C$776,СВЦЭМ!$A$33:$A$776,$A97,СВЦЭМ!$B$33:$B$776,W$83)+'СЕТ СН'!$H$12+СВЦЭМ!$D$10+'СЕТ СН'!$H$5-'СЕТ СН'!$H$20</f>
        <v>2791.36137598</v>
      </c>
      <c r="X97" s="36">
        <f>SUMIFS(СВЦЭМ!$C$33:$C$776,СВЦЭМ!$A$33:$A$776,$A97,СВЦЭМ!$B$33:$B$776,X$83)+'СЕТ СН'!$H$12+СВЦЭМ!$D$10+'СЕТ СН'!$H$5-'СЕТ СН'!$H$20</f>
        <v>2797.2769613400001</v>
      </c>
      <c r="Y97" s="36">
        <f>SUMIFS(СВЦЭМ!$C$33:$C$776,СВЦЭМ!$A$33:$A$776,$A97,СВЦЭМ!$B$33:$B$776,Y$83)+'СЕТ СН'!$H$12+СВЦЭМ!$D$10+'СЕТ СН'!$H$5-'СЕТ СН'!$H$20</f>
        <v>2836.6553343400001</v>
      </c>
    </row>
    <row r="98" spans="1:25" ht="15.75" x14ac:dyDescent="0.2">
      <c r="A98" s="35">
        <f t="shared" si="2"/>
        <v>43966</v>
      </c>
      <c r="B98" s="36">
        <f>SUMIFS(СВЦЭМ!$C$33:$C$776,СВЦЭМ!$A$33:$A$776,$A98,СВЦЭМ!$B$33:$B$776,B$83)+'СЕТ СН'!$H$12+СВЦЭМ!$D$10+'СЕТ СН'!$H$5-'СЕТ СН'!$H$20</f>
        <v>2906.9657130699998</v>
      </c>
      <c r="C98" s="36">
        <f>SUMIFS(СВЦЭМ!$C$33:$C$776,СВЦЭМ!$A$33:$A$776,$A98,СВЦЭМ!$B$33:$B$776,C$83)+'СЕТ СН'!$H$12+СВЦЭМ!$D$10+'СЕТ СН'!$H$5-'СЕТ СН'!$H$20</f>
        <v>2968.5016000799997</v>
      </c>
      <c r="D98" s="36">
        <f>SUMIFS(СВЦЭМ!$C$33:$C$776,СВЦЭМ!$A$33:$A$776,$A98,СВЦЭМ!$B$33:$B$776,D$83)+'СЕТ СН'!$H$12+СВЦЭМ!$D$10+'СЕТ СН'!$H$5-'СЕТ СН'!$H$20</f>
        <v>2995.8429331199995</v>
      </c>
      <c r="E98" s="36">
        <f>SUMIFS(СВЦЭМ!$C$33:$C$776,СВЦЭМ!$A$33:$A$776,$A98,СВЦЭМ!$B$33:$B$776,E$83)+'СЕТ СН'!$H$12+СВЦЭМ!$D$10+'СЕТ СН'!$H$5-'СЕТ СН'!$H$20</f>
        <v>2994.58411652</v>
      </c>
      <c r="F98" s="36">
        <f>SUMIFS(СВЦЭМ!$C$33:$C$776,СВЦЭМ!$A$33:$A$776,$A98,СВЦЭМ!$B$33:$B$776,F$83)+'СЕТ СН'!$H$12+СВЦЭМ!$D$10+'СЕТ СН'!$H$5-'СЕТ СН'!$H$20</f>
        <v>2984.5815528099997</v>
      </c>
      <c r="G98" s="36">
        <f>SUMIFS(СВЦЭМ!$C$33:$C$776,СВЦЭМ!$A$33:$A$776,$A98,СВЦЭМ!$B$33:$B$776,G$83)+'СЕТ СН'!$H$12+СВЦЭМ!$D$10+'СЕТ СН'!$H$5-'СЕТ СН'!$H$20</f>
        <v>2995.8599191399999</v>
      </c>
      <c r="H98" s="36">
        <f>SUMIFS(СВЦЭМ!$C$33:$C$776,СВЦЭМ!$A$33:$A$776,$A98,СВЦЭМ!$B$33:$B$776,H$83)+'СЕТ СН'!$H$12+СВЦЭМ!$D$10+'СЕТ СН'!$H$5-'СЕТ СН'!$H$20</f>
        <v>3003.8845007199998</v>
      </c>
      <c r="I98" s="36">
        <f>SUMIFS(СВЦЭМ!$C$33:$C$776,СВЦЭМ!$A$33:$A$776,$A98,СВЦЭМ!$B$33:$B$776,I$83)+'СЕТ СН'!$H$12+СВЦЭМ!$D$10+'СЕТ СН'!$H$5-'СЕТ СН'!$H$20</f>
        <v>2956.8217333499997</v>
      </c>
      <c r="J98" s="36">
        <f>SUMIFS(СВЦЭМ!$C$33:$C$776,СВЦЭМ!$A$33:$A$776,$A98,СВЦЭМ!$B$33:$B$776,J$83)+'СЕТ СН'!$H$12+СВЦЭМ!$D$10+'СЕТ СН'!$H$5-'СЕТ СН'!$H$20</f>
        <v>2883.3908813500002</v>
      </c>
      <c r="K98" s="36">
        <f>SUMIFS(СВЦЭМ!$C$33:$C$776,СВЦЭМ!$A$33:$A$776,$A98,СВЦЭМ!$B$33:$B$776,K$83)+'СЕТ СН'!$H$12+СВЦЭМ!$D$10+'СЕТ СН'!$H$5-'СЕТ СН'!$H$20</f>
        <v>2807.1928826899998</v>
      </c>
      <c r="L98" s="36">
        <f>SUMIFS(СВЦЭМ!$C$33:$C$776,СВЦЭМ!$A$33:$A$776,$A98,СВЦЭМ!$B$33:$B$776,L$83)+'СЕТ СН'!$H$12+СВЦЭМ!$D$10+'СЕТ СН'!$H$5-'СЕТ СН'!$H$20</f>
        <v>2796.49616156</v>
      </c>
      <c r="M98" s="36">
        <f>SUMIFS(СВЦЭМ!$C$33:$C$776,СВЦЭМ!$A$33:$A$776,$A98,СВЦЭМ!$B$33:$B$776,M$83)+'СЕТ СН'!$H$12+СВЦЭМ!$D$10+'СЕТ СН'!$H$5-'СЕТ СН'!$H$20</f>
        <v>2819.9884113899998</v>
      </c>
      <c r="N98" s="36">
        <f>SUMIFS(СВЦЭМ!$C$33:$C$776,СВЦЭМ!$A$33:$A$776,$A98,СВЦЭМ!$B$33:$B$776,N$83)+'СЕТ СН'!$H$12+СВЦЭМ!$D$10+'СЕТ СН'!$H$5-'СЕТ СН'!$H$20</f>
        <v>2823.8103832299998</v>
      </c>
      <c r="O98" s="36">
        <f>SUMIFS(СВЦЭМ!$C$33:$C$776,СВЦЭМ!$A$33:$A$776,$A98,СВЦЭМ!$B$33:$B$776,O$83)+'СЕТ СН'!$H$12+СВЦЭМ!$D$10+'СЕТ СН'!$H$5-'СЕТ СН'!$H$20</f>
        <v>2821.9970088999999</v>
      </c>
      <c r="P98" s="36">
        <f>SUMIFS(СВЦЭМ!$C$33:$C$776,СВЦЭМ!$A$33:$A$776,$A98,СВЦЭМ!$B$33:$B$776,P$83)+'СЕТ СН'!$H$12+СВЦЭМ!$D$10+'СЕТ СН'!$H$5-'СЕТ СН'!$H$20</f>
        <v>2834.1123576599998</v>
      </c>
      <c r="Q98" s="36">
        <f>SUMIFS(СВЦЭМ!$C$33:$C$776,СВЦЭМ!$A$33:$A$776,$A98,СВЦЭМ!$B$33:$B$776,Q$83)+'СЕТ СН'!$H$12+СВЦЭМ!$D$10+'СЕТ СН'!$H$5-'СЕТ СН'!$H$20</f>
        <v>2829.8499905899998</v>
      </c>
      <c r="R98" s="36">
        <f>SUMIFS(СВЦЭМ!$C$33:$C$776,СВЦЭМ!$A$33:$A$776,$A98,СВЦЭМ!$B$33:$B$776,R$83)+'СЕТ СН'!$H$12+СВЦЭМ!$D$10+'СЕТ СН'!$H$5-'СЕТ СН'!$H$20</f>
        <v>2825.3547706300001</v>
      </c>
      <c r="S98" s="36">
        <f>SUMIFS(СВЦЭМ!$C$33:$C$776,СВЦЭМ!$A$33:$A$776,$A98,СВЦЭМ!$B$33:$B$776,S$83)+'СЕТ СН'!$H$12+СВЦЭМ!$D$10+'СЕТ СН'!$H$5-'СЕТ СН'!$H$20</f>
        <v>2838.56835886</v>
      </c>
      <c r="T98" s="36">
        <f>SUMIFS(СВЦЭМ!$C$33:$C$776,СВЦЭМ!$A$33:$A$776,$A98,СВЦЭМ!$B$33:$B$776,T$83)+'СЕТ СН'!$H$12+СВЦЭМ!$D$10+'СЕТ СН'!$H$5-'СЕТ СН'!$H$20</f>
        <v>2835.40075953</v>
      </c>
      <c r="U98" s="36">
        <f>SUMIFS(СВЦЭМ!$C$33:$C$776,СВЦЭМ!$A$33:$A$776,$A98,СВЦЭМ!$B$33:$B$776,U$83)+'СЕТ СН'!$H$12+СВЦЭМ!$D$10+'СЕТ СН'!$H$5-'СЕТ СН'!$H$20</f>
        <v>2839.2917481099998</v>
      </c>
      <c r="V98" s="36">
        <f>SUMIFS(СВЦЭМ!$C$33:$C$776,СВЦЭМ!$A$33:$A$776,$A98,СВЦЭМ!$B$33:$B$776,V$83)+'СЕТ СН'!$H$12+СВЦЭМ!$D$10+'СЕТ СН'!$H$5-'СЕТ СН'!$H$20</f>
        <v>2827.79962793</v>
      </c>
      <c r="W98" s="36">
        <f>SUMIFS(СВЦЭМ!$C$33:$C$776,СВЦЭМ!$A$33:$A$776,$A98,СВЦЭМ!$B$33:$B$776,W$83)+'СЕТ СН'!$H$12+СВЦЭМ!$D$10+'СЕТ СН'!$H$5-'СЕТ СН'!$H$20</f>
        <v>2810.7388653899998</v>
      </c>
      <c r="X98" s="36">
        <f>SUMIFS(СВЦЭМ!$C$33:$C$776,СВЦЭМ!$A$33:$A$776,$A98,СВЦЭМ!$B$33:$B$776,X$83)+'СЕТ СН'!$H$12+СВЦЭМ!$D$10+'СЕТ СН'!$H$5-'СЕТ СН'!$H$20</f>
        <v>2813.8098668499997</v>
      </c>
      <c r="Y98" s="36">
        <f>SUMIFS(СВЦЭМ!$C$33:$C$776,СВЦЭМ!$A$33:$A$776,$A98,СВЦЭМ!$B$33:$B$776,Y$83)+'СЕТ СН'!$H$12+СВЦЭМ!$D$10+'СЕТ СН'!$H$5-'СЕТ СН'!$H$20</f>
        <v>2818.0247140800002</v>
      </c>
    </row>
    <row r="99" spans="1:25" ht="15.75" x14ac:dyDescent="0.2">
      <c r="A99" s="35">
        <f t="shared" si="2"/>
        <v>43967</v>
      </c>
      <c r="B99" s="36">
        <f>SUMIFS(СВЦЭМ!$C$33:$C$776,СВЦЭМ!$A$33:$A$776,$A99,СВЦЭМ!$B$33:$B$776,B$83)+'СЕТ СН'!$H$12+СВЦЭМ!$D$10+'СЕТ СН'!$H$5-'СЕТ СН'!$H$20</f>
        <v>2946.4185135600001</v>
      </c>
      <c r="C99" s="36">
        <f>SUMIFS(СВЦЭМ!$C$33:$C$776,СВЦЭМ!$A$33:$A$776,$A99,СВЦЭМ!$B$33:$B$776,C$83)+'СЕТ СН'!$H$12+СВЦЭМ!$D$10+'СЕТ СН'!$H$5-'СЕТ СН'!$H$20</f>
        <v>2991.74552546</v>
      </c>
      <c r="D99" s="36">
        <f>SUMIFS(СВЦЭМ!$C$33:$C$776,СВЦЭМ!$A$33:$A$776,$A99,СВЦЭМ!$B$33:$B$776,D$83)+'СЕТ СН'!$H$12+СВЦЭМ!$D$10+'СЕТ СН'!$H$5-'СЕТ СН'!$H$20</f>
        <v>2991.5520265499999</v>
      </c>
      <c r="E99" s="36">
        <f>SUMIFS(СВЦЭМ!$C$33:$C$776,СВЦЭМ!$A$33:$A$776,$A99,СВЦЭМ!$B$33:$B$776,E$83)+'СЕТ СН'!$H$12+СВЦЭМ!$D$10+'СЕТ СН'!$H$5-'СЕТ СН'!$H$20</f>
        <v>3007.01298314</v>
      </c>
      <c r="F99" s="36">
        <f>SUMIFS(СВЦЭМ!$C$33:$C$776,СВЦЭМ!$A$33:$A$776,$A99,СВЦЭМ!$B$33:$B$776,F$83)+'СЕТ СН'!$H$12+СВЦЭМ!$D$10+'СЕТ СН'!$H$5-'СЕТ СН'!$H$20</f>
        <v>3006.4225701299997</v>
      </c>
      <c r="G99" s="36">
        <f>SUMIFS(СВЦЭМ!$C$33:$C$776,СВЦЭМ!$A$33:$A$776,$A99,СВЦЭМ!$B$33:$B$776,G$83)+'СЕТ СН'!$H$12+СВЦЭМ!$D$10+'СЕТ СН'!$H$5-'СЕТ СН'!$H$20</f>
        <v>3008.0080419699998</v>
      </c>
      <c r="H99" s="36">
        <f>SUMIFS(СВЦЭМ!$C$33:$C$776,СВЦЭМ!$A$33:$A$776,$A99,СВЦЭМ!$B$33:$B$776,H$83)+'СЕТ СН'!$H$12+СВЦЭМ!$D$10+'СЕТ СН'!$H$5-'СЕТ СН'!$H$20</f>
        <v>3016.2259907299999</v>
      </c>
      <c r="I99" s="36">
        <f>SUMIFS(СВЦЭМ!$C$33:$C$776,СВЦЭМ!$A$33:$A$776,$A99,СВЦЭМ!$B$33:$B$776,I$83)+'СЕТ СН'!$H$12+СВЦЭМ!$D$10+'СЕТ СН'!$H$5-'СЕТ СН'!$H$20</f>
        <v>2940.0249454499999</v>
      </c>
      <c r="J99" s="36">
        <f>SUMIFS(СВЦЭМ!$C$33:$C$776,СВЦЭМ!$A$33:$A$776,$A99,СВЦЭМ!$B$33:$B$776,J$83)+'СЕТ СН'!$H$12+СВЦЭМ!$D$10+'СЕТ СН'!$H$5-'СЕТ СН'!$H$20</f>
        <v>2850.47634384</v>
      </c>
      <c r="K99" s="36">
        <f>SUMIFS(СВЦЭМ!$C$33:$C$776,СВЦЭМ!$A$33:$A$776,$A99,СВЦЭМ!$B$33:$B$776,K$83)+'СЕТ СН'!$H$12+СВЦЭМ!$D$10+'СЕТ СН'!$H$5-'СЕТ СН'!$H$20</f>
        <v>2853.73414701</v>
      </c>
      <c r="L99" s="36">
        <f>SUMIFS(СВЦЭМ!$C$33:$C$776,СВЦЭМ!$A$33:$A$776,$A99,СВЦЭМ!$B$33:$B$776,L$83)+'СЕТ СН'!$H$12+СВЦЭМ!$D$10+'СЕТ СН'!$H$5-'СЕТ СН'!$H$20</f>
        <v>2860.3209621599999</v>
      </c>
      <c r="M99" s="36">
        <f>SUMIFS(СВЦЭМ!$C$33:$C$776,СВЦЭМ!$A$33:$A$776,$A99,СВЦЭМ!$B$33:$B$776,M$83)+'СЕТ СН'!$H$12+СВЦЭМ!$D$10+'СЕТ СН'!$H$5-'СЕТ СН'!$H$20</f>
        <v>2855.57781247</v>
      </c>
      <c r="N99" s="36">
        <f>SUMIFS(СВЦЭМ!$C$33:$C$776,СВЦЭМ!$A$33:$A$776,$A99,СВЦЭМ!$B$33:$B$776,N$83)+'СЕТ СН'!$H$12+СВЦЭМ!$D$10+'СЕТ СН'!$H$5-'СЕТ СН'!$H$20</f>
        <v>2842.98590087</v>
      </c>
      <c r="O99" s="36">
        <f>SUMIFS(СВЦЭМ!$C$33:$C$776,СВЦЭМ!$A$33:$A$776,$A99,СВЦЭМ!$B$33:$B$776,O$83)+'СЕТ СН'!$H$12+СВЦЭМ!$D$10+'СЕТ СН'!$H$5-'СЕТ СН'!$H$20</f>
        <v>2838.94943156</v>
      </c>
      <c r="P99" s="36">
        <f>SUMIFS(СВЦЭМ!$C$33:$C$776,СВЦЭМ!$A$33:$A$776,$A99,СВЦЭМ!$B$33:$B$776,P$83)+'СЕТ СН'!$H$12+СВЦЭМ!$D$10+'СЕТ СН'!$H$5-'СЕТ СН'!$H$20</f>
        <v>2844.24702325</v>
      </c>
      <c r="Q99" s="36">
        <f>SUMIFS(СВЦЭМ!$C$33:$C$776,СВЦЭМ!$A$33:$A$776,$A99,СВЦЭМ!$B$33:$B$776,Q$83)+'СЕТ СН'!$H$12+СВЦЭМ!$D$10+'СЕТ СН'!$H$5-'СЕТ СН'!$H$20</f>
        <v>2842.0250303399998</v>
      </c>
      <c r="R99" s="36">
        <f>SUMIFS(СВЦЭМ!$C$33:$C$776,СВЦЭМ!$A$33:$A$776,$A99,СВЦЭМ!$B$33:$B$776,R$83)+'СЕТ СН'!$H$12+СВЦЭМ!$D$10+'СЕТ СН'!$H$5-'СЕТ СН'!$H$20</f>
        <v>2836.29882967</v>
      </c>
      <c r="S99" s="36">
        <f>SUMIFS(СВЦЭМ!$C$33:$C$776,СВЦЭМ!$A$33:$A$776,$A99,СВЦЭМ!$B$33:$B$776,S$83)+'СЕТ СН'!$H$12+СВЦЭМ!$D$10+'СЕТ СН'!$H$5-'СЕТ СН'!$H$20</f>
        <v>2834.1642657100001</v>
      </c>
      <c r="T99" s="36">
        <f>SUMIFS(СВЦЭМ!$C$33:$C$776,СВЦЭМ!$A$33:$A$776,$A99,СВЦЭМ!$B$33:$B$776,T$83)+'СЕТ СН'!$H$12+СВЦЭМ!$D$10+'СЕТ СН'!$H$5-'СЕТ СН'!$H$20</f>
        <v>2836.0273308699998</v>
      </c>
      <c r="U99" s="36">
        <f>SUMIFS(СВЦЭМ!$C$33:$C$776,СВЦЭМ!$A$33:$A$776,$A99,СВЦЭМ!$B$33:$B$776,U$83)+'СЕТ СН'!$H$12+СВЦЭМ!$D$10+'СЕТ СН'!$H$5-'СЕТ СН'!$H$20</f>
        <v>2828.0400670199997</v>
      </c>
      <c r="V99" s="36">
        <f>SUMIFS(СВЦЭМ!$C$33:$C$776,СВЦЭМ!$A$33:$A$776,$A99,СВЦЭМ!$B$33:$B$776,V$83)+'СЕТ СН'!$H$12+СВЦЭМ!$D$10+'СЕТ СН'!$H$5-'СЕТ СН'!$H$20</f>
        <v>2821.9540449000001</v>
      </c>
      <c r="W99" s="36">
        <f>SUMIFS(СВЦЭМ!$C$33:$C$776,СВЦЭМ!$A$33:$A$776,$A99,СВЦЭМ!$B$33:$B$776,W$83)+'СЕТ СН'!$H$12+СВЦЭМ!$D$10+'СЕТ СН'!$H$5-'СЕТ СН'!$H$20</f>
        <v>2822.96999426</v>
      </c>
      <c r="X99" s="36">
        <f>SUMIFS(СВЦЭМ!$C$33:$C$776,СВЦЭМ!$A$33:$A$776,$A99,СВЦЭМ!$B$33:$B$776,X$83)+'СЕТ СН'!$H$12+СВЦЭМ!$D$10+'СЕТ СН'!$H$5-'СЕТ СН'!$H$20</f>
        <v>2823.09933774</v>
      </c>
      <c r="Y99" s="36">
        <f>SUMIFS(СВЦЭМ!$C$33:$C$776,СВЦЭМ!$A$33:$A$776,$A99,СВЦЭМ!$B$33:$B$776,Y$83)+'СЕТ СН'!$H$12+СВЦЭМ!$D$10+'СЕТ СН'!$H$5-'СЕТ СН'!$H$20</f>
        <v>2844.0159877999999</v>
      </c>
    </row>
    <row r="100" spans="1:25" ht="15.75" x14ac:dyDescent="0.2">
      <c r="A100" s="35">
        <f t="shared" si="2"/>
        <v>43968</v>
      </c>
      <c r="B100" s="36">
        <f>SUMIFS(СВЦЭМ!$C$33:$C$776,СВЦЭМ!$A$33:$A$776,$A100,СВЦЭМ!$B$33:$B$776,B$83)+'СЕТ СН'!$H$12+СВЦЭМ!$D$10+'СЕТ СН'!$H$5-'СЕТ СН'!$H$20</f>
        <v>2951.7022682699999</v>
      </c>
      <c r="C100" s="36">
        <f>SUMIFS(СВЦЭМ!$C$33:$C$776,СВЦЭМ!$A$33:$A$776,$A100,СВЦЭМ!$B$33:$B$776,C$83)+'СЕТ СН'!$H$12+СВЦЭМ!$D$10+'СЕТ СН'!$H$5-'СЕТ СН'!$H$20</f>
        <v>2985.0861475699999</v>
      </c>
      <c r="D100" s="36">
        <f>SUMIFS(СВЦЭМ!$C$33:$C$776,СВЦЭМ!$A$33:$A$776,$A100,СВЦЭМ!$B$33:$B$776,D$83)+'СЕТ СН'!$H$12+СВЦЭМ!$D$10+'СЕТ СН'!$H$5-'СЕТ СН'!$H$20</f>
        <v>2997.1336409999999</v>
      </c>
      <c r="E100" s="36">
        <f>SUMIFS(СВЦЭМ!$C$33:$C$776,СВЦЭМ!$A$33:$A$776,$A100,СВЦЭМ!$B$33:$B$776,E$83)+'СЕТ СН'!$H$12+СВЦЭМ!$D$10+'СЕТ СН'!$H$5-'СЕТ СН'!$H$20</f>
        <v>3004.60298246</v>
      </c>
      <c r="F100" s="36">
        <f>SUMIFS(СВЦЭМ!$C$33:$C$776,СВЦЭМ!$A$33:$A$776,$A100,СВЦЭМ!$B$33:$B$776,F$83)+'СЕТ СН'!$H$12+СВЦЭМ!$D$10+'СЕТ СН'!$H$5-'СЕТ СН'!$H$20</f>
        <v>2997.5186747600001</v>
      </c>
      <c r="G100" s="36">
        <f>SUMIFS(СВЦЭМ!$C$33:$C$776,СВЦЭМ!$A$33:$A$776,$A100,СВЦЭМ!$B$33:$B$776,G$83)+'СЕТ СН'!$H$12+СВЦЭМ!$D$10+'СЕТ СН'!$H$5-'СЕТ СН'!$H$20</f>
        <v>3000.65131862</v>
      </c>
      <c r="H100" s="36">
        <f>SUMIFS(СВЦЭМ!$C$33:$C$776,СВЦЭМ!$A$33:$A$776,$A100,СВЦЭМ!$B$33:$B$776,H$83)+'СЕТ СН'!$H$12+СВЦЭМ!$D$10+'СЕТ СН'!$H$5-'СЕТ СН'!$H$20</f>
        <v>3007.7347498899999</v>
      </c>
      <c r="I100" s="36">
        <f>SUMIFS(СВЦЭМ!$C$33:$C$776,СВЦЭМ!$A$33:$A$776,$A100,СВЦЭМ!$B$33:$B$776,I$83)+'СЕТ СН'!$H$12+СВЦЭМ!$D$10+'СЕТ СН'!$H$5-'СЕТ СН'!$H$20</f>
        <v>2961.1097141699997</v>
      </c>
      <c r="J100" s="36">
        <f>SUMIFS(СВЦЭМ!$C$33:$C$776,СВЦЭМ!$A$33:$A$776,$A100,СВЦЭМ!$B$33:$B$776,J$83)+'СЕТ СН'!$H$12+СВЦЭМ!$D$10+'СЕТ СН'!$H$5-'СЕТ СН'!$H$20</f>
        <v>2880.7068338600002</v>
      </c>
      <c r="K100" s="36">
        <f>SUMIFS(СВЦЭМ!$C$33:$C$776,СВЦЭМ!$A$33:$A$776,$A100,СВЦЭМ!$B$33:$B$776,K$83)+'СЕТ СН'!$H$12+СВЦЭМ!$D$10+'СЕТ СН'!$H$5-'СЕТ СН'!$H$20</f>
        <v>2848.9742264500001</v>
      </c>
      <c r="L100" s="36">
        <f>SUMIFS(СВЦЭМ!$C$33:$C$776,СВЦЭМ!$A$33:$A$776,$A100,СВЦЭМ!$B$33:$B$776,L$83)+'СЕТ СН'!$H$12+СВЦЭМ!$D$10+'СЕТ СН'!$H$5-'СЕТ СН'!$H$20</f>
        <v>2847.3557331699999</v>
      </c>
      <c r="M100" s="36">
        <f>SUMIFS(СВЦЭМ!$C$33:$C$776,СВЦЭМ!$A$33:$A$776,$A100,СВЦЭМ!$B$33:$B$776,M$83)+'СЕТ СН'!$H$12+СВЦЭМ!$D$10+'СЕТ СН'!$H$5-'СЕТ СН'!$H$20</f>
        <v>2845.6222036300001</v>
      </c>
      <c r="N100" s="36">
        <f>SUMIFS(СВЦЭМ!$C$33:$C$776,СВЦЭМ!$A$33:$A$776,$A100,СВЦЭМ!$B$33:$B$776,N$83)+'СЕТ СН'!$H$12+СВЦЭМ!$D$10+'СЕТ СН'!$H$5-'СЕТ СН'!$H$20</f>
        <v>2843.9134248299997</v>
      </c>
      <c r="O100" s="36">
        <f>SUMIFS(СВЦЭМ!$C$33:$C$776,СВЦЭМ!$A$33:$A$776,$A100,СВЦЭМ!$B$33:$B$776,O$83)+'СЕТ СН'!$H$12+СВЦЭМ!$D$10+'СЕТ СН'!$H$5-'СЕТ СН'!$H$20</f>
        <v>2839.46160027</v>
      </c>
      <c r="P100" s="36">
        <f>SUMIFS(СВЦЭМ!$C$33:$C$776,СВЦЭМ!$A$33:$A$776,$A100,СВЦЭМ!$B$33:$B$776,P$83)+'СЕТ СН'!$H$12+СВЦЭМ!$D$10+'СЕТ СН'!$H$5-'СЕТ СН'!$H$20</f>
        <v>2840.8144750699998</v>
      </c>
      <c r="Q100" s="36">
        <f>SUMIFS(СВЦЭМ!$C$33:$C$776,СВЦЭМ!$A$33:$A$776,$A100,СВЦЭМ!$B$33:$B$776,Q$83)+'СЕТ СН'!$H$12+СВЦЭМ!$D$10+'СЕТ СН'!$H$5-'СЕТ СН'!$H$20</f>
        <v>2850.6847837599998</v>
      </c>
      <c r="R100" s="36">
        <f>SUMIFS(СВЦЭМ!$C$33:$C$776,СВЦЭМ!$A$33:$A$776,$A100,СВЦЭМ!$B$33:$B$776,R$83)+'СЕТ СН'!$H$12+СВЦЭМ!$D$10+'СЕТ СН'!$H$5-'СЕТ СН'!$H$20</f>
        <v>2849.6744770199998</v>
      </c>
      <c r="S100" s="36">
        <f>SUMIFS(СВЦЭМ!$C$33:$C$776,СВЦЭМ!$A$33:$A$776,$A100,СВЦЭМ!$B$33:$B$776,S$83)+'СЕТ СН'!$H$12+СВЦЭМ!$D$10+'СЕТ СН'!$H$5-'СЕТ СН'!$H$20</f>
        <v>2845.2642134500002</v>
      </c>
      <c r="T100" s="36">
        <f>SUMIFS(СВЦЭМ!$C$33:$C$776,СВЦЭМ!$A$33:$A$776,$A100,СВЦЭМ!$B$33:$B$776,T$83)+'СЕТ СН'!$H$12+СВЦЭМ!$D$10+'СЕТ СН'!$H$5-'СЕТ СН'!$H$20</f>
        <v>2837.6930668</v>
      </c>
      <c r="U100" s="36">
        <f>SUMIFS(СВЦЭМ!$C$33:$C$776,СВЦЭМ!$A$33:$A$776,$A100,СВЦЭМ!$B$33:$B$776,U$83)+'СЕТ СН'!$H$12+СВЦЭМ!$D$10+'СЕТ СН'!$H$5-'СЕТ СН'!$H$20</f>
        <v>2826.6691058299998</v>
      </c>
      <c r="V100" s="36">
        <f>SUMIFS(СВЦЭМ!$C$33:$C$776,СВЦЭМ!$A$33:$A$776,$A100,СВЦЭМ!$B$33:$B$776,V$83)+'СЕТ СН'!$H$12+СВЦЭМ!$D$10+'СЕТ СН'!$H$5-'СЕТ СН'!$H$20</f>
        <v>2772.5094084399998</v>
      </c>
      <c r="W100" s="36">
        <f>SUMIFS(СВЦЭМ!$C$33:$C$776,СВЦЭМ!$A$33:$A$776,$A100,СВЦЭМ!$B$33:$B$776,W$83)+'СЕТ СН'!$H$12+СВЦЭМ!$D$10+'СЕТ СН'!$H$5-'СЕТ СН'!$H$20</f>
        <v>2774.9530330099997</v>
      </c>
      <c r="X100" s="36">
        <f>SUMIFS(СВЦЭМ!$C$33:$C$776,СВЦЭМ!$A$33:$A$776,$A100,СВЦЭМ!$B$33:$B$776,X$83)+'СЕТ СН'!$H$12+СВЦЭМ!$D$10+'СЕТ СН'!$H$5-'СЕТ СН'!$H$20</f>
        <v>2781.1084102499999</v>
      </c>
      <c r="Y100" s="36">
        <f>SUMIFS(СВЦЭМ!$C$33:$C$776,СВЦЭМ!$A$33:$A$776,$A100,СВЦЭМ!$B$33:$B$776,Y$83)+'СЕТ СН'!$H$12+СВЦЭМ!$D$10+'СЕТ СН'!$H$5-'СЕТ СН'!$H$20</f>
        <v>2817.8772465900001</v>
      </c>
    </row>
    <row r="101" spans="1:25" ht="15.75" x14ac:dyDescent="0.2">
      <c r="A101" s="35">
        <f t="shared" si="2"/>
        <v>43969</v>
      </c>
      <c r="B101" s="36">
        <f>SUMIFS(СВЦЭМ!$C$33:$C$776,СВЦЭМ!$A$33:$A$776,$A101,СВЦЭМ!$B$33:$B$776,B$83)+'СЕТ СН'!$H$12+СВЦЭМ!$D$10+'СЕТ СН'!$H$5-'СЕТ СН'!$H$20</f>
        <v>2956.96010914</v>
      </c>
      <c r="C101" s="36">
        <f>SUMIFS(СВЦЭМ!$C$33:$C$776,СВЦЭМ!$A$33:$A$776,$A101,СВЦЭМ!$B$33:$B$776,C$83)+'СЕТ СН'!$H$12+СВЦЭМ!$D$10+'СЕТ СН'!$H$5-'СЕТ СН'!$H$20</f>
        <v>2975.7000145299999</v>
      </c>
      <c r="D101" s="36">
        <f>SUMIFS(СВЦЭМ!$C$33:$C$776,СВЦЭМ!$A$33:$A$776,$A101,СВЦЭМ!$B$33:$B$776,D$83)+'СЕТ СН'!$H$12+СВЦЭМ!$D$10+'СЕТ СН'!$H$5-'СЕТ СН'!$H$20</f>
        <v>2961.5364491699997</v>
      </c>
      <c r="E101" s="36">
        <f>SUMIFS(СВЦЭМ!$C$33:$C$776,СВЦЭМ!$A$33:$A$776,$A101,СВЦЭМ!$B$33:$B$776,E$83)+'СЕТ СН'!$H$12+СВЦЭМ!$D$10+'СЕТ СН'!$H$5-'СЕТ СН'!$H$20</f>
        <v>2974.96878758</v>
      </c>
      <c r="F101" s="36">
        <f>SUMIFS(СВЦЭМ!$C$33:$C$776,СВЦЭМ!$A$33:$A$776,$A101,СВЦЭМ!$B$33:$B$776,F$83)+'СЕТ СН'!$H$12+СВЦЭМ!$D$10+'СЕТ СН'!$H$5-'СЕТ СН'!$H$20</f>
        <v>2965.3056875899997</v>
      </c>
      <c r="G101" s="36">
        <f>SUMIFS(СВЦЭМ!$C$33:$C$776,СВЦЭМ!$A$33:$A$776,$A101,СВЦЭМ!$B$33:$B$776,G$83)+'СЕТ СН'!$H$12+СВЦЭМ!$D$10+'СЕТ СН'!$H$5-'СЕТ СН'!$H$20</f>
        <v>2974.2999668799998</v>
      </c>
      <c r="H101" s="36">
        <f>SUMIFS(СВЦЭМ!$C$33:$C$776,СВЦЭМ!$A$33:$A$776,$A101,СВЦЭМ!$B$33:$B$776,H$83)+'СЕТ СН'!$H$12+СВЦЭМ!$D$10+'СЕТ СН'!$H$5-'СЕТ СН'!$H$20</f>
        <v>2970.18238879</v>
      </c>
      <c r="I101" s="36">
        <f>SUMIFS(СВЦЭМ!$C$33:$C$776,СВЦЭМ!$A$33:$A$776,$A101,СВЦЭМ!$B$33:$B$776,I$83)+'СЕТ СН'!$H$12+СВЦЭМ!$D$10+'СЕТ СН'!$H$5-'СЕТ СН'!$H$20</f>
        <v>2935.4941168099999</v>
      </c>
      <c r="J101" s="36">
        <f>SUMIFS(СВЦЭМ!$C$33:$C$776,СВЦЭМ!$A$33:$A$776,$A101,СВЦЭМ!$B$33:$B$776,J$83)+'СЕТ СН'!$H$12+СВЦЭМ!$D$10+'СЕТ СН'!$H$5-'СЕТ СН'!$H$20</f>
        <v>2830.5946138600002</v>
      </c>
      <c r="K101" s="36">
        <f>SUMIFS(СВЦЭМ!$C$33:$C$776,СВЦЭМ!$A$33:$A$776,$A101,СВЦЭМ!$B$33:$B$776,K$83)+'СЕТ СН'!$H$12+СВЦЭМ!$D$10+'СЕТ СН'!$H$5-'СЕТ СН'!$H$20</f>
        <v>2812.9375664300001</v>
      </c>
      <c r="L101" s="36">
        <f>SUMIFS(СВЦЭМ!$C$33:$C$776,СВЦЭМ!$A$33:$A$776,$A101,СВЦЭМ!$B$33:$B$776,L$83)+'СЕТ СН'!$H$12+СВЦЭМ!$D$10+'СЕТ СН'!$H$5-'СЕТ СН'!$H$20</f>
        <v>2822.50213235</v>
      </c>
      <c r="M101" s="36">
        <f>SUMIFS(СВЦЭМ!$C$33:$C$776,СВЦЭМ!$A$33:$A$776,$A101,СВЦЭМ!$B$33:$B$776,M$83)+'СЕТ СН'!$H$12+СВЦЭМ!$D$10+'СЕТ СН'!$H$5-'СЕТ СН'!$H$20</f>
        <v>2824.6712590899997</v>
      </c>
      <c r="N101" s="36">
        <f>SUMIFS(СВЦЭМ!$C$33:$C$776,СВЦЭМ!$A$33:$A$776,$A101,СВЦЭМ!$B$33:$B$776,N$83)+'СЕТ СН'!$H$12+СВЦЭМ!$D$10+'СЕТ СН'!$H$5-'СЕТ СН'!$H$20</f>
        <v>2813.9269442899999</v>
      </c>
      <c r="O101" s="36">
        <f>SUMIFS(СВЦЭМ!$C$33:$C$776,СВЦЭМ!$A$33:$A$776,$A101,СВЦЭМ!$B$33:$B$776,O$83)+'СЕТ СН'!$H$12+СВЦЭМ!$D$10+'СЕТ СН'!$H$5-'СЕТ СН'!$H$20</f>
        <v>2814.3354749</v>
      </c>
      <c r="P101" s="36">
        <f>SUMIFS(СВЦЭМ!$C$33:$C$776,СВЦЭМ!$A$33:$A$776,$A101,СВЦЭМ!$B$33:$B$776,P$83)+'СЕТ СН'!$H$12+СВЦЭМ!$D$10+'СЕТ СН'!$H$5-'СЕТ СН'!$H$20</f>
        <v>2833.8920637699998</v>
      </c>
      <c r="Q101" s="36">
        <f>SUMIFS(СВЦЭМ!$C$33:$C$776,СВЦЭМ!$A$33:$A$776,$A101,СВЦЭМ!$B$33:$B$776,Q$83)+'СЕТ СН'!$H$12+СВЦЭМ!$D$10+'СЕТ СН'!$H$5-'СЕТ СН'!$H$20</f>
        <v>2819.3339184400002</v>
      </c>
      <c r="R101" s="36">
        <f>SUMIFS(СВЦЭМ!$C$33:$C$776,СВЦЭМ!$A$33:$A$776,$A101,СВЦЭМ!$B$33:$B$776,R$83)+'СЕТ СН'!$H$12+СВЦЭМ!$D$10+'СЕТ СН'!$H$5-'СЕТ СН'!$H$20</f>
        <v>2812.26008654</v>
      </c>
      <c r="S101" s="36">
        <f>SUMIFS(СВЦЭМ!$C$33:$C$776,СВЦЭМ!$A$33:$A$776,$A101,СВЦЭМ!$B$33:$B$776,S$83)+'СЕТ СН'!$H$12+СВЦЭМ!$D$10+'СЕТ СН'!$H$5-'СЕТ СН'!$H$20</f>
        <v>2836.9289330800002</v>
      </c>
      <c r="T101" s="36">
        <f>SUMIFS(СВЦЭМ!$C$33:$C$776,СВЦЭМ!$A$33:$A$776,$A101,СВЦЭМ!$B$33:$B$776,T$83)+'СЕТ СН'!$H$12+СВЦЭМ!$D$10+'СЕТ СН'!$H$5-'СЕТ СН'!$H$20</f>
        <v>2825.8574633799999</v>
      </c>
      <c r="U101" s="36">
        <f>SUMIFS(СВЦЭМ!$C$33:$C$776,СВЦЭМ!$A$33:$A$776,$A101,СВЦЭМ!$B$33:$B$776,U$83)+'СЕТ СН'!$H$12+СВЦЭМ!$D$10+'СЕТ СН'!$H$5-'СЕТ СН'!$H$20</f>
        <v>2814.8176668299998</v>
      </c>
      <c r="V101" s="36">
        <f>SUMIFS(СВЦЭМ!$C$33:$C$776,СВЦЭМ!$A$33:$A$776,$A101,СВЦЭМ!$B$33:$B$776,V$83)+'СЕТ СН'!$H$12+СВЦЭМ!$D$10+'СЕТ СН'!$H$5-'СЕТ СН'!$H$20</f>
        <v>2784.20634943</v>
      </c>
      <c r="W101" s="36">
        <f>SUMIFS(СВЦЭМ!$C$33:$C$776,СВЦЭМ!$A$33:$A$776,$A101,СВЦЭМ!$B$33:$B$776,W$83)+'СЕТ СН'!$H$12+СВЦЭМ!$D$10+'СЕТ СН'!$H$5-'СЕТ СН'!$H$20</f>
        <v>2786.2346828299997</v>
      </c>
      <c r="X101" s="36">
        <f>SUMIFS(СВЦЭМ!$C$33:$C$776,СВЦЭМ!$A$33:$A$776,$A101,СВЦЭМ!$B$33:$B$776,X$83)+'СЕТ СН'!$H$12+СВЦЭМ!$D$10+'СЕТ СН'!$H$5-'СЕТ СН'!$H$20</f>
        <v>2788.0249004899997</v>
      </c>
      <c r="Y101" s="36">
        <f>SUMIFS(СВЦЭМ!$C$33:$C$776,СВЦЭМ!$A$33:$A$776,$A101,СВЦЭМ!$B$33:$B$776,Y$83)+'СЕТ СН'!$H$12+СВЦЭМ!$D$10+'СЕТ СН'!$H$5-'СЕТ СН'!$H$20</f>
        <v>2816.7538138800001</v>
      </c>
    </row>
    <row r="102" spans="1:25" ht="15.75" x14ac:dyDescent="0.2">
      <c r="A102" s="35">
        <f t="shared" si="2"/>
        <v>43970</v>
      </c>
      <c r="B102" s="36">
        <f>SUMIFS(СВЦЭМ!$C$33:$C$776,СВЦЭМ!$A$33:$A$776,$A102,СВЦЭМ!$B$33:$B$776,B$83)+'СЕТ СН'!$H$12+СВЦЭМ!$D$10+'СЕТ СН'!$H$5-'СЕТ СН'!$H$20</f>
        <v>2964.5553593899999</v>
      </c>
      <c r="C102" s="36">
        <f>SUMIFS(СВЦЭМ!$C$33:$C$776,СВЦЭМ!$A$33:$A$776,$A102,СВЦЭМ!$B$33:$B$776,C$83)+'СЕТ СН'!$H$12+СВЦЭМ!$D$10+'СЕТ СН'!$H$5-'СЕТ СН'!$H$20</f>
        <v>2995.6270444399997</v>
      </c>
      <c r="D102" s="36">
        <f>SUMIFS(СВЦЭМ!$C$33:$C$776,СВЦЭМ!$A$33:$A$776,$A102,СВЦЭМ!$B$33:$B$776,D$83)+'СЕТ СН'!$H$12+СВЦЭМ!$D$10+'СЕТ СН'!$H$5-'СЕТ СН'!$H$20</f>
        <v>2983.0046022399997</v>
      </c>
      <c r="E102" s="36">
        <f>SUMIFS(СВЦЭМ!$C$33:$C$776,СВЦЭМ!$A$33:$A$776,$A102,СВЦЭМ!$B$33:$B$776,E$83)+'СЕТ СН'!$H$12+СВЦЭМ!$D$10+'СЕТ СН'!$H$5-'СЕТ СН'!$H$20</f>
        <v>2980.0042014599999</v>
      </c>
      <c r="F102" s="36">
        <f>SUMIFS(СВЦЭМ!$C$33:$C$776,СВЦЭМ!$A$33:$A$776,$A102,СВЦЭМ!$B$33:$B$776,F$83)+'СЕТ СН'!$H$12+СВЦЭМ!$D$10+'СЕТ СН'!$H$5-'СЕТ СН'!$H$20</f>
        <v>2974.0130605599998</v>
      </c>
      <c r="G102" s="36">
        <f>SUMIFS(СВЦЭМ!$C$33:$C$776,СВЦЭМ!$A$33:$A$776,$A102,СВЦЭМ!$B$33:$B$776,G$83)+'СЕТ СН'!$H$12+СВЦЭМ!$D$10+'СЕТ СН'!$H$5-'СЕТ СН'!$H$20</f>
        <v>2984.1452119999999</v>
      </c>
      <c r="H102" s="36">
        <f>SUMIFS(СВЦЭМ!$C$33:$C$776,СВЦЭМ!$A$33:$A$776,$A102,СВЦЭМ!$B$33:$B$776,H$83)+'СЕТ СН'!$H$12+СВЦЭМ!$D$10+'СЕТ СН'!$H$5-'СЕТ СН'!$H$20</f>
        <v>2987.2494913599999</v>
      </c>
      <c r="I102" s="36">
        <f>SUMIFS(СВЦЭМ!$C$33:$C$776,СВЦЭМ!$A$33:$A$776,$A102,СВЦЭМ!$B$33:$B$776,I$83)+'СЕТ СН'!$H$12+СВЦЭМ!$D$10+'СЕТ СН'!$H$5-'СЕТ СН'!$H$20</f>
        <v>2952.6135760699999</v>
      </c>
      <c r="J102" s="36">
        <f>SUMIFS(СВЦЭМ!$C$33:$C$776,СВЦЭМ!$A$33:$A$776,$A102,СВЦЭМ!$B$33:$B$776,J$83)+'СЕТ СН'!$H$12+СВЦЭМ!$D$10+'СЕТ СН'!$H$5-'СЕТ СН'!$H$20</f>
        <v>2846.1641988299998</v>
      </c>
      <c r="K102" s="36">
        <f>SUMIFS(СВЦЭМ!$C$33:$C$776,СВЦЭМ!$A$33:$A$776,$A102,СВЦЭМ!$B$33:$B$776,K$83)+'СЕТ СН'!$H$12+СВЦЭМ!$D$10+'СЕТ СН'!$H$5-'СЕТ СН'!$H$20</f>
        <v>2828.5125273899998</v>
      </c>
      <c r="L102" s="36">
        <f>SUMIFS(СВЦЭМ!$C$33:$C$776,СВЦЭМ!$A$33:$A$776,$A102,СВЦЭМ!$B$33:$B$776,L$83)+'СЕТ СН'!$H$12+СВЦЭМ!$D$10+'СЕТ СН'!$H$5-'СЕТ СН'!$H$20</f>
        <v>2823.8512046599999</v>
      </c>
      <c r="M102" s="36">
        <f>SUMIFS(СВЦЭМ!$C$33:$C$776,СВЦЭМ!$A$33:$A$776,$A102,СВЦЭМ!$B$33:$B$776,M$83)+'СЕТ СН'!$H$12+СВЦЭМ!$D$10+'СЕТ СН'!$H$5-'СЕТ СН'!$H$20</f>
        <v>2802.66953324</v>
      </c>
      <c r="N102" s="36">
        <f>SUMIFS(СВЦЭМ!$C$33:$C$776,СВЦЭМ!$A$33:$A$776,$A102,СВЦЭМ!$B$33:$B$776,N$83)+'СЕТ СН'!$H$12+СВЦЭМ!$D$10+'СЕТ СН'!$H$5-'СЕТ СН'!$H$20</f>
        <v>2804.7230043199997</v>
      </c>
      <c r="O102" s="36">
        <f>SUMIFS(СВЦЭМ!$C$33:$C$776,СВЦЭМ!$A$33:$A$776,$A102,СВЦЭМ!$B$33:$B$776,O$83)+'СЕТ СН'!$H$12+СВЦЭМ!$D$10+'СЕТ СН'!$H$5-'СЕТ СН'!$H$20</f>
        <v>2811.3602817699998</v>
      </c>
      <c r="P102" s="36">
        <f>SUMIFS(СВЦЭМ!$C$33:$C$776,СВЦЭМ!$A$33:$A$776,$A102,СВЦЭМ!$B$33:$B$776,P$83)+'СЕТ СН'!$H$12+СВЦЭМ!$D$10+'СЕТ СН'!$H$5-'СЕТ СН'!$H$20</f>
        <v>2819.6649816499998</v>
      </c>
      <c r="Q102" s="36">
        <f>SUMIFS(СВЦЭМ!$C$33:$C$776,СВЦЭМ!$A$33:$A$776,$A102,СВЦЭМ!$B$33:$B$776,Q$83)+'СЕТ СН'!$H$12+СВЦЭМ!$D$10+'СЕТ СН'!$H$5-'СЕТ СН'!$H$20</f>
        <v>2824.1139137199998</v>
      </c>
      <c r="R102" s="36">
        <f>SUMIFS(СВЦЭМ!$C$33:$C$776,СВЦЭМ!$A$33:$A$776,$A102,СВЦЭМ!$B$33:$B$776,R$83)+'СЕТ СН'!$H$12+СВЦЭМ!$D$10+'СЕТ СН'!$H$5-'СЕТ СН'!$H$20</f>
        <v>2828.0579791099999</v>
      </c>
      <c r="S102" s="36">
        <f>SUMIFS(СВЦЭМ!$C$33:$C$776,СВЦЭМ!$A$33:$A$776,$A102,СВЦЭМ!$B$33:$B$776,S$83)+'СЕТ СН'!$H$12+СВЦЭМ!$D$10+'СЕТ СН'!$H$5-'СЕТ СН'!$H$20</f>
        <v>2839.0181521999998</v>
      </c>
      <c r="T102" s="36">
        <f>SUMIFS(СВЦЭМ!$C$33:$C$776,СВЦЭМ!$A$33:$A$776,$A102,СВЦЭМ!$B$33:$B$776,T$83)+'СЕТ СН'!$H$12+СВЦЭМ!$D$10+'СЕТ СН'!$H$5-'СЕТ СН'!$H$20</f>
        <v>2836.30818396</v>
      </c>
      <c r="U102" s="36">
        <f>SUMIFS(СВЦЭМ!$C$33:$C$776,СВЦЭМ!$A$33:$A$776,$A102,СВЦЭМ!$B$33:$B$776,U$83)+'СЕТ СН'!$H$12+СВЦЭМ!$D$10+'СЕТ СН'!$H$5-'СЕТ СН'!$H$20</f>
        <v>2825.6930034299999</v>
      </c>
      <c r="V102" s="36">
        <f>SUMIFS(СВЦЭМ!$C$33:$C$776,СВЦЭМ!$A$33:$A$776,$A102,СВЦЭМ!$B$33:$B$776,V$83)+'СЕТ СН'!$H$12+СВЦЭМ!$D$10+'СЕТ СН'!$H$5-'СЕТ СН'!$H$20</f>
        <v>2813.8957840399999</v>
      </c>
      <c r="W102" s="36">
        <f>SUMIFS(СВЦЭМ!$C$33:$C$776,СВЦЭМ!$A$33:$A$776,$A102,СВЦЭМ!$B$33:$B$776,W$83)+'СЕТ СН'!$H$12+СВЦЭМ!$D$10+'СЕТ СН'!$H$5-'СЕТ СН'!$H$20</f>
        <v>2818.7678765000001</v>
      </c>
      <c r="X102" s="36">
        <f>SUMIFS(СВЦЭМ!$C$33:$C$776,СВЦЭМ!$A$33:$A$776,$A102,СВЦЭМ!$B$33:$B$776,X$83)+'СЕТ СН'!$H$12+СВЦЭМ!$D$10+'СЕТ СН'!$H$5-'СЕТ СН'!$H$20</f>
        <v>2811.27245739</v>
      </c>
      <c r="Y102" s="36">
        <f>SUMIFS(СВЦЭМ!$C$33:$C$776,СВЦЭМ!$A$33:$A$776,$A102,СВЦЭМ!$B$33:$B$776,Y$83)+'СЕТ СН'!$H$12+СВЦЭМ!$D$10+'СЕТ СН'!$H$5-'СЕТ СН'!$H$20</f>
        <v>2827.1532432200001</v>
      </c>
    </row>
    <row r="103" spans="1:25" ht="15.75" x14ac:dyDescent="0.2">
      <c r="A103" s="35">
        <f t="shared" si="2"/>
        <v>43971</v>
      </c>
      <c r="B103" s="36">
        <f>SUMIFS(СВЦЭМ!$C$33:$C$776,СВЦЭМ!$A$33:$A$776,$A103,СВЦЭМ!$B$33:$B$776,B$83)+'СЕТ СН'!$H$12+СВЦЭМ!$D$10+'СЕТ СН'!$H$5-'СЕТ СН'!$H$20</f>
        <v>2919.8974524800001</v>
      </c>
      <c r="C103" s="36">
        <f>SUMIFS(СВЦЭМ!$C$33:$C$776,СВЦЭМ!$A$33:$A$776,$A103,СВЦЭМ!$B$33:$B$776,C$83)+'СЕТ СН'!$H$12+СВЦЭМ!$D$10+'СЕТ СН'!$H$5-'СЕТ СН'!$H$20</f>
        <v>2930.3860467599998</v>
      </c>
      <c r="D103" s="36">
        <f>SUMIFS(СВЦЭМ!$C$33:$C$776,СВЦЭМ!$A$33:$A$776,$A103,СВЦЭМ!$B$33:$B$776,D$83)+'СЕТ СН'!$H$12+СВЦЭМ!$D$10+'СЕТ СН'!$H$5-'СЕТ СН'!$H$20</f>
        <v>2952.6135847899995</v>
      </c>
      <c r="E103" s="36">
        <f>SUMIFS(СВЦЭМ!$C$33:$C$776,СВЦЭМ!$A$33:$A$776,$A103,СВЦЭМ!$B$33:$B$776,E$83)+'СЕТ СН'!$H$12+СВЦЭМ!$D$10+'СЕТ СН'!$H$5-'СЕТ СН'!$H$20</f>
        <v>2948.2714745200001</v>
      </c>
      <c r="F103" s="36">
        <f>SUMIFS(СВЦЭМ!$C$33:$C$776,СВЦЭМ!$A$33:$A$776,$A103,СВЦЭМ!$B$33:$B$776,F$83)+'СЕТ СН'!$H$12+СВЦЭМ!$D$10+'СЕТ СН'!$H$5-'СЕТ СН'!$H$20</f>
        <v>2941.2424317199998</v>
      </c>
      <c r="G103" s="36">
        <f>SUMIFS(СВЦЭМ!$C$33:$C$776,СВЦЭМ!$A$33:$A$776,$A103,СВЦЭМ!$B$33:$B$776,G$83)+'СЕТ СН'!$H$12+СВЦЭМ!$D$10+'СЕТ СН'!$H$5-'СЕТ СН'!$H$20</f>
        <v>2951.72456195</v>
      </c>
      <c r="H103" s="36">
        <f>SUMIFS(СВЦЭМ!$C$33:$C$776,СВЦЭМ!$A$33:$A$776,$A103,СВЦЭМ!$B$33:$B$776,H$83)+'СЕТ СН'!$H$12+СВЦЭМ!$D$10+'СЕТ СН'!$H$5-'СЕТ СН'!$H$20</f>
        <v>2959.7646494099999</v>
      </c>
      <c r="I103" s="36">
        <f>SUMIFS(СВЦЭМ!$C$33:$C$776,СВЦЭМ!$A$33:$A$776,$A103,СВЦЭМ!$B$33:$B$776,I$83)+'СЕТ СН'!$H$12+СВЦЭМ!$D$10+'СЕТ СН'!$H$5-'СЕТ СН'!$H$20</f>
        <v>2946.7951531399999</v>
      </c>
      <c r="J103" s="36">
        <f>SUMIFS(СВЦЭМ!$C$33:$C$776,СВЦЭМ!$A$33:$A$776,$A103,СВЦЭМ!$B$33:$B$776,J$83)+'СЕТ СН'!$H$12+СВЦЭМ!$D$10+'СЕТ СН'!$H$5-'СЕТ СН'!$H$20</f>
        <v>2824.1856021399999</v>
      </c>
      <c r="K103" s="36">
        <f>SUMIFS(СВЦЭМ!$C$33:$C$776,СВЦЭМ!$A$33:$A$776,$A103,СВЦЭМ!$B$33:$B$776,K$83)+'СЕТ СН'!$H$12+СВЦЭМ!$D$10+'СЕТ СН'!$H$5-'СЕТ СН'!$H$20</f>
        <v>2829.9356910799997</v>
      </c>
      <c r="L103" s="36">
        <f>SUMIFS(СВЦЭМ!$C$33:$C$776,СВЦЭМ!$A$33:$A$776,$A103,СВЦЭМ!$B$33:$B$776,L$83)+'СЕТ СН'!$H$12+СВЦЭМ!$D$10+'СЕТ СН'!$H$5-'СЕТ СН'!$H$20</f>
        <v>2832.79793311</v>
      </c>
      <c r="M103" s="36">
        <f>SUMIFS(СВЦЭМ!$C$33:$C$776,СВЦЭМ!$A$33:$A$776,$A103,СВЦЭМ!$B$33:$B$776,M$83)+'СЕТ СН'!$H$12+СВЦЭМ!$D$10+'СЕТ СН'!$H$5-'СЕТ СН'!$H$20</f>
        <v>2835.64335519</v>
      </c>
      <c r="N103" s="36">
        <f>SUMIFS(СВЦЭМ!$C$33:$C$776,СВЦЭМ!$A$33:$A$776,$A103,СВЦЭМ!$B$33:$B$776,N$83)+'СЕТ СН'!$H$12+СВЦЭМ!$D$10+'СЕТ СН'!$H$5-'СЕТ СН'!$H$20</f>
        <v>2837.55044271</v>
      </c>
      <c r="O103" s="36">
        <f>SUMIFS(СВЦЭМ!$C$33:$C$776,СВЦЭМ!$A$33:$A$776,$A103,СВЦЭМ!$B$33:$B$776,O$83)+'СЕТ СН'!$H$12+СВЦЭМ!$D$10+'СЕТ СН'!$H$5-'СЕТ СН'!$H$20</f>
        <v>2841.34360999</v>
      </c>
      <c r="P103" s="36">
        <f>SUMIFS(СВЦЭМ!$C$33:$C$776,СВЦЭМ!$A$33:$A$776,$A103,СВЦЭМ!$B$33:$B$776,P$83)+'СЕТ СН'!$H$12+СВЦЭМ!$D$10+'СЕТ СН'!$H$5-'СЕТ СН'!$H$20</f>
        <v>2844.2841417899999</v>
      </c>
      <c r="Q103" s="36">
        <f>SUMIFS(СВЦЭМ!$C$33:$C$776,СВЦЭМ!$A$33:$A$776,$A103,СВЦЭМ!$B$33:$B$776,Q$83)+'СЕТ СН'!$H$12+СВЦЭМ!$D$10+'СЕТ СН'!$H$5-'СЕТ СН'!$H$20</f>
        <v>2845.0751149299999</v>
      </c>
      <c r="R103" s="36">
        <f>SUMIFS(СВЦЭМ!$C$33:$C$776,СВЦЭМ!$A$33:$A$776,$A103,СВЦЭМ!$B$33:$B$776,R$83)+'СЕТ СН'!$H$12+СВЦЭМ!$D$10+'СЕТ СН'!$H$5-'СЕТ СН'!$H$20</f>
        <v>2846.3785854099997</v>
      </c>
      <c r="S103" s="36">
        <f>SUMIFS(СВЦЭМ!$C$33:$C$776,СВЦЭМ!$A$33:$A$776,$A103,СВЦЭМ!$B$33:$B$776,S$83)+'СЕТ СН'!$H$12+СВЦЭМ!$D$10+'СЕТ СН'!$H$5-'СЕТ СН'!$H$20</f>
        <v>2848.23574323</v>
      </c>
      <c r="T103" s="36">
        <f>SUMIFS(СВЦЭМ!$C$33:$C$776,СВЦЭМ!$A$33:$A$776,$A103,СВЦЭМ!$B$33:$B$776,T$83)+'СЕТ СН'!$H$12+СВЦЭМ!$D$10+'СЕТ СН'!$H$5-'СЕТ СН'!$H$20</f>
        <v>2846.16685684</v>
      </c>
      <c r="U103" s="36">
        <f>SUMIFS(СВЦЭМ!$C$33:$C$776,СВЦЭМ!$A$33:$A$776,$A103,СВЦЭМ!$B$33:$B$776,U$83)+'СЕТ СН'!$H$12+СВЦЭМ!$D$10+'СЕТ СН'!$H$5-'СЕТ СН'!$H$20</f>
        <v>2839.6728258399999</v>
      </c>
      <c r="V103" s="36">
        <f>SUMIFS(СВЦЭМ!$C$33:$C$776,СВЦЭМ!$A$33:$A$776,$A103,СВЦЭМ!$B$33:$B$776,V$83)+'СЕТ СН'!$H$12+СВЦЭМ!$D$10+'СЕТ СН'!$H$5-'СЕТ СН'!$H$20</f>
        <v>2829.9533144299999</v>
      </c>
      <c r="W103" s="36">
        <f>SUMIFS(СВЦЭМ!$C$33:$C$776,СВЦЭМ!$A$33:$A$776,$A103,СВЦЭМ!$B$33:$B$776,W$83)+'СЕТ СН'!$H$12+СВЦЭМ!$D$10+'СЕТ СН'!$H$5-'СЕТ СН'!$H$20</f>
        <v>2834.8223729299998</v>
      </c>
      <c r="X103" s="36">
        <f>SUMIFS(СВЦЭМ!$C$33:$C$776,СВЦЭМ!$A$33:$A$776,$A103,СВЦЭМ!$B$33:$B$776,X$83)+'СЕТ СН'!$H$12+СВЦЭМ!$D$10+'СЕТ СН'!$H$5-'СЕТ СН'!$H$20</f>
        <v>2835.3420660399997</v>
      </c>
      <c r="Y103" s="36">
        <f>SUMIFS(СВЦЭМ!$C$33:$C$776,СВЦЭМ!$A$33:$A$776,$A103,СВЦЭМ!$B$33:$B$776,Y$83)+'СЕТ СН'!$H$12+СВЦЭМ!$D$10+'СЕТ СН'!$H$5-'СЕТ СН'!$H$20</f>
        <v>2841.16665031</v>
      </c>
    </row>
    <row r="104" spans="1:25" ht="15.75" x14ac:dyDescent="0.2">
      <c r="A104" s="35">
        <f t="shared" si="2"/>
        <v>43972</v>
      </c>
      <c r="B104" s="36">
        <f>SUMIFS(СВЦЭМ!$C$33:$C$776,СВЦЭМ!$A$33:$A$776,$A104,СВЦЭМ!$B$33:$B$776,B$83)+'СЕТ СН'!$H$12+СВЦЭМ!$D$10+'СЕТ СН'!$H$5-'СЕТ СН'!$H$20</f>
        <v>2919.6138974400001</v>
      </c>
      <c r="C104" s="36">
        <f>SUMIFS(СВЦЭМ!$C$33:$C$776,СВЦЭМ!$A$33:$A$776,$A104,СВЦЭМ!$B$33:$B$776,C$83)+'СЕТ СН'!$H$12+СВЦЭМ!$D$10+'СЕТ СН'!$H$5-'СЕТ СН'!$H$20</f>
        <v>2958.8098587199997</v>
      </c>
      <c r="D104" s="36">
        <f>SUMIFS(СВЦЭМ!$C$33:$C$776,СВЦЭМ!$A$33:$A$776,$A104,СВЦЭМ!$B$33:$B$776,D$83)+'СЕТ СН'!$H$12+СВЦЭМ!$D$10+'СЕТ СН'!$H$5-'СЕТ СН'!$H$20</f>
        <v>2983.3165124499997</v>
      </c>
      <c r="E104" s="36">
        <f>SUMIFS(СВЦЭМ!$C$33:$C$776,СВЦЭМ!$A$33:$A$776,$A104,СВЦЭМ!$B$33:$B$776,E$83)+'СЕТ СН'!$H$12+СВЦЭМ!$D$10+'СЕТ СН'!$H$5-'СЕТ СН'!$H$20</f>
        <v>2982.1577739099998</v>
      </c>
      <c r="F104" s="36">
        <f>SUMIFS(СВЦЭМ!$C$33:$C$776,СВЦЭМ!$A$33:$A$776,$A104,СВЦЭМ!$B$33:$B$776,F$83)+'СЕТ СН'!$H$12+СВЦЭМ!$D$10+'СЕТ СН'!$H$5-'СЕТ СН'!$H$20</f>
        <v>2975.2584872099997</v>
      </c>
      <c r="G104" s="36">
        <f>SUMIFS(СВЦЭМ!$C$33:$C$776,СВЦЭМ!$A$33:$A$776,$A104,СВЦЭМ!$B$33:$B$776,G$83)+'СЕТ СН'!$H$12+СВЦЭМ!$D$10+'СЕТ СН'!$H$5-'СЕТ СН'!$H$20</f>
        <v>2987.7563703699998</v>
      </c>
      <c r="H104" s="36">
        <f>SUMIFS(СВЦЭМ!$C$33:$C$776,СВЦЭМ!$A$33:$A$776,$A104,СВЦЭМ!$B$33:$B$776,H$83)+'СЕТ СН'!$H$12+СВЦЭМ!$D$10+'СЕТ СН'!$H$5-'СЕТ СН'!$H$20</f>
        <v>2975.0414475499997</v>
      </c>
      <c r="I104" s="36">
        <f>SUMIFS(СВЦЭМ!$C$33:$C$776,СВЦЭМ!$A$33:$A$776,$A104,СВЦЭМ!$B$33:$B$776,I$83)+'СЕТ СН'!$H$12+СВЦЭМ!$D$10+'СЕТ СН'!$H$5-'СЕТ СН'!$H$20</f>
        <v>2957.7447302</v>
      </c>
      <c r="J104" s="36">
        <f>SUMIFS(СВЦЭМ!$C$33:$C$776,СВЦЭМ!$A$33:$A$776,$A104,СВЦЭМ!$B$33:$B$776,J$83)+'СЕТ СН'!$H$12+СВЦЭМ!$D$10+'СЕТ СН'!$H$5-'СЕТ СН'!$H$20</f>
        <v>2910.9238631099997</v>
      </c>
      <c r="K104" s="36">
        <f>SUMIFS(СВЦЭМ!$C$33:$C$776,СВЦЭМ!$A$33:$A$776,$A104,СВЦЭМ!$B$33:$B$776,K$83)+'СЕТ СН'!$H$12+СВЦЭМ!$D$10+'СЕТ СН'!$H$5-'СЕТ СН'!$H$20</f>
        <v>2904.79375906</v>
      </c>
      <c r="L104" s="36">
        <f>SUMIFS(СВЦЭМ!$C$33:$C$776,СВЦЭМ!$A$33:$A$776,$A104,СВЦЭМ!$B$33:$B$776,L$83)+'СЕТ СН'!$H$12+СВЦЭМ!$D$10+'СЕТ СН'!$H$5-'СЕТ СН'!$H$20</f>
        <v>2908.6171721299997</v>
      </c>
      <c r="M104" s="36">
        <f>SUMIFS(СВЦЭМ!$C$33:$C$776,СВЦЭМ!$A$33:$A$776,$A104,СВЦЭМ!$B$33:$B$776,M$83)+'СЕТ СН'!$H$12+СВЦЭМ!$D$10+'СЕТ СН'!$H$5-'СЕТ СН'!$H$20</f>
        <v>2853.7732288399998</v>
      </c>
      <c r="N104" s="36">
        <f>SUMIFS(СВЦЭМ!$C$33:$C$776,СВЦЭМ!$A$33:$A$776,$A104,СВЦЭМ!$B$33:$B$776,N$83)+'СЕТ СН'!$H$12+СВЦЭМ!$D$10+'СЕТ СН'!$H$5-'СЕТ СН'!$H$20</f>
        <v>2790.7089273199999</v>
      </c>
      <c r="O104" s="36">
        <f>SUMIFS(СВЦЭМ!$C$33:$C$776,СВЦЭМ!$A$33:$A$776,$A104,СВЦЭМ!$B$33:$B$776,O$83)+'СЕТ СН'!$H$12+СВЦЭМ!$D$10+'СЕТ СН'!$H$5-'СЕТ СН'!$H$20</f>
        <v>2761.3004463399998</v>
      </c>
      <c r="P104" s="36">
        <f>SUMIFS(СВЦЭМ!$C$33:$C$776,СВЦЭМ!$A$33:$A$776,$A104,СВЦЭМ!$B$33:$B$776,P$83)+'СЕТ СН'!$H$12+СВЦЭМ!$D$10+'СЕТ СН'!$H$5-'СЕТ СН'!$H$20</f>
        <v>2757.4364366199998</v>
      </c>
      <c r="Q104" s="36">
        <f>SUMIFS(СВЦЭМ!$C$33:$C$776,СВЦЭМ!$A$33:$A$776,$A104,СВЦЭМ!$B$33:$B$776,Q$83)+'СЕТ СН'!$H$12+СВЦЭМ!$D$10+'СЕТ СН'!$H$5-'СЕТ СН'!$H$20</f>
        <v>2761.6745050499999</v>
      </c>
      <c r="R104" s="36">
        <f>SUMIFS(СВЦЭМ!$C$33:$C$776,СВЦЭМ!$A$33:$A$776,$A104,СВЦЭМ!$B$33:$B$776,R$83)+'СЕТ СН'!$H$12+СВЦЭМ!$D$10+'СЕТ СН'!$H$5-'СЕТ СН'!$H$20</f>
        <v>2755.7651192799999</v>
      </c>
      <c r="S104" s="36">
        <f>SUMIFS(СВЦЭМ!$C$33:$C$776,СВЦЭМ!$A$33:$A$776,$A104,СВЦЭМ!$B$33:$B$776,S$83)+'СЕТ СН'!$H$12+СВЦЭМ!$D$10+'СЕТ СН'!$H$5-'СЕТ СН'!$H$20</f>
        <v>2764.5757276499999</v>
      </c>
      <c r="T104" s="36">
        <f>SUMIFS(СВЦЭМ!$C$33:$C$776,СВЦЭМ!$A$33:$A$776,$A104,СВЦЭМ!$B$33:$B$776,T$83)+'СЕТ СН'!$H$12+СВЦЭМ!$D$10+'СЕТ СН'!$H$5-'СЕТ СН'!$H$20</f>
        <v>2761.7611360999999</v>
      </c>
      <c r="U104" s="36">
        <f>SUMIFS(СВЦЭМ!$C$33:$C$776,СВЦЭМ!$A$33:$A$776,$A104,СВЦЭМ!$B$33:$B$776,U$83)+'СЕТ СН'!$H$12+СВЦЭМ!$D$10+'СЕТ СН'!$H$5-'СЕТ СН'!$H$20</f>
        <v>2760.1032504</v>
      </c>
      <c r="V104" s="36">
        <f>SUMIFS(СВЦЭМ!$C$33:$C$776,СВЦЭМ!$A$33:$A$776,$A104,СВЦЭМ!$B$33:$B$776,V$83)+'СЕТ СН'!$H$12+СВЦЭМ!$D$10+'СЕТ СН'!$H$5-'СЕТ СН'!$H$20</f>
        <v>2755.7348462700002</v>
      </c>
      <c r="W104" s="36">
        <f>SUMIFS(СВЦЭМ!$C$33:$C$776,СВЦЭМ!$A$33:$A$776,$A104,СВЦЭМ!$B$33:$B$776,W$83)+'СЕТ СН'!$H$12+СВЦЭМ!$D$10+'СЕТ СН'!$H$5-'СЕТ СН'!$H$20</f>
        <v>2720.07964778</v>
      </c>
      <c r="X104" s="36">
        <f>SUMIFS(СВЦЭМ!$C$33:$C$776,СВЦЭМ!$A$33:$A$776,$A104,СВЦЭМ!$B$33:$B$776,X$83)+'СЕТ СН'!$H$12+СВЦЭМ!$D$10+'СЕТ СН'!$H$5-'СЕТ СН'!$H$20</f>
        <v>2767.1828053199997</v>
      </c>
      <c r="Y104" s="36">
        <f>SUMIFS(СВЦЭМ!$C$33:$C$776,СВЦЭМ!$A$33:$A$776,$A104,СВЦЭМ!$B$33:$B$776,Y$83)+'СЕТ СН'!$H$12+СВЦЭМ!$D$10+'СЕТ СН'!$H$5-'СЕТ СН'!$H$20</f>
        <v>2821.3150163099999</v>
      </c>
    </row>
    <row r="105" spans="1:25" ht="15.75" x14ac:dyDescent="0.2">
      <c r="A105" s="35">
        <f t="shared" si="2"/>
        <v>43973</v>
      </c>
      <c r="B105" s="36">
        <f>SUMIFS(СВЦЭМ!$C$33:$C$776,СВЦЭМ!$A$33:$A$776,$A105,СВЦЭМ!$B$33:$B$776,B$83)+'СЕТ СН'!$H$12+СВЦЭМ!$D$10+'СЕТ СН'!$H$5-'СЕТ СН'!$H$20</f>
        <v>2915.40338879</v>
      </c>
      <c r="C105" s="36">
        <f>SUMIFS(СВЦЭМ!$C$33:$C$776,СВЦЭМ!$A$33:$A$776,$A105,СВЦЭМ!$B$33:$B$776,C$83)+'СЕТ СН'!$H$12+СВЦЭМ!$D$10+'СЕТ СН'!$H$5-'СЕТ СН'!$H$20</f>
        <v>2963.5380806899998</v>
      </c>
      <c r="D105" s="36">
        <f>SUMIFS(СВЦЭМ!$C$33:$C$776,СВЦЭМ!$A$33:$A$776,$A105,СВЦЭМ!$B$33:$B$776,D$83)+'СЕТ СН'!$H$12+СВЦЭМ!$D$10+'СЕТ СН'!$H$5-'СЕТ СН'!$H$20</f>
        <v>2980.4141738999997</v>
      </c>
      <c r="E105" s="36">
        <f>SUMIFS(СВЦЭМ!$C$33:$C$776,СВЦЭМ!$A$33:$A$776,$A105,СВЦЭМ!$B$33:$B$776,E$83)+'СЕТ СН'!$H$12+СВЦЭМ!$D$10+'СЕТ СН'!$H$5-'СЕТ СН'!$H$20</f>
        <v>2983.94981547</v>
      </c>
      <c r="F105" s="36">
        <f>SUMIFS(СВЦЭМ!$C$33:$C$776,СВЦЭМ!$A$33:$A$776,$A105,СВЦЭМ!$B$33:$B$776,F$83)+'СЕТ СН'!$H$12+СВЦЭМ!$D$10+'СЕТ СН'!$H$5-'СЕТ СН'!$H$20</f>
        <v>2975.9305050599996</v>
      </c>
      <c r="G105" s="36">
        <f>SUMIFS(СВЦЭМ!$C$33:$C$776,СВЦЭМ!$A$33:$A$776,$A105,СВЦЭМ!$B$33:$B$776,G$83)+'СЕТ СН'!$H$12+СВЦЭМ!$D$10+'СЕТ СН'!$H$5-'СЕТ СН'!$H$20</f>
        <v>2988.1052175299997</v>
      </c>
      <c r="H105" s="36">
        <f>SUMIFS(СВЦЭМ!$C$33:$C$776,СВЦЭМ!$A$33:$A$776,$A105,СВЦЭМ!$B$33:$B$776,H$83)+'СЕТ СН'!$H$12+СВЦЭМ!$D$10+'СЕТ СН'!$H$5-'СЕТ СН'!$H$20</f>
        <v>2987.7487976299999</v>
      </c>
      <c r="I105" s="36">
        <f>SUMIFS(СВЦЭМ!$C$33:$C$776,СВЦЭМ!$A$33:$A$776,$A105,СВЦЭМ!$B$33:$B$776,I$83)+'СЕТ СН'!$H$12+СВЦЭМ!$D$10+'СЕТ СН'!$H$5-'СЕТ СН'!$H$20</f>
        <v>2945.5559737199997</v>
      </c>
      <c r="J105" s="36">
        <f>SUMIFS(СВЦЭМ!$C$33:$C$776,СВЦЭМ!$A$33:$A$776,$A105,СВЦЭМ!$B$33:$B$776,J$83)+'СЕТ СН'!$H$12+СВЦЭМ!$D$10+'СЕТ СН'!$H$5-'СЕТ СН'!$H$20</f>
        <v>2891.0181752399999</v>
      </c>
      <c r="K105" s="36">
        <f>SUMIFS(СВЦЭМ!$C$33:$C$776,СВЦЭМ!$A$33:$A$776,$A105,СВЦЭМ!$B$33:$B$776,K$83)+'СЕТ СН'!$H$12+СВЦЭМ!$D$10+'СЕТ СН'!$H$5-'СЕТ СН'!$H$20</f>
        <v>2869.8163147300002</v>
      </c>
      <c r="L105" s="36">
        <f>SUMIFS(СВЦЭМ!$C$33:$C$776,СВЦЭМ!$A$33:$A$776,$A105,СВЦЭМ!$B$33:$B$776,L$83)+'СЕТ СН'!$H$12+СВЦЭМ!$D$10+'СЕТ СН'!$H$5-'СЕТ СН'!$H$20</f>
        <v>2856.8294236500001</v>
      </c>
      <c r="M105" s="36">
        <f>SUMIFS(СВЦЭМ!$C$33:$C$776,СВЦЭМ!$A$33:$A$776,$A105,СВЦЭМ!$B$33:$B$776,M$83)+'СЕТ СН'!$H$12+СВЦЭМ!$D$10+'СЕТ СН'!$H$5-'СЕТ СН'!$H$20</f>
        <v>2801.2781034199998</v>
      </c>
      <c r="N105" s="36">
        <f>SUMIFS(СВЦЭМ!$C$33:$C$776,СВЦЭМ!$A$33:$A$776,$A105,СВЦЭМ!$B$33:$B$776,N$83)+'СЕТ СН'!$H$12+СВЦЭМ!$D$10+'СЕТ СН'!$H$5-'СЕТ СН'!$H$20</f>
        <v>2740.7703072099998</v>
      </c>
      <c r="O105" s="36">
        <f>SUMIFS(СВЦЭМ!$C$33:$C$776,СВЦЭМ!$A$33:$A$776,$A105,СВЦЭМ!$B$33:$B$776,O$83)+'СЕТ СН'!$H$12+СВЦЭМ!$D$10+'СЕТ СН'!$H$5-'СЕТ СН'!$H$20</f>
        <v>2725.08761577</v>
      </c>
      <c r="P105" s="36">
        <f>SUMIFS(СВЦЭМ!$C$33:$C$776,СВЦЭМ!$A$33:$A$776,$A105,СВЦЭМ!$B$33:$B$776,P$83)+'СЕТ СН'!$H$12+СВЦЭМ!$D$10+'СЕТ СН'!$H$5-'СЕТ СН'!$H$20</f>
        <v>2745.02191107</v>
      </c>
      <c r="Q105" s="36">
        <f>SUMIFS(СВЦЭМ!$C$33:$C$776,СВЦЭМ!$A$33:$A$776,$A105,СВЦЭМ!$B$33:$B$776,Q$83)+'СЕТ СН'!$H$12+СВЦЭМ!$D$10+'СЕТ СН'!$H$5-'СЕТ СН'!$H$20</f>
        <v>2751.5907024899998</v>
      </c>
      <c r="R105" s="36">
        <f>SUMIFS(СВЦЭМ!$C$33:$C$776,СВЦЭМ!$A$33:$A$776,$A105,СВЦЭМ!$B$33:$B$776,R$83)+'СЕТ СН'!$H$12+СВЦЭМ!$D$10+'СЕТ СН'!$H$5-'СЕТ СН'!$H$20</f>
        <v>2752.1241546199999</v>
      </c>
      <c r="S105" s="36">
        <f>SUMIFS(СВЦЭМ!$C$33:$C$776,СВЦЭМ!$A$33:$A$776,$A105,СВЦЭМ!$B$33:$B$776,S$83)+'СЕТ СН'!$H$12+СВЦЭМ!$D$10+'СЕТ СН'!$H$5-'СЕТ СН'!$H$20</f>
        <v>2759.0515814</v>
      </c>
      <c r="T105" s="36">
        <f>SUMIFS(СВЦЭМ!$C$33:$C$776,СВЦЭМ!$A$33:$A$776,$A105,СВЦЭМ!$B$33:$B$776,T$83)+'СЕТ СН'!$H$12+СВЦЭМ!$D$10+'СЕТ СН'!$H$5-'СЕТ СН'!$H$20</f>
        <v>2744.3516866800001</v>
      </c>
      <c r="U105" s="36">
        <f>SUMIFS(СВЦЭМ!$C$33:$C$776,СВЦЭМ!$A$33:$A$776,$A105,СВЦЭМ!$B$33:$B$776,U$83)+'СЕТ СН'!$H$12+СВЦЭМ!$D$10+'СЕТ СН'!$H$5-'СЕТ СН'!$H$20</f>
        <v>2730.11606717</v>
      </c>
      <c r="V105" s="36">
        <f>SUMIFS(СВЦЭМ!$C$33:$C$776,СВЦЭМ!$A$33:$A$776,$A105,СВЦЭМ!$B$33:$B$776,V$83)+'СЕТ СН'!$H$12+СВЦЭМ!$D$10+'СЕТ СН'!$H$5-'СЕТ СН'!$H$20</f>
        <v>2710.9817165899999</v>
      </c>
      <c r="W105" s="36">
        <f>SUMIFS(СВЦЭМ!$C$33:$C$776,СВЦЭМ!$A$33:$A$776,$A105,СВЦЭМ!$B$33:$B$776,W$83)+'СЕТ СН'!$H$12+СВЦЭМ!$D$10+'СЕТ СН'!$H$5-'СЕТ СН'!$H$20</f>
        <v>2700.1884575999998</v>
      </c>
      <c r="X105" s="36">
        <f>SUMIFS(СВЦЭМ!$C$33:$C$776,СВЦЭМ!$A$33:$A$776,$A105,СВЦЭМ!$B$33:$B$776,X$83)+'СЕТ СН'!$H$12+СВЦЭМ!$D$10+'СЕТ СН'!$H$5-'СЕТ СН'!$H$20</f>
        <v>2722.4014825700001</v>
      </c>
      <c r="Y105" s="36">
        <f>SUMIFS(СВЦЭМ!$C$33:$C$776,СВЦЭМ!$A$33:$A$776,$A105,СВЦЭМ!$B$33:$B$776,Y$83)+'СЕТ СН'!$H$12+СВЦЭМ!$D$10+'СЕТ СН'!$H$5-'СЕТ СН'!$H$20</f>
        <v>2766.0918148199999</v>
      </c>
    </row>
    <row r="106" spans="1:25" ht="15.75" x14ac:dyDescent="0.2">
      <c r="A106" s="35">
        <f t="shared" si="2"/>
        <v>43974</v>
      </c>
      <c r="B106" s="36">
        <f>SUMIFS(СВЦЭМ!$C$33:$C$776,СВЦЭМ!$A$33:$A$776,$A106,СВЦЭМ!$B$33:$B$776,B$83)+'СЕТ СН'!$H$12+СВЦЭМ!$D$10+'СЕТ СН'!$H$5-'СЕТ СН'!$H$20</f>
        <v>2884.5727781199998</v>
      </c>
      <c r="C106" s="36">
        <f>SUMIFS(СВЦЭМ!$C$33:$C$776,СВЦЭМ!$A$33:$A$776,$A106,СВЦЭМ!$B$33:$B$776,C$83)+'СЕТ СН'!$H$12+СВЦЭМ!$D$10+'СЕТ СН'!$H$5-'СЕТ СН'!$H$20</f>
        <v>2919.9875116200001</v>
      </c>
      <c r="D106" s="36">
        <f>SUMIFS(СВЦЭМ!$C$33:$C$776,СВЦЭМ!$A$33:$A$776,$A106,СВЦЭМ!$B$33:$B$776,D$83)+'СЕТ СН'!$H$12+СВЦЭМ!$D$10+'СЕТ СН'!$H$5-'СЕТ СН'!$H$20</f>
        <v>2948.62723005</v>
      </c>
      <c r="E106" s="36">
        <f>SUMIFS(СВЦЭМ!$C$33:$C$776,СВЦЭМ!$A$33:$A$776,$A106,СВЦЭМ!$B$33:$B$776,E$83)+'СЕТ СН'!$H$12+СВЦЭМ!$D$10+'СЕТ СН'!$H$5-'СЕТ СН'!$H$20</f>
        <v>2965.88474761</v>
      </c>
      <c r="F106" s="36">
        <f>SUMIFS(СВЦЭМ!$C$33:$C$776,СВЦЭМ!$A$33:$A$776,$A106,СВЦЭМ!$B$33:$B$776,F$83)+'СЕТ СН'!$H$12+СВЦЭМ!$D$10+'СЕТ СН'!$H$5-'СЕТ СН'!$H$20</f>
        <v>2964.7543147199999</v>
      </c>
      <c r="G106" s="36">
        <f>SUMIFS(СВЦЭМ!$C$33:$C$776,СВЦЭМ!$A$33:$A$776,$A106,СВЦЭМ!$B$33:$B$776,G$83)+'СЕТ СН'!$H$12+СВЦЭМ!$D$10+'СЕТ СН'!$H$5-'СЕТ СН'!$H$20</f>
        <v>2968.2950444600001</v>
      </c>
      <c r="H106" s="36">
        <f>SUMIFS(СВЦЭМ!$C$33:$C$776,СВЦЭМ!$A$33:$A$776,$A106,СВЦЭМ!$B$33:$B$776,H$83)+'СЕТ СН'!$H$12+СВЦЭМ!$D$10+'СЕТ СН'!$H$5-'СЕТ СН'!$H$20</f>
        <v>2957.4833632199998</v>
      </c>
      <c r="I106" s="36">
        <f>SUMIFS(СВЦЭМ!$C$33:$C$776,СВЦЭМ!$A$33:$A$776,$A106,СВЦЭМ!$B$33:$B$776,I$83)+'СЕТ СН'!$H$12+СВЦЭМ!$D$10+'СЕТ СН'!$H$5-'СЕТ СН'!$H$20</f>
        <v>2924.6609665000001</v>
      </c>
      <c r="J106" s="36">
        <f>SUMIFS(СВЦЭМ!$C$33:$C$776,СВЦЭМ!$A$33:$A$776,$A106,СВЦЭМ!$B$33:$B$776,J$83)+'СЕТ СН'!$H$12+СВЦЭМ!$D$10+'СЕТ СН'!$H$5-'СЕТ СН'!$H$20</f>
        <v>2887.81993044</v>
      </c>
      <c r="K106" s="36">
        <f>SUMIFS(СВЦЭМ!$C$33:$C$776,СВЦЭМ!$A$33:$A$776,$A106,СВЦЭМ!$B$33:$B$776,K$83)+'СЕТ СН'!$H$12+СВЦЭМ!$D$10+'СЕТ СН'!$H$5-'СЕТ СН'!$H$20</f>
        <v>2844.5737748699999</v>
      </c>
      <c r="L106" s="36">
        <f>SUMIFS(СВЦЭМ!$C$33:$C$776,СВЦЭМ!$A$33:$A$776,$A106,СВЦЭМ!$B$33:$B$776,L$83)+'СЕТ СН'!$H$12+СВЦЭМ!$D$10+'СЕТ СН'!$H$5-'СЕТ СН'!$H$20</f>
        <v>2821.8542708499999</v>
      </c>
      <c r="M106" s="36">
        <f>SUMIFS(СВЦЭМ!$C$33:$C$776,СВЦЭМ!$A$33:$A$776,$A106,СВЦЭМ!$B$33:$B$776,M$83)+'СЕТ СН'!$H$12+СВЦЭМ!$D$10+'СЕТ СН'!$H$5-'СЕТ СН'!$H$20</f>
        <v>2754.2065218600001</v>
      </c>
      <c r="N106" s="36">
        <f>SUMIFS(СВЦЭМ!$C$33:$C$776,СВЦЭМ!$A$33:$A$776,$A106,СВЦЭМ!$B$33:$B$776,N$83)+'СЕТ СН'!$H$12+СВЦЭМ!$D$10+'СЕТ СН'!$H$5-'СЕТ СН'!$H$20</f>
        <v>2699.5759760399997</v>
      </c>
      <c r="O106" s="36">
        <f>SUMIFS(СВЦЭМ!$C$33:$C$776,СВЦЭМ!$A$33:$A$776,$A106,СВЦЭМ!$B$33:$B$776,O$83)+'СЕТ СН'!$H$12+СВЦЭМ!$D$10+'СЕТ СН'!$H$5-'СЕТ СН'!$H$20</f>
        <v>2685.2778384100002</v>
      </c>
      <c r="P106" s="36">
        <f>SUMIFS(СВЦЭМ!$C$33:$C$776,СВЦЭМ!$A$33:$A$776,$A106,СВЦЭМ!$B$33:$B$776,P$83)+'СЕТ СН'!$H$12+СВЦЭМ!$D$10+'СЕТ СН'!$H$5-'СЕТ СН'!$H$20</f>
        <v>2717.94528261</v>
      </c>
      <c r="Q106" s="36">
        <f>SUMIFS(СВЦЭМ!$C$33:$C$776,СВЦЭМ!$A$33:$A$776,$A106,СВЦЭМ!$B$33:$B$776,Q$83)+'СЕТ СН'!$H$12+СВЦЭМ!$D$10+'СЕТ СН'!$H$5-'СЕТ СН'!$H$20</f>
        <v>2722.4450262299997</v>
      </c>
      <c r="R106" s="36">
        <f>SUMIFS(СВЦЭМ!$C$33:$C$776,СВЦЭМ!$A$33:$A$776,$A106,СВЦЭМ!$B$33:$B$776,R$83)+'СЕТ СН'!$H$12+СВЦЭМ!$D$10+'СЕТ СН'!$H$5-'СЕТ СН'!$H$20</f>
        <v>2728.3972484199999</v>
      </c>
      <c r="S106" s="36">
        <f>SUMIFS(СВЦЭМ!$C$33:$C$776,СВЦЭМ!$A$33:$A$776,$A106,СВЦЭМ!$B$33:$B$776,S$83)+'СЕТ СН'!$H$12+СВЦЭМ!$D$10+'СЕТ СН'!$H$5-'СЕТ СН'!$H$20</f>
        <v>2743.0670577699998</v>
      </c>
      <c r="T106" s="36">
        <f>SUMIFS(СВЦЭМ!$C$33:$C$776,СВЦЭМ!$A$33:$A$776,$A106,СВЦЭМ!$B$33:$B$776,T$83)+'СЕТ СН'!$H$12+СВЦЭМ!$D$10+'СЕТ СН'!$H$5-'СЕТ СН'!$H$20</f>
        <v>2753.3755361100002</v>
      </c>
      <c r="U106" s="36">
        <f>SUMIFS(СВЦЭМ!$C$33:$C$776,СВЦЭМ!$A$33:$A$776,$A106,СВЦЭМ!$B$33:$B$776,U$83)+'СЕТ СН'!$H$12+СВЦЭМ!$D$10+'СЕТ СН'!$H$5-'СЕТ СН'!$H$20</f>
        <v>2755.22338825</v>
      </c>
      <c r="V106" s="36">
        <f>SUMIFS(СВЦЭМ!$C$33:$C$776,СВЦЭМ!$A$33:$A$776,$A106,СВЦЭМ!$B$33:$B$776,V$83)+'СЕТ СН'!$H$12+СВЦЭМ!$D$10+'СЕТ СН'!$H$5-'СЕТ СН'!$H$20</f>
        <v>2745.40221428</v>
      </c>
      <c r="W106" s="36">
        <f>SUMIFS(СВЦЭМ!$C$33:$C$776,СВЦЭМ!$A$33:$A$776,$A106,СВЦЭМ!$B$33:$B$776,W$83)+'СЕТ СН'!$H$12+СВЦЭМ!$D$10+'СЕТ СН'!$H$5-'СЕТ СН'!$H$20</f>
        <v>2738.8936857600002</v>
      </c>
      <c r="X106" s="36">
        <f>SUMIFS(СВЦЭМ!$C$33:$C$776,СВЦЭМ!$A$33:$A$776,$A106,СВЦЭМ!$B$33:$B$776,X$83)+'СЕТ СН'!$H$12+СВЦЭМ!$D$10+'СЕТ СН'!$H$5-'СЕТ СН'!$H$20</f>
        <v>2769.7051908599997</v>
      </c>
      <c r="Y106" s="36">
        <f>SUMIFS(СВЦЭМ!$C$33:$C$776,СВЦЭМ!$A$33:$A$776,$A106,СВЦЭМ!$B$33:$B$776,Y$83)+'СЕТ СН'!$H$12+СВЦЭМ!$D$10+'СЕТ СН'!$H$5-'СЕТ СН'!$H$20</f>
        <v>2856.3609159799998</v>
      </c>
    </row>
    <row r="107" spans="1:25" ht="15.75" x14ac:dyDescent="0.2">
      <c r="A107" s="35">
        <f t="shared" si="2"/>
        <v>43975</v>
      </c>
      <c r="B107" s="36">
        <f>SUMIFS(СВЦЭМ!$C$33:$C$776,СВЦЭМ!$A$33:$A$776,$A107,СВЦЭМ!$B$33:$B$776,B$83)+'СЕТ СН'!$H$12+СВЦЭМ!$D$10+'СЕТ СН'!$H$5-'СЕТ СН'!$H$20</f>
        <v>2934.96521811</v>
      </c>
      <c r="C107" s="36">
        <f>SUMIFS(СВЦЭМ!$C$33:$C$776,СВЦЭМ!$A$33:$A$776,$A107,СВЦЭМ!$B$33:$B$776,C$83)+'СЕТ СН'!$H$12+СВЦЭМ!$D$10+'СЕТ СН'!$H$5-'СЕТ СН'!$H$20</f>
        <v>2962.65292967</v>
      </c>
      <c r="D107" s="36">
        <f>SUMIFS(СВЦЭМ!$C$33:$C$776,СВЦЭМ!$A$33:$A$776,$A107,СВЦЭМ!$B$33:$B$776,D$83)+'СЕТ СН'!$H$12+СВЦЭМ!$D$10+'СЕТ СН'!$H$5-'СЕТ СН'!$H$20</f>
        <v>2973.4942789199999</v>
      </c>
      <c r="E107" s="36">
        <f>SUMIFS(СВЦЭМ!$C$33:$C$776,СВЦЭМ!$A$33:$A$776,$A107,СВЦЭМ!$B$33:$B$776,E$83)+'СЕТ СН'!$H$12+СВЦЭМ!$D$10+'СЕТ СН'!$H$5-'СЕТ СН'!$H$20</f>
        <v>2968.5079110999995</v>
      </c>
      <c r="F107" s="36">
        <f>SUMIFS(СВЦЭМ!$C$33:$C$776,СВЦЭМ!$A$33:$A$776,$A107,СВЦЭМ!$B$33:$B$776,F$83)+'СЕТ СН'!$H$12+СВЦЭМ!$D$10+'СЕТ СН'!$H$5-'СЕТ СН'!$H$20</f>
        <v>2962.5024203200001</v>
      </c>
      <c r="G107" s="36">
        <f>SUMIFS(СВЦЭМ!$C$33:$C$776,СВЦЭМ!$A$33:$A$776,$A107,СВЦЭМ!$B$33:$B$776,G$83)+'СЕТ СН'!$H$12+СВЦЭМ!$D$10+'СЕТ СН'!$H$5-'СЕТ СН'!$H$20</f>
        <v>2962.9697037799997</v>
      </c>
      <c r="H107" s="36">
        <f>SUMIFS(СВЦЭМ!$C$33:$C$776,СВЦЭМ!$A$33:$A$776,$A107,СВЦЭМ!$B$33:$B$776,H$83)+'СЕТ СН'!$H$12+СВЦЭМ!$D$10+'СЕТ СН'!$H$5-'СЕТ СН'!$H$20</f>
        <v>2949.38196733</v>
      </c>
      <c r="I107" s="36">
        <f>SUMIFS(СВЦЭМ!$C$33:$C$776,СВЦЭМ!$A$33:$A$776,$A107,СВЦЭМ!$B$33:$B$776,I$83)+'СЕТ СН'!$H$12+СВЦЭМ!$D$10+'СЕТ СН'!$H$5-'СЕТ СН'!$H$20</f>
        <v>2915.4855071900001</v>
      </c>
      <c r="J107" s="36">
        <f>SUMIFS(СВЦЭМ!$C$33:$C$776,СВЦЭМ!$A$33:$A$776,$A107,СВЦЭМ!$B$33:$B$776,J$83)+'СЕТ СН'!$H$12+СВЦЭМ!$D$10+'СЕТ СН'!$H$5-'СЕТ СН'!$H$20</f>
        <v>2898.1539347500002</v>
      </c>
      <c r="K107" s="36">
        <f>SUMIFS(СВЦЭМ!$C$33:$C$776,СВЦЭМ!$A$33:$A$776,$A107,СВЦЭМ!$B$33:$B$776,K$83)+'СЕТ СН'!$H$12+СВЦЭМ!$D$10+'СЕТ СН'!$H$5-'СЕТ СН'!$H$20</f>
        <v>2864.1694667100001</v>
      </c>
      <c r="L107" s="36">
        <f>SUMIFS(СВЦЭМ!$C$33:$C$776,СВЦЭМ!$A$33:$A$776,$A107,СВЦЭМ!$B$33:$B$776,L$83)+'СЕТ СН'!$H$12+СВЦЭМ!$D$10+'СЕТ СН'!$H$5-'СЕТ СН'!$H$20</f>
        <v>2875.7285071900001</v>
      </c>
      <c r="M107" s="36">
        <f>SUMIFS(СВЦЭМ!$C$33:$C$776,СВЦЭМ!$A$33:$A$776,$A107,СВЦЭМ!$B$33:$B$776,M$83)+'СЕТ СН'!$H$12+СВЦЭМ!$D$10+'СЕТ СН'!$H$5-'СЕТ СН'!$H$20</f>
        <v>2830.4574592600002</v>
      </c>
      <c r="N107" s="36">
        <f>SUMIFS(СВЦЭМ!$C$33:$C$776,СВЦЭМ!$A$33:$A$776,$A107,СВЦЭМ!$B$33:$B$776,N$83)+'СЕТ СН'!$H$12+СВЦЭМ!$D$10+'СЕТ СН'!$H$5-'СЕТ СН'!$H$20</f>
        <v>2782.6675891</v>
      </c>
      <c r="O107" s="36">
        <f>SUMIFS(СВЦЭМ!$C$33:$C$776,СВЦЭМ!$A$33:$A$776,$A107,СВЦЭМ!$B$33:$B$776,O$83)+'СЕТ СН'!$H$12+СВЦЭМ!$D$10+'СЕТ СН'!$H$5-'СЕТ СН'!$H$20</f>
        <v>2747.03418186</v>
      </c>
      <c r="P107" s="36">
        <f>SUMIFS(СВЦЭМ!$C$33:$C$776,СВЦЭМ!$A$33:$A$776,$A107,СВЦЭМ!$B$33:$B$776,P$83)+'СЕТ СН'!$H$12+СВЦЭМ!$D$10+'СЕТ СН'!$H$5-'СЕТ СН'!$H$20</f>
        <v>2753.0792375000001</v>
      </c>
      <c r="Q107" s="36">
        <f>SUMIFS(СВЦЭМ!$C$33:$C$776,СВЦЭМ!$A$33:$A$776,$A107,СВЦЭМ!$B$33:$B$776,Q$83)+'СЕТ СН'!$H$12+СВЦЭМ!$D$10+'СЕТ СН'!$H$5-'СЕТ СН'!$H$20</f>
        <v>2760.6840806599998</v>
      </c>
      <c r="R107" s="36">
        <f>SUMIFS(СВЦЭМ!$C$33:$C$776,СВЦЭМ!$A$33:$A$776,$A107,СВЦЭМ!$B$33:$B$776,R$83)+'СЕТ СН'!$H$12+СВЦЭМ!$D$10+'СЕТ СН'!$H$5-'СЕТ СН'!$H$20</f>
        <v>2746.2933266499999</v>
      </c>
      <c r="S107" s="36">
        <f>SUMIFS(СВЦЭМ!$C$33:$C$776,СВЦЭМ!$A$33:$A$776,$A107,СВЦЭМ!$B$33:$B$776,S$83)+'СЕТ СН'!$H$12+СВЦЭМ!$D$10+'СЕТ СН'!$H$5-'СЕТ СН'!$H$20</f>
        <v>2751.5199669899998</v>
      </c>
      <c r="T107" s="36">
        <f>SUMIFS(СВЦЭМ!$C$33:$C$776,СВЦЭМ!$A$33:$A$776,$A107,СВЦЭМ!$B$33:$B$776,T$83)+'СЕТ СН'!$H$12+СВЦЭМ!$D$10+'СЕТ СН'!$H$5-'СЕТ СН'!$H$20</f>
        <v>2749.8698059999997</v>
      </c>
      <c r="U107" s="36">
        <f>SUMIFS(СВЦЭМ!$C$33:$C$776,СВЦЭМ!$A$33:$A$776,$A107,СВЦЭМ!$B$33:$B$776,U$83)+'СЕТ СН'!$H$12+СВЦЭМ!$D$10+'СЕТ СН'!$H$5-'СЕТ СН'!$H$20</f>
        <v>2740.0115538599998</v>
      </c>
      <c r="V107" s="36">
        <f>SUMIFS(СВЦЭМ!$C$33:$C$776,СВЦЭМ!$A$33:$A$776,$A107,СВЦЭМ!$B$33:$B$776,V$83)+'СЕТ СН'!$H$12+СВЦЭМ!$D$10+'СЕТ СН'!$H$5-'СЕТ СН'!$H$20</f>
        <v>2694.2575599199999</v>
      </c>
      <c r="W107" s="36">
        <f>SUMIFS(СВЦЭМ!$C$33:$C$776,СВЦЭМ!$A$33:$A$776,$A107,СВЦЭМ!$B$33:$B$776,W$83)+'СЕТ СН'!$H$12+СВЦЭМ!$D$10+'СЕТ СН'!$H$5-'СЕТ СН'!$H$20</f>
        <v>2699.1758933399997</v>
      </c>
      <c r="X107" s="36">
        <f>SUMIFS(СВЦЭМ!$C$33:$C$776,СВЦЭМ!$A$33:$A$776,$A107,СВЦЭМ!$B$33:$B$776,X$83)+'СЕТ СН'!$H$12+СВЦЭМ!$D$10+'СЕТ СН'!$H$5-'СЕТ СН'!$H$20</f>
        <v>2728.8731085999998</v>
      </c>
      <c r="Y107" s="36">
        <f>SUMIFS(СВЦЭМ!$C$33:$C$776,СВЦЭМ!$A$33:$A$776,$A107,СВЦЭМ!$B$33:$B$776,Y$83)+'СЕТ СН'!$H$12+СВЦЭМ!$D$10+'СЕТ СН'!$H$5-'СЕТ СН'!$H$20</f>
        <v>2820.9870753</v>
      </c>
    </row>
    <row r="108" spans="1:25" ht="15.75" x14ac:dyDescent="0.2">
      <c r="A108" s="35">
        <f t="shared" si="2"/>
        <v>43976</v>
      </c>
      <c r="B108" s="36">
        <f>SUMIFS(СВЦЭМ!$C$33:$C$776,СВЦЭМ!$A$33:$A$776,$A108,СВЦЭМ!$B$33:$B$776,B$83)+'СЕТ СН'!$H$12+СВЦЭМ!$D$10+'СЕТ СН'!$H$5-'СЕТ СН'!$H$20</f>
        <v>2992.5191729600001</v>
      </c>
      <c r="C108" s="36">
        <f>SUMIFS(СВЦЭМ!$C$33:$C$776,СВЦЭМ!$A$33:$A$776,$A108,СВЦЭМ!$B$33:$B$776,C$83)+'СЕТ СН'!$H$12+СВЦЭМ!$D$10+'СЕТ СН'!$H$5-'СЕТ СН'!$H$20</f>
        <v>2987.3986896099996</v>
      </c>
      <c r="D108" s="36">
        <f>SUMIFS(СВЦЭМ!$C$33:$C$776,СВЦЭМ!$A$33:$A$776,$A108,СВЦЭМ!$B$33:$B$776,D$83)+'СЕТ СН'!$H$12+СВЦЭМ!$D$10+'СЕТ СН'!$H$5-'СЕТ СН'!$H$20</f>
        <v>2973.7611911999998</v>
      </c>
      <c r="E108" s="36">
        <f>SUMIFS(СВЦЭМ!$C$33:$C$776,СВЦЭМ!$A$33:$A$776,$A108,СВЦЭМ!$B$33:$B$776,E$83)+'СЕТ СН'!$H$12+СВЦЭМ!$D$10+'СЕТ СН'!$H$5-'СЕТ СН'!$H$20</f>
        <v>2967.50683028</v>
      </c>
      <c r="F108" s="36">
        <f>SUMIFS(СВЦЭМ!$C$33:$C$776,СВЦЭМ!$A$33:$A$776,$A108,СВЦЭМ!$B$33:$B$776,F$83)+'СЕТ СН'!$H$12+СВЦЭМ!$D$10+'СЕТ СН'!$H$5-'СЕТ СН'!$H$20</f>
        <v>2962.7203080499999</v>
      </c>
      <c r="G108" s="36">
        <f>SUMIFS(СВЦЭМ!$C$33:$C$776,СВЦЭМ!$A$33:$A$776,$A108,СВЦЭМ!$B$33:$B$776,G$83)+'СЕТ СН'!$H$12+СВЦЭМ!$D$10+'СЕТ СН'!$H$5-'СЕТ СН'!$H$20</f>
        <v>2970.1763647899998</v>
      </c>
      <c r="H108" s="36">
        <f>SUMIFS(СВЦЭМ!$C$33:$C$776,СВЦЭМ!$A$33:$A$776,$A108,СВЦЭМ!$B$33:$B$776,H$83)+'СЕТ СН'!$H$12+СВЦЭМ!$D$10+'СЕТ СН'!$H$5-'СЕТ СН'!$H$20</f>
        <v>2970.7825735699998</v>
      </c>
      <c r="I108" s="36">
        <f>SUMIFS(СВЦЭМ!$C$33:$C$776,СВЦЭМ!$A$33:$A$776,$A108,СВЦЭМ!$B$33:$B$776,I$83)+'СЕТ СН'!$H$12+СВЦЭМ!$D$10+'СЕТ СН'!$H$5-'СЕТ СН'!$H$20</f>
        <v>2940.6794068299996</v>
      </c>
      <c r="J108" s="36">
        <f>SUMIFS(СВЦЭМ!$C$33:$C$776,СВЦЭМ!$A$33:$A$776,$A108,СВЦЭМ!$B$33:$B$776,J$83)+'СЕТ СН'!$H$12+СВЦЭМ!$D$10+'СЕТ СН'!$H$5-'СЕТ СН'!$H$20</f>
        <v>2896.1043544599997</v>
      </c>
      <c r="K108" s="36">
        <f>SUMIFS(СВЦЭМ!$C$33:$C$776,СВЦЭМ!$A$33:$A$776,$A108,СВЦЭМ!$B$33:$B$776,K$83)+'СЕТ СН'!$H$12+СВЦЭМ!$D$10+'СЕТ СН'!$H$5-'СЕТ СН'!$H$20</f>
        <v>2887.7461948599998</v>
      </c>
      <c r="L108" s="36">
        <f>SUMIFS(СВЦЭМ!$C$33:$C$776,СВЦЭМ!$A$33:$A$776,$A108,СВЦЭМ!$B$33:$B$776,L$83)+'СЕТ СН'!$H$12+СВЦЭМ!$D$10+'СЕТ СН'!$H$5-'СЕТ СН'!$H$20</f>
        <v>2880.42813191</v>
      </c>
      <c r="M108" s="36">
        <f>SUMIFS(СВЦЭМ!$C$33:$C$776,СВЦЭМ!$A$33:$A$776,$A108,СВЦЭМ!$B$33:$B$776,M$83)+'СЕТ СН'!$H$12+СВЦЭМ!$D$10+'СЕТ СН'!$H$5-'СЕТ СН'!$H$20</f>
        <v>2809.79916985</v>
      </c>
      <c r="N108" s="36">
        <f>SUMIFS(СВЦЭМ!$C$33:$C$776,СВЦЭМ!$A$33:$A$776,$A108,СВЦЭМ!$B$33:$B$776,N$83)+'СЕТ СН'!$H$12+СВЦЭМ!$D$10+'СЕТ СН'!$H$5-'СЕТ СН'!$H$20</f>
        <v>2752.3803467299999</v>
      </c>
      <c r="O108" s="36">
        <f>SUMIFS(СВЦЭМ!$C$33:$C$776,СВЦЭМ!$A$33:$A$776,$A108,СВЦЭМ!$B$33:$B$776,O$83)+'СЕТ СН'!$H$12+СВЦЭМ!$D$10+'СЕТ СН'!$H$5-'СЕТ СН'!$H$20</f>
        <v>2728.1672664299999</v>
      </c>
      <c r="P108" s="36">
        <f>SUMIFS(СВЦЭМ!$C$33:$C$776,СВЦЭМ!$A$33:$A$776,$A108,СВЦЭМ!$B$33:$B$776,P$83)+'СЕТ СН'!$H$12+СВЦЭМ!$D$10+'СЕТ СН'!$H$5-'СЕТ СН'!$H$20</f>
        <v>2734.5670658700001</v>
      </c>
      <c r="Q108" s="36">
        <f>SUMIFS(СВЦЭМ!$C$33:$C$776,СВЦЭМ!$A$33:$A$776,$A108,СВЦЭМ!$B$33:$B$776,Q$83)+'СЕТ СН'!$H$12+СВЦЭМ!$D$10+'СЕТ СН'!$H$5-'СЕТ СН'!$H$20</f>
        <v>2736.0539784100001</v>
      </c>
      <c r="R108" s="36">
        <f>SUMIFS(СВЦЭМ!$C$33:$C$776,СВЦЭМ!$A$33:$A$776,$A108,СВЦЭМ!$B$33:$B$776,R$83)+'СЕТ СН'!$H$12+СВЦЭМ!$D$10+'СЕТ СН'!$H$5-'СЕТ СН'!$H$20</f>
        <v>2742.13758069</v>
      </c>
      <c r="S108" s="36">
        <f>SUMIFS(СВЦЭМ!$C$33:$C$776,СВЦЭМ!$A$33:$A$776,$A108,СВЦЭМ!$B$33:$B$776,S$83)+'СЕТ СН'!$H$12+СВЦЭМ!$D$10+'СЕТ СН'!$H$5-'СЕТ СН'!$H$20</f>
        <v>2741.7578606399998</v>
      </c>
      <c r="T108" s="36">
        <f>SUMIFS(СВЦЭМ!$C$33:$C$776,СВЦЭМ!$A$33:$A$776,$A108,СВЦЭМ!$B$33:$B$776,T$83)+'СЕТ СН'!$H$12+СВЦЭМ!$D$10+'СЕТ СН'!$H$5-'СЕТ СН'!$H$20</f>
        <v>2739.2124213100001</v>
      </c>
      <c r="U108" s="36">
        <f>SUMIFS(СВЦЭМ!$C$33:$C$776,СВЦЭМ!$A$33:$A$776,$A108,СВЦЭМ!$B$33:$B$776,U$83)+'СЕТ СН'!$H$12+СВЦЭМ!$D$10+'СЕТ СН'!$H$5-'СЕТ СН'!$H$20</f>
        <v>2735.12813254</v>
      </c>
      <c r="V108" s="36">
        <f>SUMIFS(СВЦЭМ!$C$33:$C$776,СВЦЭМ!$A$33:$A$776,$A108,СВЦЭМ!$B$33:$B$776,V$83)+'СЕТ СН'!$H$12+СВЦЭМ!$D$10+'СЕТ СН'!$H$5-'СЕТ СН'!$H$20</f>
        <v>2719.7419345999997</v>
      </c>
      <c r="W108" s="36">
        <f>SUMIFS(СВЦЭМ!$C$33:$C$776,СВЦЭМ!$A$33:$A$776,$A108,СВЦЭМ!$B$33:$B$776,W$83)+'СЕТ СН'!$H$12+СВЦЭМ!$D$10+'СЕТ СН'!$H$5-'СЕТ СН'!$H$20</f>
        <v>2724.0055536899999</v>
      </c>
      <c r="X108" s="36">
        <f>SUMIFS(СВЦЭМ!$C$33:$C$776,СВЦЭМ!$A$33:$A$776,$A108,СВЦЭМ!$B$33:$B$776,X$83)+'СЕТ СН'!$H$12+СВЦЭМ!$D$10+'СЕТ СН'!$H$5-'СЕТ СН'!$H$20</f>
        <v>2739.19498686</v>
      </c>
      <c r="Y108" s="36">
        <f>SUMIFS(СВЦЭМ!$C$33:$C$776,СВЦЭМ!$A$33:$A$776,$A108,СВЦЭМ!$B$33:$B$776,Y$83)+'СЕТ СН'!$H$12+СВЦЭМ!$D$10+'СЕТ СН'!$H$5-'СЕТ СН'!$H$20</f>
        <v>2837.1085416000001</v>
      </c>
    </row>
    <row r="109" spans="1:25" ht="15.75" x14ac:dyDescent="0.2">
      <c r="A109" s="35">
        <f t="shared" si="2"/>
        <v>43977</v>
      </c>
      <c r="B109" s="36">
        <f>SUMIFS(СВЦЭМ!$C$33:$C$776,СВЦЭМ!$A$33:$A$776,$A109,СВЦЭМ!$B$33:$B$776,B$83)+'СЕТ СН'!$H$12+СВЦЭМ!$D$10+'СЕТ СН'!$H$5-'СЕТ СН'!$H$20</f>
        <v>2935.3361890900001</v>
      </c>
      <c r="C109" s="36">
        <f>SUMIFS(СВЦЭМ!$C$33:$C$776,СВЦЭМ!$A$33:$A$776,$A109,СВЦЭМ!$B$33:$B$776,C$83)+'СЕТ СН'!$H$12+СВЦЭМ!$D$10+'СЕТ СН'!$H$5-'СЕТ СН'!$H$20</f>
        <v>2968.5446691799998</v>
      </c>
      <c r="D109" s="36">
        <f>SUMIFS(СВЦЭМ!$C$33:$C$776,СВЦЭМ!$A$33:$A$776,$A109,СВЦЭМ!$B$33:$B$776,D$83)+'СЕТ СН'!$H$12+СВЦЭМ!$D$10+'СЕТ СН'!$H$5-'СЕТ СН'!$H$20</f>
        <v>2958.1831855399996</v>
      </c>
      <c r="E109" s="36">
        <f>SUMIFS(СВЦЭМ!$C$33:$C$776,СВЦЭМ!$A$33:$A$776,$A109,СВЦЭМ!$B$33:$B$776,E$83)+'СЕТ СН'!$H$12+СВЦЭМ!$D$10+'СЕТ СН'!$H$5-'СЕТ СН'!$H$20</f>
        <v>2948.0964365399996</v>
      </c>
      <c r="F109" s="36">
        <f>SUMIFS(СВЦЭМ!$C$33:$C$776,СВЦЭМ!$A$33:$A$776,$A109,СВЦЭМ!$B$33:$B$776,F$83)+'СЕТ СН'!$H$12+СВЦЭМ!$D$10+'СЕТ СН'!$H$5-'СЕТ СН'!$H$20</f>
        <v>2948.4775563399999</v>
      </c>
      <c r="G109" s="36">
        <f>SUMIFS(СВЦЭМ!$C$33:$C$776,СВЦЭМ!$A$33:$A$776,$A109,СВЦЭМ!$B$33:$B$776,G$83)+'СЕТ СН'!$H$12+СВЦЭМ!$D$10+'СЕТ СН'!$H$5-'СЕТ СН'!$H$20</f>
        <v>2957.0621146599997</v>
      </c>
      <c r="H109" s="36">
        <f>SUMIFS(СВЦЭМ!$C$33:$C$776,СВЦЭМ!$A$33:$A$776,$A109,СВЦЭМ!$B$33:$B$776,H$83)+'СЕТ СН'!$H$12+СВЦЭМ!$D$10+'СЕТ СН'!$H$5-'СЕТ СН'!$H$20</f>
        <v>2970.0581614299999</v>
      </c>
      <c r="I109" s="36">
        <f>SUMIFS(СВЦЭМ!$C$33:$C$776,СВЦЭМ!$A$33:$A$776,$A109,СВЦЭМ!$B$33:$B$776,I$83)+'СЕТ СН'!$H$12+СВЦЭМ!$D$10+'СЕТ СН'!$H$5-'СЕТ СН'!$H$20</f>
        <v>2929.5813736999999</v>
      </c>
      <c r="J109" s="36">
        <f>SUMIFS(СВЦЭМ!$C$33:$C$776,СВЦЭМ!$A$33:$A$776,$A109,СВЦЭМ!$B$33:$B$776,J$83)+'СЕТ СН'!$H$12+СВЦЭМ!$D$10+'СЕТ СН'!$H$5-'СЕТ СН'!$H$20</f>
        <v>2894.5356074199999</v>
      </c>
      <c r="K109" s="36">
        <f>SUMIFS(СВЦЭМ!$C$33:$C$776,СВЦЭМ!$A$33:$A$776,$A109,СВЦЭМ!$B$33:$B$776,K$83)+'СЕТ СН'!$H$12+СВЦЭМ!$D$10+'СЕТ СН'!$H$5-'СЕТ СН'!$H$20</f>
        <v>2880.4860081500001</v>
      </c>
      <c r="L109" s="36">
        <f>SUMIFS(СВЦЭМ!$C$33:$C$776,СВЦЭМ!$A$33:$A$776,$A109,СВЦЭМ!$B$33:$B$776,L$83)+'СЕТ СН'!$H$12+СВЦЭМ!$D$10+'СЕТ СН'!$H$5-'СЕТ СН'!$H$20</f>
        <v>2882.3392777399999</v>
      </c>
      <c r="M109" s="36">
        <f>SUMIFS(СВЦЭМ!$C$33:$C$776,СВЦЭМ!$A$33:$A$776,$A109,СВЦЭМ!$B$33:$B$776,M$83)+'СЕТ СН'!$H$12+СВЦЭМ!$D$10+'СЕТ СН'!$H$5-'СЕТ СН'!$H$20</f>
        <v>2813.95552714</v>
      </c>
      <c r="N109" s="36">
        <f>SUMIFS(СВЦЭМ!$C$33:$C$776,СВЦЭМ!$A$33:$A$776,$A109,СВЦЭМ!$B$33:$B$776,N$83)+'СЕТ СН'!$H$12+СВЦЭМ!$D$10+'СЕТ СН'!$H$5-'СЕТ СН'!$H$20</f>
        <v>2757.80497969</v>
      </c>
      <c r="O109" s="36">
        <f>SUMIFS(СВЦЭМ!$C$33:$C$776,СВЦЭМ!$A$33:$A$776,$A109,СВЦЭМ!$B$33:$B$776,O$83)+'СЕТ СН'!$H$12+СВЦЭМ!$D$10+'СЕТ СН'!$H$5-'СЕТ СН'!$H$20</f>
        <v>2735.90679073</v>
      </c>
      <c r="P109" s="36">
        <f>SUMIFS(СВЦЭМ!$C$33:$C$776,СВЦЭМ!$A$33:$A$776,$A109,СВЦЭМ!$B$33:$B$776,P$83)+'СЕТ СН'!$H$12+СВЦЭМ!$D$10+'СЕТ СН'!$H$5-'СЕТ СН'!$H$20</f>
        <v>2740.9217457300001</v>
      </c>
      <c r="Q109" s="36">
        <f>SUMIFS(СВЦЭМ!$C$33:$C$776,СВЦЭМ!$A$33:$A$776,$A109,СВЦЭМ!$B$33:$B$776,Q$83)+'СЕТ СН'!$H$12+СВЦЭМ!$D$10+'СЕТ СН'!$H$5-'СЕТ СН'!$H$20</f>
        <v>2746.9284760599999</v>
      </c>
      <c r="R109" s="36">
        <f>SUMIFS(СВЦЭМ!$C$33:$C$776,СВЦЭМ!$A$33:$A$776,$A109,СВЦЭМ!$B$33:$B$776,R$83)+'СЕТ СН'!$H$12+СВЦЭМ!$D$10+'СЕТ СН'!$H$5-'СЕТ СН'!$H$20</f>
        <v>2747.0266970499997</v>
      </c>
      <c r="S109" s="36">
        <f>SUMIFS(СВЦЭМ!$C$33:$C$776,СВЦЭМ!$A$33:$A$776,$A109,СВЦЭМ!$B$33:$B$776,S$83)+'СЕТ СН'!$H$12+СВЦЭМ!$D$10+'СЕТ СН'!$H$5-'СЕТ СН'!$H$20</f>
        <v>2746.7773026300001</v>
      </c>
      <c r="T109" s="36">
        <f>SUMIFS(СВЦЭМ!$C$33:$C$776,СВЦЭМ!$A$33:$A$776,$A109,СВЦЭМ!$B$33:$B$776,T$83)+'СЕТ СН'!$H$12+СВЦЭМ!$D$10+'СЕТ СН'!$H$5-'СЕТ СН'!$H$20</f>
        <v>2745.3156249099998</v>
      </c>
      <c r="U109" s="36">
        <f>SUMIFS(СВЦЭМ!$C$33:$C$776,СВЦЭМ!$A$33:$A$776,$A109,СВЦЭМ!$B$33:$B$776,U$83)+'СЕТ СН'!$H$12+СВЦЭМ!$D$10+'СЕТ СН'!$H$5-'СЕТ СН'!$H$20</f>
        <v>2739.8423813899999</v>
      </c>
      <c r="V109" s="36">
        <f>SUMIFS(СВЦЭМ!$C$33:$C$776,СВЦЭМ!$A$33:$A$776,$A109,СВЦЭМ!$B$33:$B$776,V$83)+'СЕТ СН'!$H$12+СВЦЭМ!$D$10+'СЕТ СН'!$H$5-'СЕТ СН'!$H$20</f>
        <v>2722.9915675000002</v>
      </c>
      <c r="W109" s="36">
        <f>SUMIFS(СВЦЭМ!$C$33:$C$776,СВЦЭМ!$A$33:$A$776,$A109,СВЦЭМ!$B$33:$B$776,W$83)+'СЕТ СН'!$H$12+СВЦЭМ!$D$10+'СЕТ СН'!$H$5-'СЕТ СН'!$H$20</f>
        <v>2715.7284111199997</v>
      </c>
      <c r="X109" s="36">
        <f>SUMIFS(СВЦЭМ!$C$33:$C$776,СВЦЭМ!$A$33:$A$776,$A109,СВЦЭМ!$B$33:$B$776,X$83)+'СЕТ СН'!$H$12+СВЦЭМ!$D$10+'СЕТ СН'!$H$5-'СЕТ СН'!$H$20</f>
        <v>2740.6470962799999</v>
      </c>
      <c r="Y109" s="36">
        <f>SUMIFS(СВЦЭМ!$C$33:$C$776,СВЦЭМ!$A$33:$A$776,$A109,СВЦЭМ!$B$33:$B$776,Y$83)+'СЕТ СН'!$H$12+СВЦЭМ!$D$10+'СЕТ СН'!$H$5-'СЕТ СН'!$H$20</f>
        <v>2818.5418694</v>
      </c>
    </row>
    <row r="110" spans="1:25" ht="15.75" x14ac:dyDescent="0.2">
      <c r="A110" s="35">
        <f t="shared" si="2"/>
        <v>43978</v>
      </c>
      <c r="B110" s="36">
        <f>SUMIFS(СВЦЭМ!$C$33:$C$776,СВЦЭМ!$A$33:$A$776,$A110,СВЦЭМ!$B$33:$B$776,B$83)+'СЕТ СН'!$H$12+СВЦЭМ!$D$10+'СЕТ СН'!$H$5-'СЕТ СН'!$H$20</f>
        <v>2910.3546281399999</v>
      </c>
      <c r="C110" s="36">
        <f>SUMIFS(СВЦЭМ!$C$33:$C$776,СВЦЭМ!$A$33:$A$776,$A110,СВЦЭМ!$B$33:$B$776,C$83)+'СЕТ СН'!$H$12+СВЦЭМ!$D$10+'СЕТ СН'!$H$5-'СЕТ СН'!$H$20</f>
        <v>2955.6115172699997</v>
      </c>
      <c r="D110" s="36">
        <f>SUMIFS(СВЦЭМ!$C$33:$C$776,СВЦЭМ!$A$33:$A$776,$A110,СВЦЭМ!$B$33:$B$776,D$83)+'СЕТ СН'!$H$12+СВЦЭМ!$D$10+'СЕТ СН'!$H$5-'СЕТ СН'!$H$20</f>
        <v>2973.19134467</v>
      </c>
      <c r="E110" s="36">
        <f>SUMIFS(СВЦЭМ!$C$33:$C$776,СВЦЭМ!$A$33:$A$776,$A110,СВЦЭМ!$B$33:$B$776,E$83)+'СЕТ СН'!$H$12+СВЦЭМ!$D$10+'СЕТ СН'!$H$5-'СЕТ СН'!$H$20</f>
        <v>2989.6722433499999</v>
      </c>
      <c r="F110" s="36">
        <f>SUMIFS(СВЦЭМ!$C$33:$C$776,СВЦЭМ!$A$33:$A$776,$A110,СВЦЭМ!$B$33:$B$776,F$83)+'СЕТ СН'!$H$12+СВЦЭМ!$D$10+'СЕТ СН'!$H$5-'СЕТ СН'!$H$20</f>
        <v>2983.4984734399995</v>
      </c>
      <c r="G110" s="36">
        <f>SUMIFS(СВЦЭМ!$C$33:$C$776,СВЦЭМ!$A$33:$A$776,$A110,СВЦЭМ!$B$33:$B$776,G$83)+'СЕТ СН'!$H$12+СВЦЭМ!$D$10+'СЕТ СН'!$H$5-'СЕТ СН'!$H$20</f>
        <v>2989.6711006999999</v>
      </c>
      <c r="H110" s="36">
        <f>SUMIFS(СВЦЭМ!$C$33:$C$776,СВЦЭМ!$A$33:$A$776,$A110,СВЦЭМ!$B$33:$B$776,H$83)+'СЕТ СН'!$H$12+СВЦЭМ!$D$10+'СЕТ СН'!$H$5-'СЕТ СН'!$H$20</f>
        <v>2968.4108535400001</v>
      </c>
      <c r="I110" s="36">
        <f>SUMIFS(СВЦЭМ!$C$33:$C$776,СВЦЭМ!$A$33:$A$776,$A110,СВЦЭМ!$B$33:$B$776,I$83)+'СЕТ СН'!$H$12+СВЦЭМ!$D$10+'СЕТ СН'!$H$5-'СЕТ СН'!$H$20</f>
        <v>2954.9960253099998</v>
      </c>
      <c r="J110" s="36">
        <f>SUMIFS(СВЦЭМ!$C$33:$C$776,СВЦЭМ!$A$33:$A$776,$A110,СВЦЭМ!$B$33:$B$776,J$83)+'СЕТ СН'!$H$12+СВЦЭМ!$D$10+'СЕТ СН'!$H$5-'СЕТ СН'!$H$20</f>
        <v>2912.68605523</v>
      </c>
      <c r="K110" s="36">
        <f>SUMIFS(СВЦЭМ!$C$33:$C$776,СВЦЭМ!$A$33:$A$776,$A110,СВЦЭМ!$B$33:$B$776,K$83)+'СЕТ СН'!$H$12+СВЦЭМ!$D$10+'СЕТ СН'!$H$5-'СЕТ СН'!$H$20</f>
        <v>2890.18876439</v>
      </c>
      <c r="L110" s="36">
        <f>SUMIFS(СВЦЭМ!$C$33:$C$776,СВЦЭМ!$A$33:$A$776,$A110,СВЦЭМ!$B$33:$B$776,L$83)+'СЕТ СН'!$H$12+СВЦЭМ!$D$10+'СЕТ СН'!$H$5-'СЕТ СН'!$H$20</f>
        <v>2865.2758277299999</v>
      </c>
      <c r="M110" s="36">
        <f>SUMIFS(СВЦЭМ!$C$33:$C$776,СВЦЭМ!$A$33:$A$776,$A110,СВЦЭМ!$B$33:$B$776,M$83)+'СЕТ СН'!$H$12+СВЦЭМ!$D$10+'СЕТ СН'!$H$5-'СЕТ СН'!$H$20</f>
        <v>2803.8084502500001</v>
      </c>
      <c r="N110" s="36">
        <f>SUMIFS(СВЦЭМ!$C$33:$C$776,СВЦЭМ!$A$33:$A$776,$A110,СВЦЭМ!$B$33:$B$776,N$83)+'СЕТ СН'!$H$12+СВЦЭМ!$D$10+'СЕТ СН'!$H$5-'СЕТ СН'!$H$20</f>
        <v>2737.7914573399999</v>
      </c>
      <c r="O110" s="36">
        <f>SUMIFS(СВЦЭМ!$C$33:$C$776,СВЦЭМ!$A$33:$A$776,$A110,СВЦЭМ!$B$33:$B$776,O$83)+'СЕТ СН'!$H$12+СВЦЭМ!$D$10+'СЕТ СН'!$H$5-'СЕТ СН'!$H$20</f>
        <v>2711.8665639800001</v>
      </c>
      <c r="P110" s="36">
        <f>SUMIFS(СВЦЭМ!$C$33:$C$776,СВЦЭМ!$A$33:$A$776,$A110,СВЦЭМ!$B$33:$B$776,P$83)+'СЕТ СН'!$H$12+СВЦЭМ!$D$10+'СЕТ СН'!$H$5-'СЕТ СН'!$H$20</f>
        <v>2705.9630822199997</v>
      </c>
      <c r="Q110" s="36">
        <f>SUMIFS(СВЦЭМ!$C$33:$C$776,СВЦЭМ!$A$33:$A$776,$A110,СВЦЭМ!$B$33:$B$776,Q$83)+'СЕТ СН'!$H$12+СВЦЭМ!$D$10+'СЕТ СН'!$H$5-'СЕТ СН'!$H$20</f>
        <v>2715.5460478199998</v>
      </c>
      <c r="R110" s="36">
        <f>SUMIFS(СВЦЭМ!$C$33:$C$776,СВЦЭМ!$A$33:$A$776,$A110,СВЦЭМ!$B$33:$B$776,R$83)+'СЕТ СН'!$H$12+СВЦЭМ!$D$10+'СЕТ СН'!$H$5-'СЕТ СН'!$H$20</f>
        <v>2719.2881233999997</v>
      </c>
      <c r="S110" s="36">
        <f>SUMIFS(СВЦЭМ!$C$33:$C$776,СВЦЭМ!$A$33:$A$776,$A110,СВЦЭМ!$B$33:$B$776,S$83)+'СЕТ СН'!$H$12+СВЦЭМ!$D$10+'СЕТ СН'!$H$5-'СЕТ СН'!$H$20</f>
        <v>2725.20517905</v>
      </c>
      <c r="T110" s="36">
        <f>SUMIFS(СВЦЭМ!$C$33:$C$776,СВЦЭМ!$A$33:$A$776,$A110,СВЦЭМ!$B$33:$B$776,T$83)+'СЕТ СН'!$H$12+СВЦЭМ!$D$10+'СЕТ СН'!$H$5-'СЕТ СН'!$H$20</f>
        <v>2719.3846995399999</v>
      </c>
      <c r="U110" s="36">
        <f>SUMIFS(СВЦЭМ!$C$33:$C$776,СВЦЭМ!$A$33:$A$776,$A110,СВЦЭМ!$B$33:$B$776,U$83)+'СЕТ СН'!$H$12+СВЦЭМ!$D$10+'СЕТ СН'!$H$5-'СЕТ СН'!$H$20</f>
        <v>2712.1388243399997</v>
      </c>
      <c r="V110" s="36">
        <f>SUMIFS(СВЦЭМ!$C$33:$C$776,СВЦЭМ!$A$33:$A$776,$A110,СВЦЭМ!$B$33:$B$776,V$83)+'СЕТ СН'!$H$12+СВЦЭМ!$D$10+'СЕТ СН'!$H$5-'СЕТ СН'!$H$20</f>
        <v>2697.7906147099998</v>
      </c>
      <c r="W110" s="36">
        <f>SUMIFS(СВЦЭМ!$C$33:$C$776,СВЦЭМ!$A$33:$A$776,$A110,СВЦЭМ!$B$33:$B$776,W$83)+'СЕТ СН'!$H$12+СВЦЭМ!$D$10+'СЕТ СН'!$H$5-'СЕТ СН'!$H$20</f>
        <v>2692.5769257000002</v>
      </c>
      <c r="X110" s="36">
        <f>SUMIFS(СВЦЭМ!$C$33:$C$776,СВЦЭМ!$A$33:$A$776,$A110,СВЦЭМ!$B$33:$B$776,X$83)+'СЕТ СН'!$H$12+СВЦЭМ!$D$10+'СЕТ СН'!$H$5-'СЕТ СН'!$H$20</f>
        <v>2734.9784038299999</v>
      </c>
      <c r="Y110" s="36">
        <f>SUMIFS(СВЦЭМ!$C$33:$C$776,СВЦЭМ!$A$33:$A$776,$A110,СВЦЭМ!$B$33:$B$776,Y$83)+'СЕТ СН'!$H$12+СВЦЭМ!$D$10+'СЕТ СН'!$H$5-'СЕТ СН'!$H$20</f>
        <v>2804.0863980399999</v>
      </c>
    </row>
    <row r="111" spans="1:25" ht="15.75" x14ac:dyDescent="0.2">
      <c r="A111" s="35">
        <f t="shared" si="2"/>
        <v>43979</v>
      </c>
      <c r="B111" s="36">
        <f>SUMIFS(СВЦЭМ!$C$33:$C$776,СВЦЭМ!$A$33:$A$776,$A111,СВЦЭМ!$B$33:$B$776,B$83)+'СЕТ СН'!$H$12+СВЦЭМ!$D$10+'СЕТ СН'!$H$5-'СЕТ СН'!$H$20</f>
        <v>2849.2952467599998</v>
      </c>
      <c r="C111" s="36">
        <f>SUMIFS(СВЦЭМ!$C$33:$C$776,СВЦЭМ!$A$33:$A$776,$A111,СВЦЭМ!$B$33:$B$776,C$83)+'СЕТ СН'!$H$12+СВЦЭМ!$D$10+'СЕТ СН'!$H$5-'СЕТ СН'!$H$20</f>
        <v>2864.1318823900001</v>
      </c>
      <c r="D111" s="36">
        <f>SUMIFS(СВЦЭМ!$C$33:$C$776,СВЦЭМ!$A$33:$A$776,$A111,СВЦЭМ!$B$33:$B$776,D$83)+'СЕТ СН'!$H$12+СВЦЭМ!$D$10+'СЕТ СН'!$H$5-'СЕТ СН'!$H$20</f>
        <v>2896.5556120299998</v>
      </c>
      <c r="E111" s="36">
        <f>SUMIFS(СВЦЭМ!$C$33:$C$776,СВЦЭМ!$A$33:$A$776,$A111,СВЦЭМ!$B$33:$B$776,E$83)+'СЕТ СН'!$H$12+СВЦЭМ!$D$10+'СЕТ СН'!$H$5-'СЕТ СН'!$H$20</f>
        <v>2917.0631283299999</v>
      </c>
      <c r="F111" s="36">
        <f>SUMIFS(СВЦЭМ!$C$33:$C$776,СВЦЭМ!$A$33:$A$776,$A111,СВЦЭМ!$B$33:$B$776,F$83)+'СЕТ СН'!$H$12+СВЦЭМ!$D$10+'СЕТ СН'!$H$5-'СЕТ СН'!$H$20</f>
        <v>2913.2015203299998</v>
      </c>
      <c r="G111" s="36">
        <f>SUMIFS(СВЦЭМ!$C$33:$C$776,СВЦЭМ!$A$33:$A$776,$A111,СВЦЭМ!$B$33:$B$776,G$83)+'СЕТ СН'!$H$12+СВЦЭМ!$D$10+'СЕТ СН'!$H$5-'СЕТ СН'!$H$20</f>
        <v>2916.2726218399998</v>
      </c>
      <c r="H111" s="36">
        <f>SUMIFS(СВЦЭМ!$C$33:$C$776,СВЦЭМ!$A$33:$A$776,$A111,СВЦЭМ!$B$33:$B$776,H$83)+'СЕТ СН'!$H$12+СВЦЭМ!$D$10+'СЕТ СН'!$H$5-'СЕТ СН'!$H$20</f>
        <v>2894.85071956</v>
      </c>
      <c r="I111" s="36">
        <f>SUMIFS(СВЦЭМ!$C$33:$C$776,СВЦЭМ!$A$33:$A$776,$A111,СВЦЭМ!$B$33:$B$776,I$83)+'СЕТ СН'!$H$12+СВЦЭМ!$D$10+'СЕТ СН'!$H$5-'СЕТ СН'!$H$20</f>
        <v>2899.7407794999999</v>
      </c>
      <c r="J111" s="36">
        <f>SUMIFS(СВЦЭМ!$C$33:$C$776,СВЦЭМ!$A$33:$A$776,$A111,СВЦЭМ!$B$33:$B$776,J$83)+'СЕТ СН'!$H$12+СВЦЭМ!$D$10+'СЕТ СН'!$H$5-'СЕТ СН'!$H$20</f>
        <v>2839.7257692399999</v>
      </c>
      <c r="K111" s="36">
        <f>SUMIFS(СВЦЭМ!$C$33:$C$776,СВЦЭМ!$A$33:$A$776,$A111,СВЦЭМ!$B$33:$B$776,K$83)+'СЕТ СН'!$H$12+СВЦЭМ!$D$10+'СЕТ СН'!$H$5-'СЕТ СН'!$H$20</f>
        <v>2830.3510631999998</v>
      </c>
      <c r="L111" s="36">
        <f>SUMIFS(СВЦЭМ!$C$33:$C$776,СВЦЭМ!$A$33:$A$776,$A111,СВЦЭМ!$B$33:$B$776,L$83)+'СЕТ СН'!$H$12+СВЦЭМ!$D$10+'СЕТ СН'!$H$5-'СЕТ СН'!$H$20</f>
        <v>2842.7234056899997</v>
      </c>
      <c r="M111" s="36">
        <f>SUMIFS(СВЦЭМ!$C$33:$C$776,СВЦЭМ!$A$33:$A$776,$A111,СВЦЭМ!$B$33:$B$776,M$83)+'СЕТ СН'!$H$12+СВЦЭМ!$D$10+'СЕТ СН'!$H$5-'СЕТ СН'!$H$20</f>
        <v>2816.51371866</v>
      </c>
      <c r="N111" s="36">
        <f>SUMIFS(СВЦЭМ!$C$33:$C$776,СВЦЭМ!$A$33:$A$776,$A111,СВЦЭМ!$B$33:$B$776,N$83)+'СЕТ СН'!$H$12+СВЦЭМ!$D$10+'СЕТ СН'!$H$5-'СЕТ СН'!$H$20</f>
        <v>2761.5330888199996</v>
      </c>
      <c r="O111" s="36">
        <f>SUMIFS(СВЦЭМ!$C$33:$C$776,СВЦЭМ!$A$33:$A$776,$A111,СВЦЭМ!$B$33:$B$776,O$83)+'СЕТ СН'!$H$12+СВЦЭМ!$D$10+'СЕТ СН'!$H$5-'СЕТ СН'!$H$20</f>
        <v>2730.7324849299998</v>
      </c>
      <c r="P111" s="36">
        <f>SUMIFS(СВЦЭМ!$C$33:$C$776,СВЦЭМ!$A$33:$A$776,$A111,СВЦЭМ!$B$33:$B$776,P$83)+'СЕТ СН'!$H$12+СВЦЭМ!$D$10+'СЕТ СН'!$H$5-'СЕТ СН'!$H$20</f>
        <v>2741.90268285</v>
      </c>
      <c r="Q111" s="36">
        <f>SUMIFS(СВЦЭМ!$C$33:$C$776,СВЦЭМ!$A$33:$A$776,$A111,СВЦЭМ!$B$33:$B$776,Q$83)+'СЕТ СН'!$H$12+СВЦЭМ!$D$10+'СЕТ СН'!$H$5-'СЕТ СН'!$H$20</f>
        <v>2742.3743585799998</v>
      </c>
      <c r="R111" s="36">
        <f>SUMIFS(СВЦЭМ!$C$33:$C$776,СВЦЭМ!$A$33:$A$776,$A111,СВЦЭМ!$B$33:$B$776,R$83)+'СЕТ СН'!$H$12+СВЦЭМ!$D$10+'СЕТ СН'!$H$5-'СЕТ СН'!$H$20</f>
        <v>2741.9675284699997</v>
      </c>
      <c r="S111" s="36">
        <f>SUMIFS(СВЦЭМ!$C$33:$C$776,СВЦЭМ!$A$33:$A$776,$A111,СВЦЭМ!$B$33:$B$776,S$83)+'СЕТ СН'!$H$12+СВЦЭМ!$D$10+'СЕТ СН'!$H$5-'СЕТ СН'!$H$20</f>
        <v>2748.5129745700001</v>
      </c>
      <c r="T111" s="36">
        <f>SUMIFS(СВЦЭМ!$C$33:$C$776,СВЦЭМ!$A$33:$A$776,$A111,СВЦЭМ!$B$33:$B$776,T$83)+'СЕТ СН'!$H$12+СВЦЭМ!$D$10+'СЕТ СН'!$H$5-'СЕТ СН'!$H$20</f>
        <v>2751.92941294</v>
      </c>
      <c r="U111" s="36">
        <f>SUMIFS(СВЦЭМ!$C$33:$C$776,СВЦЭМ!$A$33:$A$776,$A111,СВЦЭМ!$B$33:$B$776,U$83)+'СЕТ СН'!$H$12+СВЦЭМ!$D$10+'СЕТ СН'!$H$5-'СЕТ СН'!$H$20</f>
        <v>2746.3446742799997</v>
      </c>
      <c r="V111" s="36">
        <f>SUMIFS(СВЦЭМ!$C$33:$C$776,СВЦЭМ!$A$33:$A$776,$A111,СВЦЭМ!$B$33:$B$776,V$83)+'СЕТ СН'!$H$12+СВЦЭМ!$D$10+'СЕТ СН'!$H$5-'СЕТ СН'!$H$20</f>
        <v>2729.9688412999999</v>
      </c>
      <c r="W111" s="36">
        <f>SUMIFS(СВЦЭМ!$C$33:$C$776,СВЦЭМ!$A$33:$A$776,$A111,СВЦЭМ!$B$33:$B$776,W$83)+'СЕТ СН'!$H$12+СВЦЭМ!$D$10+'СЕТ СН'!$H$5-'СЕТ СН'!$H$20</f>
        <v>2726.9307833100002</v>
      </c>
      <c r="X111" s="36">
        <f>SUMIFS(СВЦЭМ!$C$33:$C$776,СВЦЭМ!$A$33:$A$776,$A111,СВЦЭМ!$B$33:$B$776,X$83)+'СЕТ СН'!$H$12+СВЦЭМ!$D$10+'СЕТ СН'!$H$5-'СЕТ СН'!$H$20</f>
        <v>2775.67610453</v>
      </c>
      <c r="Y111" s="36">
        <f>SUMIFS(СВЦЭМ!$C$33:$C$776,СВЦЭМ!$A$33:$A$776,$A111,СВЦЭМ!$B$33:$B$776,Y$83)+'СЕТ СН'!$H$12+СВЦЭМ!$D$10+'СЕТ СН'!$H$5-'СЕТ СН'!$H$20</f>
        <v>2852.9943197100001</v>
      </c>
    </row>
    <row r="112" spans="1:25" ht="15.75" x14ac:dyDescent="0.2">
      <c r="A112" s="35">
        <f t="shared" si="2"/>
        <v>43980</v>
      </c>
      <c r="B112" s="36">
        <f>SUMIFS(СВЦЭМ!$C$33:$C$776,СВЦЭМ!$A$33:$A$776,$A112,СВЦЭМ!$B$33:$B$776,B$83)+'СЕТ СН'!$H$12+СВЦЭМ!$D$10+'СЕТ СН'!$H$5-'СЕТ СН'!$H$20</f>
        <v>2866.6586738199999</v>
      </c>
      <c r="C112" s="36">
        <f>SUMIFS(СВЦЭМ!$C$33:$C$776,СВЦЭМ!$A$33:$A$776,$A112,СВЦЭМ!$B$33:$B$776,C$83)+'СЕТ СН'!$H$12+СВЦЭМ!$D$10+'СЕТ СН'!$H$5-'СЕТ СН'!$H$20</f>
        <v>2894.6059743000001</v>
      </c>
      <c r="D112" s="36">
        <f>SUMIFS(СВЦЭМ!$C$33:$C$776,СВЦЭМ!$A$33:$A$776,$A112,СВЦЭМ!$B$33:$B$776,D$83)+'СЕТ СН'!$H$12+СВЦЭМ!$D$10+'СЕТ СН'!$H$5-'СЕТ СН'!$H$20</f>
        <v>2890.9405728399997</v>
      </c>
      <c r="E112" s="36">
        <f>SUMIFS(СВЦЭМ!$C$33:$C$776,СВЦЭМ!$A$33:$A$776,$A112,СВЦЭМ!$B$33:$B$776,E$83)+'СЕТ СН'!$H$12+СВЦЭМ!$D$10+'СЕТ СН'!$H$5-'СЕТ СН'!$H$20</f>
        <v>2889.5354757499999</v>
      </c>
      <c r="F112" s="36">
        <f>SUMIFS(СВЦЭМ!$C$33:$C$776,СВЦЭМ!$A$33:$A$776,$A112,СВЦЭМ!$B$33:$B$776,F$83)+'СЕТ СН'!$H$12+СВЦЭМ!$D$10+'СЕТ СН'!$H$5-'СЕТ СН'!$H$20</f>
        <v>2890.34981926</v>
      </c>
      <c r="G112" s="36">
        <f>SUMIFS(СВЦЭМ!$C$33:$C$776,СВЦЭМ!$A$33:$A$776,$A112,СВЦЭМ!$B$33:$B$776,G$83)+'СЕТ СН'!$H$12+СВЦЭМ!$D$10+'СЕТ СН'!$H$5-'СЕТ СН'!$H$20</f>
        <v>2897.06465475</v>
      </c>
      <c r="H112" s="36">
        <f>SUMIFS(СВЦЭМ!$C$33:$C$776,СВЦЭМ!$A$33:$A$776,$A112,СВЦЭМ!$B$33:$B$776,H$83)+'СЕТ СН'!$H$12+СВЦЭМ!$D$10+'СЕТ СН'!$H$5-'СЕТ СН'!$H$20</f>
        <v>2901.37527959</v>
      </c>
      <c r="I112" s="36">
        <f>SUMIFS(СВЦЭМ!$C$33:$C$776,СВЦЭМ!$A$33:$A$776,$A112,СВЦЭМ!$B$33:$B$776,I$83)+'СЕТ СН'!$H$12+СВЦЭМ!$D$10+'СЕТ СН'!$H$5-'СЕТ СН'!$H$20</f>
        <v>2880.2344955199997</v>
      </c>
      <c r="J112" s="36">
        <f>SUMIFS(СВЦЭМ!$C$33:$C$776,СВЦЭМ!$A$33:$A$776,$A112,СВЦЭМ!$B$33:$B$776,J$83)+'СЕТ СН'!$H$12+СВЦЭМ!$D$10+'СЕТ СН'!$H$5-'СЕТ СН'!$H$20</f>
        <v>2824.6892525899998</v>
      </c>
      <c r="K112" s="36">
        <f>SUMIFS(СВЦЭМ!$C$33:$C$776,СВЦЭМ!$A$33:$A$776,$A112,СВЦЭМ!$B$33:$B$776,K$83)+'СЕТ СН'!$H$12+СВЦЭМ!$D$10+'СЕТ СН'!$H$5-'СЕТ СН'!$H$20</f>
        <v>2806.1434359699997</v>
      </c>
      <c r="L112" s="36">
        <f>SUMIFS(СВЦЭМ!$C$33:$C$776,СВЦЭМ!$A$33:$A$776,$A112,СВЦЭМ!$B$33:$B$776,L$83)+'СЕТ СН'!$H$12+СВЦЭМ!$D$10+'СЕТ СН'!$H$5-'СЕТ СН'!$H$20</f>
        <v>2841.12659102</v>
      </c>
      <c r="M112" s="36">
        <f>SUMIFS(СВЦЭМ!$C$33:$C$776,СВЦЭМ!$A$33:$A$776,$A112,СВЦЭМ!$B$33:$B$776,M$83)+'СЕТ СН'!$H$12+СВЦЭМ!$D$10+'СЕТ СН'!$H$5-'СЕТ СН'!$H$20</f>
        <v>2756.2130249900001</v>
      </c>
      <c r="N112" s="36">
        <f>SUMIFS(СВЦЭМ!$C$33:$C$776,СВЦЭМ!$A$33:$A$776,$A112,СВЦЭМ!$B$33:$B$776,N$83)+'СЕТ СН'!$H$12+СВЦЭМ!$D$10+'СЕТ СН'!$H$5-'СЕТ СН'!$H$20</f>
        <v>2685.8770079599999</v>
      </c>
      <c r="O112" s="36">
        <f>SUMIFS(СВЦЭМ!$C$33:$C$776,СВЦЭМ!$A$33:$A$776,$A112,СВЦЭМ!$B$33:$B$776,O$83)+'СЕТ СН'!$H$12+СВЦЭМ!$D$10+'СЕТ СН'!$H$5-'СЕТ СН'!$H$20</f>
        <v>2673.2449426100002</v>
      </c>
      <c r="P112" s="36">
        <f>SUMIFS(СВЦЭМ!$C$33:$C$776,СВЦЭМ!$A$33:$A$776,$A112,СВЦЭМ!$B$33:$B$776,P$83)+'СЕТ СН'!$H$12+СВЦЭМ!$D$10+'СЕТ СН'!$H$5-'СЕТ СН'!$H$20</f>
        <v>2680.1084066499998</v>
      </c>
      <c r="Q112" s="36">
        <f>SUMIFS(СВЦЭМ!$C$33:$C$776,СВЦЭМ!$A$33:$A$776,$A112,СВЦЭМ!$B$33:$B$776,Q$83)+'СЕТ СН'!$H$12+СВЦЭМ!$D$10+'СЕТ СН'!$H$5-'СЕТ СН'!$H$20</f>
        <v>2673.2576267200002</v>
      </c>
      <c r="R112" s="36">
        <f>SUMIFS(СВЦЭМ!$C$33:$C$776,СВЦЭМ!$A$33:$A$776,$A112,СВЦЭМ!$B$33:$B$776,R$83)+'СЕТ СН'!$H$12+СВЦЭМ!$D$10+'СЕТ СН'!$H$5-'СЕТ СН'!$H$20</f>
        <v>2676.6978377199998</v>
      </c>
      <c r="S112" s="36">
        <f>SUMIFS(СВЦЭМ!$C$33:$C$776,СВЦЭМ!$A$33:$A$776,$A112,СВЦЭМ!$B$33:$B$776,S$83)+'СЕТ СН'!$H$12+СВЦЭМ!$D$10+'СЕТ СН'!$H$5-'СЕТ СН'!$H$20</f>
        <v>2690.8017199199999</v>
      </c>
      <c r="T112" s="36">
        <f>SUMIFS(СВЦЭМ!$C$33:$C$776,СВЦЭМ!$A$33:$A$776,$A112,СВЦЭМ!$B$33:$B$776,T$83)+'СЕТ СН'!$H$12+СВЦЭМ!$D$10+'СЕТ СН'!$H$5-'СЕТ СН'!$H$20</f>
        <v>2707.3740824199999</v>
      </c>
      <c r="U112" s="36">
        <f>SUMIFS(СВЦЭМ!$C$33:$C$776,СВЦЭМ!$A$33:$A$776,$A112,СВЦЭМ!$B$33:$B$776,U$83)+'СЕТ СН'!$H$12+СВЦЭМ!$D$10+'СЕТ СН'!$H$5-'СЕТ СН'!$H$20</f>
        <v>2712.3737554899999</v>
      </c>
      <c r="V112" s="36">
        <f>SUMIFS(СВЦЭМ!$C$33:$C$776,СВЦЭМ!$A$33:$A$776,$A112,СВЦЭМ!$B$33:$B$776,V$83)+'СЕТ СН'!$H$12+СВЦЭМ!$D$10+'СЕТ СН'!$H$5-'СЕТ СН'!$H$20</f>
        <v>2749.5130618899998</v>
      </c>
      <c r="W112" s="36">
        <f>SUMIFS(СВЦЭМ!$C$33:$C$776,СВЦЭМ!$A$33:$A$776,$A112,СВЦЭМ!$B$33:$B$776,W$83)+'СЕТ СН'!$H$12+СВЦЭМ!$D$10+'СЕТ СН'!$H$5-'СЕТ СН'!$H$20</f>
        <v>2784.9276903700002</v>
      </c>
      <c r="X112" s="36">
        <f>SUMIFS(СВЦЭМ!$C$33:$C$776,СВЦЭМ!$A$33:$A$776,$A112,СВЦЭМ!$B$33:$B$776,X$83)+'СЕТ СН'!$H$12+СВЦЭМ!$D$10+'СЕТ СН'!$H$5-'СЕТ СН'!$H$20</f>
        <v>2766.7434924099998</v>
      </c>
      <c r="Y112" s="36">
        <f>SUMIFS(СВЦЭМ!$C$33:$C$776,СВЦЭМ!$A$33:$A$776,$A112,СВЦЭМ!$B$33:$B$776,Y$83)+'СЕТ СН'!$H$12+СВЦЭМ!$D$10+'СЕТ СН'!$H$5-'СЕТ СН'!$H$20</f>
        <v>2814.8736300299997</v>
      </c>
    </row>
    <row r="113" spans="1:27" ht="15.75" x14ac:dyDescent="0.2">
      <c r="A113" s="35">
        <f t="shared" si="2"/>
        <v>43981</v>
      </c>
      <c r="B113" s="36">
        <f>SUMIFS(СВЦЭМ!$C$33:$C$776,СВЦЭМ!$A$33:$A$776,$A113,СВЦЭМ!$B$33:$B$776,B$83)+'СЕТ СН'!$H$12+СВЦЭМ!$D$10+'СЕТ СН'!$H$5-'СЕТ СН'!$H$20</f>
        <v>2907.8203940200001</v>
      </c>
      <c r="C113" s="36">
        <f>SUMIFS(СВЦЭМ!$C$33:$C$776,СВЦЭМ!$A$33:$A$776,$A113,СВЦЭМ!$B$33:$B$776,C$83)+'СЕТ СН'!$H$12+СВЦЭМ!$D$10+'СЕТ СН'!$H$5-'СЕТ СН'!$H$20</f>
        <v>2916.5855249299998</v>
      </c>
      <c r="D113" s="36">
        <f>SUMIFS(СВЦЭМ!$C$33:$C$776,СВЦЭМ!$A$33:$A$776,$A113,СВЦЭМ!$B$33:$B$776,D$83)+'СЕТ СН'!$H$12+СВЦЭМ!$D$10+'СЕТ СН'!$H$5-'СЕТ СН'!$H$20</f>
        <v>2918.46538401</v>
      </c>
      <c r="E113" s="36">
        <f>SUMIFS(СВЦЭМ!$C$33:$C$776,СВЦЭМ!$A$33:$A$776,$A113,СВЦЭМ!$B$33:$B$776,E$83)+'СЕТ СН'!$H$12+СВЦЭМ!$D$10+'СЕТ СН'!$H$5-'СЕТ СН'!$H$20</f>
        <v>2915.86766321</v>
      </c>
      <c r="F113" s="36">
        <f>SUMIFS(СВЦЭМ!$C$33:$C$776,СВЦЭМ!$A$33:$A$776,$A113,СВЦЭМ!$B$33:$B$776,F$83)+'СЕТ СН'!$H$12+СВЦЭМ!$D$10+'СЕТ СН'!$H$5-'СЕТ СН'!$H$20</f>
        <v>2915.7549705800002</v>
      </c>
      <c r="G113" s="36">
        <f>SUMIFS(СВЦЭМ!$C$33:$C$776,СВЦЭМ!$A$33:$A$776,$A113,СВЦЭМ!$B$33:$B$776,G$83)+'СЕТ СН'!$H$12+СВЦЭМ!$D$10+'СЕТ СН'!$H$5-'СЕТ СН'!$H$20</f>
        <v>2915.58239942</v>
      </c>
      <c r="H113" s="36">
        <f>SUMIFS(СВЦЭМ!$C$33:$C$776,СВЦЭМ!$A$33:$A$776,$A113,СВЦЭМ!$B$33:$B$776,H$83)+'СЕТ СН'!$H$12+СВЦЭМ!$D$10+'СЕТ СН'!$H$5-'СЕТ СН'!$H$20</f>
        <v>2898.8834218900001</v>
      </c>
      <c r="I113" s="36">
        <f>SUMIFS(СВЦЭМ!$C$33:$C$776,СВЦЭМ!$A$33:$A$776,$A113,СВЦЭМ!$B$33:$B$776,I$83)+'СЕТ СН'!$H$12+СВЦЭМ!$D$10+'СЕТ СН'!$H$5-'СЕТ СН'!$H$20</f>
        <v>2879.29121773</v>
      </c>
      <c r="J113" s="36">
        <f>SUMIFS(СВЦЭМ!$C$33:$C$776,СВЦЭМ!$A$33:$A$776,$A113,СВЦЭМ!$B$33:$B$776,J$83)+'СЕТ СН'!$H$12+СВЦЭМ!$D$10+'СЕТ СН'!$H$5-'СЕТ СН'!$H$20</f>
        <v>2842.2882183000002</v>
      </c>
      <c r="K113" s="36">
        <f>SUMIFS(СВЦЭМ!$C$33:$C$776,СВЦЭМ!$A$33:$A$776,$A113,СВЦЭМ!$B$33:$B$776,K$83)+'СЕТ СН'!$H$12+СВЦЭМ!$D$10+'СЕТ СН'!$H$5-'СЕТ СН'!$H$20</f>
        <v>2829.4510689399999</v>
      </c>
      <c r="L113" s="36">
        <f>SUMIFS(СВЦЭМ!$C$33:$C$776,СВЦЭМ!$A$33:$A$776,$A113,СВЦЭМ!$B$33:$B$776,L$83)+'СЕТ СН'!$H$12+СВЦЭМ!$D$10+'СЕТ СН'!$H$5-'СЕТ СН'!$H$20</f>
        <v>2819.7653662399998</v>
      </c>
      <c r="M113" s="36">
        <f>SUMIFS(СВЦЭМ!$C$33:$C$776,СВЦЭМ!$A$33:$A$776,$A113,СВЦЭМ!$B$33:$B$776,M$83)+'СЕТ СН'!$H$12+СВЦЭМ!$D$10+'СЕТ СН'!$H$5-'СЕТ СН'!$H$20</f>
        <v>2760.8942187399998</v>
      </c>
      <c r="N113" s="36">
        <f>SUMIFS(СВЦЭМ!$C$33:$C$776,СВЦЭМ!$A$33:$A$776,$A113,СВЦЭМ!$B$33:$B$776,N$83)+'СЕТ СН'!$H$12+СВЦЭМ!$D$10+'СЕТ СН'!$H$5-'СЕТ СН'!$H$20</f>
        <v>2704.3895810499998</v>
      </c>
      <c r="O113" s="36">
        <f>SUMIFS(СВЦЭМ!$C$33:$C$776,СВЦЭМ!$A$33:$A$776,$A113,СВЦЭМ!$B$33:$B$776,O$83)+'СЕТ СН'!$H$12+СВЦЭМ!$D$10+'СЕТ СН'!$H$5-'СЕТ СН'!$H$20</f>
        <v>2690.16955947</v>
      </c>
      <c r="P113" s="36">
        <f>SUMIFS(СВЦЭМ!$C$33:$C$776,СВЦЭМ!$A$33:$A$776,$A113,СВЦЭМ!$B$33:$B$776,P$83)+'СЕТ СН'!$H$12+СВЦЭМ!$D$10+'СЕТ СН'!$H$5-'СЕТ СН'!$H$20</f>
        <v>2692.0769482599999</v>
      </c>
      <c r="Q113" s="36">
        <f>SUMIFS(СВЦЭМ!$C$33:$C$776,СВЦЭМ!$A$33:$A$776,$A113,СВЦЭМ!$B$33:$B$776,Q$83)+'СЕТ СН'!$H$12+СВЦЭМ!$D$10+'СЕТ СН'!$H$5-'СЕТ СН'!$H$20</f>
        <v>2693.4883069399998</v>
      </c>
      <c r="R113" s="36">
        <f>SUMIFS(СВЦЭМ!$C$33:$C$776,СВЦЭМ!$A$33:$A$776,$A113,СВЦЭМ!$B$33:$B$776,R$83)+'СЕТ СН'!$H$12+СВЦЭМ!$D$10+'СЕТ СН'!$H$5-'СЕТ СН'!$H$20</f>
        <v>2692.9558708599998</v>
      </c>
      <c r="S113" s="36">
        <f>SUMIFS(СВЦЭМ!$C$33:$C$776,СВЦЭМ!$A$33:$A$776,$A113,СВЦЭМ!$B$33:$B$776,S$83)+'СЕТ СН'!$H$12+СВЦЭМ!$D$10+'СЕТ СН'!$H$5-'СЕТ СН'!$H$20</f>
        <v>2695.3135886599998</v>
      </c>
      <c r="T113" s="36">
        <f>SUMIFS(СВЦЭМ!$C$33:$C$776,СВЦЭМ!$A$33:$A$776,$A113,СВЦЭМ!$B$33:$B$776,T$83)+'СЕТ СН'!$H$12+СВЦЭМ!$D$10+'СЕТ СН'!$H$5-'СЕТ СН'!$H$20</f>
        <v>2688.1046147699999</v>
      </c>
      <c r="U113" s="36">
        <f>SUMIFS(СВЦЭМ!$C$33:$C$776,СВЦЭМ!$A$33:$A$776,$A113,СВЦЭМ!$B$33:$B$776,U$83)+'СЕТ СН'!$H$12+СВЦЭМ!$D$10+'СЕТ СН'!$H$5-'СЕТ СН'!$H$20</f>
        <v>2680.0414955799997</v>
      </c>
      <c r="V113" s="36">
        <f>SUMIFS(СВЦЭМ!$C$33:$C$776,СВЦЭМ!$A$33:$A$776,$A113,СВЦЭМ!$B$33:$B$776,V$83)+'СЕТ СН'!$H$12+СВЦЭМ!$D$10+'СЕТ СН'!$H$5-'СЕТ СН'!$H$20</f>
        <v>2685.3659850200002</v>
      </c>
      <c r="W113" s="36">
        <f>SUMIFS(СВЦЭМ!$C$33:$C$776,СВЦЭМ!$A$33:$A$776,$A113,СВЦЭМ!$B$33:$B$776,W$83)+'СЕТ СН'!$H$12+СВЦЭМ!$D$10+'СЕТ СН'!$H$5-'СЕТ СН'!$H$20</f>
        <v>2691.6052032299999</v>
      </c>
      <c r="X113" s="36">
        <f>SUMIFS(СВЦЭМ!$C$33:$C$776,СВЦЭМ!$A$33:$A$776,$A113,СВЦЭМ!$B$33:$B$776,X$83)+'СЕТ СН'!$H$12+СВЦЭМ!$D$10+'СЕТ СН'!$H$5-'СЕТ СН'!$H$20</f>
        <v>2695.46620975</v>
      </c>
      <c r="Y113" s="36">
        <f>SUMIFS(СВЦЭМ!$C$33:$C$776,СВЦЭМ!$A$33:$A$776,$A113,СВЦЭМ!$B$33:$B$776,Y$83)+'СЕТ СН'!$H$12+СВЦЭМ!$D$10+'СЕТ СН'!$H$5-'СЕТ СН'!$H$20</f>
        <v>2773.3262721900001</v>
      </c>
      <c r="AA113" s="37"/>
    </row>
    <row r="114" spans="1:27" ht="15.75" x14ac:dyDescent="0.2">
      <c r="A114" s="35">
        <f t="shared" si="2"/>
        <v>43982</v>
      </c>
      <c r="B114" s="36">
        <f>SUMIFS(СВЦЭМ!$C$33:$C$776,СВЦЭМ!$A$33:$A$776,$A114,СВЦЭМ!$B$33:$B$776,B$83)+'СЕТ СН'!$H$12+СВЦЭМ!$D$10+'СЕТ СН'!$H$5-'СЕТ СН'!$H$20</f>
        <v>2875.9066980799998</v>
      </c>
      <c r="C114" s="36">
        <f>SUMIFS(СВЦЭМ!$C$33:$C$776,СВЦЭМ!$A$33:$A$776,$A114,СВЦЭМ!$B$33:$B$776,C$83)+'СЕТ СН'!$H$12+СВЦЭМ!$D$10+'СЕТ СН'!$H$5-'СЕТ СН'!$H$20</f>
        <v>2881.7728886300001</v>
      </c>
      <c r="D114" s="36">
        <f>SUMIFS(СВЦЭМ!$C$33:$C$776,СВЦЭМ!$A$33:$A$776,$A114,СВЦЭМ!$B$33:$B$776,D$83)+'СЕТ СН'!$H$12+СВЦЭМ!$D$10+'СЕТ СН'!$H$5-'СЕТ СН'!$H$20</f>
        <v>2892.0131113099997</v>
      </c>
      <c r="E114" s="36">
        <f>SUMIFS(СВЦЭМ!$C$33:$C$776,СВЦЭМ!$A$33:$A$776,$A114,СВЦЭМ!$B$33:$B$776,E$83)+'СЕТ СН'!$H$12+СВЦЭМ!$D$10+'СЕТ СН'!$H$5-'СЕТ СН'!$H$20</f>
        <v>2886.1393426899999</v>
      </c>
      <c r="F114" s="36">
        <f>SUMIFS(СВЦЭМ!$C$33:$C$776,СВЦЭМ!$A$33:$A$776,$A114,СВЦЭМ!$B$33:$B$776,F$83)+'СЕТ СН'!$H$12+СВЦЭМ!$D$10+'СЕТ СН'!$H$5-'СЕТ СН'!$H$20</f>
        <v>2873.3738664799998</v>
      </c>
      <c r="G114" s="36">
        <f>SUMIFS(СВЦЭМ!$C$33:$C$776,СВЦЭМ!$A$33:$A$776,$A114,СВЦЭМ!$B$33:$B$776,G$83)+'СЕТ СН'!$H$12+СВЦЭМ!$D$10+'СЕТ СН'!$H$5-'СЕТ СН'!$H$20</f>
        <v>2880.0139868699998</v>
      </c>
      <c r="H114" s="36">
        <f>SUMIFS(СВЦЭМ!$C$33:$C$776,СВЦЭМ!$A$33:$A$776,$A114,СВЦЭМ!$B$33:$B$776,H$83)+'СЕТ СН'!$H$12+СВЦЭМ!$D$10+'СЕТ СН'!$H$5-'СЕТ СН'!$H$20</f>
        <v>2882.3342789799999</v>
      </c>
      <c r="I114" s="36">
        <f>SUMIFS(СВЦЭМ!$C$33:$C$776,СВЦЭМ!$A$33:$A$776,$A114,СВЦЭМ!$B$33:$B$776,I$83)+'СЕТ СН'!$H$12+СВЦЭМ!$D$10+'СЕТ СН'!$H$5-'СЕТ СН'!$H$20</f>
        <v>2857.0839492199998</v>
      </c>
      <c r="J114" s="36">
        <f>SUMIFS(СВЦЭМ!$C$33:$C$776,СВЦЭМ!$A$33:$A$776,$A114,СВЦЭМ!$B$33:$B$776,J$83)+'СЕТ СН'!$H$12+СВЦЭМ!$D$10+'СЕТ СН'!$H$5-'СЕТ СН'!$H$20</f>
        <v>2830.30678541</v>
      </c>
      <c r="K114" s="36">
        <f>SUMIFS(СВЦЭМ!$C$33:$C$776,СВЦЭМ!$A$33:$A$776,$A114,СВЦЭМ!$B$33:$B$776,K$83)+'СЕТ СН'!$H$12+СВЦЭМ!$D$10+'СЕТ СН'!$H$5-'СЕТ СН'!$H$20</f>
        <v>2836.1206621599999</v>
      </c>
      <c r="L114" s="36">
        <f>SUMIFS(СВЦЭМ!$C$33:$C$776,СВЦЭМ!$A$33:$A$776,$A114,СВЦЭМ!$B$33:$B$776,L$83)+'СЕТ СН'!$H$12+СВЦЭМ!$D$10+'СЕТ СН'!$H$5-'СЕТ СН'!$H$20</f>
        <v>2837.8001303000001</v>
      </c>
      <c r="M114" s="36">
        <f>SUMIFS(СВЦЭМ!$C$33:$C$776,СВЦЭМ!$A$33:$A$776,$A114,СВЦЭМ!$B$33:$B$776,M$83)+'СЕТ СН'!$H$12+СВЦЭМ!$D$10+'СЕТ СН'!$H$5-'СЕТ СН'!$H$20</f>
        <v>2785.1933439200002</v>
      </c>
      <c r="N114" s="36">
        <f>SUMIFS(СВЦЭМ!$C$33:$C$776,СВЦЭМ!$A$33:$A$776,$A114,СВЦЭМ!$B$33:$B$776,N$83)+'СЕТ СН'!$H$12+СВЦЭМ!$D$10+'СЕТ СН'!$H$5-'СЕТ СН'!$H$20</f>
        <v>2707.5239363199998</v>
      </c>
      <c r="O114" s="36">
        <f>SUMIFS(СВЦЭМ!$C$33:$C$776,СВЦЭМ!$A$33:$A$776,$A114,СВЦЭМ!$B$33:$B$776,O$83)+'СЕТ СН'!$H$12+СВЦЭМ!$D$10+'СЕТ СН'!$H$5-'СЕТ СН'!$H$20</f>
        <v>2677.6651022599999</v>
      </c>
      <c r="P114" s="36">
        <f>SUMIFS(СВЦЭМ!$C$33:$C$776,СВЦЭМ!$A$33:$A$776,$A114,СВЦЭМ!$B$33:$B$776,P$83)+'СЕТ СН'!$H$12+СВЦЭМ!$D$10+'СЕТ СН'!$H$5-'СЕТ СН'!$H$20</f>
        <v>2687.5949745799999</v>
      </c>
      <c r="Q114" s="36">
        <f>SUMIFS(СВЦЭМ!$C$33:$C$776,СВЦЭМ!$A$33:$A$776,$A114,СВЦЭМ!$B$33:$B$776,Q$83)+'СЕТ СН'!$H$12+СВЦЭМ!$D$10+'СЕТ СН'!$H$5-'СЕТ СН'!$H$20</f>
        <v>2686.4472006199999</v>
      </c>
      <c r="R114" s="36">
        <f>SUMIFS(СВЦЭМ!$C$33:$C$776,СВЦЭМ!$A$33:$A$776,$A114,СВЦЭМ!$B$33:$B$776,R$83)+'СЕТ СН'!$H$12+СВЦЭМ!$D$10+'СЕТ СН'!$H$5-'СЕТ СН'!$H$20</f>
        <v>2691.8756896699997</v>
      </c>
      <c r="S114" s="36">
        <f>SUMIFS(СВЦЭМ!$C$33:$C$776,СВЦЭМ!$A$33:$A$776,$A114,СВЦЭМ!$B$33:$B$776,S$83)+'СЕТ СН'!$H$12+СВЦЭМ!$D$10+'СЕТ СН'!$H$5-'СЕТ СН'!$H$20</f>
        <v>2704.7137117499997</v>
      </c>
      <c r="T114" s="36">
        <f>SUMIFS(СВЦЭМ!$C$33:$C$776,СВЦЭМ!$A$33:$A$776,$A114,СВЦЭМ!$B$33:$B$776,T$83)+'СЕТ СН'!$H$12+СВЦЭМ!$D$10+'СЕТ СН'!$H$5-'СЕТ СН'!$H$20</f>
        <v>2686.5996516599998</v>
      </c>
      <c r="U114" s="36">
        <f>SUMIFS(СВЦЭМ!$C$33:$C$776,СВЦЭМ!$A$33:$A$776,$A114,СВЦЭМ!$B$33:$B$776,U$83)+'СЕТ СН'!$H$12+СВЦЭМ!$D$10+'СЕТ СН'!$H$5-'СЕТ СН'!$H$20</f>
        <v>2666.5944169200002</v>
      </c>
      <c r="V114" s="36">
        <f>SUMIFS(СВЦЭМ!$C$33:$C$776,СВЦЭМ!$A$33:$A$776,$A114,СВЦЭМ!$B$33:$B$776,V$83)+'СЕТ СН'!$H$12+СВЦЭМ!$D$10+'СЕТ СН'!$H$5-'СЕТ СН'!$H$20</f>
        <v>2620.5761162199997</v>
      </c>
      <c r="W114" s="36">
        <f>SUMIFS(СВЦЭМ!$C$33:$C$776,СВЦЭМ!$A$33:$A$776,$A114,СВЦЭМ!$B$33:$B$776,W$83)+'СЕТ СН'!$H$12+СВЦЭМ!$D$10+'СЕТ СН'!$H$5-'СЕТ СН'!$H$20</f>
        <v>2612.8512341699998</v>
      </c>
      <c r="X114" s="36">
        <f>SUMIFS(СВЦЭМ!$C$33:$C$776,СВЦЭМ!$A$33:$A$776,$A114,СВЦЭМ!$B$33:$B$776,X$83)+'СЕТ СН'!$H$12+СВЦЭМ!$D$10+'СЕТ СН'!$H$5-'СЕТ СН'!$H$20</f>
        <v>2650.2428792199998</v>
      </c>
      <c r="Y114" s="36">
        <f>SUMIFS(СВЦЭМ!$C$33:$C$776,СВЦЭМ!$A$33:$A$776,$A114,СВЦЭМ!$B$33:$B$776,Y$83)+'СЕТ СН'!$H$12+СВЦЭМ!$D$10+'СЕТ СН'!$H$5-'СЕТ СН'!$H$20</f>
        <v>2729.1648567900002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01.05.2020</v>
      </c>
      <c r="B120" s="36">
        <f>SUMIFS(СВЦЭМ!$C$33:$C$776,СВЦЭМ!$A$33:$A$776,$A120,СВЦЭМ!$B$33:$B$776,B$119)+'СЕТ СН'!$I$12+СВЦЭМ!$D$10+'СЕТ СН'!$I$5-'СЕТ СН'!$I$20</f>
        <v>3128.8720814600001</v>
      </c>
      <c r="C120" s="36">
        <f>SUMIFS(СВЦЭМ!$C$33:$C$776,СВЦЭМ!$A$33:$A$776,$A120,СВЦЭМ!$B$33:$B$776,C$119)+'СЕТ СН'!$I$12+СВЦЭМ!$D$10+'СЕТ СН'!$I$5-'СЕТ СН'!$I$20</f>
        <v>3176.1904076000001</v>
      </c>
      <c r="D120" s="36">
        <f>SUMIFS(СВЦЭМ!$C$33:$C$776,СВЦЭМ!$A$33:$A$776,$A120,СВЦЭМ!$B$33:$B$776,D$119)+'СЕТ СН'!$I$12+СВЦЭМ!$D$10+'СЕТ СН'!$I$5-'СЕТ СН'!$I$20</f>
        <v>3173.7014609999997</v>
      </c>
      <c r="E120" s="36">
        <f>SUMIFS(СВЦЭМ!$C$33:$C$776,СВЦЭМ!$A$33:$A$776,$A120,СВЦЭМ!$B$33:$B$776,E$119)+'СЕТ СН'!$I$12+СВЦЭМ!$D$10+'СЕТ СН'!$I$5-'СЕТ СН'!$I$20</f>
        <v>3169.4509943000003</v>
      </c>
      <c r="F120" s="36">
        <f>SUMIFS(СВЦЭМ!$C$33:$C$776,СВЦЭМ!$A$33:$A$776,$A120,СВЦЭМ!$B$33:$B$776,F$119)+'СЕТ СН'!$I$12+СВЦЭМ!$D$10+'СЕТ СН'!$I$5-'СЕТ СН'!$I$20</f>
        <v>3188.3418360999999</v>
      </c>
      <c r="G120" s="36">
        <f>SUMIFS(СВЦЭМ!$C$33:$C$776,СВЦЭМ!$A$33:$A$776,$A120,СВЦЭМ!$B$33:$B$776,G$119)+'СЕТ СН'!$I$12+СВЦЭМ!$D$10+'СЕТ СН'!$I$5-'СЕТ СН'!$I$20</f>
        <v>3181.6183018699999</v>
      </c>
      <c r="H120" s="36">
        <f>SUMIFS(СВЦЭМ!$C$33:$C$776,СВЦЭМ!$A$33:$A$776,$A120,СВЦЭМ!$B$33:$B$776,H$119)+'СЕТ СН'!$I$12+СВЦЭМ!$D$10+'СЕТ СН'!$I$5-'СЕТ СН'!$I$20</f>
        <v>3176.6848176799999</v>
      </c>
      <c r="I120" s="36">
        <f>SUMIFS(СВЦЭМ!$C$33:$C$776,СВЦЭМ!$A$33:$A$776,$A120,СВЦЭМ!$B$33:$B$776,I$119)+'СЕТ СН'!$I$12+СВЦЭМ!$D$10+'СЕТ СН'!$I$5-'СЕТ СН'!$I$20</f>
        <v>3149.8056063200002</v>
      </c>
      <c r="J120" s="36">
        <f>SUMIFS(СВЦЭМ!$C$33:$C$776,СВЦЭМ!$A$33:$A$776,$A120,СВЦЭМ!$B$33:$B$776,J$119)+'СЕТ СН'!$I$12+СВЦЭМ!$D$10+'СЕТ СН'!$I$5-'СЕТ СН'!$I$20</f>
        <v>3126.3037691199997</v>
      </c>
      <c r="K120" s="36">
        <f>SUMIFS(СВЦЭМ!$C$33:$C$776,СВЦЭМ!$A$33:$A$776,$A120,СВЦЭМ!$B$33:$B$776,K$119)+'СЕТ СН'!$I$12+СВЦЭМ!$D$10+'СЕТ СН'!$I$5-'СЕТ СН'!$I$20</f>
        <v>3127.7207135199997</v>
      </c>
      <c r="L120" s="36">
        <f>SUMIFS(СВЦЭМ!$C$33:$C$776,СВЦЭМ!$A$33:$A$776,$A120,СВЦЭМ!$B$33:$B$776,L$119)+'СЕТ СН'!$I$12+СВЦЭМ!$D$10+'СЕТ СН'!$I$5-'СЕТ СН'!$I$20</f>
        <v>3101.66333549</v>
      </c>
      <c r="M120" s="36">
        <f>SUMIFS(СВЦЭМ!$C$33:$C$776,СВЦЭМ!$A$33:$A$776,$A120,СВЦЭМ!$B$33:$B$776,M$119)+'СЕТ СН'!$I$12+СВЦЭМ!$D$10+'СЕТ СН'!$I$5-'СЕТ СН'!$I$20</f>
        <v>3030.9119337399998</v>
      </c>
      <c r="N120" s="36">
        <f>SUMIFS(СВЦЭМ!$C$33:$C$776,СВЦЭМ!$A$33:$A$776,$A120,СВЦЭМ!$B$33:$B$776,N$119)+'СЕТ СН'!$I$12+СВЦЭМ!$D$10+'СЕТ СН'!$I$5-'СЕТ СН'!$I$20</f>
        <v>2958.66029015</v>
      </c>
      <c r="O120" s="36">
        <f>SUMIFS(СВЦЭМ!$C$33:$C$776,СВЦЭМ!$A$33:$A$776,$A120,СВЦЭМ!$B$33:$B$776,O$119)+'СЕТ СН'!$I$12+СВЦЭМ!$D$10+'СЕТ СН'!$I$5-'СЕТ СН'!$I$20</f>
        <v>2933.7548159900002</v>
      </c>
      <c r="P120" s="36">
        <f>SUMIFS(СВЦЭМ!$C$33:$C$776,СВЦЭМ!$A$33:$A$776,$A120,СВЦЭМ!$B$33:$B$776,P$119)+'СЕТ СН'!$I$12+СВЦЭМ!$D$10+'СЕТ СН'!$I$5-'СЕТ СН'!$I$20</f>
        <v>2944.5034709400002</v>
      </c>
      <c r="Q120" s="36">
        <f>SUMIFS(СВЦЭМ!$C$33:$C$776,СВЦЭМ!$A$33:$A$776,$A120,СВЦЭМ!$B$33:$B$776,Q$119)+'СЕТ СН'!$I$12+СВЦЭМ!$D$10+'СЕТ СН'!$I$5-'СЕТ СН'!$I$20</f>
        <v>2947.0205167100003</v>
      </c>
      <c r="R120" s="36">
        <f>SUMIFS(СВЦЭМ!$C$33:$C$776,СВЦЭМ!$A$33:$A$776,$A120,СВЦЭМ!$B$33:$B$776,R$119)+'СЕТ СН'!$I$12+СВЦЭМ!$D$10+'СЕТ СН'!$I$5-'СЕТ СН'!$I$20</f>
        <v>2945.3030666499999</v>
      </c>
      <c r="S120" s="36">
        <f>SUMIFS(СВЦЭМ!$C$33:$C$776,СВЦЭМ!$A$33:$A$776,$A120,СВЦЭМ!$B$33:$B$776,S$119)+'СЕТ СН'!$I$12+СВЦЭМ!$D$10+'СЕТ СН'!$I$5-'СЕТ СН'!$I$20</f>
        <v>2944.4428862100003</v>
      </c>
      <c r="T120" s="36">
        <f>SUMIFS(СВЦЭМ!$C$33:$C$776,СВЦЭМ!$A$33:$A$776,$A120,СВЦЭМ!$B$33:$B$776,T$119)+'СЕТ СН'!$I$12+СВЦЭМ!$D$10+'СЕТ СН'!$I$5-'СЕТ СН'!$I$20</f>
        <v>2929.9671281400001</v>
      </c>
      <c r="U120" s="36">
        <f>SUMIFS(СВЦЭМ!$C$33:$C$776,СВЦЭМ!$A$33:$A$776,$A120,СВЦЭМ!$B$33:$B$776,U$119)+'СЕТ СН'!$I$12+СВЦЭМ!$D$10+'СЕТ СН'!$I$5-'СЕТ СН'!$I$20</f>
        <v>2911.5465655500002</v>
      </c>
      <c r="V120" s="36">
        <f>SUMIFS(СВЦЭМ!$C$33:$C$776,СВЦЭМ!$A$33:$A$776,$A120,СВЦЭМ!$B$33:$B$776,V$119)+'СЕТ СН'!$I$12+СВЦЭМ!$D$10+'СЕТ СН'!$I$5-'СЕТ СН'!$I$20</f>
        <v>2895.1452186699998</v>
      </c>
      <c r="W120" s="36">
        <f>SUMIFS(СВЦЭМ!$C$33:$C$776,СВЦЭМ!$A$33:$A$776,$A120,СВЦЭМ!$B$33:$B$776,W$119)+'СЕТ СН'!$I$12+СВЦЭМ!$D$10+'СЕТ СН'!$I$5-'СЕТ СН'!$I$20</f>
        <v>2902.6471966500003</v>
      </c>
      <c r="X120" s="36">
        <f>SUMIFS(СВЦЭМ!$C$33:$C$776,СВЦЭМ!$A$33:$A$776,$A120,СВЦЭМ!$B$33:$B$776,X$119)+'СЕТ СН'!$I$12+СВЦЭМ!$D$10+'СЕТ СН'!$I$5-'СЕТ СН'!$I$20</f>
        <v>2939.3358120800003</v>
      </c>
      <c r="Y120" s="36">
        <f>SUMIFS(СВЦЭМ!$C$33:$C$776,СВЦЭМ!$A$33:$A$776,$A120,СВЦЭМ!$B$33:$B$776,Y$119)+'СЕТ СН'!$I$12+СВЦЭМ!$D$10+'СЕТ СН'!$I$5-'СЕТ СН'!$I$20</f>
        <v>3057.60235453</v>
      </c>
    </row>
    <row r="121" spans="1:27" ht="15.75" x14ac:dyDescent="0.2">
      <c r="A121" s="35">
        <f>A120+1</f>
        <v>43953</v>
      </c>
      <c r="B121" s="36">
        <f>SUMIFS(СВЦЭМ!$C$33:$C$776,СВЦЭМ!$A$33:$A$776,$A121,СВЦЭМ!$B$33:$B$776,B$119)+'СЕТ СН'!$I$12+СВЦЭМ!$D$10+'СЕТ СН'!$I$5-'СЕТ СН'!$I$20</f>
        <v>3168.9087874099996</v>
      </c>
      <c r="C121" s="36">
        <f>SUMIFS(СВЦЭМ!$C$33:$C$776,СВЦЭМ!$A$33:$A$776,$A121,СВЦЭМ!$B$33:$B$776,C$119)+'СЕТ СН'!$I$12+СВЦЭМ!$D$10+'СЕТ СН'!$I$5-'СЕТ СН'!$I$20</f>
        <v>3191.2525793899999</v>
      </c>
      <c r="D121" s="36">
        <f>SUMIFS(СВЦЭМ!$C$33:$C$776,СВЦЭМ!$A$33:$A$776,$A121,СВЦЭМ!$B$33:$B$776,D$119)+'СЕТ СН'!$I$12+СВЦЭМ!$D$10+'СЕТ СН'!$I$5-'СЕТ СН'!$I$20</f>
        <v>3206.6292310099998</v>
      </c>
      <c r="E121" s="36">
        <f>SUMIFS(СВЦЭМ!$C$33:$C$776,СВЦЭМ!$A$33:$A$776,$A121,СВЦЭМ!$B$33:$B$776,E$119)+'СЕТ СН'!$I$12+СВЦЭМ!$D$10+'СЕТ СН'!$I$5-'СЕТ СН'!$I$20</f>
        <v>3204.6026682199999</v>
      </c>
      <c r="F121" s="36">
        <f>SUMIFS(СВЦЭМ!$C$33:$C$776,СВЦЭМ!$A$33:$A$776,$A121,СВЦЭМ!$B$33:$B$776,F$119)+'СЕТ СН'!$I$12+СВЦЭМ!$D$10+'СЕТ СН'!$I$5-'СЕТ СН'!$I$20</f>
        <v>3198.8072327199998</v>
      </c>
      <c r="G121" s="36">
        <f>SUMIFS(СВЦЭМ!$C$33:$C$776,СВЦЭМ!$A$33:$A$776,$A121,СВЦЭМ!$B$33:$B$776,G$119)+'СЕТ СН'!$I$12+СВЦЭМ!$D$10+'СЕТ СН'!$I$5-'СЕТ СН'!$I$20</f>
        <v>3203.0342666899996</v>
      </c>
      <c r="H121" s="36">
        <f>SUMIFS(СВЦЭМ!$C$33:$C$776,СВЦЭМ!$A$33:$A$776,$A121,СВЦЭМ!$B$33:$B$776,H$119)+'СЕТ СН'!$I$12+СВЦЭМ!$D$10+'СЕТ СН'!$I$5-'СЕТ СН'!$I$20</f>
        <v>3203.7510356799999</v>
      </c>
      <c r="I121" s="36">
        <f>SUMIFS(СВЦЭМ!$C$33:$C$776,СВЦЭМ!$A$33:$A$776,$A121,СВЦЭМ!$B$33:$B$776,I$119)+'СЕТ СН'!$I$12+СВЦЭМ!$D$10+'СЕТ СН'!$I$5-'СЕТ СН'!$I$20</f>
        <v>3192.0840897199996</v>
      </c>
      <c r="J121" s="36">
        <f>SUMIFS(СВЦЭМ!$C$33:$C$776,СВЦЭМ!$A$33:$A$776,$A121,СВЦЭМ!$B$33:$B$776,J$119)+'СЕТ СН'!$I$12+СВЦЭМ!$D$10+'СЕТ СН'!$I$5-'СЕТ СН'!$I$20</f>
        <v>3137.38219097</v>
      </c>
      <c r="K121" s="36">
        <f>SUMIFS(СВЦЭМ!$C$33:$C$776,СВЦЭМ!$A$33:$A$776,$A121,СВЦЭМ!$B$33:$B$776,K$119)+'СЕТ СН'!$I$12+СВЦЭМ!$D$10+'СЕТ СН'!$I$5-'СЕТ СН'!$I$20</f>
        <v>3105.0332237799998</v>
      </c>
      <c r="L121" s="36">
        <f>SUMIFS(СВЦЭМ!$C$33:$C$776,СВЦЭМ!$A$33:$A$776,$A121,СВЦЭМ!$B$33:$B$776,L$119)+'СЕТ СН'!$I$12+СВЦЭМ!$D$10+'СЕТ СН'!$I$5-'СЕТ СН'!$I$20</f>
        <v>3087.3680730799997</v>
      </c>
      <c r="M121" s="36">
        <f>SUMIFS(СВЦЭМ!$C$33:$C$776,СВЦЭМ!$A$33:$A$776,$A121,СВЦЭМ!$B$33:$B$776,M$119)+'СЕТ СН'!$I$12+СВЦЭМ!$D$10+'СЕТ СН'!$I$5-'СЕТ СН'!$I$20</f>
        <v>3020.3649807100001</v>
      </c>
      <c r="N121" s="36">
        <f>SUMIFS(СВЦЭМ!$C$33:$C$776,СВЦЭМ!$A$33:$A$776,$A121,СВЦЭМ!$B$33:$B$776,N$119)+'СЕТ СН'!$I$12+СВЦЭМ!$D$10+'СЕТ СН'!$I$5-'СЕТ СН'!$I$20</f>
        <v>2956.3392542700003</v>
      </c>
      <c r="O121" s="36">
        <f>SUMIFS(СВЦЭМ!$C$33:$C$776,СВЦЭМ!$A$33:$A$776,$A121,СВЦЭМ!$B$33:$B$776,O$119)+'СЕТ СН'!$I$12+СВЦЭМ!$D$10+'СЕТ СН'!$I$5-'СЕТ СН'!$I$20</f>
        <v>2927.9380341400001</v>
      </c>
      <c r="P121" s="36">
        <f>SUMIFS(СВЦЭМ!$C$33:$C$776,СВЦЭМ!$A$33:$A$776,$A121,СВЦЭМ!$B$33:$B$776,P$119)+'СЕТ СН'!$I$12+СВЦЭМ!$D$10+'СЕТ СН'!$I$5-'СЕТ СН'!$I$20</f>
        <v>2935.5819786800002</v>
      </c>
      <c r="Q121" s="36">
        <f>SUMIFS(СВЦЭМ!$C$33:$C$776,СВЦЭМ!$A$33:$A$776,$A121,СВЦЭМ!$B$33:$B$776,Q$119)+'СЕТ СН'!$I$12+СВЦЭМ!$D$10+'СЕТ СН'!$I$5-'СЕТ СН'!$I$20</f>
        <v>2939.9692094299999</v>
      </c>
      <c r="R121" s="36">
        <f>SUMIFS(СВЦЭМ!$C$33:$C$776,СВЦЭМ!$A$33:$A$776,$A121,СВЦЭМ!$B$33:$B$776,R$119)+'СЕТ СН'!$I$12+СВЦЭМ!$D$10+'СЕТ СН'!$I$5-'СЕТ СН'!$I$20</f>
        <v>2949.3949824199999</v>
      </c>
      <c r="S121" s="36">
        <f>SUMIFS(СВЦЭМ!$C$33:$C$776,СВЦЭМ!$A$33:$A$776,$A121,СВЦЭМ!$B$33:$B$776,S$119)+'СЕТ СН'!$I$12+СВЦЭМ!$D$10+'СЕТ СН'!$I$5-'СЕТ СН'!$I$20</f>
        <v>2946.9809852500002</v>
      </c>
      <c r="T121" s="36">
        <f>SUMIFS(СВЦЭМ!$C$33:$C$776,СВЦЭМ!$A$33:$A$776,$A121,СВЦЭМ!$B$33:$B$776,T$119)+'СЕТ СН'!$I$12+СВЦЭМ!$D$10+'СЕТ СН'!$I$5-'СЕТ СН'!$I$20</f>
        <v>2942.00467858</v>
      </c>
      <c r="U121" s="36">
        <f>SUMIFS(СВЦЭМ!$C$33:$C$776,СВЦЭМ!$A$33:$A$776,$A121,СВЦЭМ!$B$33:$B$776,U$119)+'СЕТ СН'!$I$12+СВЦЭМ!$D$10+'СЕТ СН'!$I$5-'СЕТ СН'!$I$20</f>
        <v>2941.87775246</v>
      </c>
      <c r="V121" s="36">
        <f>SUMIFS(СВЦЭМ!$C$33:$C$776,СВЦЭМ!$A$33:$A$776,$A121,СВЦЭМ!$B$33:$B$776,V$119)+'СЕТ СН'!$I$12+СВЦЭМ!$D$10+'СЕТ СН'!$I$5-'СЕТ СН'!$I$20</f>
        <v>2908.9108882400001</v>
      </c>
      <c r="W121" s="36">
        <f>SUMIFS(СВЦЭМ!$C$33:$C$776,СВЦЭМ!$A$33:$A$776,$A121,СВЦЭМ!$B$33:$B$776,W$119)+'СЕТ СН'!$I$12+СВЦЭМ!$D$10+'СЕТ СН'!$I$5-'СЕТ СН'!$I$20</f>
        <v>2891.3060413100002</v>
      </c>
      <c r="X121" s="36">
        <f>SUMIFS(СВЦЭМ!$C$33:$C$776,СВЦЭМ!$A$33:$A$776,$A121,СВЦЭМ!$B$33:$B$776,X$119)+'СЕТ СН'!$I$12+СВЦЭМ!$D$10+'СЕТ СН'!$I$5-'СЕТ СН'!$I$20</f>
        <v>2932.1797594200002</v>
      </c>
      <c r="Y121" s="36">
        <f>SUMIFS(СВЦЭМ!$C$33:$C$776,СВЦЭМ!$A$33:$A$776,$A121,СВЦЭМ!$B$33:$B$776,Y$119)+'СЕТ СН'!$I$12+СВЦЭМ!$D$10+'СЕТ СН'!$I$5-'СЕТ СН'!$I$20</f>
        <v>3028.37796768</v>
      </c>
    </row>
    <row r="122" spans="1:27" ht="15.75" x14ac:dyDescent="0.2">
      <c r="A122" s="35">
        <f t="shared" ref="A122:A150" si="3">A121+1</f>
        <v>43954</v>
      </c>
      <c r="B122" s="36">
        <f>SUMIFS(СВЦЭМ!$C$33:$C$776,СВЦЭМ!$A$33:$A$776,$A122,СВЦЭМ!$B$33:$B$776,B$119)+'СЕТ СН'!$I$12+СВЦЭМ!$D$10+'СЕТ СН'!$I$5-'СЕТ СН'!$I$20</f>
        <v>3067.7692638999997</v>
      </c>
      <c r="C122" s="36">
        <f>SUMIFS(СВЦЭМ!$C$33:$C$776,СВЦЭМ!$A$33:$A$776,$A122,СВЦЭМ!$B$33:$B$776,C$119)+'СЕТ СН'!$I$12+СВЦЭМ!$D$10+'СЕТ СН'!$I$5-'СЕТ СН'!$I$20</f>
        <v>3075.9312032799999</v>
      </c>
      <c r="D122" s="36">
        <f>SUMIFS(СВЦЭМ!$C$33:$C$776,СВЦЭМ!$A$33:$A$776,$A122,СВЦЭМ!$B$33:$B$776,D$119)+'СЕТ СН'!$I$12+СВЦЭМ!$D$10+'СЕТ СН'!$I$5-'СЕТ СН'!$I$20</f>
        <v>3074.5245961199998</v>
      </c>
      <c r="E122" s="36">
        <f>SUMIFS(СВЦЭМ!$C$33:$C$776,СВЦЭМ!$A$33:$A$776,$A122,СВЦЭМ!$B$33:$B$776,E$119)+'СЕТ СН'!$I$12+СВЦЭМ!$D$10+'СЕТ СН'!$I$5-'СЕТ СН'!$I$20</f>
        <v>3072.24718975</v>
      </c>
      <c r="F122" s="36">
        <f>SUMIFS(СВЦЭМ!$C$33:$C$776,СВЦЭМ!$A$33:$A$776,$A122,СВЦЭМ!$B$33:$B$776,F$119)+'СЕТ СН'!$I$12+СВЦЭМ!$D$10+'СЕТ СН'!$I$5-'СЕТ СН'!$I$20</f>
        <v>3069.8061330999999</v>
      </c>
      <c r="G122" s="36">
        <f>SUMIFS(СВЦЭМ!$C$33:$C$776,СВЦЭМ!$A$33:$A$776,$A122,СВЦЭМ!$B$33:$B$776,G$119)+'СЕТ СН'!$I$12+СВЦЭМ!$D$10+'СЕТ СН'!$I$5-'СЕТ СН'!$I$20</f>
        <v>3072.3778449299998</v>
      </c>
      <c r="H122" s="36">
        <f>SUMIFS(СВЦЭМ!$C$33:$C$776,СВЦЭМ!$A$33:$A$776,$A122,СВЦЭМ!$B$33:$B$776,H$119)+'СЕТ СН'!$I$12+СВЦЭМ!$D$10+'СЕТ СН'!$I$5-'СЕТ СН'!$I$20</f>
        <v>3082.75919755</v>
      </c>
      <c r="I122" s="36">
        <f>SUMIFS(СВЦЭМ!$C$33:$C$776,СВЦЭМ!$A$33:$A$776,$A122,СВЦЭМ!$B$33:$B$776,I$119)+'СЕТ СН'!$I$12+СВЦЭМ!$D$10+'СЕТ СН'!$I$5-'СЕТ СН'!$I$20</f>
        <v>3095.8941428399999</v>
      </c>
      <c r="J122" s="36">
        <f>SUMIFS(СВЦЭМ!$C$33:$C$776,СВЦЭМ!$A$33:$A$776,$A122,СВЦЭМ!$B$33:$B$776,J$119)+'СЕТ СН'!$I$12+СВЦЭМ!$D$10+'СЕТ СН'!$I$5-'СЕТ СН'!$I$20</f>
        <v>3073.3468694499998</v>
      </c>
      <c r="K122" s="36">
        <f>SUMIFS(СВЦЭМ!$C$33:$C$776,СВЦЭМ!$A$33:$A$776,$A122,СВЦЭМ!$B$33:$B$776,K$119)+'СЕТ СН'!$I$12+СВЦЭМ!$D$10+'СЕТ СН'!$I$5-'СЕТ СН'!$I$20</f>
        <v>3038.37295692</v>
      </c>
      <c r="L122" s="36">
        <f>SUMIFS(СВЦЭМ!$C$33:$C$776,СВЦЭМ!$A$33:$A$776,$A122,СВЦЭМ!$B$33:$B$776,L$119)+'СЕТ СН'!$I$12+СВЦЭМ!$D$10+'СЕТ СН'!$I$5-'СЕТ СН'!$I$20</f>
        <v>2998.14939392</v>
      </c>
      <c r="M122" s="36">
        <f>SUMIFS(СВЦЭМ!$C$33:$C$776,СВЦЭМ!$A$33:$A$776,$A122,СВЦЭМ!$B$33:$B$776,M$119)+'СЕТ СН'!$I$12+СВЦЭМ!$D$10+'СЕТ СН'!$I$5-'СЕТ СН'!$I$20</f>
        <v>2933.1275642700002</v>
      </c>
      <c r="N122" s="36">
        <f>SUMIFS(СВЦЭМ!$C$33:$C$776,СВЦЭМ!$A$33:$A$776,$A122,СВЦЭМ!$B$33:$B$776,N$119)+'СЕТ СН'!$I$12+СВЦЭМ!$D$10+'СЕТ СН'!$I$5-'СЕТ СН'!$I$20</f>
        <v>2901.2810214299998</v>
      </c>
      <c r="O122" s="36">
        <f>SUMIFS(СВЦЭМ!$C$33:$C$776,СВЦЭМ!$A$33:$A$776,$A122,СВЦЭМ!$B$33:$B$776,O$119)+'СЕТ СН'!$I$12+СВЦЭМ!$D$10+'СЕТ СН'!$I$5-'СЕТ СН'!$I$20</f>
        <v>2898.23735721</v>
      </c>
      <c r="P122" s="36">
        <f>SUMIFS(СВЦЭМ!$C$33:$C$776,СВЦЭМ!$A$33:$A$776,$A122,СВЦЭМ!$B$33:$B$776,P$119)+'СЕТ СН'!$I$12+СВЦЭМ!$D$10+'СЕТ СН'!$I$5-'СЕТ СН'!$I$20</f>
        <v>2928.7755474800001</v>
      </c>
      <c r="Q122" s="36">
        <f>SUMIFS(СВЦЭМ!$C$33:$C$776,СВЦЭМ!$A$33:$A$776,$A122,СВЦЭМ!$B$33:$B$776,Q$119)+'СЕТ СН'!$I$12+СВЦЭМ!$D$10+'СЕТ СН'!$I$5-'СЕТ СН'!$I$20</f>
        <v>2953.6631028700003</v>
      </c>
      <c r="R122" s="36">
        <f>SUMIFS(СВЦЭМ!$C$33:$C$776,СВЦЭМ!$A$33:$A$776,$A122,СВЦЭМ!$B$33:$B$776,R$119)+'СЕТ СН'!$I$12+СВЦЭМ!$D$10+'СЕТ СН'!$I$5-'СЕТ СН'!$I$20</f>
        <v>2966.1557149800001</v>
      </c>
      <c r="S122" s="36">
        <f>SUMIFS(СВЦЭМ!$C$33:$C$776,СВЦЭМ!$A$33:$A$776,$A122,СВЦЭМ!$B$33:$B$776,S$119)+'СЕТ СН'!$I$12+СВЦЭМ!$D$10+'СЕТ СН'!$I$5-'СЕТ СН'!$I$20</f>
        <v>2969.06366686</v>
      </c>
      <c r="T122" s="36">
        <f>SUMIFS(СВЦЭМ!$C$33:$C$776,СВЦЭМ!$A$33:$A$776,$A122,СВЦЭМ!$B$33:$B$776,T$119)+'СЕТ СН'!$I$12+СВЦЭМ!$D$10+'СЕТ СН'!$I$5-'СЕТ СН'!$I$20</f>
        <v>2958.0970920700001</v>
      </c>
      <c r="U122" s="36">
        <f>SUMIFS(СВЦЭМ!$C$33:$C$776,СВЦЭМ!$A$33:$A$776,$A122,СВЦЭМ!$B$33:$B$776,U$119)+'СЕТ СН'!$I$12+СВЦЭМ!$D$10+'СЕТ СН'!$I$5-'СЕТ СН'!$I$20</f>
        <v>2948.8079474599999</v>
      </c>
      <c r="V122" s="36">
        <f>SUMIFS(СВЦЭМ!$C$33:$C$776,СВЦЭМ!$A$33:$A$776,$A122,СВЦЭМ!$B$33:$B$776,V$119)+'СЕТ СН'!$I$12+СВЦЭМ!$D$10+'СЕТ СН'!$I$5-'СЕТ СН'!$I$20</f>
        <v>2883.7524632499999</v>
      </c>
      <c r="W122" s="36">
        <f>SUMIFS(СВЦЭМ!$C$33:$C$776,СВЦЭМ!$A$33:$A$776,$A122,СВЦЭМ!$B$33:$B$776,W$119)+'СЕТ СН'!$I$12+СВЦЭМ!$D$10+'СЕТ СН'!$I$5-'СЕТ СН'!$I$20</f>
        <v>2875.2817763200001</v>
      </c>
      <c r="X122" s="36">
        <f>SUMIFS(СВЦЭМ!$C$33:$C$776,СВЦЭМ!$A$33:$A$776,$A122,СВЦЭМ!$B$33:$B$776,X$119)+'СЕТ СН'!$I$12+СВЦЭМ!$D$10+'СЕТ СН'!$I$5-'СЕТ СН'!$I$20</f>
        <v>2921.44187508</v>
      </c>
      <c r="Y122" s="36">
        <f>SUMIFS(СВЦЭМ!$C$33:$C$776,СВЦЭМ!$A$33:$A$776,$A122,СВЦЭМ!$B$33:$B$776,Y$119)+'СЕТ СН'!$I$12+СВЦЭМ!$D$10+'СЕТ СН'!$I$5-'СЕТ СН'!$I$20</f>
        <v>3031.7180273899999</v>
      </c>
    </row>
    <row r="123" spans="1:27" ht="15.75" x14ac:dyDescent="0.2">
      <c r="A123" s="35">
        <f t="shared" si="3"/>
        <v>43955</v>
      </c>
      <c r="B123" s="36">
        <f>SUMIFS(СВЦЭМ!$C$33:$C$776,СВЦЭМ!$A$33:$A$776,$A123,СВЦЭМ!$B$33:$B$776,B$119)+'СЕТ СН'!$I$12+СВЦЭМ!$D$10+'СЕТ СН'!$I$5-'СЕТ СН'!$I$20</f>
        <v>3110.2508162899999</v>
      </c>
      <c r="C123" s="36">
        <f>SUMIFS(СВЦЭМ!$C$33:$C$776,СВЦЭМ!$A$33:$A$776,$A123,СВЦЭМ!$B$33:$B$776,C$119)+'СЕТ СН'!$I$12+СВЦЭМ!$D$10+'СЕТ СН'!$I$5-'СЕТ СН'!$I$20</f>
        <v>3107.4604361199999</v>
      </c>
      <c r="D123" s="36">
        <f>SUMIFS(СВЦЭМ!$C$33:$C$776,СВЦЭМ!$A$33:$A$776,$A123,СВЦЭМ!$B$33:$B$776,D$119)+'СЕТ СН'!$I$12+СВЦЭМ!$D$10+'СЕТ СН'!$I$5-'СЕТ СН'!$I$20</f>
        <v>3092.0072443199997</v>
      </c>
      <c r="E123" s="36">
        <f>SUMIFS(СВЦЭМ!$C$33:$C$776,СВЦЭМ!$A$33:$A$776,$A123,СВЦЭМ!$B$33:$B$776,E$119)+'СЕТ СН'!$I$12+СВЦЭМ!$D$10+'СЕТ СН'!$I$5-'СЕТ СН'!$I$20</f>
        <v>3091.3483056099999</v>
      </c>
      <c r="F123" s="36">
        <f>SUMIFS(СВЦЭМ!$C$33:$C$776,СВЦЭМ!$A$33:$A$776,$A123,СВЦЭМ!$B$33:$B$776,F$119)+'СЕТ СН'!$I$12+СВЦЭМ!$D$10+'СЕТ СН'!$I$5-'СЕТ СН'!$I$20</f>
        <v>3083.2905521000002</v>
      </c>
      <c r="G123" s="36">
        <f>SUMIFS(СВЦЭМ!$C$33:$C$776,СВЦЭМ!$A$33:$A$776,$A123,СВЦЭМ!$B$33:$B$776,G$119)+'СЕТ СН'!$I$12+СВЦЭМ!$D$10+'СЕТ СН'!$I$5-'СЕТ СН'!$I$20</f>
        <v>3088.82504311</v>
      </c>
      <c r="H123" s="36">
        <f>SUMIFS(СВЦЭМ!$C$33:$C$776,СВЦЭМ!$A$33:$A$776,$A123,СВЦЭМ!$B$33:$B$776,H$119)+'СЕТ СН'!$I$12+СВЦЭМ!$D$10+'СЕТ СН'!$I$5-'СЕТ СН'!$I$20</f>
        <v>3094.08801683</v>
      </c>
      <c r="I123" s="36">
        <f>SUMIFS(СВЦЭМ!$C$33:$C$776,СВЦЭМ!$A$33:$A$776,$A123,СВЦЭМ!$B$33:$B$776,I$119)+'СЕТ СН'!$I$12+СВЦЭМ!$D$10+'СЕТ СН'!$I$5-'СЕТ СН'!$I$20</f>
        <v>3115.3633486399999</v>
      </c>
      <c r="J123" s="36">
        <f>SUMIFS(СВЦЭМ!$C$33:$C$776,СВЦЭМ!$A$33:$A$776,$A123,СВЦЭМ!$B$33:$B$776,J$119)+'СЕТ СН'!$I$12+СВЦЭМ!$D$10+'СЕТ СН'!$I$5-'СЕТ СН'!$I$20</f>
        <v>3095.3491628900001</v>
      </c>
      <c r="K123" s="36">
        <f>SUMIFS(СВЦЭМ!$C$33:$C$776,СВЦЭМ!$A$33:$A$776,$A123,СВЦЭМ!$B$33:$B$776,K$119)+'СЕТ СН'!$I$12+СВЦЭМ!$D$10+'СЕТ СН'!$I$5-'СЕТ СН'!$I$20</f>
        <v>3047.1219594200002</v>
      </c>
      <c r="L123" s="36">
        <f>SUMIFS(СВЦЭМ!$C$33:$C$776,СВЦЭМ!$A$33:$A$776,$A123,СВЦЭМ!$B$33:$B$776,L$119)+'СЕТ СН'!$I$12+СВЦЭМ!$D$10+'СЕТ СН'!$I$5-'СЕТ СН'!$I$20</f>
        <v>3035.4781986500002</v>
      </c>
      <c r="M123" s="36">
        <f>SUMIFS(СВЦЭМ!$C$33:$C$776,СВЦЭМ!$A$33:$A$776,$A123,СВЦЭМ!$B$33:$B$776,M$119)+'СЕТ СН'!$I$12+СВЦЭМ!$D$10+'СЕТ СН'!$I$5-'СЕТ СН'!$I$20</f>
        <v>2956.9352147</v>
      </c>
      <c r="N123" s="36">
        <f>SUMIFS(СВЦЭМ!$C$33:$C$776,СВЦЭМ!$A$33:$A$776,$A123,СВЦЭМ!$B$33:$B$776,N$119)+'СЕТ СН'!$I$12+СВЦЭМ!$D$10+'СЕТ СН'!$I$5-'СЕТ СН'!$I$20</f>
        <v>2903.9431814099999</v>
      </c>
      <c r="O123" s="36">
        <f>SUMIFS(СВЦЭМ!$C$33:$C$776,СВЦЭМ!$A$33:$A$776,$A123,СВЦЭМ!$B$33:$B$776,O$119)+'СЕТ СН'!$I$12+СВЦЭМ!$D$10+'СЕТ СН'!$I$5-'СЕТ СН'!$I$20</f>
        <v>2874.4678421600001</v>
      </c>
      <c r="P123" s="36">
        <f>SUMIFS(СВЦЭМ!$C$33:$C$776,СВЦЭМ!$A$33:$A$776,$A123,СВЦЭМ!$B$33:$B$776,P$119)+'СЕТ СН'!$I$12+СВЦЭМ!$D$10+'СЕТ СН'!$I$5-'СЕТ СН'!$I$20</f>
        <v>2889.5056757000002</v>
      </c>
      <c r="Q123" s="36">
        <f>SUMIFS(СВЦЭМ!$C$33:$C$776,СВЦЭМ!$A$33:$A$776,$A123,СВЦЭМ!$B$33:$B$776,Q$119)+'СЕТ СН'!$I$12+СВЦЭМ!$D$10+'СЕТ СН'!$I$5-'СЕТ СН'!$I$20</f>
        <v>2898.4063224500001</v>
      </c>
      <c r="R123" s="36">
        <f>SUMIFS(СВЦЭМ!$C$33:$C$776,СВЦЭМ!$A$33:$A$776,$A123,СВЦЭМ!$B$33:$B$776,R$119)+'СЕТ СН'!$I$12+СВЦЭМ!$D$10+'СЕТ СН'!$I$5-'СЕТ СН'!$I$20</f>
        <v>2875.7008508899999</v>
      </c>
      <c r="S123" s="36">
        <f>SUMIFS(СВЦЭМ!$C$33:$C$776,СВЦЭМ!$A$33:$A$776,$A123,СВЦЭМ!$B$33:$B$776,S$119)+'СЕТ СН'!$I$12+СВЦЭМ!$D$10+'СЕТ СН'!$I$5-'СЕТ СН'!$I$20</f>
        <v>2875.01380853</v>
      </c>
      <c r="T123" s="36">
        <f>SUMIFS(СВЦЭМ!$C$33:$C$776,СВЦЭМ!$A$33:$A$776,$A123,СВЦЭМ!$B$33:$B$776,T$119)+'СЕТ СН'!$I$12+СВЦЭМ!$D$10+'СЕТ СН'!$I$5-'СЕТ СН'!$I$20</f>
        <v>2864.1303558300001</v>
      </c>
      <c r="U123" s="36">
        <f>SUMIFS(СВЦЭМ!$C$33:$C$776,СВЦЭМ!$A$33:$A$776,$A123,СВЦЭМ!$B$33:$B$776,U$119)+'СЕТ СН'!$I$12+СВЦЭМ!$D$10+'СЕТ СН'!$I$5-'СЕТ СН'!$I$20</f>
        <v>2850.2422742899998</v>
      </c>
      <c r="V123" s="36">
        <f>SUMIFS(СВЦЭМ!$C$33:$C$776,СВЦЭМ!$A$33:$A$776,$A123,СВЦЭМ!$B$33:$B$776,V$119)+'СЕТ СН'!$I$12+СВЦЭМ!$D$10+'СЕТ СН'!$I$5-'СЕТ СН'!$I$20</f>
        <v>2830.7024771000001</v>
      </c>
      <c r="W123" s="36">
        <f>SUMIFS(СВЦЭМ!$C$33:$C$776,СВЦЭМ!$A$33:$A$776,$A123,СВЦЭМ!$B$33:$B$776,W$119)+'СЕТ СН'!$I$12+СВЦЭМ!$D$10+'СЕТ СН'!$I$5-'СЕТ СН'!$I$20</f>
        <v>2833.0057241899999</v>
      </c>
      <c r="X123" s="36">
        <f>SUMIFS(СВЦЭМ!$C$33:$C$776,СВЦЭМ!$A$33:$A$776,$A123,СВЦЭМ!$B$33:$B$776,X$119)+'СЕТ СН'!$I$12+СВЦЭМ!$D$10+'СЕТ СН'!$I$5-'СЕТ СН'!$I$20</f>
        <v>2874.2362813999998</v>
      </c>
      <c r="Y123" s="36">
        <f>SUMIFS(СВЦЭМ!$C$33:$C$776,СВЦЭМ!$A$33:$A$776,$A123,СВЦЭМ!$B$33:$B$776,Y$119)+'СЕТ СН'!$I$12+СВЦЭМ!$D$10+'СЕТ СН'!$I$5-'СЕТ СН'!$I$20</f>
        <v>2975.5010666200001</v>
      </c>
    </row>
    <row r="124" spans="1:27" ht="15.75" x14ac:dyDescent="0.2">
      <c r="A124" s="35">
        <f t="shared" si="3"/>
        <v>43956</v>
      </c>
      <c r="B124" s="36">
        <f>SUMIFS(СВЦЭМ!$C$33:$C$776,СВЦЭМ!$A$33:$A$776,$A124,СВЦЭМ!$B$33:$B$776,B$119)+'СЕТ СН'!$I$12+СВЦЭМ!$D$10+'СЕТ СН'!$I$5-'СЕТ СН'!$I$20</f>
        <v>3064.2887260799998</v>
      </c>
      <c r="C124" s="36">
        <f>SUMIFS(СВЦЭМ!$C$33:$C$776,СВЦЭМ!$A$33:$A$776,$A124,СВЦЭМ!$B$33:$B$776,C$119)+'СЕТ СН'!$I$12+СВЦЭМ!$D$10+'СЕТ СН'!$I$5-'СЕТ СН'!$I$20</f>
        <v>3100.4198353299998</v>
      </c>
      <c r="D124" s="36">
        <f>SUMIFS(СВЦЭМ!$C$33:$C$776,СВЦЭМ!$A$33:$A$776,$A124,СВЦЭМ!$B$33:$B$776,D$119)+'СЕТ СН'!$I$12+СВЦЭМ!$D$10+'СЕТ СН'!$I$5-'СЕТ СН'!$I$20</f>
        <v>3096.3384552500002</v>
      </c>
      <c r="E124" s="36">
        <f>SUMIFS(СВЦЭМ!$C$33:$C$776,СВЦЭМ!$A$33:$A$776,$A124,СВЦЭМ!$B$33:$B$776,E$119)+'СЕТ СН'!$I$12+СВЦЭМ!$D$10+'СЕТ СН'!$I$5-'СЕТ СН'!$I$20</f>
        <v>3089.7768355099997</v>
      </c>
      <c r="F124" s="36">
        <f>SUMIFS(СВЦЭМ!$C$33:$C$776,СВЦЭМ!$A$33:$A$776,$A124,СВЦЭМ!$B$33:$B$776,F$119)+'СЕТ СН'!$I$12+СВЦЭМ!$D$10+'СЕТ СН'!$I$5-'СЕТ СН'!$I$20</f>
        <v>3071.8897742099998</v>
      </c>
      <c r="G124" s="36">
        <f>SUMIFS(СВЦЭМ!$C$33:$C$776,СВЦЭМ!$A$33:$A$776,$A124,СВЦЭМ!$B$33:$B$776,G$119)+'СЕТ СН'!$I$12+СВЦЭМ!$D$10+'СЕТ СН'!$I$5-'СЕТ СН'!$I$20</f>
        <v>3084.7603299499997</v>
      </c>
      <c r="H124" s="36">
        <f>SUMIFS(СВЦЭМ!$C$33:$C$776,СВЦЭМ!$A$33:$A$776,$A124,СВЦЭМ!$B$33:$B$776,H$119)+'СЕТ СН'!$I$12+СВЦЭМ!$D$10+'СЕТ СН'!$I$5-'СЕТ СН'!$I$20</f>
        <v>3081.98530162</v>
      </c>
      <c r="I124" s="36">
        <f>SUMIFS(СВЦЭМ!$C$33:$C$776,СВЦЭМ!$A$33:$A$776,$A124,СВЦЭМ!$B$33:$B$776,I$119)+'СЕТ СН'!$I$12+СВЦЭМ!$D$10+'СЕТ СН'!$I$5-'СЕТ СН'!$I$20</f>
        <v>3083.98335064</v>
      </c>
      <c r="J124" s="36">
        <f>SUMIFS(СВЦЭМ!$C$33:$C$776,СВЦЭМ!$A$33:$A$776,$A124,СВЦЭМ!$B$33:$B$776,J$119)+'СЕТ СН'!$I$12+СВЦЭМ!$D$10+'СЕТ СН'!$I$5-'СЕТ СН'!$I$20</f>
        <v>3047.6790692599998</v>
      </c>
      <c r="K124" s="36">
        <f>SUMIFS(СВЦЭМ!$C$33:$C$776,СВЦЭМ!$A$33:$A$776,$A124,СВЦЭМ!$B$33:$B$776,K$119)+'СЕТ СН'!$I$12+СВЦЭМ!$D$10+'СЕТ СН'!$I$5-'СЕТ СН'!$I$20</f>
        <v>3007.82447985</v>
      </c>
      <c r="L124" s="36">
        <f>SUMIFS(СВЦЭМ!$C$33:$C$776,СВЦЭМ!$A$33:$A$776,$A124,СВЦЭМ!$B$33:$B$776,L$119)+'СЕТ СН'!$I$12+СВЦЭМ!$D$10+'СЕТ СН'!$I$5-'СЕТ СН'!$I$20</f>
        <v>2997.5687767700001</v>
      </c>
      <c r="M124" s="36">
        <f>SUMIFS(СВЦЭМ!$C$33:$C$776,СВЦЭМ!$A$33:$A$776,$A124,СВЦЭМ!$B$33:$B$776,M$119)+'СЕТ СН'!$I$12+СВЦЭМ!$D$10+'СЕТ СН'!$I$5-'СЕТ СН'!$I$20</f>
        <v>2942.24501452</v>
      </c>
      <c r="N124" s="36">
        <f>SUMIFS(СВЦЭМ!$C$33:$C$776,СВЦЭМ!$A$33:$A$776,$A124,СВЦЭМ!$B$33:$B$776,N$119)+'СЕТ СН'!$I$12+СВЦЭМ!$D$10+'СЕТ СН'!$I$5-'СЕТ СН'!$I$20</f>
        <v>2877.0056464500003</v>
      </c>
      <c r="O124" s="36">
        <f>SUMIFS(СВЦЭМ!$C$33:$C$776,СВЦЭМ!$A$33:$A$776,$A124,СВЦЭМ!$B$33:$B$776,O$119)+'СЕТ СН'!$I$12+СВЦЭМ!$D$10+'СЕТ СН'!$I$5-'СЕТ СН'!$I$20</f>
        <v>2868.3977107400001</v>
      </c>
      <c r="P124" s="36">
        <f>SUMIFS(СВЦЭМ!$C$33:$C$776,СВЦЭМ!$A$33:$A$776,$A124,СВЦЭМ!$B$33:$B$776,P$119)+'СЕТ СН'!$I$12+СВЦЭМ!$D$10+'СЕТ СН'!$I$5-'СЕТ СН'!$I$20</f>
        <v>2875.29317236</v>
      </c>
      <c r="Q124" s="36">
        <f>SUMIFS(СВЦЭМ!$C$33:$C$776,СВЦЭМ!$A$33:$A$776,$A124,СВЦЭМ!$B$33:$B$776,Q$119)+'СЕТ СН'!$I$12+СВЦЭМ!$D$10+'СЕТ СН'!$I$5-'СЕТ СН'!$I$20</f>
        <v>2877.60112807</v>
      </c>
      <c r="R124" s="36">
        <f>SUMIFS(СВЦЭМ!$C$33:$C$776,СВЦЭМ!$A$33:$A$776,$A124,СВЦЭМ!$B$33:$B$776,R$119)+'СЕТ СН'!$I$12+СВЦЭМ!$D$10+'СЕТ СН'!$I$5-'СЕТ СН'!$I$20</f>
        <v>2878.1145830200003</v>
      </c>
      <c r="S124" s="36">
        <f>SUMIFS(СВЦЭМ!$C$33:$C$776,СВЦЭМ!$A$33:$A$776,$A124,СВЦЭМ!$B$33:$B$776,S$119)+'СЕТ СН'!$I$12+СВЦЭМ!$D$10+'СЕТ СН'!$I$5-'СЕТ СН'!$I$20</f>
        <v>2879.7157974199999</v>
      </c>
      <c r="T124" s="36">
        <f>SUMIFS(СВЦЭМ!$C$33:$C$776,СВЦЭМ!$A$33:$A$776,$A124,СВЦЭМ!$B$33:$B$776,T$119)+'СЕТ СН'!$I$12+СВЦЭМ!$D$10+'СЕТ СН'!$I$5-'СЕТ СН'!$I$20</f>
        <v>2863.4075274800002</v>
      </c>
      <c r="U124" s="36">
        <f>SUMIFS(СВЦЭМ!$C$33:$C$776,СВЦЭМ!$A$33:$A$776,$A124,СВЦЭМ!$B$33:$B$776,U$119)+'СЕТ СН'!$I$12+СВЦЭМ!$D$10+'СЕТ СН'!$I$5-'СЕТ СН'!$I$20</f>
        <v>2849.1663351699999</v>
      </c>
      <c r="V124" s="36">
        <f>SUMIFS(СВЦЭМ!$C$33:$C$776,СВЦЭМ!$A$33:$A$776,$A124,СВЦЭМ!$B$33:$B$776,V$119)+'СЕТ СН'!$I$12+СВЦЭМ!$D$10+'СЕТ СН'!$I$5-'СЕТ СН'!$I$20</f>
        <v>2801.49855475</v>
      </c>
      <c r="W124" s="36">
        <f>SUMIFS(СВЦЭМ!$C$33:$C$776,СВЦЭМ!$A$33:$A$776,$A124,СВЦЭМ!$B$33:$B$776,W$119)+'СЕТ СН'!$I$12+СВЦЭМ!$D$10+'СЕТ СН'!$I$5-'СЕТ СН'!$I$20</f>
        <v>2815.6115416600001</v>
      </c>
      <c r="X124" s="36">
        <f>SUMIFS(СВЦЭМ!$C$33:$C$776,СВЦЭМ!$A$33:$A$776,$A124,СВЦЭМ!$B$33:$B$776,X$119)+'СЕТ СН'!$I$12+СВЦЭМ!$D$10+'СЕТ СН'!$I$5-'СЕТ СН'!$I$20</f>
        <v>2859.5594691300003</v>
      </c>
      <c r="Y124" s="36">
        <f>SUMIFS(СВЦЭМ!$C$33:$C$776,СВЦЭМ!$A$33:$A$776,$A124,СВЦЭМ!$B$33:$B$776,Y$119)+'СЕТ СН'!$I$12+СВЦЭМ!$D$10+'СЕТ СН'!$I$5-'СЕТ СН'!$I$20</f>
        <v>2961.2404299499999</v>
      </c>
    </row>
    <row r="125" spans="1:27" ht="15.75" x14ac:dyDescent="0.2">
      <c r="A125" s="35">
        <f t="shared" si="3"/>
        <v>43957</v>
      </c>
      <c r="B125" s="36">
        <f>SUMIFS(СВЦЭМ!$C$33:$C$776,СВЦЭМ!$A$33:$A$776,$A125,СВЦЭМ!$B$33:$B$776,B$119)+'СЕТ СН'!$I$12+СВЦЭМ!$D$10+'СЕТ СН'!$I$5-'СЕТ СН'!$I$20</f>
        <v>3045.01697625</v>
      </c>
      <c r="C125" s="36">
        <f>SUMIFS(СВЦЭМ!$C$33:$C$776,СВЦЭМ!$A$33:$A$776,$A125,СВЦЭМ!$B$33:$B$776,C$119)+'СЕТ СН'!$I$12+СВЦЭМ!$D$10+'СЕТ СН'!$I$5-'СЕТ СН'!$I$20</f>
        <v>3079.1642880499999</v>
      </c>
      <c r="D125" s="36">
        <f>SUMIFS(СВЦЭМ!$C$33:$C$776,СВЦЭМ!$A$33:$A$776,$A125,СВЦЭМ!$B$33:$B$776,D$119)+'СЕТ СН'!$I$12+СВЦЭМ!$D$10+'СЕТ СН'!$I$5-'СЕТ СН'!$I$20</f>
        <v>3103.6376124399999</v>
      </c>
      <c r="E125" s="36">
        <f>SUMIFS(СВЦЭМ!$C$33:$C$776,СВЦЭМ!$A$33:$A$776,$A125,СВЦЭМ!$B$33:$B$776,E$119)+'СЕТ СН'!$I$12+СВЦЭМ!$D$10+'СЕТ СН'!$I$5-'СЕТ СН'!$I$20</f>
        <v>3104.5167088199996</v>
      </c>
      <c r="F125" s="36">
        <f>SUMIFS(СВЦЭМ!$C$33:$C$776,СВЦЭМ!$A$33:$A$776,$A125,СВЦЭМ!$B$33:$B$776,F$119)+'СЕТ СН'!$I$12+СВЦЭМ!$D$10+'СЕТ СН'!$I$5-'СЕТ СН'!$I$20</f>
        <v>3097.55505421</v>
      </c>
      <c r="G125" s="36">
        <f>SUMIFS(СВЦЭМ!$C$33:$C$776,СВЦЭМ!$A$33:$A$776,$A125,СВЦЭМ!$B$33:$B$776,G$119)+'СЕТ СН'!$I$12+СВЦЭМ!$D$10+'СЕТ СН'!$I$5-'СЕТ СН'!$I$20</f>
        <v>3014.6202010500001</v>
      </c>
      <c r="H125" s="36">
        <f>SUMIFS(СВЦЭМ!$C$33:$C$776,СВЦЭМ!$A$33:$A$776,$A125,СВЦЭМ!$B$33:$B$776,H$119)+'СЕТ СН'!$I$12+СВЦЭМ!$D$10+'СЕТ СН'!$I$5-'СЕТ СН'!$I$20</f>
        <v>3040.3692155499998</v>
      </c>
      <c r="I125" s="36">
        <f>SUMIFS(СВЦЭМ!$C$33:$C$776,СВЦЭМ!$A$33:$A$776,$A125,СВЦЭМ!$B$33:$B$776,I$119)+'СЕТ СН'!$I$12+СВЦЭМ!$D$10+'СЕТ СН'!$I$5-'СЕТ СН'!$I$20</f>
        <v>3055.2338760900002</v>
      </c>
      <c r="J125" s="36">
        <f>SUMIFS(СВЦЭМ!$C$33:$C$776,СВЦЭМ!$A$33:$A$776,$A125,СВЦЭМ!$B$33:$B$776,J$119)+'СЕТ СН'!$I$12+СВЦЭМ!$D$10+'СЕТ СН'!$I$5-'СЕТ СН'!$I$20</f>
        <v>2999.26905339</v>
      </c>
      <c r="K125" s="36">
        <f>SUMIFS(СВЦЭМ!$C$33:$C$776,СВЦЭМ!$A$33:$A$776,$A125,СВЦЭМ!$B$33:$B$776,K$119)+'СЕТ СН'!$I$12+СВЦЭМ!$D$10+'СЕТ СН'!$I$5-'СЕТ СН'!$I$20</f>
        <v>2975.7227078599999</v>
      </c>
      <c r="L125" s="36">
        <f>SUMIFS(СВЦЭМ!$C$33:$C$776,СВЦЭМ!$A$33:$A$776,$A125,СВЦЭМ!$B$33:$B$776,L$119)+'СЕТ СН'!$I$12+СВЦЭМ!$D$10+'СЕТ СН'!$I$5-'СЕТ СН'!$I$20</f>
        <v>2965.5042560500001</v>
      </c>
      <c r="M125" s="36">
        <f>SUMIFS(СВЦЭМ!$C$33:$C$776,СВЦЭМ!$A$33:$A$776,$A125,СВЦЭМ!$B$33:$B$776,M$119)+'СЕТ СН'!$I$12+СВЦЭМ!$D$10+'СЕТ СН'!$I$5-'СЕТ СН'!$I$20</f>
        <v>2917.1303813</v>
      </c>
      <c r="N125" s="36">
        <f>SUMIFS(СВЦЭМ!$C$33:$C$776,СВЦЭМ!$A$33:$A$776,$A125,СВЦЭМ!$B$33:$B$776,N$119)+'СЕТ СН'!$I$12+СВЦЭМ!$D$10+'СЕТ СН'!$I$5-'СЕТ СН'!$I$20</f>
        <v>2853.7458817000002</v>
      </c>
      <c r="O125" s="36">
        <f>SUMIFS(СВЦЭМ!$C$33:$C$776,СВЦЭМ!$A$33:$A$776,$A125,СВЦЭМ!$B$33:$B$776,O$119)+'СЕТ СН'!$I$12+СВЦЭМ!$D$10+'СЕТ СН'!$I$5-'СЕТ СН'!$I$20</f>
        <v>2900.2126145699999</v>
      </c>
      <c r="P125" s="36">
        <f>SUMIFS(СВЦЭМ!$C$33:$C$776,СВЦЭМ!$A$33:$A$776,$A125,СВЦЭМ!$B$33:$B$776,P$119)+'СЕТ СН'!$I$12+СВЦЭМ!$D$10+'СЕТ СН'!$I$5-'СЕТ СН'!$I$20</f>
        <v>2908.16011635</v>
      </c>
      <c r="Q125" s="36">
        <f>SUMIFS(СВЦЭМ!$C$33:$C$776,СВЦЭМ!$A$33:$A$776,$A125,СВЦЭМ!$B$33:$B$776,Q$119)+'СЕТ СН'!$I$12+СВЦЭМ!$D$10+'СЕТ СН'!$I$5-'СЕТ СН'!$I$20</f>
        <v>2909.01430209</v>
      </c>
      <c r="R125" s="36">
        <f>SUMIFS(СВЦЭМ!$C$33:$C$776,СВЦЭМ!$A$33:$A$776,$A125,СВЦЭМ!$B$33:$B$776,R$119)+'СЕТ СН'!$I$12+СВЦЭМ!$D$10+'СЕТ СН'!$I$5-'СЕТ СН'!$I$20</f>
        <v>2915.4979266400001</v>
      </c>
      <c r="S125" s="36">
        <f>SUMIFS(СВЦЭМ!$C$33:$C$776,СВЦЭМ!$A$33:$A$776,$A125,СВЦЭМ!$B$33:$B$776,S$119)+'СЕТ СН'!$I$12+СВЦЭМ!$D$10+'СЕТ СН'!$I$5-'СЕТ СН'!$I$20</f>
        <v>2925.1573441800001</v>
      </c>
      <c r="T125" s="36">
        <f>SUMIFS(СВЦЭМ!$C$33:$C$776,СВЦЭМ!$A$33:$A$776,$A125,СВЦЭМ!$B$33:$B$776,T$119)+'СЕТ СН'!$I$12+СВЦЭМ!$D$10+'СЕТ СН'!$I$5-'СЕТ СН'!$I$20</f>
        <v>2934.2518561699999</v>
      </c>
      <c r="U125" s="36">
        <f>SUMIFS(СВЦЭМ!$C$33:$C$776,СВЦЭМ!$A$33:$A$776,$A125,СВЦЭМ!$B$33:$B$776,U$119)+'СЕТ СН'!$I$12+СВЦЭМ!$D$10+'СЕТ СН'!$I$5-'СЕТ СН'!$I$20</f>
        <v>2937.4113633400002</v>
      </c>
      <c r="V125" s="36">
        <f>SUMIFS(СВЦЭМ!$C$33:$C$776,СВЦЭМ!$A$33:$A$776,$A125,СВЦЭМ!$B$33:$B$776,V$119)+'СЕТ СН'!$I$12+СВЦЭМ!$D$10+'СЕТ СН'!$I$5-'СЕТ СН'!$I$20</f>
        <v>2926.9505709499999</v>
      </c>
      <c r="W125" s="36">
        <f>SUMIFS(СВЦЭМ!$C$33:$C$776,СВЦЭМ!$A$33:$A$776,$A125,СВЦЭМ!$B$33:$B$776,W$119)+'СЕТ СН'!$I$12+СВЦЭМ!$D$10+'СЕТ СН'!$I$5-'СЕТ СН'!$I$20</f>
        <v>2928.0066939799999</v>
      </c>
      <c r="X125" s="36">
        <f>SUMIFS(СВЦЭМ!$C$33:$C$776,СВЦЭМ!$A$33:$A$776,$A125,СВЦЭМ!$B$33:$B$776,X$119)+'СЕТ СН'!$I$12+СВЦЭМ!$D$10+'СЕТ СН'!$I$5-'СЕТ СН'!$I$20</f>
        <v>2915.1417611300003</v>
      </c>
      <c r="Y125" s="36">
        <f>SUMIFS(СВЦЭМ!$C$33:$C$776,СВЦЭМ!$A$33:$A$776,$A125,СВЦЭМ!$B$33:$B$776,Y$119)+'СЕТ СН'!$I$12+СВЦЭМ!$D$10+'СЕТ СН'!$I$5-'СЕТ СН'!$I$20</f>
        <v>2975.5834965900003</v>
      </c>
    </row>
    <row r="126" spans="1:27" ht="15.75" x14ac:dyDescent="0.2">
      <c r="A126" s="35">
        <f t="shared" si="3"/>
        <v>43958</v>
      </c>
      <c r="B126" s="36">
        <f>SUMIFS(СВЦЭМ!$C$33:$C$776,СВЦЭМ!$A$33:$A$776,$A126,СВЦЭМ!$B$33:$B$776,B$119)+'СЕТ СН'!$I$12+СВЦЭМ!$D$10+'СЕТ СН'!$I$5-'СЕТ СН'!$I$20</f>
        <v>3083.61992616</v>
      </c>
      <c r="C126" s="36">
        <f>SUMIFS(СВЦЭМ!$C$33:$C$776,СВЦЭМ!$A$33:$A$776,$A126,СВЦЭМ!$B$33:$B$776,C$119)+'СЕТ СН'!$I$12+СВЦЭМ!$D$10+'СЕТ СН'!$I$5-'СЕТ СН'!$I$20</f>
        <v>3095.6082134799999</v>
      </c>
      <c r="D126" s="36">
        <f>SUMIFS(СВЦЭМ!$C$33:$C$776,СВЦЭМ!$A$33:$A$776,$A126,СВЦЭМ!$B$33:$B$776,D$119)+'СЕТ СН'!$I$12+СВЦЭМ!$D$10+'СЕТ СН'!$I$5-'СЕТ СН'!$I$20</f>
        <v>3091.1124889900002</v>
      </c>
      <c r="E126" s="36">
        <f>SUMIFS(СВЦЭМ!$C$33:$C$776,СВЦЭМ!$A$33:$A$776,$A126,СВЦЭМ!$B$33:$B$776,E$119)+'СЕТ СН'!$I$12+СВЦЭМ!$D$10+'СЕТ СН'!$I$5-'СЕТ СН'!$I$20</f>
        <v>3087.45636939</v>
      </c>
      <c r="F126" s="36">
        <f>SUMIFS(СВЦЭМ!$C$33:$C$776,СВЦЭМ!$A$33:$A$776,$A126,СВЦЭМ!$B$33:$B$776,F$119)+'СЕТ СН'!$I$12+СВЦЭМ!$D$10+'СЕТ СН'!$I$5-'СЕТ СН'!$I$20</f>
        <v>3082.4098947699999</v>
      </c>
      <c r="G126" s="36">
        <f>SUMIFS(СВЦЭМ!$C$33:$C$776,СВЦЭМ!$A$33:$A$776,$A126,СВЦЭМ!$B$33:$B$776,G$119)+'СЕТ СН'!$I$12+СВЦЭМ!$D$10+'СЕТ СН'!$I$5-'СЕТ СН'!$I$20</f>
        <v>3100.69513241</v>
      </c>
      <c r="H126" s="36">
        <f>SUMIFS(СВЦЭМ!$C$33:$C$776,СВЦЭМ!$A$33:$A$776,$A126,СВЦЭМ!$B$33:$B$776,H$119)+'СЕТ СН'!$I$12+СВЦЭМ!$D$10+'СЕТ СН'!$I$5-'СЕТ СН'!$I$20</f>
        <v>3099.0865141200002</v>
      </c>
      <c r="I126" s="36">
        <f>SUMIFS(СВЦЭМ!$C$33:$C$776,СВЦЭМ!$A$33:$A$776,$A126,СВЦЭМ!$B$33:$B$776,I$119)+'СЕТ СН'!$I$12+СВЦЭМ!$D$10+'СЕТ СН'!$I$5-'СЕТ СН'!$I$20</f>
        <v>3084.9606189199999</v>
      </c>
      <c r="J126" s="36">
        <f>SUMIFS(СВЦЭМ!$C$33:$C$776,СВЦЭМ!$A$33:$A$776,$A126,СВЦЭМ!$B$33:$B$776,J$119)+'СЕТ СН'!$I$12+СВЦЭМ!$D$10+'СЕТ СН'!$I$5-'СЕТ СН'!$I$20</f>
        <v>3035.7262548899998</v>
      </c>
      <c r="K126" s="36">
        <f>SUMIFS(СВЦЭМ!$C$33:$C$776,СВЦЭМ!$A$33:$A$776,$A126,СВЦЭМ!$B$33:$B$776,K$119)+'СЕТ СН'!$I$12+СВЦЭМ!$D$10+'СЕТ СН'!$I$5-'СЕТ СН'!$I$20</f>
        <v>3026.8583927899999</v>
      </c>
      <c r="L126" s="36">
        <f>SUMIFS(СВЦЭМ!$C$33:$C$776,СВЦЭМ!$A$33:$A$776,$A126,СВЦЭМ!$B$33:$B$776,L$119)+'СЕТ СН'!$I$12+СВЦЭМ!$D$10+'СЕТ СН'!$I$5-'СЕТ СН'!$I$20</f>
        <v>3019.5005192600001</v>
      </c>
      <c r="M126" s="36">
        <f>SUMIFS(СВЦЭМ!$C$33:$C$776,СВЦЭМ!$A$33:$A$776,$A126,СВЦЭМ!$B$33:$B$776,M$119)+'СЕТ СН'!$I$12+СВЦЭМ!$D$10+'СЕТ СН'!$I$5-'СЕТ СН'!$I$20</f>
        <v>2954.80083513</v>
      </c>
      <c r="N126" s="36">
        <f>SUMIFS(СВЦЭМ!$C$33:$C$776,СВЦЭМ!$A$33:$A$776,$A126,СВЦЭМ!$B$33:$B$776,N$119)+'СЕТ СН'!$I$12+СВЦЭМ!$D$10+'СЕТ СН'!$I$5-'СЕТ СН'!$I$20</f>
        <v>2893.0153848199998</v>
      </c>
      <c r="O126" s="36">
        <f>SUMIFS(СВЦЭМ!$C$33:$C$776,СВЦЭМ!$A$33:$A$776,$A126,СВЦЭМ!$B$33:$B$776,O$119)+'СЕТ СН'!$I$12+СВЦЭМ!$D$10+'СЕТ СН'!$I$5-'СЕТ СН'!$I$20</f>
        <v>2881.4192151100001</v>
      </c>
      <c r="P126" s="36">
        <f>SUMIFS(СВЦЭМ!$C$33:$C$776,СВЦЭМ!$A$33:$A$776,$A126,СВЦЭМ!$B$33:$B$776,P$119)+'СЕТ СН'!$I$12+СВЦЭМ!$D$10+'СЕТ СН'!$I$5-'СЕТ СН'!$I$20</f>
        <v>2892.7739284899999</v>
      </c>
      <c r="Q126" s="36">
        <f>SUMIFS(СВЦЭМ!$C$33:$C$776,СВЦЭМ!$A$33:$A$776,$A126,СВЦЭМ!$B$33:$B$776,Q$119)+'СЕТ СН'!$I$12+СВЦЭМ!$D$10+'СЕТ СН'!$I$5-'СЕТ СН'!$I$20</f>
        <v>2898.2309920400003</v>
      </c>
      <c r="R126" s="36">
        <f>SUMIFS(СВЦЭМ!$C$33:$C$776,СВЦЭМ!$A$33:$A$776,$A126,СВЦЭМ!$B$33:$B$776,R$119)+'СЕТ СН'!$I$12+СВЦЭМ!$D$10+'СЕТ СН'!$I$5-'СЕТ СН'!$I$20</f>
        <v>2889.89385507</v>
      </c>
      <c r="S126" s="36">
        <f>SUMIFS(СВЦЭМ!$C$33:$C$776,СВЦЭМ!$A$33:$A$776,$A126,СВЦЭМ!$B$33:$B$776,S$119)+'СЕТ СН'!$I$12+СВЦЭМ!$D$10+'СЕТ СН'!$I$5-'СЕТ СН'!$I$20</f>
        <v>2882.3002625300001</v>
      </c>
      <c r="T126" s="36">
        <f>SUMIFS(СВЦЭМ!$C$33:$C$776,СВЦЭМ!$A$33:$A$776,$A126,СВЦЭМ!$B$33:$B$776,T$119)+'СЕТ СН'!$I$12+СВЦЭМ!$D$10+'СЕТ СН'!$I$5-'СЕТ СН'!$I$20</f>
        <v>2843.0002174299998</v>
      </c>
      <c r="U126" s="36">
        <f>SUMIFS(СВЦЭМ!$C$33:$C$776,СВЦЭМ!$A$33:$A$776,$A126,СВЦЭМ!$B$33:$B$776,U$119)+'СЕТ СН'!$I$12+СВЦЭМ!$D$10+'СЕТ СН'!$I$5-'СЕТ СН'!$I$20</f>
        <v>2820.6797711200002</v>
      </c>
      <c r="V126" s="36">
        <f>SUMIFS(СВЦЭМ!$C$33:$C$776,СВЦЭМ!$A$33:$A$776,$A126,СВЦЭМ!$B$33:$B$776,V$119)+'СЕТ СН'!$I$12+СВЦЭМ!$D$10+'СЕТ СН'!$I$5-'СЕТ СН'!$I$20</f>
        <v>2800.3963079300001</v>
      </c>
      <c r="W126" s="36">
        <f>SUMIFS(СВЦЭМ!$C$33:$C$776,СВЦЭМ!$A$33:$A$776,$A126,СВЦЭМ!$B$33:$B$776,W$119)+'СЕТ СН'!$I$12+СВЦЭМ!$D$10+'СЕТ СН'!$I$5-'СЕТ СН'!$I$20</f>
        <v>2807.04990692</v>
      </c>
      <c r="X126" s="36">
        <f>SUMIFS(СВЦЭМ!$C$33:$C$776,СВЦЭМ!$A$33:$A$776,$A126,СВЦЭМ!$B$33:$B$776,X$119)+'СЕТ СН'!$I$12+СВЦЭМ!$D$10+'СЕТ СН'!$I$5-'СЕТ СН'!$I$20</f>
        <v>2858.0287650700002</v>
      </c>
      <c r="Y126" s="36">
        <f>SUMIFS(СВЦЭМ!$C$33:$C$776,СВЦЭМ!$A$33:$A$776,$A126,СВЦЭМ!$B$33:$B$776,Y$119)+'СЕТ СН'!$I$12+СВЦЭМ!$D$10+'СЕТ СН'!$I$5-'СЕТ СН'!$I$20</f>
        <v>2939.6504055300002</v>
      </c>
    </row>
    <row r="127" spans="1:27" ht="15.75" x14ac:dyDescent="0.2">
      <c r="A127" s="35">
        <f t="shared" si="3"/>
        <v>43959</v>
      </c>
      <c r="B127" s="36">
        <f>SUMIFS(СВЦЭМ!$C$33:$C$776,СВЦЭМ!$A$33:$A$776,$A127,СВЦЭМ!$B$33:$B$776,B$119)+'СЕТ СН'!$I$12+СВЦЭМ!$D$10+'СЕТ СН'!$I$5-'СЕТ СН'!$I$20</f>
        <v>3075.2165918599999</v>
      </c>
      <c r="C127" s="36">
        <f>SUMIFS(СВЦЭМ!$C$33:$C$776,СВЦЭМ!$A$33:$A$776,$A127,СВЦЭМ!$B$33:$B$776,C$119)+'СЕТ СН'!$I$12+СВЦЭМ!$D$10+'СЕТ СН'!$I$5-'СЕТ СН'!$I$20</f>
        <v>3080.0419478200001</v>
      </c>
      <c r="D127" s="36">
        <f>SUMIFS(СВЦЭМ!$C$33:$C$776,СВЦЭМ!$A$33:$A$776,$A127,СВЦЭМ!$B$33:$B$776,D$119)+'СЕТ СН'!$I$12+СВЦЭМ!$D$10+'СЕТ СН'!$I$5-'СЕТ СН'!$I$20</f>
        <v>3070.8347525700001</v>
      </c>
      <c r="E127" s="36">
        <f>SUMIFS(СВЦЭМ!$C$33:$C$776,СВЦЭМ!$A$33:$A$776,$A127,СВЦЭМ!$B$33:$B$776,E$119)+'СЕТ СН'!$I$12+СВЦЭМ!$D$10+'СЕТ СН'!$I$5-'СЕТ СН'!$I$20</f>
        <v>3073.04731631</v>
      </c>
      <c r="F127" s="36">
        <f>SUMIFS(СВЦЭМ!$C$33:$C$776,СВЦЭМ!$A$33:$A$776,$A127,СВЦЭМ!$B$33:$B$776,F$119)+'СЕТ СН'!$I$12+СВЦЭМ!$D$10+'СЕТ СН'!$I$5-'СЕТ СН'!$I$20</f>
        <v>3065.4266046100001</v>
      </c>
      <c r="G127" s="36">
        <f>SUMIFS(СВЦЭМ!$C$33:$C$776,СВЦЭМ!$A$33:$A$776,$A127,СВЦЭМ!$B$33:$B$776,G$119)+'СЕТ СН'!$I$12+СВЦЭМ!$D$10+'СЕТ СН'!$I$5-'СЕТ СН'!$I$20</f>
        <v>3076.48930526</v>
      </c>
      <c r="H127" s="36">
        <f>SUMIFS(СВЦЭМ!$C$33:$C$776,СВЦЭМ!$A$33:$A$776,$A127,СВЦЭМ!$B$33:$B$776,H$119)+'СЕТ СН'!$I$12+СВЦЭМ!$D$10+'СЕТ СН'!$I$5-'СЕТ СН'!$I$20</f>
        <v>3061.6981217100001</v>
      </c>
      <c r="I127" s="36">
        <f>SUMIFS(СВЦЭМ!$C$33:$C$776,СВЦЭМ!$A$33:$A$776,$A127,СВЦЭМ!$B$33:$B$776,I$119)+'СЕТ СН'!$I$12+СВЦЭМ!$D$10+'СЕТ СН'!$I$5-'СЕТ СН'!$I$20</f>
        <v>3035.4414901700002</v>
      </c>
      <c r="J127" s="36">
        <f>SUMIFS(СВЦЭМ!$C$33:$C$776,СВЦЭМ!$A$33:$A$776,$A127,СВЦЭМ!$B$33:$B$776,J$119)+'СЕТ СН'!$I$12+СВЦЭМ!$D$10+'СЕТ СН'!$I$5-'СЕТ СН'!$I$20</f>
        <v>3000.2274291600002</v>
      </c>
      <c r="K127" s="36">
        <f>SUMIFS(СВЦЭМ!$C$33:$C$776,СВЦЭМ!$A$33:$A$776,$A127,СВЦЭМ!$B$33:$B$776,K$119)+'СЕТ СН'!$I$12+СВЦЭМ!$D$10+'СЕТ СН'!$I$5-'СЕТ СН'!$I$20</f>
        <v>3002.9607697900001</v>
      </c>
      <c r="L127" s="36">
        <f>SUMIFS(СВЦЭМ!$C$33:$C$776,СВЦЭМ!$A$33:$A$776,$A127,СВЦЭМ!$B$33:$B$776,L$119)+'СЕТ СН'!$I$12+СВЦЭМ!$D$10+'СЕТ СН'!$I$5-'СЕТ СН'!$I$20</f>
        <v>2993.9026254999999</v>
      </c>
      <c r="M127" s="36">
        <f>SUMIFS(СВЦЭМ!$C$33:$C$776,СВЦЭМ!$A$33:$A$776,$A127,СВЦЭМ!$B$33:$B$776,M$119)+'СЕТ СН'!$I$12+СВЦЭМ!$D$10+'СЕТ СН'!$I$5-'СЕТ СН'!$I$20</f>
        <v>2936.9183359500003</v>
      </c>
      <c r="N127" s="36">
        <f>SUMIFS(СВЦЭМ!$C$33:$C$776,СВЦЭМ!$A$33:$A$776,$A127,СВЦЭМ!$B$33:$B$776,N$119)+'СЕТ СН'!$I$12+СВЦЭМ!$D$10+'СЕТ СН'!$I$5-'СЕТ СН'!$I$20</f>
        <v>2874.0874665000001</v>
      </c>
      <c r="O127" s="36">
        <f>SUMIFS(СВЦЭМ!$C$33:$C$776,СВЦЭМ!$A$33:$A$776,$A127,СВЦЭМ!$B$33:$B$776,O$119)+'СЕТ СН'!$I$12+СВЦЭМ!$D$10+'СЕТ СН'!$I$5-'СЕТ СН'!$I$20</f>
        <v>2859.35541104</v>
      </c>
      <c r="P127" s="36">
        <f>SUMIFS(СВЦЭМ!$C$33:$C$776,СВЦЭМ!$A$33:$A$776,$A127,СВЦЭМ!$B$33:$B$776,P$119)+'СЕТ СН'!$I$12+СВЦЭМ!$D$10+'СЕТ СН'!$I$5-'СЕТ СН'!$I$20</f>
        <v>2866.7470509200002</v>
      </c>
      <c r="Q127" s="36">
        <f>SUMIFS(СВЦЭМ!$C$33:$C$776,СВЦЭМ!$A$33:$A$776,$A127,СВЦЭМ!$B$33:$B$776,Q$119)+'СЕТ СН'!$I$12+СВЦЭМ!$D$10+'СЕТ СН'!$I$5-'СЕТ СН'!$I$20</f>
        <v>2869.54240411</v>
      </c>
      <c r="R127" s="36">
        <f>SUMIFS(СВЦЭМ!$C$33:$C$776,СВЦЭМ!$A$33:$A$776,$A127,СВЦЭМ!$B$33:$B$776,R$119)+'СЕТ СН'!$I$12+СВЦЭМ!$D$10+'СЕТ СН'!$I$5-'СЕТ СН'!$I$20</f>
        <v>2867.0838448</v>
      </c>
      <c r="S127" s="36">
        <f>SUMIFS(СВЦЭМ!$C$33:$C$776,СВЦЭМ!$A$33:$A$776,$A127,СВЦЭМ!$B$33:$B$776,S$119)+'СЕТ СН'!$I$12+СВЦЭМ!$D$10+'СЕТ СН'!$I$5-'СЕТ СН'!$I$20</f>
        <v>2872.5908942200003</v>
      </c>
      <c r="T127" s="36">
        <f>SUMIFS(СВЦЭМ!$C$33:$C$776,СВЦЭМ!$A$33:$A$776,$A127,СВЦЭМ!$B$33:$B$776,T$119)+'СЕТ СН'!$I$12+СВЦЭМ!$D$10+'СЕТ СН'!$I$5-'СЕТ СН'!$I$20</f>
        <v>2864.8185821100001</v>
      </c>
      <c r="U127" s="36">
        <f>SUMIFS(СВЦЭМ!$C$33:$C$776,СВЦЭМ!$A$33:$A$776,$A127,СВЦЭМ!$B$33:$B$776,U$119)+'СЕТ СН'!$I$12+СВЦЭМ!$D$10+'СЕТ СН'!$I$5-'СЕТ СН'!$I$20</f>
        <v>2847.1683776600003</v>
      </c>
      <c r="V127" s="36">
        <f>SUMIFS(СВЦЭМ!$C$33:$C$776,СВЦЭМ!$A$33:$A$776,$A127,СВЦЭМ!$B$33:$B$776,V$119)+'СЕТ СН'!$I$12+СВЦЭМ!$D$10+'СЕТ СН'!$I$5-'СЕТ СН'!$I$20</f>
        <v>2809.3349415800003</v>
      </c>
      <c r="W127" s="36">
        <f>SUMIFS(СВЦЭМ!$C$33:$C$776,СВЦЭМ!$A$33:$A$776,$A127,СВЦЭМ!$B$33:$B$776,W$119)+'СЕТ СН'!$I$12+СВЦЭМ!$D$10+'СЕТ СН'!$I$5-'СЕТ СН'!$I$20</f>
        <v>2804.6106206100003</v>
      </c>
      <c r="X127" s="36">
        <f>SUMIFS(СВЦЭМ!$C$33:$C$776,СВЦЭМ!$A$33:$A$776,$A127,СВЦЭМ!$B$33:$B$776,X$119)+'СЕТ СН'!$I$12+СВЦЭМ!$D$10+'СЕТ СН'!$I$5-'СЕТ СН'!$I$20</f>
        <v>2858.4203997</v>
      </c>
      <c r="Y127" s="36">
        <f>SUMIFS(СВЦЭМ!$C$33:$C$776,СВЦЭМ!$A$33:$A$776,$A127,СВЦЭМ!$B$33:$B$776,Y$119)+'СЕТ СН'!$I$12+СВЦЭМ!$D$10+'СЕТ СН'!$I$5-'СЕТ СН'!$I$20</f>
        <v>2946.0431966900001</v>
      </c>
    </row>
    <row r="128" spans="1:27" ht="15.75" x14ac:dyDescent="0.2">
      <c r="A128" s="35">
        <f t="shared" si="3"/>
        <v>43960</v>
      </c>
      <c r="B128" s="36">
        <f>SUMIFS(СВЦЭМ!$C$33:$C$776,СВЦЭМ!$A$33:$A$776,$A128,СВЦЭМ!$B$33:$B$776,B$119)+'СЕТ СН'!$I$12+СВЦЭМ!$D$10+'СЕТ СН'!$I$5-'СЕТ СН'!$I$20</f>
        <v>3069.1744673200001</v>
      </c>
      <c r="C128" s="36">
        <f>SUMIFS(СВЦЭМ!$C$33:$C$776,СВЦЭМ!$A$33:$A$776,$A128,СВЦЭМ!$B$33:$B$776,C$119)+'СЕТ СН'!$I$12+СВЦЭМ!$D$10+'СЕТ СН'!$I$5-'СЕТ СН'!$I$20</f>
        <v>3049.7679465699998</v>
      </c>
      <c r="D128" s="36">
        <f>SUMIFS(СВЦЭМ!$C$33:$C$776,СВЦЭМ!$A$33:$A$776,$A128,СВЦЭМ!$B$33:$B$776,D$119)+'СЕТ СН'!$I$12+СВЦЭМ!$D$10+'СЕТ СН'!$I$5-'СЕТ СН'!$I$20</f>
        <v>3029.0180050099998</v>
      </c>
      <c r="E128" s="36">
        <f>SUMIFS(СВЦЭМ!$C$33:$C$776,СВЦЭМ!$A$33:$A$776,$A128,СВЦЭМ!$B$33:$B$776,E$119)+'СЕТ СН'!$I$12+СВЦЭМ!$D$10+'СЕТ СН'!$I$5-'СЕТ СН'!$I$20</f>
        <v>3025.20011273</v>
      </c>
      <c r="F128" s="36">
        <f>SUMIFS(СВЦЭМ!$C$33:$C$776,СВЦЭМ!$A$33:$A$776,$A128,СВЦЭМ!$B$33:$B$776,F$119)+'СЕТ СН'!$I$12+СВЦЭМ!$D$10+'СЕТ СН'!$I$5-'СЕТ СН'!$I$20</f>
        <v>3014.04251849</v>
      </c>
      <c r="G128" s="36">
        <f>SUMIFS(СВЦЭМ!$C$33:$C$776,СВЦЭМ!$A$33:$A$776,$A128,СВЦЭМ!$B$33:$B$776,G$119)+'СЕТ СН'!$I$12+СВЦЭМ!$D$10+'СЕТ СН'!$I$5-'СЕТ СН'!$I$20</f>
        <v>3017.3260448599999</v>
      </c>
      <c r="H128" s="36">
        <f>SUMIFS(СВЦЭМ!$C$33:$C$776,СВЦЭМ!$A$33:$A$776,$A128,СВЦЭМ!$B$33:$B$776,H$119)+'СЕТ СН'!$I$12+СВЦЭМ!$D$10+'СЕТ СН'!$I$5-'СЕТ СН'!$I$20</f>
        <v>3021.9958060600002</v>
      </c>
      <c r="I128" s="36">
        <f>SUMIFS(СВЦЭМ!$C$33:$C$776,СВЦЭМ!$A$33:$A$776,$A128,СВЦЭМ!$B$33:$B$776,I$119)+'СЕТ СН'!$I$12+СВЦЭМ!$D$10+'СЕТ СН'!$I$5-'СЕТ СН'!$I$20</f>
        <v>3029.8632635399999</v>
      </c>
      <c r="J128" s="36">
        <f>SUMIFS(СВЦЭМ!$C$33:$C$776,СВЦЭМ!$A$33:$A$776,$A128,СВЦЭМ!$B$33:$B$776,J$119)+'СЕТ СН'!$I$12+СВЦЭМ!$D$10+'СЕТ СН'!$I$5-'СЕТ СН'!$I$20</f>
        <v>3030.9628434699998</v>
      </c>
      <c r="K128" s="36">
        <f>SUMIFS(СВЦЭМ!$C$33:$C$776,СВЦЭМ!$A$33:$A$776,$A128,СВЦЭМ!$B$33:$B$776,K$119)+'СЕТ СН'!$I$12+СВЦЭМ!$D$10+'СЕТ СН'!$I$5-'СЕТ СН'!$I$20</f>
        <v>3003.3011011799999</v>
      </c>
      <c r="L128" s="36">
        <f>SUMIFS(СВЦЭМ!$C$33:$C$776,СВЦЭМ!$A$33:$A$776,$A128,СВЦЭМ!$B$33:$B$776,L$119)+'СЕТ СН'!$I$12+СВЦЭМ!$D$10+'СЕТ СН'!$I$5-'СЕТ СН'!$I$20</f>
        <v>3010.2164428999999</v>
      </c>
      <c r="M128" s="36">
        <f>SUMIFS(СВЦЭМ!$C$33:$C$776,СВЦЭМ!$A$33:$A$776,$A128,СВЦЭМ!$B$33:$B$776,M$119)+'СЕТ СН'!$I$12+СВЦЭМ!$D$10+'СЕТ СН'!$I$5-'СЕТ СН'!$I$20</f>
        <v>2950.1800627900002</v>
      </c>
      <c r="N128" s="36">
        <f>SUMIFS(СВЦЭМ!$C$33:$C$776,СВЦЭМ!$A$33:$A$776,$A128,СВЦЭМ!$B$33:$B$776,N$119)+'СЕТ СН'!$I$12+СВЦЭМ!$D$10+'СЕТ СН'!$I$5-'СЕТ СН'!$I$20</f>
        <v>2889.0589511500002</v>
      </c>
      <c r="O128" s="36">
        <f>SUMIFS(СВЦЭМ!$C$33:$C$776,СВЦЭМ!$A$33:$A$776,$A128,СВЦЭМ!$B$33:$B$776,O$119)+'СЕТ СН'!$I$12+СВЦЭМ!$D$10+'СЕТ СН'!$I$5-'СЕТ СН'!$I$20</f>
        <v>2862.5317186399998</v>
      </c>
      <c r="P128" s="36">
        <f>SUMIFS(СВЦЭМ!$C$33:$C$776,СВЦЭМ!$A$33:$A$776,$A128,СВЦЭМ!$B$33:$B$776,P$119)+'СЕТ СН'!$I$12+СВЦЭМ!$D$10+'СЕТ СН'!$I$5-'СЕТ СН'!$I$20</f>
        <v>2868.5503983399999</v>
      </c>
      <c r="Q128" s="36">
        <f>SUMIFS(СВЦЭМ!$C$33:$C$776,СВЦЭМ!$A$33:$A$776,$A128,СВЦЭМ!$B$33:$B$776,Q$119)+'СЕТ СН'!$I$12+СВЦЭМ!$D$10+'СЕТ СН'!$I$5-'СЕТ СН'!$I$20</f>
        <v>2859.5987950200001</v>
      </c>
      <c r="R128" s="36">
        <f>SUMIFS(СВЦЭМ!$C$33:$C$776,СВЦЭМ!$A$33:$A$776,$A128,СВЦЭМ!$B$33:$B$776,R$119)+'СЕТ СН'!$I$12+СВЦЭМ!$D$10+'СЕТ СН'!$I$5-'СЕТ СН'!$I$20</f>
        <v>2864.65697533</v>
      </c>
      <c r="S128" s="36">
        <f>SUMIFS(СВЦЭМ!$C$33:$C$776,СВЦЭМ!$A$33:$A$776,$A128,СВЦЭМ!$B$33:$B$776,S$119)+'СЕТ СН'!$I$12+СВЦЭМ!$D$10+'СЕТ СН'!$I$5-'СЕТ СН'!$I$20</f>
        <v>2875.0280828499999</v>
      </c>
      <c r="T128" s="36">
        <f>SUMIFS(СВЦЭМ!$C$33:$C$776,СВЦЭМ!$A$33:$A$776,$A128,СВЦЭМ!$B$33:$B$776,T$119)+'СЕТ СН'!$I$12+СВЦЭМ!$D$10+'СЕТ СН'!$I$5-'СЕТ СН'!$I$20</f>
        <v>2866.0723392700002</v>
      </c>
      <c r="U128" s="36">
        <f>SUMIFS(СВЦЭМ!$C$33:$C$776,СВЦЭМ!$A$33:$A$776,$A128,СВЦЭМ!$B$33:$B$776,U$119)+'СЕТ СН'!$I$12+СВЦЭМ!$D$10+'СЕТ СН'!$I$5-'СЕТ СН'!$I$20</f>
        <v>2864.2600385400001</v>
      </c>
      <c r="V128" s="36">
        <f>SUMIFS(СВЦЭМ!$C$33:$C$776,СВЦЭМ!$A$33:$A$776,$A128,СВЦЭМ!$B$33:$B$776,V$119)+'СЕТ СН'!$I$12+СВЦЭМ!$D$10+'СЕТ СН'!$I$5-'СЕТ СН'!$I$20</f>
        <v>2840.7455137100001</v>
      </c>
      <c r="W128" s="36">
        <f>SUMIFS(СВЦЭМ!$C$33:$C$776,СВЦЭМ!$A$33:$A$776,$A128,СВЦЭМ!$B$33:$B$776,W$119)+'СЕТ СН'!$I$12+СВЦЭМ!$D$10+'СЕТ СН'!$I$5-'СЕТ СН'!$I$20</f>
        <v>2831.3513778300003</v>
      </c>
      <c r="X128" s="36">
        <f>SUMIFS(СВЦЭМ!$C$33:$C$776,СВЦЭМ!$A$33:$A$776,$A128,СВЦЭМ!$B$33:$B$776,X$119)+'СЕТ СН'!$I$12+СВЦЭМ!$D$10+'СЕТ СН'!$I$5-'СЕТ СН'!$I$20</f>
        <v>2882.0433191000002</v>
      </c>
      <c r="Y128" s="36">
        <f>SUMIFS(СВЦЭМ!$C$33:$C$776,СВЦЭМ!$A$33:$A$776,$A128,СВЦЭМ!$B$33:$B$776,Y$119)+'СЕТ СН'!$I$12+СВЦЭМ!$D$10+'СЕТ СН'!$I$5-'СЕТ СН'!$I$20</f>
        <v>2987.7377753000001</v>
      </c>
    </row>
    <row r="129" spans="1:25" ht="15.75" x14ac:dyDescent="0.2">
      <c r="A129" s="35">
        <f t="shared" si="3"/>
        <v>43961</v>
      </c>
      <c r="B129" s="36">
        <f>SUMIFS(СВЦЭМ!$C$33:$C$776,СВЦЭМ!$A$33:$A$776,$A129,СВЦЭМ!$B$33:$B$776,B$119)+'СЕТ СН'!$I$12+СВЦЭМ!$D$10+'СЕТ СН'!$I$5-'СЕТ СН'!$I$20</f>
        <v>3039.7587073200002</v>
      </c>
      <c r="C129" s="36">
        <f>SUMIFS(СВЦЭМ!$C$33:$C$776,СВЦЭМ!$A$33:$A$776,$A129,СВЦЭМ!$B$33:$B$776,C$119)+'СЕТ СН'!$I$12+СВЦЭМ!$D$10+'СЕТ СН'!$I$5-'СЕТ СН'!$I$20</f>
        <v>3072.44069726</v>
      </c>
      <c r="D129" s="36">
        <f>SUMIFS(СВЦЭМ!$C$33:$C$776,СВЦЭМ!$A$33:$A$776,$A129,СВЦЭМ!$B$33:$B$776,D$119)+'СЕТ СН'!$I$12+СВЦЭМ!$D$10+'СЕТ СН'!$I$5-'СЕТ СН'!$I$20</f>
        <v>3079.8733789099997</v>
      </c>
      <c r="E129" s="36">
        <f>SUMIFS(СВЦЭМ!$C$33:$C$776,СВЦЭМ!$A$33:$A$776,$A129,СВЦЭМ!$B$33:$B$776,E$119)+'СЕТ СН'!$I$12+СВЦЭМ!$D$10+'СЕТ СН'!$I$5-'СЕТ СН'!$I$20</f>
        <v>3105.9083695199997</v>
      </c>
      <c r="F129" s="36">
        <f>SUMIFS(СВЦЭМ!$C$33:$C$776,СВЦЭМ!$A$33:$A$776,$A129,СВЦЭМ!$B$33:$B$776,F$119)+'СЕТ СН'!$I$12+СВЦЭМ!$D$10+'СЕТ СН'!$I$5-'СЕТ СН'!$I$20</f>
        <v>3095.5205496399999</v>
      </c>
      <c r="G129" s="36">
        <f>SUMIFS(СВЦЭМ!$C$33:$C$776,СВЦЭМ!$A$33:$A$776,$A129,СВЦЭМ!$B$33:$B$776,G$119)+'СЕТ СН'!$I$12+СВЦЭМ!$D$10+'СЕТ СН'!$I$5-'СЕТ СН'!$I$20</f>
        <v>3095.70817812</v>
      </c>
      <c r="H129" s="36">
        <f>SUMIFS(СВЦЭМ!$C$33:$C$776,СВЦЭМ!$A$33:$A$776,$A129,СВЦЭМ!$B$33:$B$776,H$119)+'СЕТ СН'!$I$12+СВЦЭМ!$D$10+'СЕТ СН'!$I$5-'СЕТ СН'!$I$20</f>
        <v>3090.4663306499997</v>
      </c>
      <c r="I129" s="36">
        <f>SUMIFS(СВЦЭМ!$C$33:$C$776,СВЦЭМ!$A$33:$A$776,$A129,СВЦЭМ!$B$33:$B$776,I$119)+'СЕТ СН'!$I$12+СВЦЭМ!$D$10+'СЕТ СН'!$I$5-'СЕТ СН'!$I$20</f>
        <v>3057.2224023399999</v>
      </c>
      <c r="J129" s="36">
        <f>SUMIFS(СВЦЭМ!$C$33:$C$776,СВЦЭМ!$A$33:$A$776,$A129,СВЦЭМ!$B$33:$B$776,J$119)+'СЕТ СН'!$I$12+СВЦЭМ!$D$10+'СЕТ СН'!$I$5-'СЕТ СН'!$I$20</f>
        <v>3049.0539560899997</v>
      </c>
      <c r="K129" s="36">
        <f>SUMIFS(СВЦЭМ!$C$33:$C$776,СВЦЭМ!$A$33:$A$776,$A129,СВЦЭМ!$B$33:$B$776,K$119)+'СЕТ СН'!$I$12+СВЦЭМ!$D$10+'СЕТ СН'!$I$5-'СЕТ СН'!$I$20</f>
        <v>3013.6020938500001</v>
      </c>
      <c r="L129" s="36">
        <f>SUMIFS(СВЦЭМ!$C$33:$C$776,СВЦЭМ!$A$33:$A$776,$A129,СВЦЭМ!$B$33:$B$776,L$119)+'СЕТ СН'!$I$12+СВЦЭМ!$D$10+'СЕТ СН'!$I$5-'СЕТ СН'!$I$20</f>
        <v>3002.5085557900002</v>
      </c>
      <c r="M129" s="36">
        <f>SUMIFS(СВЦЭМ!$C$33:$C$776,СВЦЭМ!$A$33:$A$776,$A129,СВЦЭМ!$B$33:$B$776,M$119)+'СЕТ СН'!$I$12+СВЦЭМ!$D$10+'СЕТ СН'!$I$5-'СЕТ СН'!$I$20</f>
        <v>2949.64136082</v>
      </c>
      <c r="N129" s="36">
        <f>SUMIFS(СВЦЭМ!$C$33:$C$776,СВЦЭМ!$A$33:$A$776,$A129,СВЦЭМ!$B$33:$B$776,N$119)+'СЕТ СН'!$I$12+СВЦЭМ!$D$10+'СЕТ СН'!$I$5-'СЕТ СН'!$I$20</f>
        <v>2891.93222354</v>
      </c>
      <c r="O129" s="36">
        <f>SUMIFS(СВЦЭМ!$C$33:$C$776,СВЦЭМ!$A$33:$A$776,$A129,СВЦЭМ!$B$33:$B$776,O$119)+'СЕТ СН'!$I$12+СВЦЭМ!$D$10+'СЕТ СН'!$I$5-'СЕТ СН'!$I$20</f>
        <v>2867.7918554400003</v>
      </c>
      <c r="P129" s="36">
        <f>SUMIFS(СВЦЭМ!$C$33:$C$776,СВЦЭМ!$A$33:$A$776,$A129,СВЦЭМ!$B$33:$B$776,P$119)+'СЕТ СН'!$I$12+СВЦЭМ!$D$10+'СЕТ СН'!$I$5-'СЕТ СН'!$I$20</f>
        <v>2868.90600159</v>
      </c>
      <c r="Q129" s="36">
        <f>SUMIFS(СВЦЭМ!$C$33:$C$776,СВЦЭМ!$A$33:$A$776,$A129,СВЦЭМ!$B$33:$B$776,Q$119)+'СЕТ СН'!$I$12+СВЦЭМ!$D$10+'СЕТ СН'!$I$5-'СЕТ СН'!$I$20</f>
        <v>2878.7975013</v>
      </c>
      <c r="R129" s="36">
        <f>SUMIFS(СВЦЭМ!$C$33:$C$776,СВЦЭМ!$A$33:$A$776,$A129,СВЦЭМ!$B$33:$B$776,R$119)+'СЕТ СН'!$I$12+СВЦЭМ!$D$10+'СЕТ СН'!$I$5-'СЕТ СН'!$I$20</f>
        <v>2875.5661042299998</v>
      </c>
      <c r="S129" s="36">
        <f>SUMIFS(СВЦЭМ!$C$33:$C$776,СВЦЭМ!$A$33:$A$776,$A129,СВЦЭМ!$B$33:$B$776,S$119)+'СЕТ СН'!$I$12+СВЦЭМ!$D$10+'СЕТ СН'!$I$5-'СЕТ СН'!$I$20</f>
        <v>2878.1116739899999</v>
      </c>
      <c r="T129" s="36">
        <f>SUMIFS(СВЦЭМ!$C$33:$C$776,СВЦЭМ!$A$33:$A$776,$A129,СВЦЭМ!$B$33:$B$776,T$119)+'СЕТ СН'!$I$12+СВЦЭМ!$D$10+'СЕТ СН'!$I$5-'СЕТ СН'!$I$20</f>
        <v>2866.2845439100001</v>
      </c>
      <c r="U129" s="36">
        <f>SUMIFS(СВЦЭМ!$C$33:$C$776,СВЦЭМ!$A$33:$A$776,$A129,СВЦЭМ!$B$33:$B$776,U$119)+'СЕТ СН'!$I$12+СВЦЭМ!$D$10+'СЕТ СН'!$I$5-'СЕТ СН'!$I$20</f>
        <v>2853.4997823900003</v>
      </c>
      <c r="V129" s="36">
        <f>SUMIFS(СВЦЭМ!$C$33:$C$776,СВЦЭМ!$A$33:$A$776,$A129,СВЦЭМ!$B$33:$B$776,V$119)+'СЕТ СН'!$I$12+СВЦЭМ!$D$10+'СЕТ СН'!$I$5-'СЕТ СН'!$I$20</f>
        <v>2829.4657939899998</v>
      </c>
      <c r="W129" s="36">
        <f>SUMIFS(СВЦЭМ!$C$33:$C$776,СВЦЭМ!$A$33:$A$776,$A129,СВЦЭМ!$B$33:$B$776,W$119)+'СЕТ СН'!$I$12+СВЦЭМ!$D$10+'СЕТ СН'!$I$5-'СЕТ СН'!$I$20</f>
        <v>2825.8908604799999</v>
      </c>
      <c r="X129" s="36">
        <f>SUMIFS(СВЦЭМ!$C$33:$C$776,СВЦЭМ!$A$33:$A$776,$A129,СВЦЭМ!$B$33:$B$776,X$119)+'СЕТ СН'!$I$12+СВЦЭМ!$D$10+'СЕТ СН'!$I$5-'СЕТ СН'!$I$20</f>
        <v>2869.1368496800001</v>
      </c>
      <c r="Y129" s="36">
        <f>SUMIFS(СВЦЭМ!$C$33:$C$776,СВЦЭМ!$A$33:$A$776,$A129,СВЦЭМ!$B$33:$B$776,Y$119)+'СЕТ СН'!$I$12+СВЦЭМ!$D$10+'СЕТ СН'!$I$5-'СЕТ СН'!$I$20</f>
        <v>2975.7386895999998</v>
      </c>
    </row>
    <row r="130" spans="1:25" ht="15.75" x14ac:dyDescent="0.2">
      <c r="A130" s="35">
        <f t="shared" si="3"/>
        <v>43962</v>
      </c>
      <c r="B130" s="36">
        <f>SUMIFS(СВЦЭМ!$C$33:$C$776,СВЦЭМ!$A$33:$A$776,$A130,СВЦЭМ!$B$33:$B$776,B$119)+'СЕТ СН'!$I$12+СВЦЭМ!$D$10+'СЕТ СН'!$I$5-'СЕТ СН'!$I$20</f>
        <v>2949.5253392700001</v>
      </c>
      <c r="C130" s="36">
        <f>SUMIFS(СВЦЭМ!$C$33:$C$776,СВЦЭМ!$A$33:$A$776,$A130,СВЦЭМ!$B$33:$B$776,C$119)+'СЕТ СН'!$I$12+СВЦЭМ!$D$10+'СЕТ СН'!$I$5-'СЕТ СН'!$I$20</f>
        <v>3040.0396719299997</v>
      </c>
      <c r="D130" s="36">
        <f>SUMIFS(СВЦЭМ!$C$33:$C$776,СВЦЭМ!$A$33:$A$776,$A130,СВЦЭМ!$B$33:$B$776,D$119)+'СЕТ СН'!$I$12+СВЦЭМ!$D$10+'СЕТ СН'!$I$5-'СЕТ СН'!$I$20</f>
        <v>3081.2668126399999</v>
      </c>
      <c r="E130" s="36">
        <f>SUMIFS(СВЦЭМ!$C$33:$C$776,СВЦЭМ!$A$33:$A$776,$A130,СВЦЭМ!$B$33:$B$776,E$119)+'СЕТ СН'!$I$12+СВЦЭМ!$D$10+'СЕТ СН'!$I$5-'СЕТ СН'!$I$20</f>
        <v>3071.0236901799999</v>
      </c>
      <c r="F130" s="36">
        <f>SUMIFS(СВЦЭМ!$C$33:$C$776,СВЦЭМ!$A$33:$A$776,$A130,СВЦЭМ!$B$33:$B$776,F$119)+'СЕТ СН'!$I$12+СВЦЭМ!$D$10+'СЕТ СН'!$I$5-'СЕТ СН'!$I$20</f>
        <v>3064.0940517600002</v>
      </c>
      <c r="G130" s="36">
        <f>SUMIFS(СВЦЭМ!$C$33:$C$776,СВЦЭМ!$A$33:$A$776,$A130,СВЦЭМ!$B$33:$B$776,G$119)+'СЕТ СН'!$I$12+СВЦЭМ!$D$10+'СЕТ СН'!$I$5-'СЕТ СН'!$I$20</f>
        <v>3067.9069875799996</v>
      </c>
      <c r="H130" s="36">
        <f>SUMIFS(СВЦЭМ!$C$33:$C$776,СВЦЭМ!$A$33:$A$776,$A130,СВЦЭМ!$B$33:$B$776,H$119)+'СЕТ СН'!$I$12+СВЦЭМ!$D$10+'СЕТ СН'!$I$5-'СЕТ СН'!$I$20</f>
        <v>3076.33687749</v>
      </c>
      <c r="I130" s="36">
        <f>SUMIFS(СВЦЭМ!$C$33:$C$776,СВЦЭМ!$A$33:$A$776,$A130,СВЦЭМ!$B$33:$B$776,I$119)+'СЕТ СН'!$I$12+СВЦЭМ!$D$10+'СЕТ СН'!$I$5-'СЕТ СН'!$I$20</f>
        <v>3083.2594722200001</v>
      </c>
      <c r="J130" s="36">
        <f>SUMIFS(СВЦЭМ!$C$33:$C$776,СВЦЭМ!$A$33:$A$776,$A130,СВЦЭМ!$B$33:$B$776,J$119)+'СЕТ СН'!$I$12+СВЦЭМ!$D$10+'СЕТ СН'!$I$5-'СЕТ СН'!$I$20</f>
        <v>3030.7835386299998</v>
      </c>
      <c r="K130" s="36">
        <f>SUMIFS(СВЦЭМ!$C$33:$C$776,СВЦЭМ!$A$33:$A$776,$A130,СВЦЭМ!$B$33:$B$776,K$119)+'СЕТ СН'!$I$12+СВЦЭМ!$D$10+'СЕТ СН'!$I$5-'СЕТ СН'!$I$20</f>
        <v>2961.8221019699999</v>
      </c>
      <c r="L130" s="36">
        <f>SUMIFS(СВЦЭМ!$C$33:$C$776,СВЦЭМ!$A$33:$A$776,$A130,СВЦЭМ!$B$33:$B$776,L$119)+'СЕТ СН'!$I$12+СВЦЭМ!$D$10+'СЕТ СН'!$I$5-'СЕТ СН'!$I$20</f>
        <v>2953.4959273100003</v>
      </c>
      <c r="M130" s="36">
        <f>SUMIFS(СВЦЭМ!$C$33:$C$776,СВЦЭМ!$A$33:$A$776,$A130,СВЦЭМ!$B$33:$B$776,M$119)+'СЕТ СН'!$I$12+СВЦЭМ!$D$10+'СЕТ СН'!$I$5-'СЕТ СН'!$I$20</f>
        <v>2950.1212503500001</v>
      </c>
      <c r="N130" s="36">
        <f>SUMIFS(СВЦЭМ!$C$33:$C$776,СВЦЭМ!$A$33:$A$776,$A130,СВЦЭМ!$B$33:$B$776,N$119)+'СЕТ СН'!$I$12+СВЦЭМ!$D$10+'СЕТ СН'!$I$5-'СЕТ СН'!$I$20</f>
        <v>2966.2016874999999</v>
      </c>
      <c r="O130" s="36">
        <f>SUMIFS(СВЦЭМ!$C$33:$C$776,СВЦЭМ!$A$33:$A$776,$A130,СВЦЭМ!$B$33:$B$776,O$119)+'СЕТ СН'!$I$12+СВЦЭМ!$D$10+'СЕТ СН'!$I$5-'СЕТ СН'!$I$20</f>
        <v>2956.5877454199999</v>
      </c>
      <c r="P130" s="36">
        <f>SUMIFS(СВЦЭМ!$C$33:$C$776,СВЦЭМ!$A$33:$A$776,$A130,СВЦЭМ!$B$33:$B$776,P$119)+'СЕТ СН'!$I$12+СВЦЭМ!$D$10+'СЕТ СН'!$I$5-'СЕТ СН'!$I$20</f>
        <v>2985.0969344700002</v>
      </c>
      <c r="Q130" s="36">
        <f>SUMIFS(СВЦЭМ!$C$33:$C$776,СВЦЭМ!$A$33:$A$776,$A130,СВЦЭМ!$B$33:$B$776,Q$119)+'СЕТ СН'!$I$12+СВЦЭМ!$D$10+'СЕТ СН'!$I$5-'СЕТ СН'!$I$20</f>
        <v>2987.5813141600001</v>
      </c>
      <c r="R130" s="36">
        <f>SUMIFS(СВЦЭМ!$C$33:$C$776,СВЦЭМ!$A$33:$A$776,$A130,СВЦЭМ!$B$33:$B$776,R$119)+'СЕТ СН'!$I$12+СВЦЭМ!$D$10+'СЕТ СН'!$I$5-'СЕТ СН'!$I$20</f>
        <v>2988.0811072199999</v>
      </c>
      <c r="S130" s="36">
        <f>SUMIFS(СВЦЭМ!$C$33:$C$776,СВЦЭМ!$A$33:$A$776,$A130,СВЦЭМ!$B$33:$B$776,S$119)+'СЕТ СН'!$I$12+СВЦЭМ!$D$10+'СЕТ СН'!$I$5-'СЕТ СН'!$I$20</f>
        <v>2991.81150071</v>
      </c>
      <c r="T130" s="36">
        <f>SUMIFS(СВЦЭМ!$C$33:$C$776,СВЦЭМ!$A$33:$A$776,$A130,СВЦЭМ!$B$33:$B$776,T$119)+'СЕТ СН'!$I$12+СВЦЭМ!$D$10+'СЕТ СН'!$I$5-'СЕТ СН'!$I$20</f>
        <v>2978.54692213</v>
      </c>
      <c r="U130" s="36">
        <f>SUMIFS(СВЦЭМ!$C$33:$C$776,СВЦЭМ!$A$33:$A$776,$A130,СВЦЭМ!$B$33:$B$776,U$119)+'СЕТ СН'!$I$12+СВЦЭМ!$D$10+'СЕТ СН'!$I$5-'СЕТ СН'!$I$20</f>
        <v>2941.6729478300003</v>
      </c>
      <c r="V130" s="36">
        <f>SUMIFS(СВЦЭМ!$C$33:$C$776,СВЦЭМ!$A$33:$A$776,$A130,СВЦЭМ!$B$33:$B$776,V$119)+'СЕТ СН'!$I$12+СВЦЭМ!$D$10+'СЕТ СН'!$I$5-'СЕТ СН'!$I$20</f>
        <v>2897.9465240600002</v>
      </c>
      <c r="W130" s="36">
        <f>SUMIFS(СВЦЭМ!$C$33:$C$776,СВЦЭМ!$A$33:$A$776,$A130,СВЦЭМ!$B$33:$B$776,W$119)+'СЕТ СН'!$I$12+СВЦЭМ!$D$10+'СЕТ СН'!$I$5-'СЕТ СН'!$I$20</f>
        <v>2875.9562973900001</v>
      </c>
      <c r="X130" s="36">
        <f>SUMIFS(СВЦЭМ!$C$33:$C$776,СВЦЭМ!$A$33:$A$776,$A130,СВЦЭМ!$B$33:$B$776,X$119)+'СЕТ СН'!$I$12+СВЦЭМ!$D$10+'СЕТ СН'!$I$5-'СЕТ СН'!$I$20</f>
        <v>2871.5577537999998</v>
      </c>
      <c r="Y130" s="36">
        <f>SUMIFS(СВЦЭМ!$C$33:$C$776,СВЦЭМ!$A$33:$A$776,$A130,СВЦЭМ!$B$33:$B$776,Y$119)+'СЕТ СН'!$I$12+СВЦЭМ!$D$10+'СЕТ СН'!$I$5-'СЕТ СН'!$I$20</f>
        <v>2932.0323728200001</v>
      </c>
    </row>
    <row r="131" spans="1:25" ht="15.75" x14ac:dyDescent="0.2">
      <c r="A131" s="35">
        <f t="shared" si="3"/>
        <v>43963</v>
      </c>
      <c r="B131" s="36">
        <f>SUMIFS(СВЦЭМ!$C$33:$C$776,СВЦЭМ!$A$33:$A$776,$A131,СВЦЭМ!$B$33:$B$776,B$119)+'СЕТ СН'!$I$12+СВЦЭМ!$D$10+'СЕТ СН'!$I$5-'СЕТ СН'!$I$20</f>
        <v>3082.4026169399999</v>
      </c>
      <c r="C131" s="36">
        <f>SUMIFS(СВЦЭМ!$C$33:$C$776,СВЦЭМ!$A$33:$A$776,$A131,СВЦЭМ!$B$33:$B$776,C$119)+'СЕТ СН'!$I$12+СВЦЭМ!$D$10+'СЕТ СН'!$I$5-'СЕТ СН'!$I$20</f>
        <v>3118.5004121000002</v>
      </c>
      <c r="D131" s="36">
        <f>SUMIFS(СВЦЭМ!$C$33:$C$776,СВЦЭМ!$A$33:$A$776,$A131,СВЦЭМ!$B$33:$B$776,D$119)+'СЕТ СН'!$I$12+СВЦЭМ!$D$10+'СЕТ СН'!$I$5-'СЕТ СН'!$I$20</f>
        <v>3114.3624402400001</v>
      </c>
      <c r="E131" s="36">
        <f>SUMIFS(СВЦЭМ!$C$33:$C$776,СВЦЭМ!$A$33:$A$776,$A131,СВЦЭМ!$B$33:$B$776,E$119)+'СЕТ СН'!$I$12+СВЦЭМ!$D$10+'СЕТ СН'!$I$5-'СЕТ СН'!$I$20</f>
        <v>3115.5569325699998</v>
      </c>
      <c r="F131" s="36">
        <f>SUMIFS(СВЦЭМ!$C$33:$C$776,СВЦЭМ!$A$33:$A$776,$A131,СВЦЭМ!$B$33:$B$776,F$119)+'СЕТ СН'!$I$12+СВЦЭМ!$D$10+'СЕТ СН'!$I$5-'СЕТ СН'!$I$20</f>
        <v>3124.6688295899999</v>
      </c>
      <c r="G131" s="36">
        <f>SUMIFS(СВЦЭМ!$C$33:$C$776,СВЦЭМ!$A$33:$A$776,$A131,СВЦЭМ!$B$33:$B$776,G$119)+'СЕТ СН'!$I$12+СВЦЭМ!$D$10+'СЕТ СН'!$I$5-'СЕТ СН'!$I$20</f>
        <v>3111.2641094999999</v>
      </c>
      <c r="H131" s="36">
        <f>SUMIFS(СВЦЭМ!$C$33:$C$776,СВЦЭМ!$A$33:$A$776,$A131,СВЦЭМ!$B$33:$B$776,H$119)+'СЕТ СН'!$I$12+СВЦЭМ!$D$10+'СЕТ СН'!$I$5-'СЕТ СН'!$I$20</f>
        <v>3120.9644629300001</v>
      </c>
      <c r="I131" s="36">
        <f>SUMIFS(СВЦЭМ!$C$33:$C$776,СВЦЭМ!$A$33:$A$776,$A131,СВЦЭМ!$B$33:$B$776,I$119)+'СЕТ СН'!$I$12+СВЦЭМ!$D$10+'СЕТ СН'!$I$5-'СЕТ СН'!$I$20</f>
        <v>3082.1722588000002</v>
      </c>
      <c r="J131" s="36">
        <f>SUMIFS(СВЦЭМ!$C$33:$C$776,СВЦЭМ!$A$33:$A$776,$A131,СВЦЭМ!$B$33:$B$776,J$119)+'СЕТ СН'!$I$12+СВЦЭМ!$D$10+'СЕТ СН'!$I$5-'СЕТ СН'!$I$20</f>
        <v>3021.73089923</v>
      </c>
      <c r="K131" s="36">
        <f>SUMIFS(СВЦЭМ!$C$33:$C$776,СВЦЭМ!$A$33:$A$776,$A131,СВЦЭМ!$B$33:$B$776,K$119)+'СЕТ СН'!$I$12+СВЦЭМ!$D$10+'СЕТ СН'!$I$5-'СЕТ СН'!$I$20</f>
        <v>2999.41717651</v>
      </c>
      <c r="L131" s="36">
        <f>SUMIFS(СВЦЭМ!$C$33:$C$776,СВЦЭМ!$A$33:$A$776,$A131,СВЦЭМ!$B$33:$B$776,L$119)+'СЕТ СН'!$I$12+СВЦЭМ!$D$10+'СЕТ СН'!$I$5-'СЕТ СН'!$I$20</f>
        <v>2994.5950001299998</v>
      </c>
      <c r="M131" s="36">
        <f>SUMIFS(СВЦЭМ!$C$33:$C$776,СВЦЭМ!$A$33:$A$776,$A131,СВЦЭМ!$B$33:$B$776,M$119)+'СЕТ СН'!$I$12+СВЦЭМ!$D$10+'СЕТ СН'!$I$5-'СЕТ СН'!$I$20</f>
        <v>2956.4565163000002</v>
      </c>
      <c r="N131" s="36">
        <f>SUMIFS(СВЦЭМ!$C$33:$C$776,СВЦЭМ!$A$33:$A$776,$A131,СВЦЭМ!$B$33:$B$776,N$119)+'СЕТ СН'!$I$12+СВЦЭМ!$D$10+'СЕТ СН'!$I$5-'СЕТ СН'!$I$20</f>
        <v>2963.2897496999999</v>
      </c>
      <c r="O131" s="36">
        <f>SUMIFS(СВЦЭМ!$C$33:$C$776,СВЦЭМ!$A$33:$A$776,$A131,СВЦЭМ!$B$33:$B$776,O$119)+'СЕТ СН'!$I$12+СВЦЭМ!$D$10+'СЕТ СН'!$I$5-'СЕТ СН'!$I$20</f>
        <v>2968.7332312200001</v>
      </c>
      <c r="P131" s="36">
        <f>SUMIFS(СВЦЭМ!$C$33:$C$776,СВЦЭМ!$A$33:$A$776,$A131,СВЦЭМ!$B$33:$B$776,P$119)+'СЕТ СН'!$I$12+СВЦЭМ!$D$10+'СЕТ СН'!$I$5-'СЕТ СН'!$I$20</f>
        <v>2981.8098908800002</v>
      </c>
      <c r="Q131" s="36">
        <f>SUMIFS(СВЦЭМ!$C$33:$C$776,СВЦЭМ!$A$33:$A$776,$A131,СВЦЭМ!$B$33:$B$776,Q$119)+'СЕТ СН'!$I$12+СВЦЭМ!$D$10+'СЕТ СН'!$I$5-'СЕТ СН'!$I$20</f>
        <v>2979.9783864700003</v>
      </c>
      <c r="R131" s="36">
        <f>SUMIFS(СВЦЭМ!$C$33:$C$776,СВЦЭМ!$A$33:$A$776,$A131,СВЦЭМ!$B$33:$B$776,R$119)+'СЕТ СН'!$I$12+СВЦЭМ!$D$10+'СЕТ СН'!$I$5-'СЕТ СН'!$I$20</f>
        <v>2979.1089917200002</v>
      </c>
      <c r="S131" s="36">
        <f>SUMIFS(СВЦЭМ!$C$33:$C$776,СВЦЭМ!$A$33:$A$776,$A131,СВЦЭМ!$B$33:$B$776,S$119)+'СЕТ СН'!$I$12+СВЦЭМ!$D$10+'СЕТ СН'!$I$5-'СЕТ СН'!$I$20</f>
        <v>2981.26476718</v>
      </c>
      <c r="T131" s="36">
        <f>SUMIFS(СВЦЭМ!$C$33:$C$776,СВЦЭМ!$A$33:$A$776,$A131,СВЦЭМ!$B$33:$B$776,T$119)+'СЕТ СН'!$I$12+СВЦЭМ!$D$10+'СЕТ СН'!$I$5-'СЕТ СН'!$I$20</f>
        <v>2985.2675337600003</v>
      </c>
      <c r="U131" s="36">
        <f>SUMIFS(СВЦЭМ!$C$33:$C$776,СВЦЭМ!$A$33:$A$776,$A131,СВЦЭМ!$B$33:$B$776,U$119)+'СЕТ СН'!$I$12+СВЦЭМ!$D$10+'СЕТ СН'!$I$5-'СЕТ СН'!$I$20</f>
        <v>2994.3793259499998</v>
      </c>
      <c r="V131" s="36">
        <f>SUMIFS(СВЦЭМ!$C$33:$C$776,СВЦЭМ!$A$33:$A$776,$A131,СВЦЭМ!$B$33:$B$776,V$119)+'СЕТ СН'!$I$12+СВЦЭМ!$D$10+'СЕТ СН'!$I$5-'СЕТ СН'!$I$20</f>
        <v>2949.2359914399999</v>
      </c>
      <c r="W131" s="36">
        <f>SUMIFS(СВЦЭМ!$C$33:$C$776,СВЦЭМ!$A$33:$A$776,$A131,СВЦЭМ!$B$33:$B$776,W$119)+'СЕТ СН'!$I$12+СВЦЭМ!$D$10+'СЕТ СН'!$I$5-'СЕТ СН'!$I$20</f>
        <v>2944.80306092</v>
      </c>
      <c r="X131" s="36">
        <f>SUMIFS(СВЦЭМ!$C$33:$C$776,СВЦЭМ!$A$33:$A$776,$A131,СВЦЭМ!$B$33:$B$776,X$119)+'СЕТ СН'!$I$12+СВЦЭМ!$D$10+'СЕТ СН'!$I$5-'СЕТ СН'!$I$20</f>
        <v>2972.19196672</v>
      </c>
      <c r="Y131" s="36">
        <f>SUMIFS(СВЦЭМ!$C$33:$C$776,СВЦЭМ!$A$33:$A$776,$A131,СВЦЭМ!$B$33:$B$776,Y$119)+'СЕТ СН'!$I$12+СВЦЭМ!$D$10+'СЕТ СН'!$I$5-'СЕТ СН'!$I$20</f>
        <v>2995.8584473599999</v>
      </c>
    </row>
    <row r="132" spans="1:25" ht="15.75" x14ac:dyDescent="0.2">
      <c r="A132" s="35">
        <f t="shared" si="3"/>
        <v>43964</v>
      </c>
      <c r="B132" s="36">
        <f>SUMIFS(СВЦЭМ!$C$33:$C$776,СВЦЭМ!$A$33:$A$776,$A132,СВЦЭМ!$B$33:$B$776,B$119)+'СЕТ СН'!$I$12+СВЦЭМ!$D$10+'СЕТ СН'!$I$5-'СЕТ СН'!$I$20</f>
        <v>3016.5509471999999</v>
      </c>
      <c r="C132" s="36">
        <f>SUMIFS(СВЦЭМ!$C$33:$C$776,СВЦЭМ!$A$33:$A$776,$A132,СВЦЭМ!$B$33:$B$776,C$119)+'СЕТ СН'!$I$12+СВЦЭМ!$D$10+'СЕТ СН'!$I$5-'СЕТ СН'!$I$20</f>
        <v>3072.4889294300001</v>
      </c>
      <c r="D132" s="36">
        <f>SUMIFS(СВЦЭМ!$C$33:$C$776,СВЦЭМ!$A$33:$A$776,$A132,СВЦЭМ!$B$33:$B$776,D$119)+'СЕТ СН'!$I$12+СВЦЭМ!$D$10+'СЕТ СН'!$I$5-'СЕТ СН'!$I$20</f>
        <v>3081.35520709</v>
      </c>
      <c r="E132" s="36">
        <f>SUMIFS(СВЦЭМ!$C$33:$C$776,СВЦЭМ!$A$33:$A$776,$A132,СВЦЭМ!$B$33:$B$776,E$119)+'СЕТ СН'!$I$12+СВЦЭМ!$D$10+'СЕТ СН'!$I$5-'СЕТ СН'!$I$20</f>
        <v>3082.7002371799999</v>
      </c>
      <c r="F132" s="36">
        <f>SUMIFS(СВЦЭМ!$C$33:$C$776,СВЦЭМ!$A$33:$A$776,$A132,СВЦЭМ!$B$33:$B$776,F$119)+'СЕТ СН'!$I$12+СВЦЭМ!$D$10+'СЕТ СН'!$I$5-'СЕТ СН'!$I$20</f>
        <v>3067.4305080699996</v>
      </c>
      <c r="G132" s="36">
        <f>SUMIFS(СВЦЭМ!$C$33:$C$776,СВЦЭМ!$A$33:$A$776,$A132,СВЦЭМ!$B$33:$B$776,G$119)+'СЕТ СН'!$I$12+СВЦЭМ!$D$10+'СЕТ СН'!$I$5-'СЕТ СН'!$I$20</f>
        <v>3082.57963694</v>
      </c>
      <c r="H132" s="36">
        <f>SUMIFS(СВЦЭМ!$C$33:$C$776,СВЦЭМ!$A$33:$A$776,$A132,СВЦЭМ!$B$33:$B$776,H$119)+'СЕТ СН'!$I$12+СВЦЭМ!$D$10+'СЕТ СН'!$I$5-'СЕТ СН'!$I$20</f>
        <v>3072.57803311</v>
      </c>
      <c r="I132" s="36">
        <f>SUMIFS(СВЦЭМ!$C$33:$C$776,СВЦЭМ!$A$33:$A$776,$A132,СВЦЭМ!$B$33:$B$776,I$119)+'СЕТ СН'!$I$12+СВЦЭМ!$D$10+'СЕТ СН'!$I$5-'СЕТ СН'!$I$20</f>
        <v>3027.4478822900001</v>
      </c>
      <c r="J132" s="36">
        <f>SUMIFS(СВЦЭМ!$C$33:$C$776,СВЦЭМ!$A$33:$A$776,$A132,СВЦЭМ!$B$33:$B$776,J$119)+'СЕТ СН'!$I$12+СВЦЭМ!$D$10+'СЕТ СН'!$I$5-'СЕТ СН'!$I$20</f>
        <v>2956.04053479</v>
      </c>
      <c r="K132" s="36">
        <f>SUMIFS(СВЦЭМ!$C$33:$C$776,СВЦЭМ!$A$33:$A$776,$A132,СВЦЭМ!$B$33:$B$776,K$119)+'СЕТ СН'!$I$12+СВЦЭМ!$D$10+'СЕТ СН'!$I$5-'СЕТ СН'!$I$20</f>
        <v>2951.1525122100002</v>
      </c>
      <c r="L132" s="36">
        <f>SUMIFS(СВЦЭМ!$C$33:$C$776,СВЦЭМ!$A$33:$A$776,$A132,СВЦЭМ!$B$33:$B$776,L$119)+'СЕТ СН'!$I$12+СВЦЭМ!$D$10+'СЕТ СН'!$I$5-'СЕТ СН'!$I$20</f>
        <v>2941.16358003</v>
      </c>
      <c r="M132" s="36">
        <f>SUMIFS(СВЦЭМ!$C$33:$C$776,СВЦЭМ!$A$33:$A$776,$A132,СВЦЭМ!$B$33:$B$776,M$119)+'СЕТ СН'!$I$12+СВЦЭМ!$D$10+'СЕТ СН'!$I$5-'СЕТ СН'!$I$20</f>
        <v>2935.2961321900002</v>
      </c>
      <c r="N132" s="36">
        <f>SUMIFS(СВЦЭМ!$C$33:$C$776,СВЦЭМ!$A$33:$A$776,$A132,СВЦЭМ!$B$33:$B$776,N$119)+'СЕТ СН'!$I$12+СВЦЭМ!$D$10+'СЕТ СН'!$I$5-'СЕТ СН'!$I$20</f>
        <v>2945.2941857200003</v>
      </c>
      <c r="O132" s="36">
        <f>SUMIFS(СВЦЭМ!$C$33:$C$776,СВЦЭМ!$A$33:$A$776,$A132,СВЦЭМ!$B$33:$B$776,O$119)+'СЕТ СН'!$I$12+СВЦЭМ!$D$10+'СЕТ СН'!$I$5-'СЕТ СН'!$I$20</f>
        <v>2952.7779814700002</v>
      </c>
      <c r="P132" s="36">
        <f>SUMIFS(СВЦЭМ!$C$33:$C$776,СВЦЭМ!$A$33:$A$776,$A132,СВЦЭМ!$B$33:$B$776,P$119)+'СЕТ СН'!$I$12+СВЦЭМ!$D$10+'СЕТ СН'!$I$5-'СЕТ СН'!$I$20</f>
        <v>2964.17545294</v>
      </c>
      <c r="Q132" s="36">
        <f>SUMIFS(СВЦЭМ!$C$33:$C$776,СВЦЭМ!$A$33:$A$776,$A132,СВЦЭМ!$B$33:$B$776,Q$119)+'СЕТ СН'!$I$12+СВЦЭМ!$D$10+'СЕТ СН'!$I$5-'СЕТ СН'!$I$20</f>
        <v>2955.7528921900002</v>
      </c>
      <c r="R132" s="36">
        <f>SUMIFS(СВЦЭМ!$C$33:$C$776,СВЦЭМ!$A$33:$A$776,$A132,СВЦЭМ!$B$33:$B$776,R$119)+'СЕТ СН'!$I$12+СВЦЭМ!$D$10+'СЕТ СН'!$I$5-'СЕТ СН'!$I$20</f>
        <v>2948.7940584200001</v>
      </c>
      <c r="S132" s="36">
        <f>SUMIFS(СВЦЭМ!$C$33:$C$776,СВЦЭМ!$A$33:$A$776,$A132,СВЦЭМ!$B$33:$B$776,S$119)+'СЕТ СН'!$I$12+СВЦЭМ!$D$10+'СЕТ СН'!$I$5-'СЕТ СН'!$I$20</f>
        <v>2965.82346069</v>
      </c>
      <c r="T132" s="36">
        <f>SUMIFS(СВЦЭМ!$C$33:$C$776,СВЦЭМ!$A$33:$A$776,$A132,СВЦЭМ!$B$33:$B$776,T$119)+'СЕТ СН'!$I$12+СВЦЭМ!$D$10+'СЕТ СН'!$I$5-'СЕТ СН'!$I$20</f>
        <v>2935.1417314199998</v>
      </c>
      <c r="U132" s="36">
        <f>SUMIFS(СВЦЭМ!$C$33:$C$776,СВЦЭМ!$A$33:$A$776,$A132,СВЦЭМ!$B$33:$B$776,U$119)+'СЕТ СН'!$I$12+СВЦЭМ!$D$10+'СЕТ СН'!$I$5-'СЕТ СН'!$I$20</f>
        <v>2901.4540132400002</v>
      </c>
      <c r="V132" s="36">
        <f>SUMIFS(СВЦЭМ!$C$33:$C$776,СВЦЭМ!$A$33:$A$776,$A132,СВЦЭМ!$B$33:$B$776,V$119)+'СЕТ СН'!$I$12+СВЦЭМ!$D$10+'СЕТ СН'!$I$5-'СЕТ СН'!$I$20</f>
        <v>2880.2815676</v>
      </c>
      <c r="W132" s="36">
        <f>SUMIFS(СВЦЭМ!$C$33:$C$776,СВЦЭМ!$A$33:$A$776,$A132,СВЦЭМ!$B$33:$B$776,W$119)+'СЕТ СН'!$I$12+СВЦЭМ!$D$10+'СЕТ СН'!$I$5-'СЕТ СН'!$I$20</f>
        <v>2876.9836810100001</v>
      </c>
      <c r="X132" s="36">
        <f>SUMIFS(СВЦЭМ!$C$33:$C$776,СВЦЭМ!$A$33:$A$776,$A132,СВЦЭМ!$B$33:$B$776,X$119)+'СЕТ СН'!$I$12+СВЦЭМ!$D$10+'СЕТ СН'!$I$5-'СЕТ СН'!$I$20</f>
        <v>2890.7736394799999</v>
      </c>
      <c r="Y132" s="36">
        <f>SUMIFS(СВЦЭМ!$C$33:$C$776,СВЦЭМ!$A$33:$A$776,$A132,СВЦЭМ!$B$33:$B$776,Y$119)+'СЕТ СН'!$I$12+СВЦЭМ!$D$10+'СЕТ СН'!$I$5-'СЕТ СН'!$I$20</f>
        <v>2915.2626281800003</v>
      </c>
    </row>
    <row r="133" spans="1:25" ht="15.75" x14ac:dyDescent="0.2">
      <c r="A133" s="35">
        <f t="shared" si="3"/>
        <v>43965</v>
      </c>
      <c r="B133" s="36">
        <f>SUMIFS(СВЦЭМ!$C$33:$C$776,СВЦЭМ!$A$33:$A$776,$A133,СВЦЭМ!$B$33:$B$776,B$119)+'СЕТ СН'!$I$12+СВЦЭМ!$D$10+'СЕТ СН'!$I$5-'СЕТ СН'!$I$20</f>
        <v>2994.3880452600001</v>
      </c>
      <c r="C133" s="36">
        <f>SUMIFS(СВЦЭМ!$C$33:$C$776,СВЦЭМ!$A$33:$A$776,$A133,СВЦЭМ!$B$33:$B$776,C$119)+'СЕТ СН'!$I$12+СВЦЭМ!$D$10+'СЕТ СН'!$I$5-'СЕТ СН'!$I$20</f>
        <v>3035.9478300299997</v>
      </c>
      <c r="D133" s="36">
        <f>SUMIFS(СВЦЭМ!$C$33:$C$776,СВЦЭМ!$A$33:$A$776,$A133,СВЦЭМ!$B$33:$B$776,D$119)+'СЕТ СН'!$I$12+СВЦЭМ!$D$10+'СЕТ СН'!$I$5-'СЕТ СН'!$I$20</f>
        <v>3045.7194734099999</v>
      </c>
      <c r="E133" s="36">
        <f>SUMIFS(СВЦЭМ!$C$33:$C$776,СВЦЭМ!$A$33:$A$776,$A133,СВЦЭМ!$B$33:$B$776,E$119)+'СЕТ СН'!$I$12+СВЦЭМ!$D$10+'СЕТ СН'!$I$5-'СЕТ СН'!$I$20</f>
        <v>3087.8071316099999</v>
      </c>
      <c r="F133" s="36">
        <f>SUMIFS(СВЦЭМ!$C$33:$C$776,СВЦЭМ!$A$33:$A$776,$A133,СВЦЭМ!$B$33:$B$776,F$119)+'СЕТ СН'!$I$12+СВЦЭМ!$D$10+'СЕТ СН'!$I$5-'СЕТ СН'!$I$20</f>
        <v>3063.3456948399999</v>
      </c>
      <c r="G133" s="36">
        <f>SUMIFS(СВЦЭМ!$C$33:$C$776,СВЦЭМ!$A$33:$A$776,$A133,СВЦЭМ!$B$33:$B$776,G$119)+'СЕТ СН'!$I$12+СВЦЭМ!$D$10+'СЕТ СН'!$I$5-'СЕТ СН'!$I$20</f>
        <v>3054.8765870299999</v>
      </c>
      <c r="H133" s="36">
        <f>SUMIFS(СВЦЭМ!$C$33:$C$776,СВЦЭМ!$A$33:$A$776,$A133,СВЦЭМ!$B$33:$B$776,H$119)+'СЕТ СН'!$I$12+СВЦЭМ!$D$10+'СЕТ СН'!$I$5-'СЕТ СН'!$I$20</f>
        <v>3051.00596546</v>
      </c>
      <c r="I133" s="36">
        <f>SUMIFS(СВЦЭМ!$C$33:$C$776,СВЦЭМ!$A$33:$A$776,$A133,СВЦЭМ!$B$33:$B$776,I$119)+'СЕТ СН'!$I$12+СВЦЭМ!$D$10+'СЕТ СН'!$I$5-'СЕТ СН'!$I$20</f>
        <v>3008.4507969900001</v>
      </c>
      <c r="J133" s="36">
        <f>SUMIFS(СВЦЭМ!$C$33:$C$776,СВЦЭМ!$A$33:$A$776,$A133,СВЦЭМ!$B$33:$B$776,J$119)+'СЕТ СН'!$I$12+СВЦЭМ!$D$10+'СЕТ СН'!$I$5-'СЕТ СН'!$I$20</f>
        <v>2952.5974607799999</v>
      </c>
      <c r="K133" s="36">
        <f>SUMIFS(СВЦЭМ!$C$33:$C$776,СВЦЭМ!$A$33:$A$776,$A133,СВЦЭМ!$B$33:$B$776,K$119)+'СЕТ СН'!$I$12+СВЦЭМ!$D$10+'СЕТ СН'!$I$5-'СЕТ СН'!$I$20</f>
        <v>2928.20501259</v>
      </c>
      <c r="L133" s="36">
        <f>SUMIFS(СВЦЭМ!$C$33:$C$776,СВЦЭМ!$A$33:$A$776,$A133,СВЦЭМ!$B$33:$B$776,L$119)+'СЕТ СН'!$I$12+СВЦЭМ!$D$10+'СЕТ СН'!$I$5-'СЕТ СН'!$I$20</f>
        <v>2916.8422574000001</v>
      </c>
      <c r="M133" s="36">
        <f>SUMIFS(СВЦЭМ!$C$33:$C$776,СВЦЭМ!$A$33:$A$776,$A133,СВЦЭМ!$B$33:$B$776,M$119)+'СЕТ СН'!$I$12+СВЦЭМ!$D$10+'СЕТ СН'!$I$5-'СЕТ СН'!$I$20</f>
        <v>2918.3150673199998</v>
      </c>
      <c r="N133" s="36">
        <f>SUMIFS(СВЦЭМ!$C$33:$C$776,СВЦЭМ!$A$33:$A$776,$A133,СВЦЭМ!$B$33:$B$776,N$119)+'СЕТ СН'!$I$12+СВЦЭМ!$D$10+'СЕТ СН'!$I$5-'СЕТ СН'!$I$20</f>
        <v>2913.4926240200002</v>
      </c>
      <c r="O133" s="36">
        <f>SUMIFS(СВЦЭМ!$C$33:$C$776,СВЦЭМ!$A$33:$A$776,$A133,СВЦЭМ!$B$33:$B$776,O$119)+'СЕТ СН'!$I$12+СВЦЭМ!$D$10+'СЕТ СН'!$I$5-'СЕТ СН'!$I$20</f>
        <v>2928.7396537100003</v>
      </c>
      <c r="P133" s="36">
        <f>SUMIFS(СВЦЭМ!$C$33:$C$776,СВЦЭМ!$A$33:$A$776,$A133,СВЦЭМ!$B$33:$B$776,P$119)+'СЕТ СН'!$I$12+СВЦЭМ!$D$10+'СЕТ СН'!$I$5-'СЕТ СН'!$I$20</f>
        <v>2956.52577883</v>
      </c>
      <c r="Q133" s="36">
        <f>SUMIFS(СВЦЭМ!$C$33:$C$776,СВЦЭМ!$A$33:$A$776,$A133,СВЦЭМ!$B$33:$B$776,Q$119)+'СЕТ СН'!$I$12+СВЦЭМ!$D$10+'СЕТ СН'!$I$5-'СЕТ СН'!$I$20</f>
        <v>2943.0269416400001</v>
      </c>
      <c r="R133" s="36">
        <f>SUMIFS(СВЦЭМ!$C$33:$C$776,СВЦЭМ!$A$33:$A$776,$A133,СВЦЭМ!$B$33:$B$776,R$119)+'СЕТ СН'!$I$12+СВЦЭМ!$D$10+'СЕТ СН'!$I$5-'СЕТ СН'!$I$20</f>
        <v>2939.00079241</v>
      </c>
      <c r="S133" s="36">
        <f>SUMIFS(СВЦЭМ!$C$33:$C$776,СВЦЭМ!$A$33:$A$776,$A133,СВЦЭМ!$B$33:$B$776,S$119)+'СЕТ СН'!$I$12+СВЦЭМ!$D$10+'СЕТ СН'!$I$5-'СЕТ СН'!$I$20</f>
        <v>2960.49977154</v>
      </c>
      <c r="T133" s="36">
        <f>SUMIFS(СВЦЭМ!$C$33:$C$776,СВЦЭМ!$A$33:$A$776,$A133,СВЦЭМ!$B$33:$B$776,T$119)+'СЕТ СН'!$I$12+СВЦЭМ!$D$10+'СЕТ СН'!$I$5-'СЕТ СН'!$I$20</f>
        <v>2936.2176645200002</v>
      </c>
      <c r="U133" s="36">
        <f>SUMIFS(СВЦЭМ!$C$33:$C$776,СВЦЭМ!$A$33:$A$776,$A133,СВЦЭМ!$B$33:$B$776,U$119)+'СЕТ СН'!$I$12+СВЦЭМ!$D$10+'СЕТ СН'!$I$5-'СЕТ СН'!$I$20</f>
        <v>2903.2372904399999</v>
      </c>
      <c r="V133" s="36">
        <f>SUMIFS(СВЦЭМ!$C$33:$C$776,СВЦЭМ!$A$33:$A$776,$A133,СВЦЭМ!$B$33:$B$776,V$119)+'СЕТ СН'!$I$12+СВЦЭМ!$D$10+'СЕТ СН'!$I$5-'СЕТ СН'!$I$20</f>
        <v>2873.78699727</v>
      </c>
      <c r="W133" s="36">
        <f>SUMIFS(СВЦЭМ!$C$33:$C$776,СВЦЭМ!$A$33:$A$776,$A133,СВЦЭМ!$B$33:$B$776,W$119)+'СЕТ СН'!$I$12+СВЦЭМ!$D$10+'СЕТ СН'!$I$5-'СЕТ СН'!$I$20</f>
        <v>2863.4713759800002</v>
      </c>
      <c r="X133" s="36">
        <f>SUMIFS(СВЦЭМ!$C$33:$C$776,СВЦЭМ!$A$33:$A$776,$A133,СВЦЭМ!$B$33:$B$776,X$119)+'СЕТ СН'!$I$12+СВЦЭМ!$D$10+'СЕТ СН'!$I$5-'СЕТ СН'!$I$20</f>
        <v>2869.3869613400002</v>
      </c>
      <c r="Y133" s="36">
        <f>SUMIFS(СВЦЭМ!$C$33:$C$776,СВЦЭМ!$A$33:$A$776,$A133,СВЦЭМ!$B$33:$B$776,Y$119)+'СЕТ СН'!$I$12+СВЦЭМ!$D$10+'СЕТ СН'!$I$5-'СЕТ СН'!$I$20</f>
        <v>2908.7653343400002</v>
      </c>
    </row>
    <row r="134" spans="1:25" ht="15.75" x14ac:dyDescent="0.2">
      <c r="A134" s="35">
        <f t="shared" si="3"/>
        <v>43966</v>
      </c>
      <c r="B134" s="36">
        <f>SUMIFS(СВЦЭМ!$C$33:$C$776,СВЦЭМ!$A$33:$A$776,$A134,СВЦЭМ!$B$33:$B$776,B$119)+'СЕТ СН'!$I$12+СВЦЭМ!$D$10+'СЕТ СН'!$I$5-'СЕТ СН'!$I$20</f>
        <v>2979.0757130699999</v>
      </c>
      <c r="C134" s="36">
        <f>SUMIFS(СВЦЭМ!$C$33:$C$776,СВЦЭМ!$A$33:$A$776,$A134,СВЦЭМ!$B$33:$B$776,C$119)+'СЕТ СН'!$I$12+СВЦЭМ!$D$10+'СЕТ СН'!$I$5-'СЕТ СН'!$I$20</f>
        <v>3040.6116000799998</v>
      </c>
      <c r="D134" s="36">
        <f>SUMIFS(СВЦЭМ!$C$33:$C$776,СВЦЭМ!$A$33:$A$776,$A134,СВЦЭМ!$B$33:$B$776,D$119)+'СЕТ СН'!$I$12+СВЦЭМ!$D$10+'СЕТ СН'!$I$5-'СЕТ СН'!$I$20</f>
        <v>3067.9529331200001</v>
      </c>
      <c r="E134" s="36">
        <f>SUMIFS(СВЦЭМ!$C$33:$C$776,СВЦЭМ!$A$33:$A$776,$A134,СВЦЭМ!$B$33:$B$776,E$119)+'СЕТ СН'!$I$12+СВЦЭМ!$D$10+'СЕТ СН'!$I$5-'СЕТ СН'!$I$20</f>
        <v>3066.6941165199996</v>
      </c>
      <c r="F134" s="36">
        <f>SUMIFS(СВЦЭМ!$C$33:$C$776,СВЦЭМ!$A$33:$A$776,$A134,СВЦЭМ!$B$33:$B$776,F$119)+'СЕТ СН'!$I$12+СВЦЭМ!$D$10+'СЕТ СН'!$I$5-'СЕТ СН'!$I$20</f>
        <v>3056.6915528099998</v>
      </c>
      <c r="G134" s="36">
        <f>SUMIFS(СВЦЭМ!$C$33:$C$776,СВЦЭМ!$A$33:$A$776,$A134,СВЦЭМ!$B$33:$B$776,G$119)+'СЕТ СН'!$I$12+СВЦЭМ!$D$10+'СЕТ СН'!$I$5-'СЕТ СН'!$I$20</f>
        <v>3067.96991914</v>
      </c>
      <c r="H134" s="36">
        <f>SUMIFS(СВЦЭМ!$C$33:$C$776,СВЦЭМ!$A$33:$A$776,$A134,СВЦЭМ!$B$33:$B$776,H$119)+'СЕТ СН'!$I$12+СВЦЭМ!$D$10+'СЕТ СН'!$I$5-'СЕТ СН'!$I$20</f>
        <v>3075.9945007199999</v>
      </c>
      <c r="I134" s="36">
        <f>SUMIFS(СВЦЭМ!$C$33:$C$776,СВЦЭМ!$A$33:$A$776,$A134,СВЦЭМ!$B$33:$B$776,I$119)+'СЕТ СН'!$I$12+СВЦЭМ!$D$10+'СЕТ СН'!$I$5-'СЕТ СН'!$I$20</f>
        <v>3028.9317333499998</v>
      </c>
      <c r="J134" s="36">
        <f>SUMIFS(СВЦЭМ!$C$33:$C$776,СВЦЭМ!$A$33:$A$776,$A134,СВЦЭМ!$B$33:$B$776,J$119)+'СЕТ СН'!$I$12+СВЦЭМ!$D$10+'СЕТ СН'!$I$5-'СЕТ СН'!$I$20</f>
        <v>2955.5008813499999</v>
      </c>
      <c r="K134" s="36">
        <f>SUMIFS(СВЦЭМ!$C$33:$C$776,СВЦЭМ!$A$33:$A$776,$A134,СВЦЭМ!$B$33:$B$776,K$119)+'СЕТ СН'!$I$12+СВЦЭМ!$D$10+'СЕТ СН'!$I$5-'СЕТ СН'!$I$20</f>
        <v>2879.3028826899999</v>
      </c>
      <c r="L134" s="36">
        <f>SUMIFS(СВЦЭМ!$C$33:$C$776,СВЦЭМ!$A$33:$A$776,$A134,СВЦЭМ!$B$33:$B$776,L$119)+'СЕТ СН'!$I$12+СВЦЭМ!$D$10+'СЕТ СН'!$I$5-'СЕТ СН'!$I$20</f>
        <v>2868.6061615600001</v>
      </c>
      <c r="M134" s="36">
        <f>SUMIFS(СВЦЭМ!$C$33:$C$776,СВЦЭМ!$A$33:$A$776,$A134,СВЦЭМ!$B$33:$B$776,M$119)+'СЕТ СН'!$I$12+СВЦЭМ!$D$10+'СЕТ СН'!$I$5-'СЕТ СН'!$I$20</f>
        <v>2892.0984113899999</v>
      </c>
      <c r="N134" s="36">
        <f>SUMIFS(СВЦЭМ!$C$33:$C$776,СВЦЭМ!$A$33:$A$776,$A134,СВЦЭМ!$B$33:$B$776,N$119)+'СЕТ СН'!$I$12+СВЦЭМ!$D$10+'СЕТ СН'!$I$5-'СЕТ СН'!$I$20</f>
        <v>2895.92038323</v>
      </c>
      <c r="O134" s="36">
        <f>SUMIFS(СВЦЭМ!$C$33:$C$776,СВЦЭМ!$A$33:$A$776,$A134,СВЦЭМ!$B$33:$B$776,O$119)+'СЕТ СН'!$I$12+СВЦЭМ!$D$10+'СЕТ СН'!$I$5-'СЕТ СН'!$I$20</f>
        <v>2894.1070089</v>
      </c>
      <c r="P134" s="36">
        <f>SUMIFS(СВЦЭМ!$C$33:$C$776,СВЦЭМ!$A$33:$A$776,$A134,СВЦЭМ!$B$33:$B$776,P$119)+'СЕТ СН'!$I$12+СВЦЭМ!$D$10+'СЕТ СН'!$I$5-'СЕТ СН'!$I$20</f>
        <v>2906.2223576599999</v>
      </c>
      <c r="Q134" s="36">
        <f>SUMIFS(СВЦЭМ!$C$33:$C$776,СВЦЭМ!$A$33:$A$776,$A134,СВЦЭМ!$B$33:$B$776,Q$119)+'СЕТ СН'!$I$12+СВЦЭМ!$D$10+'СЕТ СН'!$I$5-'СЕТ СН'!$I$20</f>
        <v>2901.95999059</v>
      </c>
      <c r="R134" s="36">
        <f>SUMIFS(СВЦЭМ!$C$33:$C$776,СВЦЭМ!$A$33:$A$776,$A134,СВЦЭМ!$B$33:$B$776,R$119)+'СЕТ СН'!$I$12+СВЦЭМ!$D$10+'СЕТ СН'!$I$5-'СЕТ СН'!$I$20</f>
        <v>2897.4647706300002</v>
      </c>
      <c r="S134" s="36">
        <f>SUMIFS(СВЦЭМ!$C$33:$C$776,СВЦЭМ!$A$33:$A$776,$A134,СВЦЭМ!$B$33:$B$776,S$119)+'СЕТ СН'!$I$12+СВЦЭМ!$D$10+'СЕТ СН'!$I$5-'СЕТ СН'!$I$20</f>
        <v>2910.6783588600001</v>
      </c>
      <c r="T134" s="36">
        <f>SUMIFS(СВЦЭМ!$C$33:$C$776,СВЦЭМ!$A$33:$A$776,$A134,СВЦЭМ!$B$33:$B$776,T$119)+'СЕТ СН'!$I$12+СВЦЭМ!$D$10+'СЕТ СН'!$I$5-'СЕТ СН'!$I$20</f>
        <v>2907.5107595300001</v>
      </c>
      <c r="U134" s="36">
        <f>SUMIFS(СВЦЭМ!$C$33:$C$776,СВЦЭМ!$A$33:$A$776,$A134,СВЦЭМ!$B$33:$B$776,U$119)+'СЕТ СН'!$I$12+СВЦЭМ!$D$10+'СЕТ СН'!$I$5-'СЕТ СН'!$I$20</f>
        <v>2911.40174811</v>
      </c>
      <c r="V134" s="36">
        <f>SUMIFS(СВЦЭМ!$C$33:$C$776,СВЦЭМ!$A$33:$A$776,$A134,СВЦЭМ!$B$33:$B$776,V$119)+'СЕТ СН'!$I$12+СВЦЭМ!$D$10+'СЕТ СН'!$I$5-'СЕТ СН'!$I$20</f>
        <v>2899.9096279300002</v>
      </c>
      <c r="W134" s="36">
        <f>SUMIFS(СВЦЭМ!$C$33:$C$776,СВЦЭМ!$A$33:$A$776,$A134,СВЦЭМ!$B$33:$B$776,W$119)+'СЕТ СН'!$I$12+СВЦЭМ!$D$10+'СЕТ СН'!$I$5-'СЕТ СН'!$I$20</f>
        <v>2882.8488653899999</v>
      </c>
      <c r="X134" s="36">
        <f>SUMIFS(СВЦЭМ!$C$33:$C$776,СВЦЭМ!$A$33:$A$776,$A134,СВЦЭМ!$B$33:$B$776,X$119)+'СЕТ СН'!$I$12+СВЦЭМ!$D$10+'СЕТ СН'!$I$5-'СЕТ СН'!$I$20</f>
        <v>2885.9198668500003</v>
      </c>
      <c r="Y134" s="36">
        <f>SUMIFS(СВЦЭМ!$C$33:$C$776,СВЦЭМ!$A$33:$A$776,$A134,СВЦЭМ!$B$33:$B$776,Y$119)+'СЕТ СН'!$I$12+СВЦЭМ!$D$10+'СЕТ СН'!$I$5-'СЕТ СН'!$I$20</f>
        <v>2890.1347140799999</v>
      </c>
    </row>
    <row r="135" spans="1:25" ht="15.75" x14ac:dyDescent="0.2">
      <c r="A135" s="35">
        <f t="shared" si="3"/>
        <v>43967</v>
      </c>
      <c r="B135" s="36">
        <f>SUMIFS(СВЦЭМ!$C$33:$C$776,СВЦЭМ!$A$33:$A$776,$A135,СВЦЭМ!$B$33:$B$776,B$119)+'СЕТ СН'!$I$12+СВЦЭМ!$D$10+'СЕТ СН'!$I$5-'СЕТ СН'!$I$20</f>
        <v>3018.5285135599997</v>
      </c>
      <c r="C135" s="36">
        <f>SUMIFS(СВЦЭМ!$C$33:$C$776,СВЦЭМ!$A$33:$A$776,$A135,СВЦЭМ!$B$33:$B$776,C$119)+'СЕТ СН'!$I$12+СВЦЭМ!$D$10+'СЕТ СН'!$I$5-'СЕТ СН'!$I$20</f>
        <v>3063.8555254599996</v>
      </c>
      <c r="D135" s="36">
        <f>SUMIFS(СВЦЭМ!$C$33:$C$776,СВЦЭМ!$A$33:$A$776,$A135,СВЦЭМ!$B$33:$B$776,D$119)+'СЕТ СН'!$I$12+СВЦЭМ!$D$10+'СЕТ СН'!$I$5-'СЕТ СН'!$I$20</f>
        <v>3063.6620265499996</v>
      </c>
      <c r="E135" s="36">
        <f>SUMIFS(СВЦЭМ!$C$33:$C$776,СВЦЭМ!$A$33:$A$776,$A135,СВЦЭМ!$B$33:$B$776,E$119)+'СЕТ СН'!$I$12+СВЦЭМ!$D$10+'СЕТ СН'!$I$5-'СЕТ СН'!$I$20</f>
        <v>3079.1229831399996</v>
      </c>
      <c r="F135" s="36">
        <f>SUMIFS(СВЦЭМ!$C$33:$C$776,СВЦЭМ!$A$33:$A$776,$A135,СВЦЭМ!$B$33:$B$776,F$119)+'СЕТ СН'!$I$12+СВЦЭМ!$D$10+'СЕТ СН'!$I$5-'СЕТ СН'!$I$20</f>
        <v>3078.5325701299998</v>
      </c>
      <c r="G135" s="36">
        <f>SUMIFS(СВЦЭМ!$C$33:$C$776,СВЦЭМ!$A$33:$A$776,$A135,СВЦЭМ!$B$33:$B$776,G$119)+'СЕТ СН'!$I$12+СВЦЭМ!$D$10+'СЕТ СН'!$I$5-'СЕТ СН'!$I$20</f>
        <v>3080.1180419699999</v>
      </c>
      <c r="H135" s="36">
        <f>SUMIFS(СВЦЭМ!$C$33:$C$776,СВЦЭМ!$A$33:$A$776,$A135,СВЦЭМ!$B$33:$B$776,H$119)+'СЕТ СН'!$I$12+СВЦЭМ!$D$10+'СЕТ СН'!$I$5-'СЕТ СН'!$I$20</f>
        <v>3088.33599073</v>
      </c>
      <c r="I135" s="36">
        <f>SUMIFS(СВЦЭМ!$C$33:$C$776,СВЦЭМ!$A$33:$A$776,$A135,СВЦЭМ!$B$33:$B$776,I$119)+'СЕТ СН'!$I$12+СВЦЭМ!$D$10+'СЕТ СН'!$I$5-'СЕТ СН'!$I$20</f>
        <v>3012.13494545</v>
      </c>
      <c r="J135" s="36">
        <f>SUMIFS(СВЦЭМ!$C$33:$C$776,СВЦЭМ!$A$33:$A$776,$A135,СВЦЭМ!$B$33:$B$776,J$119)+'СЕТ СН'!$I$12+СВЦЭМ!$D$10+'СЕТ СН'!$I$5-'СЕТ СН'!$I$20</f>
        <v>2922.5863438400002</v>
      </c>
      <c r="K135" s="36">
        <f>SUMIFS(СВЦЭМ!$C$33:$C$776,СВЦЭМ!$A$33:$A$776,$A135,СВЦЭМ!$B$33:$B$776,K$119)+'СЕТ СН'!$I$12+СВЦЭМ!$D$10+'СЕТ СН'!$I$5-'СЕТ СН'!$I$20</f>
        <v>2925.8441470100001</v>
      </c>
      <c r="L135" s="36">
        <f>SUMIFS(СВЦЭМ!$C$33:$C$776,СВЦЭМ!$A$33:$A$776,$A135,СВЦЭМ!$B$33:$B$776,L$119)+'СЕТ СН'!$I$12+СВЦЭМ!$D$10+'СЕТ СН'!$I$5-'СЕТ СН'!$I$20</f>
        <v>2932.43096216</v>
      </c>
      <c r="M135" s="36">
        <f>SUMIFS(СВЦЭМ!$C$33:$C$776,СВЦЭМ!$A$33:$A$776,$A135,СВЦЭМ!$B$33:$B$776,M$119)+'СЕТ СН'!$I$12+СВЦЭМ!$D$10+'СЕТ СН'!$I$5-'СЕТ СН'!$I$20</f>
        <v>2927.6878124700002</v>
      </c>
      <c r="N135" s="36">
        <f>SUMIFS(СВЦЭМ!$C$33:$C$776,СВЦЭМ!$A$33:$A$776,$A135,СВЦЭМ!$B$33:$B$776,N$119)+'СЕТ СН'!$I$12+СВЦЭМ!$D$10+'СЕТ СН'!$I$5-'СЕТ СН'!$I$20</f>
        <v>2915.0959008700002</v>
      </c>
      <c r="O135" s="36">
        <f>SUMIFS(СВЦЭМ!$C$33:$C$776,СВЦЭМ!$A$33:$A$776,$A135,СВЦЭМ!$B$33:$B$776,O$119)+'СЕТ СН'!$I$12+СВЦЭМ!$D$10+'СЕТ СН'!$I$5-'СЕТ СН'!$I$20</f>
        <v>2911.0594315600001</v>
      </c>
      <c r="P135" s="36">
        <f>SUMIFS(СВЦЭМ!$C$33:$C$776,СВЦЭМ!$A$33:$A$776,$A135,СВЦЭМ!$B$33:$B$776,P$119)+'СЕТ СН'!$I$12+СВЦЭМ!$D$10+'СЕТ СН'!$I$5-'СЕТ СН'!$I$20</f>
        <v>2916.3570232500001</v>
      </c>
      <c r="Q135" s="36">
        <f>SUMIFS(СВЦЭМ!$C$33:$C$776,СВЦЭМ!$A$33:$A$776,$A135,СВЦЭМ!$B$33:$B$776,Q$119)+'СЕТ СН'!$I$12+СВЦЭМ!$D$10+'СЕТ СН'!$I$5-'СЕТ СН'!$I$20</f>
        <v>2914.13503034</v>
      </c>
      <c r="R135" s="36">
        <f>SUMIFS(СВЦЭМ!$C$33:$C$776,СВЦЭМ!$A$33:$A$776,$A135,СВЦЭМ!$B$33:$B$776,R$119)+'СЕТ СН'!$I$12+СВЦЭМ!$D$10+'СЕТ СН'!$I$5-'СЕТ СН'!$I$20</f>
        <v>2908.4088296700002</v>
      </c>
      <c r="S135" s="36">
        <f>SUMIFS(СВЦЭМ!$C$33:$C$776,СВЦЭМ!$A$33:$A$776,$A135,СВЦЭМ!$B$33:$B$776,S$119)+'СЕТ СН'!$I$12+СВЦЭМ!$D$10+'СЕТ СН'!$I$5-'СЕТ СН'!$I$20</f>
        <v>2906.2742657099998</v>
      </c>
      <c r="T135" s="36">
        <f>SUMIFS(СВЦЭМ!$C$33:$C$776,СВЦЭМ!$A$33:$A$776,$A135,СВЦЭМ!$B$33:$B$776,T$119)+'СЕТ СН'!$I$12+СВЦЭМ!$D$10+'СЕТ СН'!$I$5-'СЕТ СН'!$I$20</f>
        <v>2908.1373308699999</v>
      </c>
      <c r="U135" s="36">
        <f>SUMIFS(СВЦЭМ!$C$33:$C$776,СВЦЭМ!$A$33:$A$776,$A135,СВЦЭМ!$B$33:$B$776,U$119)+'СЕТ СН'!$I$12+СВЦЭМ!$D$10+'СЕТ СН'!$I$5-'СЕТ СН'!$I$20</f>
        <v>2900.1500670200003</v>
      </c>
      <c r="V135" s="36">
        <f>SUMIFS(СВЦЭМ!$C$33:$C$776,СВЦЭМ!$A$33:$A$776,$A135,СВЦЭМ!$B$33:$B$776,V$119)+'СЕТ СН'!$I$12+СВЦЭМ!$D$10+'СЕТ СН'!$I$5-'СЕТ СН'!$I$20</f>
        <v>2894.0640449000002</v>
      </c>
      <c r="W135" s="36">
        <f>SUMIFS(СВЦЭМ!$C$33:$C$776,СВЦЭМ!$A$33:$A$776,$A135,СВЦЭМ!$B$33:$B$776,W$119)+'СЕТ СН'!$I$12+СВЦЭМ!$D$10+'СЕТ СН'!$I$5-'СЕТ СН'!$I$20</f>
        <v>2895.0799942600001</v>
      </c>
      <c r="X135" s="36">
        <f>SUMIFS(СВЦЭМ!$C$33:$C$776,СВЦЭМ!$A$33:$A$776,$A135,СВЦЭМ!$B$33:$B$776,X$119)+'СЕТ СН'!$I$12+СВЦЭМ!$D$10+'СЕТ СН'!$I$5-'СЕТ СН'!$I$20</f>
        <v>2895.2093377400001</v>
      </c>
      <c r="Y135" s="36">
        <f>SUMIFS(СВЦЭМ!$C$33:$C$776,СВЦЭМ!$A$33:$A$776,$A135,СВЦЭМ!$B$33:$B$776,Y$119)+'СЕТ СН'!$I$12+СВЦЭМ!$D$10+'СЕТ СН'!$I$5-'СЕТ СН'!$I$20</f>
        <v>2916.1259878000001</v>
      </c>
    </row>
    <row r="136" spans="1:25" ht="15.75" x14ac:dyDescent="0.2">
      <c r="A136" s="35">
        <f t="shared" si="3"/>
        <v>43968</v>
      </c>
      <c r="B136" s="36">
        <f>SUMIFS(СВЦЭМ!$C$33:$C$776,СВЦЭМ!$A$33:$A$776,$A136,СВЦЭМ!$B$33:$B$776,B$119)+'СЕТ СН'!$I$12+СВЦЭМ!$D$10+'СЕТ СН'!$I$5-'СЕТ СН'!$I$20</f>
        <v>3023.81226827</v>
      </c>
      <c r="C136" s="36">
        <f>SUMIFS(СВЦЭМ!$C$33:$C$776,СВЦЭМ!$A$33:$A$776,$A136,СВЦЭМ!$B$33:$B$776,C$119)+'СЕТ СН'!$I$12+СВЦЭМ!$D$10+'СЕТ СН'!$I$5-'СЕТ СН'!$I$20</f>
        <v>3057.19614757</v>
      </c>
      <c r="D136" s="36">
        <f>SUMIFS(СВЦЭМ!$C$33:$C$776,СВЦЭМ!$A$33:$A$776,$A136,СВЦЭМ!$B$33:$B$776,D$119)+'СЕТ СН'!$I$12+СВЦЭМ!$D$10+'СЕТ СН'!$I$5-'СЕТ СН'!$I$20</f>
        <v>3069.243641</v>
      </c>
      <c r="E136" s="36">
        <f>SUMIFS(СВЦЭМ!$C$33:$C$776,СВЦЭМ!$A$33:$A$776,$A136,СВЦЭМ!$B$33:$B$776,E$119)+'СЕТ СН'!$I$12+СВЦЭМ!$D$10+'СЕТ СН'!$I$5-'СЕТ СН'!$I$20</f>
        <v>3076.7129824599997</v>
      </c>
      <c r="F136" s="36">
        <f>SUMIFS(СВЦЭМ!$C$33:$C$776,СВЦЭМ!$A$33:$A$776,$A136,СВЦЭМ!$B$33:$B$776,F$119)+'СЕТ СН'!$I$12+СВЦЭМ!$D$10+'СЕТ СН'!$I$5-'СЕТ СН'!$I$20</f>
        <v>3069.6286747599997</v>
      </c>
      <c r="G136" s="36">
        <f>SUMIFS(СВЦЭМ!$C$33:$C$776,СВЦЭМ!$A$33:$A$776,$A136,СВЦЭМ!$B$33:$B$776,G$119)+'СЕТ СН'!$I$12+СВЦЭМ!$D$10+'СЕТ СН'!$I$5-'СЕТ СН'!$I$20</f>
        <v>3072.7613186199997</v>
      </c>
      <c r="H136" s="36">
        <f>SUMIFS(СВЦЭМ!$C$33:$C$776,СВЦЭМ!$A$33:$A$776,$A136,СВЦЭМ!$B$33:$B$776,H$119)+'СЕТ СН'!$I$12+СВЦЭМ!$D$10+'СЕТ СН'!$I$5-'СЕТ СН'!$I$20</f>
        <v>3079.84474989</v>
      </c>
      <c r="I136" s="36">
        <f>SUMIFS(СВЦЭМ!$C$33:$C$776,СВЦЭМ!$A$33:$A$776,$A136,СВЦЭМ!$B$33:$B$776,I$119)+'СЕТ СН'!$I$12+СВЦЭМ!$D$10+'СЕТ СН'!$I$5-'СЕТ СН'!$I$20</f>
        <v>3033.2197141699999</v>
      </c>
      <c r="J136" s="36">
        <f>SUMIFS(СВЦЭМ!$C$33:$C$776,СВЦЭМ!$A$33:$A$776,$A136,СВЦЭМ!$B$33:$B$776,J$119)+'СЕТ СН'!$I$12+СВЦЭМ!$D$10+'СЕТ СН'!$I$5-'СЕТ СН'!$I$20</f>
        <v>2952.8168338599999</v>
      </c>
      <c r="K136" s="36">
        <f>SUMIFS(СВЦЭМ!$C$33:$C$776,СВЦЭМ!$A$33:$A$776,$A136,СВЦЭМ!$B$33:$B$776,K$119)+'СЕТ СН'!$I$12+СВЦЭМ!$D$10+'СЕТ СН'!$I$5-'СЕТ СН'!$I$20</f>
        <v>2921.0842264500002</v>
      </c>
      <c r="L136" s="36">
        <f>SUMIFS(СВЦЭМ!$C$33:$C$776,СВЦЭМ!$A$33:$A$776,$A136,СВЦЭМ!$B$33:$B$776,L$119)+'СЕТ СН'!$I$12+СВЦЭМ!$D$10+'СЕТ СН'!$I$5-'СЕТ СН'!$I$20</f>
        <v>2919.46573317</v>
      </c>
      <c r="M136" s="36">
        <f>SUMIFS(СВЦЭМ!$C$33:$C$776,СВЦЭМ!$A$33:$A$776,$A136,СВЦЭМ!$B$33:$B$776,M$119)+'СЕТ СН'!$I$12+СВЦЭМ!$D$10+'СЕТ СН'!$I$5-'СЕТ СН'!$I$20</f>
        <v>2917.7322036300002</v>
      </c>
      <c r="N136" s="36">
        <f>SUMIFS(СВЦЭМ!$C$33:$C$776,СВЦЭМ!$A$33:$A$776,$A136,СВЦЭМ!$B$33:$B$776,N$119)+'СЕТ СН'!$I$12+СВЦЭМ!$D$10+'СЕТ СН'!$I$5-'СЕТ СН'!$I$20</f>
        <v>2916.0234248300003</v>
      </c>
      <c r="O136" s="36">
        <f>SUMIFS(СВЦЭМ!$C$33:$C$776,СВЦЭМ!$A$33:$A$776,$A136,СВЦЭМ!$B$33:$B$776,O$119)+'СЕТ СН'!$I$12+СВЦЭМ!$D$10+'СЕТ СН'!$I$5-'СЕТ СН'!$I$20</f>
        <v>2911.5716002700001</v>
      </c>
      <c r="P136" s="36">
        <f>SUMIFS(СВЦЭМ!$C$33:$C$776,СВЦЭМ!$A$33:$A$776,$A136,СВЦЭМ!$B$33:$B$776,P$119)+'СЕТ СН'!$I$12+СВЦЭМ!$D$10+'СЕТ СН'!$I$5-'СЕТ СН'!$I$20</f>
        <v>2912.92447507</v>
      </c>
      <c r="Q136" s="36">
        <f>SUMIFS(СВЦЭМ!$C$33:$C$776,СВЦЭМ!$A$33:$A$776,$A136,СВЦЭМ!$B$33:$B$776,Q$119)+'СЕТ СН'!$I$12+СВЦЭМ!$D$10+'СЕТ СН'!$I$5-'СЕТ СН'!$I$20</f>
        <v>2922.79478376</v>
      </c>
      <c r="R136" s="36">
        <f>SUMIFS(СВЦЭМ!$C$33:$C$776,СВЦЭМ!$A$33:$A$776,$A136,СВЦЭМ!$B$33:$B$776,R$119)+'СЕТ СН'!$I$12+СВЦЭМ!$D$10+'СЕТ СН'!$I$5-'СЕТ СН'!$I$20</f>
        <v>2921.7844770199999</v>
      </c>
      <c r="S136" s="36">
        <f>SUMIFS(СВЦЭМ!$C$33:$C$776,СВЦЭМ!$A$33:$A$776,$A136,СВЦЭМ!$B$33:$B$776,S$119)+'СЕТ СН'!$I$12+СВЦЭМ!$D$10+'СЕТ СН'!$I$5-'СЕТ СН'!$I$20</f>
        <v>2917.3742134499998</v>
      </c>
      <c r="T136" s="36">
        <f>SUMIFS(СВЦЭМ!$C$33:$C$776,СВЦЭМ!$A$33:$A$776,$A136,СВЦЭМ!$B$33:$B$776,T$119)+'СЕТ СН'!$I$12+СВЦЭМ!$D$10+'СЕТ СН'!$I$5-'СЕТ СН'!$I$20</f>
        <v>2909.8030668000001</v>
      </c>
      <c r="U136" s="36">
        <f>SUMIFS(СВЦЭМ!$C$33:$C$776,СВЦЭМ!$A$33:$A$776,$A136,СВЦЭМ!$B$33:$B$776,U$119)+'СЕТ СН'!$I$12+СВЦЭМ!$D$10+'СЕТ СН'!$I$5-'СЕТ СН'!$I$20</f>
        <v>2898.7791058299999</v>
      </c>
      <c r="V136" s="36">
        <f>SUMIFS(СВЦЭМ!$C$33:$C$776,СВЦЭМ!$A$33:$A$776,$A136,СВЦЭМ!$B$33:$B$776,V$119)+'СЕТ СН'!$I$12+СВЦЭМ!$D$10+'СЕТ СН'!$I$5-'СЕТ СН'!$I$20</f>
        <v>2844.6194084399999</v>
      </c>
      <c r="W136" s="36">
        <f>SUMIFS(СВЦЭМ!$C$33:$C$776,СВЦЭМ!$A$33:$A$776,$A136,СВЦЭМ!$B$33:$B$776,W$119)+'СЕТ СН'!$I$12+СВЦЭМ!$D$10+'СЕТ СН'!$I$5-'СЕТ СН'!$I$20</f>
        <v>2847.0630330100003</v>
      </c>
      <c r="X136" s="36">
        <f>SUMIFS(СВЦЭМ!$C$33:$C$776,СВЦЭМ!$A$33:$A$776,$A136,СВЦЭМ!$B$33:$B$776,X$119)+'СЕТ СН'!$I$12+СВЦЭМ!$D$10+'СЕТ СН'!$I$5-'СЕТ СН'!$I$20</f>
        <v>2853.21841025</v>
      </c>
      <c r="Y136" s="36">
        <f>SUMIFS(СВЦЭМ!$C$33:$C$776,СВЦЭМ!$A$33:$A$776,$A136,СВЦЭМ!$B$33:$B$776,Y$119)+'СЕТ СН'!$I$12+СВЦЭМ!$D$10+'СЕТ СН'!$I$5-'СЕТ СН'!$I$20</f>
        <v>2889.9872465899998</v>
      </c>
    </row>
    <row r="137" spans="1:25" ht="15.75" x14ac:dyDescent="0.2">
      <c r="A137" s="35">
        <f t="shared" si="3"/>
        <v>43969</v>
      </c>
      <c r="B137" s="36">
        <f>SUMIFS(СВЦЭМ!$C$33:$C$776,СВЦЭМ!$A$33:$A$776,$A137,СВЦЭМ!$B$33:$B$776,B$119)+'СЕТ СН'!$I$12+СВЦЭМ!$D$10+'СЕТ СН'!$I$5-'СЕТ СН'!$I$20</f>
        <v>3029.0701091399997</v>
      </c>
      <c r="C137" s="36">
        <f>SUMIFS(СВЦЭМ!$C$33:$C$776,СВЦЭМ!$A$33:$A$776,$A137,СВЦЭМ!$B$33:$B$776,C$119)+'СЕТ СН'!$I$12+СВЦЭМ!$D$10+'СЕТ СН'!$I$5-'СЕТ СН'!$I$20</f>
        <v>3047.81001453</v>
      </c>
      <c r="D137" s="36">
        <f>SUMIFS(СВЦЭМ!$C$33:$C$776,СВЦЭМ!$A$33:$A$776,$A137,СВЦЭМ!$B$33:$B$776,D$119)+'СЕТ СН'!$I$12+СВЦЭМ!$D$10+'СЕТ СН'!$I$5-'СЕТ СН'!$I$20</f>
        <v>3033.6464491699999</v>
      </c>
      <c r="E137" s="36">
        <f>SUMIFS(СВЦЭМ!$C$33:$C$776,СВЦЭМ!$A$33:$A$776,$A137,СВЦЭМ!$B$33:$B$776,E$119)+'СЕТ СН'!$I$12+СВЦЭМ!$D$10+'СЕТ СН'!$I$5-'СЕТ СН'!$I$20</f>
        <v>3047.0787875799997</v>
      </c>
      <c r="F137" s="36">
        <f>SUMIFS(СВЦЭМ!$C$33:$C$776,СВЦЭМ!$A$33:$A$776,$A137,СВЦЭМ!$B$33:$B$776,F$119)+'СЕТ СН'!$I$12+СВЦЭМ!$D$10+'СЕТ СН'!$I$5-'СЕТ СН'!$I$20</f>
        <v>3037.4156875899998</v>
      </c>
      <c r="G137" s="36">
        <f>SUMIFS(СВЦЭМ!$C$33:$C$776,СВЦЭМ!$A$33:$A$776,$A137,СВЦЭМ!$B$33:$B$776,G$119)+'СЕТ СН'!$I$12+СВЦЭМ!$D$10+'СЕТ СН'!$I$5-'СЕТ СН'!$I$20</f>
        <v>3046.40996688</v>
      </c>
      <c r="H137" s="36">
        <f>SUMIFS(СВЦЭМ!$C$33:$C$776,СВЦЭМ!$A$33:$A$776,$A137,СВЦЭМ!$B$33:$B$776,H$119)+'СЕТ СН'!$I$12+СВЦЭМ!$D$10+'СЕТ СН'!$I$5-'СЕТ СН'!$I$20</f>
        <v>3042.2923887899997</v>
      </c>
      <c r="I137" s="36">
        <f>SUMIFS(СВЦЭМ!$C$33:$C$776,СВЦЭМ!$A$33:$A$776,$A137,СВЦЭМ!$B$33:$B$776,I$119)+'СЕТ СН'!$I$12+СВЦЭМ!$D$10+'СЕТ СН'!$I$5-'СЕТ СН'!$I$20</f>
        <v>3007.6041168100001</v>
      </c>
      <c r="J137" s="36">
        <f>SUMIFS(СВЦЭМ!$C$33:$C$776,СВЦЭМ!$A$33:$A$776,$A137,СВЦЭМ!$B$33:$B$776,J$119)+'СЕТ СН'!$I$12+СВЦЭМ!$D$10+'СЕТ СН'!$I$5-'СЕТ СН'!$I$20</f>
        <v>2902.7046138599999</v>
      </c>
      <c r="K137" s="36">
        <f>SUMIFS(СВЦЭМ!$C$33:$C$776,СВЦЭМ!$A$33:$A$776,$A137,СВЦЭМ!$B$33:$B$776,K$119)+'СЕТ СН'!$I$12+СВЦЭМ!$D$10+'СЕТ СН'!$I$5-'СЕТ СН'!$I$20</f>
        <v>2885.0475664300002</v>
      </c>
      <c r="L137" s="36">
        <f>SUMIFS(СВЦЭМ!$C$33:$C$776,СВЦЭМ!$A$33:$A$776,$A137,СВЦЭМ!$B$33:$B$776,L$119)+'СЕТ СН'!$I$12+СВЦЭМ!$D$10+'СЕТ СН'!$I$5-'СЕТ СН'!$I$20</f>
        <v>2894.6121323500001</v>
      </c>
      <c r="M137" s="36">
        <f>SUMIFS(СВЦЭМ!$C$33:$C$776,СВЦЭМ!$A$33:$A$776,$A137,СВЦЭМ!$B$33:$B$776,M$119)+'СЕТ СН'!$I$12+СВЦЭМ!$D$10+'СЕТ СН'!$I$5-'СЕТ СН'!$I$20</f>
        <v>2896.7812590900003</v>
      </c>
      <c r="N137" s="36">
        <f>SUMIFS(СВЦЭМ!$C$33:$C$776,СВЦЭМ!$A$33:$A$776,$A137,СВЦЭМ!$B$33:$B$776,N$119)+'СЕТ СН'!$I$12+СВЦЭМ!$D$10+'СЕТ СН'!$I$5-'СЕТ СН'!$I$20</f>
        <v>2886.0369442900001</v>
      </c>
      <c r="O137" s="36">
        <f>SUMIFS(СВЦЭМ!$C$33:$C$776,СВЦЭМ!$A$33:$A$776,$A137,СВЦЭМ!$B$33:$B$776,O$119)+'СЕТ СН'!$I$12+СВЦЭМ!$D$10+'СЕТ СН'!$I$5-'СЕТ СН'!$I$20</f>
        <v>2886.4454749000001</v>
      </c>
      <c r="P137" s="36">
        <f>SUMIFS(СВЦЭМ!$C$33:$C$776,СВЦЭМ!$A$33:$A$776,$A137,СВЦЭМ!$B$33:$B$776,P$119)+'СЕТ СН'!$I$12+СВЦЭМ!$D$10+'СЕТ СН'!$I$5-'СЕТ СН'!$I$20</f>
        <v>2906.0020637699999</v>
      </c>
      <c r="Q137" s="36">
        <f>SUMIFS(СВЦЭМ!$C$33:$C$776,СВЦЭМ!$A$33:$A$776,$A137,СВЦЭМ!$B$33:$B$776,Q$119)+'СЕТ СН'!$I$12+СВЦЭМ!$D$10+'СЕТ СН'!$I$5-'СЕТ СН'!$I$20</f>
        <v>2891.4439184399998</v>
      </c>
      <c r="R137" s="36">
        <f>SUMIFS(СВЦЭМ!$C$33:$C$776,СВЦЭМ!$A$33:$A$776,$A137,СВЦЭМ!$B$33:$B$776,R$119)+'СЕТ СН'!$I$12+СВЦЭМ!$D$10+'СЕТ СН'!$I$5-'СЕТ СН'!$I$20</f>
        <v>2884.3700865400001</v>
      </c>
      <c r="S137" s="36">
        <f>SUMIFS(СВЦЭМ!$C$33:$C$776,СВЦЭМ!$A$33:$A$776,$A137,СВЦЭМ!$B$33:$B$776,S$119)+'СЕТ СН'!$I$12+СВЦЭМ!$D$10+'СЕТ СН'!$I$5-'СЕТ СН'!$I$20</f>
        <v>2909.0389330799999</v>
      </c>
      <c r="T137" s="36">
        <f>SUMIFS(СВЦЭМ!$C$33:$C$776,СВЦЭМ!$A$33:$A$776,$A137,СВЦЭМ!$B$33:$B$776,T$119)+'СЕТ СН'!$I$12+СВЦЭМ!$D$10+'СЕТ СН'!$I$5-'СЕТ СН'!$I$20</f>
        <v>2897.96746338</v>
      </c>
      <c r="U137" s="36">
        <f>SUMIFS(СВЦЭМ!$C$33:$C$776,СВЦЭМ!$A$33:$A$776,$A137,СВЦЭМ!$B$33:$B$776,U$119)+'СЕТ СН'!$I$12+СВЦЭМ!$D$10+'СЕТ СН'!$I$5-'СЕТ СН'!$I$20</f>
        <v>2886.9276668299999</v>
      </c>
      <c r="V137" s="36">
        <f>SUMIFS(СВЦЭМ!$C$33:$C$776,СВЦЭМ!$A$33:$A$776,$A137,СВЦЭМ!$B$33:$B$776,V$119)+'СЕТ СН'!$I$12+СВЦЭМ!$D$10+'СЕТ СН'!$I$5-'СЕТ СН'!$I$20</f>
        <v>2856.3163494300002</v>
      </c>
      <c r="W137" s="36">
        <f>SUMIFS(СВЦЭМ!$C$33:$C$776,СВЦЭМ!$A$33:$A$776,$A137,СВЦЭМ!$B$33:$B$776,W$119)+'СЕТ СН'!$I$12+СВЦЭМ!$D$10+'СЕТ СН'!$I$5-'СЕТ СН'!$I$20</f>
        <v>2858.3446828300002</v>
      </c>
      <c r="X137" s="36">
        <f>SUMIFS(СВЦЭМ!$C$33:$C$776,СВЦЭМ!$A$33:$A$776,$A137,СВЦЭМ!$B$33:$B$776,X$119)+'СЕТ СН'!$I$12+СВЦЭМ!$D$10+'СЕТ СН'!$I$5-'СЕТ СН'!$I$20</f>
        <v>2860.1349004900003</v>
      </c>
      <c r="Y137" s="36">
        <f>SUMIFS(СВЦЭМ!$C$33:$C$776,СВЦЭМ!$A$33:$A$776,$A137,СВЦЭМ!$B$33:$B$776,Y$119)+'СЕТ СН'!$I$12+СВЦЭМ!$D$10+'СЕТ СН'!$I$5-'СЕТ СН'!$I$20</f>
        <v>2888.8638138800002</v>
      </c>
    </row>
    <row r="138" spans="1:25" ht="15.75" x14ac:dyDescent="0.2">
      <c r="A138" s="35">
        <f t="shared" si="3"/>
        <v>43970</v>
      </c>
      <c r="B138" s="36">
        <f>SUMIFS(СВЦЭМ!$C$33:$C$776,СВЦЭМ!$A$33:$A$776,$A138,СВЦЭМ!$B$33:$B$776,B$119)+'СЕТ СН'!$I$12+СВЦЭМ!$D$10+'СЕТ СН'!$I$5-'СЕТ СН'!$I$20</f>
        <v>3036.66535939</v>
      </c>
      <c r="C138" s="36">
        <f>SUMIFS(СВЦЭМ!$C$33:$C$776,СВЦЭМ!$A$33:$A$776,$A138,СВЦЭМ!$B$33:$B$776,C$119)+'СЕТ СН'!$I$12+СВЦЭМ!$D$10+'СЕТ СН'!$I$5-'СЕТ СН'!$I$20</f>
        <v>3067.7370444399999</v>
      </c>
      <c r="D138" s="36">
        <f>SUMIFS(СВЦЭМ!$C$33:$C$776,СВЦЭМ!$A$33:$A$776,$A138,СВЦЭМ!$B$33:$B$776,D$119)+'СЕТ СН'!$I$12+СВЦЭМ!$D$10+'СЕТ СН'!$I$5-'СЕТ СН'!$I$20</f>
        <v>3055.1146022399998</v>
      </c>
      <c r="E138" s="36">
        <f>SUMIFS(СВЦЭМ!$C$33:$C$776,СВЦЭМ!$A$33:$A$776,$A138,СВЦЭМ!$B$33:$B$776,E$119)+'СЕТ СН'!$I$12+СВЦЭМ!$D$10+'СЕТ СН'!$I$5-'СЕТ СН'!$I$20</f>
        <v>3052.11420146</v>
      </c>
      <c r="F138" s="36">
        <f>SUMIFS(СВЦЭМ!$C$33:$C$776,СВЦЭМ!$A$33:$A$776,$A138,СВЦЭМ!$B$33:$B$776,F$119)+'СЕТ СН'!$I$12+СВЦЭМ!$D$10+'СЕТ СН'!$I$5-'СЕТ СН'!$I$20</f>
        <v>3046.1230605599999</v>
      </c>
      <c r="G138" s="36">
        <f>SUMIFS(СВЦЭМ!$C$33:$C$776,СВЦЭМ!$A$33:$A$776,$A138,СВЦЭМ!$B$33:$B$776,G$119)+'СЕТ СН'!$I$12+СВЦЭМ!$D$10+'СЕТ СН'!$I$5-'СЕТ СН'!$I$20</f>
        <v>3056.255212</v>
      </c>
      <c r="H138" s="36">
        <f>SUMIFS(СВЦЭМ!$C$33:$C$776,СВЦЭМ!$A$33:$A$776,$A138,СВЦЭМ!$B$33:$B$776,H$119)+'СЕТ СН'!$I$12+СВЦЭМ!$D$10+'СЕТ СН'!$I$5-'СЕТ СН'!$I$20</f>
        <v>3059.35949136</v>
      </c>
      <c r="I138" s="36">
        <f>SUMIFS(СВЦЭМ!$C$33:$C$776,СВЦЭМ!$A$33:$A$776,$A138,СВЦЭМ!$B$33:$B$776,I$119)+'СЕТ СН'!$I$12+СВЦЭМ!$D$10+'СЕТ СН'!$I$5-'СЕТ СН'!$I$20</f>
        <v>3024.72357607</v>
      </c>
      <c r="J138" s="36">
        <f>SUMIFS(СВЦЭМ!$C$33:$C$776,СВЦЭМ!$A$33:$A$776,$A138,СВЦЭМ!$B$33:$B$776,J$119)+'СЕТ СН'!$I$12+СВЦЭМ!$D$10+'СЕТ СН'!$I$5-'СЕТ СН'!$I$20</f>
        <v>2918.2741988299999</v>
      </c>
      <c r="K138" s="36">
        <f>SUMIFS(СВЦЭМ!$C$33:$C$776,СВЦЭМ!$A$33:$A$776,$A138,СВЦЭМ!$B$33:$B$776,K$119)+'СЕТ СН'!$I$12+СВЦЭМ!$D$10+'СЕТ СН'!$I$5-'СЕТ СН'!$I$20</f>
        <v>2900.62252739</v>
      </c>
      <c r="L138" s="36">
        <f>SUMIFS(СВЦЭМ!$C$33:$C$776,СВЦЭМ!$A$33:$A$776,$A138,СВЦЭМ!$B$33:$B$776,L$119)+'СЕТ СН'!$I$12+СВЦЭМ!$D$10+'СЕТ СН'!$I$5-'СЕТ СН'!$I$20</f>
        <v>2895.96120466</v>
      </c>
      <c r="M138" s="36">
        <f>SUMIFS(СВЦЭМ!$C$33:$C$776,СВЦЭМ!$A$33:$A$776,$A138,СВЦЭМ!$B$33:$B$776,M$119)+'СЕТ СН'!$I$12+СВЦЭМ!$D$10+'СЕТ СН'!$I$5-'СЕТ СН'!$I$20</f>
        <v>2874.7795332400001</v>
      </c>
      <c r="N138" s="36">
        <f>SUMIFS(СВЦЭМ!$C$33:$C$776,СВЦЭМ!$A$33:$A$776,$A138,СВЦЭМ!$B$33:$B$776,N$119)+'СЕТ СН'!$I$12+СВЦЭМ!$D$10+'СЕТ СН'!$I$5-'СЕТ СН'!$I$20</f>
        <v>2876.8330043200003</v>
      </c>
      <c r="O138" s="36">
        <f>SUMIFS(СВЦЭМ!$C$33:$C$776,СВЦЭМ!$A$33:$A$776,$A138,СВЦЭМ!$B$33:$B$776,O$119)+'СЕТ СН'!$I$12+СВЦЭМ!$D$10+'СЕТ СН'!$I$5-'СЕТ СН'!$I$20</f>
        <v>2883.4702817699999</v>
      </c>
      <c r="P138" s="36">
        <f>SUMIFS(СВЦЭМ!$C$33:$C$776,СВЦЭМ!$A$33:$A$776,$A138,СВЦЭМ!$B$33:$B$776,P$119)+'СЕТ СН'!$I$12+СВЦЭМ!$D$10+'СЕТ СН'!$I$5-'СЕТ СН'!$I$20</f>
        <v>2891.77498165</v>
      </c>
      <c r="Q138" s="36">
        <f>SUMIFS(СВЦЭМ!$C$33:$C$776,СВЦЭМ!$A$33:$A$776,$A138,СВЦЭМ!$B$33:$B$776,Q$119)+'СЕТ СН'!$I$12+СВЦЭМ!$D$10+'СЕТ СН'!$I$5-'СЕТ СН'!$I$20</f>
        <v>2896.2239137199999</v>
      </c>
      <c r="R138" s="36">
        <f>SUMIFS(СВЦЭМ!$C$33:$C$776,СВЦЭМ!$A$33:$A$776,$A138,СВЦЭМ!$B$33:$B$776,R$119)+'СЕТ СН'!$I$12+СВЦЭМ!$D$10+'СЕТ СН'!$I$5-'СЕТ СН'!$I$20</f>
        <v>2900.16797911</v>
      </c>
      <c r="S138" s="36">
        <f>SUMIFS(СВЦЭМ!$C$33:$C$776,СВЦЭМ!$A$33:$A$776,$A138,СВЦЭМ!$B$33:$B$776,S$119)+'СЕТ СН'!$I$12+СВЦЭМ!$D$10+'СЕТ СН'!$I$5-'СЕТ СН'!$I$20</f>
        <v>2911.1281521999999</v>
      </c>
      <c r="T138" s="36">
        <f>SUMIFS(СВЦЭМ!$C$33:$C$776,СВЦЭМ!$A$33:$A$776,$A138,СВЦЭМ!$B$33:$B$776,T$119)+'СЕТ СН'!$I$12+СВЦЭМ!$D$10+'СЕТ СН'!$I$5-'СЕТ СН'!$I$20</f>
        <v>2908.4181839600001</v>
      </c>
      <c r="U138" s="36">
        <f>SUMIFS(СВЦЭМ!$C$33:$C$776,СВЦЭМ!$A$33:$A$776,$A138,СВЦЭМ!$B$33:$B$776,U$119)+'СЕТ СН'!$I$12+СВЦЭМ!$D$10+'СЕТ СН'!$I$5-'СЕТ СН'!$I$20</f>
        <v>2897.80300343</v>
      </c>
      <c r="V138" s="36">
        <f>SUMIFS(СВЦЭМ!$C$33:$C$776,СВЦЭМ!$A$33:$A$776,$A138,СВЦЭМ!$B$33:$B$776,V$119)+'СЕТ СН'!$I$12+СВЦЭМ!$D$10+'СЕТ СН'!$I$5-'СЕТ СН'!$I$20</f>
        <v>2886.00578404</v>
      </c>
      <c r="W138" s="36">
        <f>SUMIFS(СВЦЭМ!$C$33:$C$776,СВЦЭМ!$A$33:$A$776,$A138,СВЦЭМ!$B$33:$B$776,W$119)+'СЕТ СН'!$I$12+СВЦЭМ!$D$10+'СЕТ СН'!$I$5-'СЕТ СН'!$I$20</f>
        <v>2890.8778765000002</v>
      </c>
      <c r="X138" s="36">
        <f>SUMIFS(СВЦЭМ!$C$33:$C$776,СВЦЭМ!$A$33:$A$776,$A138,СВЦЭМ!$B$33:$B$776,X$119)+'СЕТ СН'!$I$12+СВЦЭМ!$D$10+'СЕТ СН'!$I$5-'СЕТ СН'!$I$20</f>
        <v>2883.3824573900001</v>
      </c>
      <c r="Y138" s="36">
        <f>SUMIFS(СВЦЭМ!$C$33:$C$776,СВЦЭМ!$A$33:$A$776,$A138,СВЦЭМ!$B$33:$B$776,Y$119)+'СЕТ СН'!$I$12+СВЦЭМ!$D$10+'СЕТ СН'!$I$5-'СЕТ СН'!$I$20</f>
        <v>2899.2632432199998</v>
      </c>
    </row>
    <row r="139" spans="1:25" ht="15.75" x14ac:dyDescent="0.2">
      <c r="A139" s="35">
        <f t="shared" si="3"/>
        <v>43971</v>
      </c>
      <c r="B139" s="36">
        <f>SUMIFS(СВЦЭМ!$C$33:$C$776,СВЦЭМ!$A$33:$A$776,$A139,СВЦЭМ!$B$33:$B$776,B$119)+'СЕТ СН'!$I$12+СВЦЭМ!$D$10+'СЕТ СН'!$I$5-'СЕТ СН'!$I$20</f>
        <v>2992.0074524800002</v>
      </c>
      <c r="C139" s="36">
        <f>SUMIFS(СВЦЭМ!$C$33:$C$776,СВЦЭМ!$A$33:$A$776,$A139,СВЦЭМ!$B$33:$B$776,C$119)+'СЕТ СН'!$I$12+СВЦЭМ!$D$10+'СЕТ СН'!$I$5-'СЕТ СН'!$I$20</f>
        <v>3002.4960467599999</v>
      </c>
      <c r="D139" s="36">
        <f>SUMIFS(СВЦЭМ!$C$33:$C$776,СВЦЭМ!$A$33:$A$776,$A139,СВЦЭМ!$B$33:$B$776,D$119)+'СЕТ СН'!$I$12+СВЦЭМ!$D$10+'СЕТ СН'!$I$5-'СЕТ СН'!$I$20</f>
        <v>3024.7235847900001</v>
      </c>
      <c r="E139" s="36">
        <f>SUMIFS(СВЦЭМ!$C$33:$C$776,СВЦЭМ!$A$33:$A$776,$A139,СВЦЭМ!$B$33:$B$776,E$119)+'СЕТ СН'!$I$12+СВЦЭМ!$D$10+'СЕТ СН'!$I$5-'СЕТ СН'!$I$20</f>
        <v>3020.3814745199998</v>
      </c>
      <c r="F139" s="36">
        <f>SUMIFS(СВЦЭМ!$C$33:$C$776,СВЦЭМ!$A$33:$A$776,$A139,СВЦЭМ!$B$33:$B$776,F$119)+'СЕТ СН'!$I$12+СВЦЭМ!$D$10+'СЕТ СН'!$I$5-'СЕТ СН'!$I$20</f>
        <v>3013.3524317199999</v>
      </c>
      <c r="G139" s="36">
        <f>SUMIFS(СВЦЭМ!$C$33:$C$776,СВЦЭМ!$A$33:$A$776,$A139,СВЦЭМ!$B$33:$B$776,G$119)+'СЕТ СН'!$I$12+СВЦЭМ!$D$10+'СЕТ СН'!$I$5-'СЕТ СН'!$I$20</f>
        <v>3023.8345619500001</v>
      </c>
      <c r="H139" s="36">
        <f>SUMIFS(СВЦЭМ!$C$33:$C$776,СВЦЭМ!$A$33:$A$776,$A139,СВЦЭМ!$B$33:$B$776,H$119)+'СЕТ СН'!$I$12+СВЦЭМ!$D$10+'СЕТ СН'!$I$5-'СЕТ СН'!$I$20</f>
        <v>3031.8746494100001</v>
      </c>
      <c r="I139" s="36">
        <f>SUMIFS(СВЦЭМ!$C$33:$C$776,СВЦЭМ!$A$33:$A$776,$A139,СВЦЭМ!$B$33:$B$776,I$119)+'СЕТ СН'!$I$12+СВЦЭМ!$D$10+'СЕТ СН'!$I$5-'СЕТ СН'!$I$20</f>
        <v>3018.90515314</v>
      </c>
      <c r="J139" s="36">
        <f>SUMIFS(СВЦЭМ!$C$33:$C$776,СВЦЭМ!$A$33:$A$776,$A139,СВЦЭМ!$B$33:$B$776,J$119)+'СЕТ СН'!$I$12+СВЦЭМ!$D$10+'СЕТ СН'!$I$5-'СЕТ СН'!$I$20</f>
        <v>2896.29560214</v>
      </c>
      <c r="K139" s="36">
        <f>SUMIFS(СВЦЭМ!$C$33:$C$776,СВЦЭМ!$A$33:$A$776,$A139,СВЦЭМ!$B$33:$B$776,K$119)+'СЕТ СН'!$I$12+СВЦЭМ!$D$10+'СЕТ СН'!$I$5-'СЕТ СН'!$I$20</f>
        <v>2902.0456910800003</v>
      </c>
      <c r="L139" s="36">
        <f>SUMIFS(СВЦЭМ!$C$33:$C$776,СВЦЭМ!$A$33:$A$776,$A139,СВЦЭМ!$B$33:$B$776,L$119)+'СЕТ СН'!$I$12+СВЦЭМ!$D$10+'СЕТ СН'!$I$5-'СЕТ СН'!$I$20</f>
        <v>2904.9079331100002</v>
      </c>
      <c r="M139" s="36">
        <f>SUMIFS(СВЦЭМ!$C$33:$C$776,СВЦЭМ!$A$33:$A$776,$A139,СВЦЭМ!$B$33:$B$776,M$119)+'СЕТ СН'!$I$12+СВЦЭМ!$D$10+'СЕТ СН'!$I$5-'СЕТ СН'!$I$20</f>
        <v>2907.7533551900001</v>
      </c>
      <c r="N139" s="36">
        <f>SUMIFS(СВЦЭМ!$C$33:$C$776,СВЦЭМ!$A$33:$A$776,$A139,СВЦЭМ!$B$33:$B$776,N$119)+'СЕТ СН'!$I$12+СВЦЭМ!$D$10+'СЕТ СН'!$I$5-'СЕТ СН'!$I$20</f>
        <v>2909.6604427100001</v>
      </c>
      <c r="O139" s="36">
        <f>SUMIFS(СВЦЭМ!$C$33:$C$776,СВЦЭМ!$A$33:$A$776,$A139,СВЦЭМ!$B$33:$B$776,O$119)+'СЕТ СН'!$I$12+СВЦЭМ!$D$10+'СЕТ СН'!$I$5-'СЕТ СН'!$I$20</f>
        <v>2913.4536099900001</v>
      </c>
      <c r="P139" s="36">
        <f>SUMIFS(СВЦЭМ!$C$33:$C$776,СВЦЭМ!$A$33:$A$776,$A139,СВЦЭМ!$B$33:$B$776,P$119)+'СЕТ СН'!$I$12+СВЦЭМ!$D$10+'СЕТ СН'!$I$5-'СЕТ СН'!$I$20</f>
        <v>2916.39414179</v>
      </c>
      <c r="Q139" s="36">
        <f>SUMIFS(СВЦЭМ!$C$33:$C$776,СВЦЭМ!$A$33:$A$776,$A139,СВЦЭМ!$B$33:$B$776,Q$119)+'СЕТ СН'!$I$12+СВЦЭМ!$D$10+'СЕТ СН'!$I$5-'СЕТ СН'!$I$20</f>
        <v>2917.1851149300001</v>
      </c>
      <c r="R139" s="36">
        <f>SUMIFS(СВЦЭМ!$C$33:$C$776,СВЦЭМ!$A$33:$A$776,$A139,СВЦЭМ!$B$33:$B$776,R$119)+'СЕТ СН'!$I$12+СВЦЭМ!$D$10+'СЕТ СН'!$I$5-'СЕТ СН'!$I$20</f>
        <v>2918.4885854100003</v>
      </c>
      <c r="S139" s="36">
        <f>SUMIFS(СВЦЭМ!$C$33:$C$776,СВЦЭМ!$A$33:$A$776,$A139,СВЦЭМ!$B$33:$B$776,S$119)+'СЕТ СН'!$I$12+СВЦЭМ!$D$10+'СЕТ СН'!$I$5-'СЕТ СН'!$I$20</f>
        <v>2920.3457432300002</v>
      </c>
      <c r="T139" s="36">
        <f>SUMIFS(СВЦЭМ!$C$33:$C$776,СВЦЭМ!$A$33:$A$776,$A139,СВЦЭМ!$B$33:$B$776,T$119)+'СЕТ СН'!$I$12+СВЦЭМ!$D$10+'СЕТ СН'!$I$5-'СЕТ СН'!$I$20</f>
        <v>2918.2768568400002</v>
      </c>
      <c r="U139" s="36">
        <f>SUMIFS(СВЦЭМ!$C$33:$C$776,СВЦЭМ!$A$33:$A$776,$A139,СВЦЭМ!$B$33:$B$776,U$119)+'СЕТ СН'!$I$12+СВЦЭМ!$D$10+'СЕТ СН'!$I$5-'СЕТ СН'!$I$20</f>
        <v>2911.78282584</v>
      </c>
      <c r="V139" s="36">
        <f>SUMIFS(СВЦЭМ!$C$33:$C$776,СВЦЭМ!$A$33:$A$776,$A139,СВЦЭМ!$B$33:$B$776,V$119)+'СЕТ СН'!$I$12+СВЦЭМ!$D$10+'СЕТ СН'!$I$5-'СЕТ СН'!$I$20</f>
        <v>2902.06331443</v>
      </c>
      <c r="W139" s="36">
        <f>SUMIFS(СВЦЭМ!$C$33:$C$776,СВЦЭМ!$A$33:$A$776,$A139,СВЦЭМ!$B$33:$B$776,W$119)+'СЕТ СН'!$I$12+СВЦЭМ!$D$10+'СЕТ СН'!$I$5-'СЕТ СН'!$I$20</f>
        <v>2906.9323729299999</v>
      </c>
      <c r="X139" s="36">
        <f>SUMIFS(СВЦЭМ!$C$33:$C$776,СВЦЭМ!$A$33:$A$776,$A139,СВЦЭМ!$B$33:$B$776,X$119)+'СЕТ СН'!$I$12+СВЦЭМ!$D$10+'СЕТ СН'!$I$5-'СЕТ СН'!$I$20</f>
        <v>2907.4520660400003</v>
      </c>
      <c r="Y139" s="36">
        <f>SUMIFS(СВЦЭМ!$C$33:$C$776,СВЦЭМ!$A$33:$A$776,$A139,СВЦЭМ!$B$33:$B$776,Y$119)+'СЕТ СН'!$I$12+СВЦЭМ!$D$10+'СЕТ СН'!$I$5-'СЕТ СН'!$I$20</f>
        <v>2913.2766503100002</v>
      </c>
    </row>
    <row r="140" spans="1:25" ht="15.75" x14ac:dyDescent="0.2">
      <c r="A140" s="35">
        <f t="shared" si="3"/>
        <v>43972</v>
      </c>
      <c r="B140" s="36">
        <f>SUMIFS(СВЦЭМ!$C$33:$C$776,СВЦЭМ!$A$33:$A$776,$A140,СВЦЭМ!$B$33:$B$776,B$119)+'СЕТ СН'!$I$12+СВЦЭМ!$D$10+'СЕТ СН'!$I$5-'СЕТ СН'!$I$20</f>
        <v>2991.7238974400002</v>
      </c>
      <c r="C140" s="36">
        <f>SUMIFS(СВЦЭМ!$C$33:$C$776,СВЦЭМ!$A$33:$A$776,$A140,СВЦЭМ!$B$33:$B$776,C$119)+'СЕТ СН'!$I$12+СВЦЭМ!$D$10+'СЕТ СН'!$I$5-'СЕТ СН'!$I$20</f>
        <v>3030.9198587199999</v>
      </c>
      <c r="D140" s="36">
        <f>SUMIFS(СВЦЭМ!$C$33:$C$776,СВЦЭМ!$A$33:$A$776,$A140,СВЦЭМ!$B$33:$B$776,D$119)+'СЕТ СН'!$I$12+СВЦЭМ!$D$10+'СЕТ СН'!$I$5-'СЕТ СН'!$I$20</f>
        <v>3055.4265124499998</v>
      </c>
      <c r="E140" s="36">
        <f>SUMIFS(СВЦЭМ!$C$33:$C$776,СВЦЭМ!$A$33:$A$776,$A140,СВЦЭМ!$B$33:$B$776,E$119)+'СЕТ СН'!$I$12+СВЦЭМ!$D$10+'СЕТ СН'!$I$5-'СЕТ СН'!$I$20</f>
        <v>3054.26777391</v>
      </c>
      <c r="F140" s="36">
        <f>SUMIFS(СВЦЭМ!$C$33:$C$776,СВЦЭМ!$A$33:$A$776,$A140,СВЦЭМ!$B$33:$B$776,F$119)+'СЕТ СН'!$I$12+СВЦЭМ!$D$10+'СЕТ СН'!$I$5-'СЕТ СН'!$I$20</f>
        <v>3047.3684872099998</v>
      </c>
      <c r="G140" s="36">
        <f>SUMIFS(СВЦЭМ!$C$33:$C$776,СВЦЭМ!$A$33:$A$776,$A140,СВЦЭМ!$B$33:$B$776,G$119)+'СЕТ СН'!$I$12+СВЦЭМ!$D$10+'СЕТ СН'!$I$5-'СЕТ СН'!$I$20</f>
        <v>3059.8663703699999</v>
      </c>
      <c r="H140" s="36">
        <f>SUMIFS(СВЦЭМ!$C$33:$C$776,СВЦЭМ!$A$33:$A$776,$A140,СВЦЭМ!$B$33:$B$776,H$119)+'СЕТ СН'!$I$12+СВЦЭМ!$D$10+'СЕТ СН'!$I$5-'СЕТ СН'!$I$20</f>
        <v>3047.1514475499998</v>
      </c>
      <c r="I140" s="36">
        <f>SUMIFS(СВЦЭМ!$C$33:$C$776,СВЦЭМ!$A$33:$A$776,$A140,СВЦЭМ!$B$33:$B$776,I$119)+'СЕТ СН'!$I$12+СВЦЭМ!$D$10+'СЕТ СН'!$I$5-'СЕТ СН'!$I$20</f>
        <v>3029.8547301999997</v>
      </c>
      <c r="J140" s="36">
        <f>SUMIFS(СВЦЭМ!$C$33:$C$776,СВЦЭМ!$A$33:$A$776,$A140,СВЦЭМ!$B$33:$B$776,J$119)+'СЕТ СН'!$I$12+СВЦЭМ!$D$10+'СЕТ СН'!$I$5-'СЕТ СН'!$I$20</f>
        <v>2983.0338631100003</v>
      </c>
      <c r="K140" s="36">
        <f>SUMIFS(СВЦЭМ!$C$33:$C$776,СВЦЭМ!$A$33:$A$776,$A140,СВЦЭМ!$B$33:$B$776,K$119)+'СЕТ СН'!$I$12+СВЦЭМ!$D$10+'СЕТ СН'!$I$5-'СЕТ СН'!$I$20</f>
        <v>2976.9037590600001</v>
      </c>
      <c r="L140" s="36">
        <f>SUMIFS(СВЦЭМ!$C$33:$C$776,СВЦЭМ!$A$33:$A$776,$A140,СВЦЭМ!$B$33:$B$776,L$119)+'СЕТ СН'!$I$12+СВЦЭМ!$D$10+'СЕТ СН'!$I$5-'СЕТ СН'!$I$20</f>
        <v>2980.7271721300003</v>
      </c>
      <c r="M140" s="36">
        <f>SUMIFS(СВЦЭМ!$C$33:$C$776,СВЦЭМ!$A$33:$A$776,$A140,СВЦЭМ!$B$33:$B$776,M$119)+'СЕТ СН'!$I$12+СВЦЭМ!$D$10+'СЕТ СН'!$I$5-'СЕТ СН'!$I$20</f>
        <v>2925.8832288399999</v>
      </c>
      <c r="N140" s="36">
        <f>SUMIFS(СВЦЭМ!$C$33:$C$776,СВЦЭМ!$A$33:$A$776,$A140,СВЦЭМ!$B$33:$B$776,N$119)+'СЕТ СН'!$I$12+СВЦЭМ!$D$10+'СЕТ СН'!$I$5-'СЕТ СН'!$I$20</f>
        <v>2862.8189273200001</v>
      </c>
      <c r="O140" s="36">
        <f>SUMIFS(СВЦЭМ!$C$33:$C$776,СВЦЭМ!$A$33:$A$776,$A140,СВЦЭМ!$B$33:$B$776,O$119)+'СЕТ СН'!$I$12+СВЦЭМ!$D$10+'СЕТ СН'!$I$5-'СЕТ СН'!$I$20</f>
        <v>2833.4104463399999</v>
      </c>
      <c r="P140" s="36">
        <f>SUMIFS(СВЦЭМ!$C$33:$C$776,СВЦЭМ!$A$33:$A$776,$A140,СВЦЭМ!$B$33:$B$776,P$119)+'СЕТ СН'!$I$12+СВЦЭМ!$D$10+'СЕТ СН'!$I$5-'СЕТ СН'!$I$20</f>
        <v>2829.5464366199999</v>
      </c>
      <c r="Q140" s="36">
        <f>SUMIFS(СВЦЭМ!$C$33:$C$776,СВЦЭМ!$A$33:$A$776,$A140,СВЦЭМ!$B$33:$B$776,Q$119)+'СЕТ СН'!$I$12+СВЦЭМ!$D$10+'СЕТ СН'!$I$5-'СЕТ СН'!$I$20</f>
        <v>2833.78450505</v>
      </c>
      <c r="R140" s="36">
        <f>SUMIFS(СВЦЭМ!$C$33:$C$776,СВЦЭМ!$A$33:$A$776,$A140,СВЦЭМ!$B$33:$B$776,R$119)+'СЕТ СН'!$I$12+СВЦЭМ!$D$10+'СЕТ СН'!$I$5-'СЕТ СН'!$I$20</f>
        <v>2827.87511928</v>
      </c>
      <c r="S140" s="36">
        <f>SUMIFS(СВЦЭМ!$C$33:$C$776,СВЦЭМ!$A$33:$A$776,$A140,СВЦЭМ!$B$33:$B$776,S$119)+'СЕТ СН'!$I$12+СВЦЭМ!$D$10+'СЕТ СН'!$I$5-'СЕТ СН'!$I$20</f>
        <v>2836.68572765</v>
      </c>
      <c r="T140" s="36">
        <f>SUMIFS(СВЦЭМ!$C$33:$C$776,СВЦЭМ!$A$33:$A$776,$A140,СВЦЭМ!$B$33:$B$776,T$119)+'СЕТ СН'!$I$12+СВЦЭМ!$D$10+'СЕТ СН'!$I$5-'СЕТ СН'!$I$20</f>
        <v>2833.8711361000001</v>
      </c>
      <c r="U140" s="36">
        <f>SUMIFS(СВЦЭМ!$C$33:$C$776,СВЦЭМ!$A$33:$A$776,$A140,СВЦЭМ!$B$33:$B$776,U$119)+'СЕТ СН'!$I$12+СВЦЭМ!$D$10+'СЕТ СН'!$I$5-'СЕТ СН'!$I$20</f>
        <v>2832.2132504000001</v>
      </c>
      <c r="V140" s="36">
        <f>SUMIFS(СВЦЭМ!$C$33:$C$776,СВЦЭМ!$A$33:$A$776,$A140,СВЦЭМ!$B$33:$B$776,V$119)+'СЕТ СН'!$I$12+СВЦЭМ!$D$10+'СЕТ СН'!$I$5-'СЕТ СН'!$I$20</f>
        <v>2827.8448462699998</v>
      </c>
      <c r="W140" s="36">
        <f>SUMIFS(СВЦЭМ!$C$33:$C$776,СВЦЭМ!$A$33:$A$776,$A140,СВЦЭМ!$B$33:$B$776,W$119)+'СЕТ СН'!$I$12+СВЦЭМ!$D$10+'СЕТ СН'!$I$5-'СЕТ СН'!$I$20</f>
        <v>2792.1896477800001</v>
      </c>
      <c r="X140" s="36">
        <f>SUMIFS(СВЦЭМ!$C$33:$C$776,СВЦЭМ!$A$33:$A$776,$A140,СВЦЭМ!$B$33:$B$776,X$119)+'СЕТ СН'!$I$12+СВЦЭМ!$D$10+'СЕТ СН'!$I$5-'СЕТ СН'!$I$20</f>
        <v>2839.2928053200003</v>
      </c>
      <c r="Y140" s="36">
        <f>SUMIFS(СВЦЭМ!$C$33:$C$776,СВЦЭМ!$A$33:$A$776,$A140,СВЦЭМ!$B$33:$B$776,Y$119)+'СЕТ СН'!$I$12+СВЦЭМ!$D$10+'СЕТ СН'!$I$5-'СЕТ СН'!$I$20</f>
        <v>2893.42501631</v>
      </c>
    </row>
    <row r="141" spans="1:25" ht="15.75" x14ac:dyDescent="0.2">
      <c r="A141" s="35">
        <f t="shared" si="3"/>
        <v>43973</v>
      </c>
      <c r="B141" s="36">
        <f>SUMIFS(СВЦЭМ!$C$33:$C$776,СВЦЭМ!$A$33:$A$776,$A141,СВЦЭМ!$B$33:$B$776,B$119)+'СЕТ СН'!$I$12+СВЦЭМ!$D$10+'СЕТ СН'!$I$5-'СЕТ СН'!$I$20</f>
        <v>2987.5133887900001</v>
      </c>
      <c r="C141" s="36">
        <f>SUMIFS(СВЦЭМ!$C$33:$C$776,СВЦЭМ!$A$33:$A$776,$A141,СВЦЭМ!$B$33:$B$776,C$119)+'СЕТ СН'!$I$12+СВЦЭМ!$D$10+'СЕТ СН'!$I$5-'СЕТ СН'!$I$20</f>
        <v>3035.6480806899999</v>
      </c>
      <c r="D141" s="36">
        <f>SUMIFS(СВЦЭМ!$C$33:$C$776,СВЦЭМ!$A$33:$A$776,$A141,СВЦЭМ!$B$33:$B$776,D$119)+'СЕТ СН'!$I$12+СВЦЭМ!$D$10+'СЕТ СН'!$I$5-'СЕТ СН'!$I$20</f>
        <v>3052.5241738999998</v>
      </c>
      <c r="E141" s="36">
        <f>SUMIFS(СВЦЭМ!$C$33:$C$776,СВЦЭМ!$A$33:$A$776,$A141,СВЦЭМ!$B$33:$B$776,E$119)+'СЕТ СН'!$I$12+СВЦЭМ!$D$10+'СЕТ СН'!$I$5-'СЕТ СН'!$I$20</f>
        <v>3056.0598154700001</v>
      </c>
      <c r="F141" s="36">
        <f>SUMIFS(СВЦЭМ!$C$33:$C$776,СВЦЭМ!$A$33:$A$776,$A141,СВЦЭМ!$B$33:$B$776,F$119)+'СЕТ СН'!$I$12+СВЦЭМ!$D$10+'СЕТ СН'!$I$5-'СЕТ СН'!$I$20</f>
        <v>3048.0405050600002</v>
      </c>
      <c r="G141" s="36">
        <f>SUMIFS(СВЦЭМ!$C$33:$C$776,СВЦЭМ!$A$33:$A$776,$A141,СВЦЭМ!$B$33:$B$776,G$119)+'СЕТ СН'!$I$12+СВЦЭМ!$D$10+'СЕТ СН'!$I$5-'СЕТ СН'!$I$20</f>
        <v>3060.2152175299998</v>
      </c>
      <c r="H141" s="36">
        <f>SUMIFS(СВЦЭМ!$C$33:$C$776,СВЦЭМ!$A$33:$A$776,$A141,СВЦЭМ!$B$33:$B$776,H$119)+'СЕТ СН'!$I$12+СВЦЭМ!$D$10+'СЕТ СН'!$I$5-'СЕТ СН'!$I$20</f>
        <v>3059.85879763</v>
      </c>
      <c r="I141" s="36">
        <f>SUMIFS(СВЦЭМ!$C$33:$C$776,СВЦЭМ!$A$33:$A$776,$A141,СВЦЭМ!$B$33:$B$776,I$119)+'СЕТ СН'!$I$12+СВЦЭМ!$D$10+'СЕТ СН'!$I$5-'СЕТ СН'!$I$20</f>
        <v>3017.6659737199998</v>
      </c>
      <c r="J141" s="36">
        <f>SUMIFS(СВЦЭМ!$C$33:$C$776,СВЦЭМ!$A$33:$A$776,$A141,СВЦЭМ!$B$33:$B$776,J$119)+'СЕТ СН'!$I$12+СВЦЭМ!$D$10+'СЕТ СН'!$I$5-'СЕТ СН'!$I$20</f>
        <v>2963.12817524</v>
      </c>
      <c r="K141" s="36">
        <f>SUMIFS(СВЦЭМ!$C$33:$C$776,СВЦЭМ!$A$33:$A$776,$A141,СВЦЭМ!$B$33:$B$776,K$119)+'СЕТ СН'!$I$12+СВЦЭМ!$D$10+'СЕТ СН'!$I$5-'СЕТ СН'!$I$20</f>
        <v>2941.9263147299998</v>
      </c>
      <c r="L141" s="36">
        <f>SUMIFS(СВЦЭМ!$C$33:$C$776,СВЦЭМ!$A$33:$A$776,$A141,СВЦЭМ!$B$33:$B$776,L$119)+'СЕТ СН'!$I$12+СВЦЭМ!$D$10+'СЕТ СН'!$I$5-'СЕТ СН'!$I$20</f>
        <v>2928.9394236500002</v>
      </c>
      <c r="M141" s="36">
        <f>SUMIFS(СВЦЭМ!$C$33:$C$776,СВЦЭМ!$A$33:$A$776,$A141,СВЦЭМ!$B$33:$B$776,M$119)+'СЕТ СН'!$I$12+СВЦЭМ!$D$10+'СЕТ СН'!$I$5-'СЕТ СН'!$I$20</f>
        <v>2873.3881034200003</v>
      </c>
      <c r="N141" s="36">
        <f>SUMIFS(СВЦЭМ!$C$33:$C$776,СВЦЭМ!$A$33:$A$776,$A141,СВЦЭМ!$B$33:$B$776,N$119)+'СЕТ СН'!$I$12+СВЦЭМ!$D$10+'СЕТ СН'!$I$5-'СЕТ СН'!$I$20</f>
        <v>2812.88030721</v>
      </c>
      <c r="O141" s="36">
        <f>SUMIFS(СВЦЭМ!$C$33:$C$776,СВЦЭМ!$A$33:$A$776,$A141,СВЦЭМ!$B$33:$B$776,O$119)+'СЕТ СН'!$I$12+СВЦЭМ!$D$10+'СЕТ СН'!$I$5-'СЕТ СН'!$I$20</f>
        <v>2797.1976157700001</v>
      </c>
      <c r="P141" s="36">
        <f>SUMIFS(СВЦЭМ!$C$33:$C$776,СВЦЭМ!$A$33:$A$776,$A141,СВЦЭМ!$B$33:$B$776,P$119)+'СЕТ СН'!$I$12+СВЦЭМ!$D$10+'СЕТ СН'!$I$5-'СЕТ СН'!$I$20</f>
        <v>2817.1319110700001</v>
      </c>
      <c r="Q141" s="36">
        <f>SUMIFS(СВЦЭМ!$C$33:$C$776,СВЦЭМ!$A$33:$A$776,$A141,СВЦЭМ!$B$33:$B$776,Q$119)+'СЕТ СН'!$I$12+СВЦЭМ!$D$10+'СЕТ СН'!$I$5-'СЕТ СН'!$I$20</f>
        <v>2823.7007024899999</v>
      </c>
      <c r="R141" s="36">
        <f>SUMIFS(СВЦЭМ!$C$33:$C$776,СВЦЭМ!$A$33:$A$776,$A141,СВЦЭМ!$B$33:$B$776,R$119)+'СЕТ СН'!$I$12+СВЦЭМ!$D$10+'СЕТ СН'!$I$5-'СЕТ СН'!$I$20</f>
        <v>2824.23415462</v>
      </c>
      <c r="S141" s="36">
        <f>SUMIFS(СВЦЭМ!$C$33:$C$776,СВЦЭМ!$A$33:$A$776,$A141,СВЦЭМ!$B$33:$B$776,S$119)+'СЕТ СН'!$I$12+СВЦЭМ!$D$10+'СЕТ СН'!$I$5-'СЕТ СН'!$I$20</f>
        <v>2831.1615814000002</v>
      </c>
      <c r="T141" s="36">
        <f>SUMIFS(СВЦЭМ!$C$33:$C$776,СВЦЭМ!$A$33:$A$776,$A141,СВЦЭМ!$B$33:$B$776,T$119)+'СЕТ СН'!$I$12+СВЦЭМ!$D$10+'СЕТ СН'!$I$5-'СЕТ СН'!$I$20</f>
        <v>2816.4616866800002</v>
      </c>
      <c r="U141" s="36">
        <f>SUMIFS(СВЦЭМ!$C$33:$C$776,СВЦЭМ!$A$33:$A$776,$A141,СВЦЭМ!$B$33:$B$776,U$119)+'СЕТ СН'!$I$12+СВЦЭМ!$D$10+'СЕТ СН'!$I$5-'СЕТ СН'!$I$20</f>
        <v>2802.2260671700001</v>
      </c>
      <c r="V141" s="36">
        <f>SUMIFS(СВЦЭМ!$C$33:$C$776,СВЦЭМ!$A$33:$A$776,$A141,СВЦЭМ!$B$33:$B$776,V$119)+'СЕТ СН'!$I$12+СВЦЭМ!$D$10+'СЕТ СН'!$I$5-'СЕТ СН'!$I$20</f>
        <v>2783.09171659</v>
      </c>
      <c r="W141" s="36">
        <f>SUMIFS(СВЦЭМ!$C$33:$C$776,СВЦЭМ!$A$33:$A$776,$A141,СВЦЭМ!$B$33:$B$776,W$119)+'СЕТ СН'!$I$12+СВЦЭМ!$D$10+'СЕТ СН'!$I$5-'СЕТ СН'!$I$20</f>
        <v>2772.2984575999999</v>
      </c>
      <c r="X141" s="36">
        <f>SUMIFS(СВЦЭМ!$C$33:$C$776,СВЦЭМ!$A$33:$A$776,$A141,СВЦЭМ!$B$33:$B$776,X$119)+'СЕТ СН'!$I$12+СВЦЭМ!$D$10+'СЕТ СН'!$I$5-'СЕТ СН'!$I$20</f>
        <v>2794.5114825700002</v>
      </c>
      <c r="Y141" s="36">
        <f>SUMIFS(СВЦЭМ!$C$33:$C$776,СВЦЭМ!$A$33:$A$776,$A141,СВЦЭМ!$B$33:$B$776,Y$119)+'СЕТ СН'!$I$12+СВЦЭМ!$D$10+'СЕТ СН'!$I$5-'СЕТ СН'!$I$20</f>
        <v>2838.20181482</v>
      </c>
    </row>
    <row r="142" spans="1:25" ht="15.75" x14ac:dyDescent="0.2">
      <c r="A142" s="35">
        <f t="shared" si="3"/>
        <v>43974</v>
      </c>
      <c r="B142" s="36">
        <f>SUMIFS(СВЦЭМ!$C$33:$C$776,СВЦЭМ!$A$33:$A$776,$A142,СВЦЭМ!$B$33:$B$776,B$119)+'СЕТ СН'!$I$12+СВЦЭМ!$D$10+'СЕТ СН'!$I$5-'СЕТ СН'!$I$20</f>
        <v>2956.68277812</v>
      </c>
      <c r="C142" s="36">
        <f>SUMIFS(СВЦЭМ!$C$33:$C$776,СВЦЭМ!$A$33:$A$776,$A142,СВЦЭМ!$B$33:$B$776,C$119)+'СЕТ СН'!$I$12+СВЦЭМ!$D$10+'СЕТ СН'!$I$5-'СЕТ СН'!$I$20</f>
        <v>2992.0975116200002</v>
      </c>
      <c r="D142" s="36">
        <f>SUMIFS(СВЦЭМ!$C$33:$C$776,СВЦЭМ!$A$33:$A$776,$A142,СВЦЭМ!$B$33:$B$776,D$119)+'СЕТ СН'!$I$12+СВЦЭМ!$D$10+'СЕТ СН'!$I$5-'СЕТ СН'!$I$20</f>
        <v>3020.7372300500001</v>
      </c>
      <c r="E142" s="36">
        <f>SUMIFS(СВЦЭМ!$C$33:$C$776,СВЦЭМ!$A$33:$A$776,$A142,СВЦЭМ!$B$33:$B$776,E$119)+'СЕТ СН'!$I$12+СВЦЭМ!$D$10+'СЕТ СН'!$I$5-'СЕТ СН'!$I$20</f>
        <v>3037.9947476100001</v>
      </c>
      <c r="F142" s="36">
        <f>SUMIFS(СВЦЭМ!$C$33:$C$776,СВЦЭМ!$A$33:$A$776,$A142,СВЦЭМ!$B$33:$B$776,F$119)+'СЕТ СН'!$I$12+СВЦЭМ!$D$10+'СЕТ СН'!$I$5-'СЕТ СН'!$I$20</f>
        <v>3036.86431472</v>
      </c>
      <c r="G142" s="36">
        <f>SUMIFS(СВЦЭМ!$C$33:$C$776,СВЦЭМ!$A$33:$A$776,$A142,СВЦЭМ!$B$33:$B$776,G$119)+'СЕТ СН'!$I$12+СВЦЭМ!$D$10+'СЕТ СН'!$I$5-'СЕТ СН'!$I$20</f>
        <v>3040.4050444599998</v>
      </c>
      <c r="H142" s="36">
        <f>SUMIFS(СВЦЭМ!$C$33:$C$776,СВЦЭМ!$A$33:$A$776,$A142,СВЦЭМ!$B$33:$B$776,H$119)+'СЕТ СН'!$I$12+СВЦЭМ!$D$10+'СЕТ СН'!$I$5-'СЕТ СН'!$I$20</f>
        <v>3029.5933632199999</v>
      </c>
      <c r="I142" s="36">
        <f>SUMIFS(СВЦЭМ!$C$33:$C$776,СВЦЭМ!$A$33:$A$776,$A142,СВЦЭМ!$B$33:$B$776,I$119)+'СЕТ СН'!$I$12+СВЦЭМ!$D$10+'СЕТ СН'!$I$5-'СЕТ СН'!$I$20</f>
        <v>2996.7709665000002</v>
      </c>
      <c r="J142" s="36">
        <f>SUMIFS(СВЦЭМ!$C$33:$C$776,СВЦЭМ!$A$33:$A$776,$A142,СВЦЭМ!$B$33:$B$776,J$119)+'СЕТ СН'!$I$12+СВЦЭМ!$D$10+'СЕТ СН'!$I$5-'СЕТ СН'!$I$20</f>
        <v>2959.9299304400001</v>
      </c>
      <c r="K142" s="36">
        <f>SUMIFS(СВЦЭМ!$C$33:$C$776,СВЦЭМ!$A$33:$A$776,$A142,СВЦЭМ!$B$33:$B$776,K$119)+'СЕТ СН'!$I$12+СВЦЭМ!$D$10+'СЕТ СН'!$I$5-'СЕТ СН'!$I$20</f>
        <v>2916.68377487</v>
      </c>
      <c r="L142" s="36">
        <f>SUMIFS(СВЦЭМ!$C$33:$C$776,СВЦЭМ!$A$33:$A$776,$A142,СВЦЭМ!$B$33:$B$776,L$119)+'СЕТ СН'!$I$12+СВЦЭМ!$D$10+'СЕТ СН'!$I$5-'СЕТ СН'!$I$20</f>
        <v>2893.96427085</v>
      </c>
      <c r="M142" s="36">
        <f>SUMIFS(СВЦЭМ!$C$33:$C$776,СВЦЭМ!$A$33:$A$776,$A142,СВЦЭМ!$B$33:$B$776,M$119)+'СЕТ СН'!$I$12+СВЦЭМ!$D$10+'СЕТ СН'!$I$5-'СЕТ СН'!$I$20</f>
        <v>2826.3165218600002</v>
      </c>
      <c r="N142" s="36">
        <f>SUMIFS(СВЦЭМ!$C$33:$C$776,СВЦЭМ!$A$33:$A$776,$A142,СВЦЭМ!$B$33:$B$776,N$119)+'СЕТ СН'!$I$12+СВЦЭМ!$D$10+'СЕТ СН'!$I$5-'СЕТ СН'!$I$20</f>
        <v>2771.6859760400002</v>
      </c>
      <c r="O142" s="36">
        <f>SUMIFS(СВЦЭМ!$C$33:$C$776,СВЦЭМ!$A$33:$A$776,$A142,СВЦЭМ!$B$33:$B$776,O$119)+'СЕТ СН'!$I$12+СВЦЭМ!$D$10+'СЕТ СН'!$I$5-'СЕТ СН'!$I$20</f>
        <v>2757.3878384099999</v>
      </c>
      <c r="P142" s="36">
        <f>SUMIFS(СВЦЭМ!$C$33:$C$776,СВЦЭМ!$A$33:$A$776,$A142,СВЦЭМ!$B$33:$B$776,P$119)+'СЕТ СН'!$I$12+СВЦЭМ!$D$10+'СЕТ СН'!$I$5-'СЕТ СН'!$I$20</f>
        <v>2790.0552826100002</v>
      </c>
      <c r="Q142" s="36">
        <f>SUMIFS(СВЦЭМ!$C$33:$C$776,СВЦЭМ!$A$33:$A$776,$A142,СВЦЭМ!$B$33:$B$776,Q$119)+'СЕТ СН'!$I$12+СВЦЭМ!$D$10+'СЕТ СН'!$I$5-'СЕТ СН'!$I$20</f>
        <v>2794.5550262300003</v>
      </c>
      <c r="R142" s="36">
        <f>SUMIFS(СВЦЭМ!$C$33:$C$776,СВЦЭМ!$A$33:$A$776,$A142,СВЦЭМ!$B$33:$B$776,R$119)+'СЕТ СН'!$I$12+СВЦЭМ!$D$10+'СЕТ СН'!$I$5-'СЕТ СН'!$I$20</f>
        <v>2800.50724842</v>
      </c>
      <c r="S142" s="36">
        <f>SUMIFS(СВЦЭМ!$C$33:$C$776,СВЦЭМ!$A$33:$A$776,$A142,СВЦЭМ!$B$33:$B$776,S$119)+'СЕТ СН'!$I$12+СВЦЭМ!$D$10+'СЕТ СН'!$I$5-'СЕТ СН'!$I$20</f>
        <v>2815.1770577699999</v>
      </c>
      <c r="T142" s="36">
        <f>SUMIFS(СВЦЭМ!$C$33:$C$776,СВЦЭМ!$A$33:$A$776,$A142,СВЦЭМ!$B$33:$B$776,T$119)+'СЕТ СН'!$I$12+СВЦЭМ!$D$10+'СЕТ СН'!$I$5-'СЕТ СН'!$I$20</f>
        <v>2825.4855361099999</v>
      </c>
      <c r="U142" s="36">
        <f>SUMIFS(СВЦЭМ!$C$33:$C$776,СВЦЭМ!$A$33:$A$776,$A142,СВЦЭМ!$B$33:$B$776,U$119)+'СЕТ СН'!$I$12+СВЦЭМ!$D$10+'СЕТ СН'!$I$5-'СЕТ СН'!$I$20</f>
        <v>2827.3333882500001</v>
      </c>
      <c r="V142" s="36">
        <f>SUMIFS(СВЦЭМ!$C$33:$C$776,СВЦЭМ!$A$33:$A$776,$A142,СВЦЭМ!$B$33:$B$776,V$119)+'СЕТ СН'!$I$12+СВЦЭМ!$D$10+'СЕТ СН'!$I$5-'СЕТ СН'!$I$20</f>
        <v>2817.5122142800001</v>
      </c>
      <c r="W142" s="36">
        <f>SUMIFS(СВЦЭМ!$C$33:$C$776,СВЦЭМ!$A$33:$A$776,$A142,СВЦЭМ!$B$33:$B$776,W$119)+'СЕТ СН'!$I$12+СВЦЭМ!$D$10+'СЕТ СН'!$I$5-'СЕТ СН'!$I$20</f>
        <v>2811.0036857599998</v>
      </c>
      <c r="X142" s="36">
        <f>SUMIFS(СВЦЭМ!$C$33:$C$776,СВЦЭМ!$A$33:$A$776,$A142,СВЦЭМ!$B$33:$B$776,X$119)+'СЕТ СН'!$I$12+СВЦЭМ!$D$10+'СЕТ СН'!$I$5-'СЕТ СН'!$I$20</f>
        <v>2841.8151908600003</v>
      </c>
      <c r="Y142" s="36">
        <f>SUMIFS(СВЦЭМ!$C$33:$C$776,СВЦЭМ!$A$33:$A$776,$A142,СВЦЭМ!$B$33:$B$776,Y$119)+'СЕТ СН'!$I$12+СВЦЭМ!$D$10+'СЕТ СН'!$I$5-'СЕТ СН'!$I$20</f>
        <v>2928.47091598</v>
      </c>
    </row>
    <row r="143" spans="1:25" ht="15.75" x14ac:dyDescent="0.2">
      <c r="A143" s="35">
        <f t="shared" si="3"/>
        <v>43975</v>
      </c>
      <c r="B143" s="36">
        <f>SUMIFS(СВЦЭМ!$C$33:$C$776,СВЦЭМ!$A$33:$A$776,$A143,СВЦЭМ!$B$33:$B$776,B$119)+'СЕТ СН'!$I$12+СВЦЭМ!$D$10+'СЕТ СН'!$I$5-'СЕТ СН'!$I$20</f>
        <v>3007.0752181100002</v>
      </c>
      <c r="C143" s="36">
        <f>SUMIFS(СВЦЭМ!$C$33:$C$776,СВЦЭМ!$A$33:$A$776,$A143,СВЦЭМ!$B$33:$B$776,C$119)+'СЕТ СН'!$I$12+СВЦЭМ!$D$10+'СЕТ СН'!$I$5-'СЕТ СН'!$I$20</f>
        <v>3034.7629296699997</v>
      </c>
      <c r="D143" s="36">
        <f>SUMIFS(СВЦЭМ!$C$33:$C$776,СВЦЭМ!$A$33:$A$776,$A143,СВЦЭМ!$B$33:$B$776,D$119)+'СЕТ СН'!$I$12+СВЦЭМ!$D$10+'СЕТ СН'!$I$5-'СЕТ СН'!$I$20</f>
        <v>3045.6042789200001</v>
      </c>
      <c r="E143" s="36">
        <f>SUMIFS(СВЦЭМ!$C$33:$C$776,СВЦЭМ!$A$33:$A$776,$A143,СВЦЭМ!$B$33:$B$776,E$119)+'СЕТ СН'!$I$12+СВЦЭМ!$D$10+'СЕТ СН'!$I$5-'СЕТ СН'!$I$20</f>
        <v>3040.6179111000001</v>
      </c>
      <c r="F143" s="36">
        <f>SUMIFS(СВЦЭМ!$C$33:$C$776,СВЦЭМ!$A$33:$A$776,$A143,СВЦЭМ!$B$33:$B$776,F$119)+'СЕТ СН'!$I$12+СВЦЭМ!$D$10+'СЕТ СН'!$I$5-'СЕТ СН'!$I$20</f>
        <v>3034.6124203199997</v>
      </c>
      <c r="G143" s="36">
        <f>SUMIFS(СВЦЭМ!$C$33:$C$776,СВЦЭМ!$A$33:$A$776,$A143,СВЦЭМ!$B$33:$B$776,G$119)+'СЕТ СН'!$I$12+СВЦЭМ!$D$10+'СЕТ СН'!$I$5-'СЕТ СН'!$I$20</f>
        <v>3035.0797037799998</v>
      </c>
      <c r="H143" s="36">
        <f>SUMIFS(СВЦЭМ!$C$33:$C$776,СВЦЭМ!$A$33:$A$776,$A143,СВЦЭМ!$B$33:$B$776,H$119)+'СЕТ СН'!$I$12+СВЦЭМ!$D$10+'СЕТ СН'!$I$5-'СЕТ СН'!$I$20</f>
        <v>3021.4919673300001</v>
      </c>
      <c r="I143" s="36">
        <f>SUMIFS(СВЦЭМ!$C$33:$C$776,СВЦЭМ!$A$33:$A$776,$A143,СВЦЭМ!$B$33:$B$776,I$119)+'СЕТ СН'!$I$12+СВЦЭМ!$D$10+'СЕТ СН'!$I$5-'СЕТ СН'!$I$20</f>
        <v>2987.5955071899998</v>
      </c>
      <c r="J143" s="36">
        <f>SUMIFS(СВЦЭМ!$C$33:$C$776,СВЦЭМ!$A$33:$A$776,$A143,СВЦЭМ!$B$33:$B$776,J$119)+'СЕТ СН'!$I$12+СВЦЭМ!$D$10+'СЕТ СН'!$I$5-'СЕТ СН'!$I$20</f>
        <v>2970.2639347499999</v>
      </c>
      <c r="K143" s="36">
        <f>SUMIFS(СВЦЭМ!$C$33:$C$776,СВЦЭМ!$A$33:$A$776,$A143,СВЦЭМ!$B$33:$B$776,K$119)+'СЕТ СН'!$I$12+СВЦЭМ!$D$10+'СЕТ СН'!$I$5-'СЕТ СН'!$I$20</f>
        <v>2936.2794667100002</v>
      </c>
      <c r="L143" s="36">
        <f>SUMIFS(СВЦЭМ!$C$33:$C$776,СВЦЭМ!$A$33:$A$776,$A143,СВЦЭМ!$B$33:$B$776,L$119)+'СЕТ СН'!$I$12+СВЦЭМ!$D$10+'СЕТ СН'!$I$5-'СЕТ СН'!$I$20</f>
        <v>2947.8385071900002</v>
      </c>
      <c r="M143" s="36">
        <f>SUMIFS(СВЦЭМ!$C$33:$C$776,СВЦЭМ!$A$33:$A$776,$A143,СВЦЭМ!$B$33:$B$776,M$119)+'СЕТ СН'!$I$12+СВЦЭМ!$D$10+'СЕТ СН'!$I$5-'СЕТ СН'!$I$20</f>
        <v>2902.5674592599999</v>
      </c>
      <c r="N143" s="36">
        <f>SUMIFS(СВЦЭМ!$C$33:$C$776,СВЦЭМ!$A$33:$A$776,$A143,СВЦЭМ!$B$33:$B$776,N$119)+'СЕТ СН'!$I$12+СВЦЭМ!$D$10+'СЕТ СН'!$I$5-'СЕТ СН'!$I$20</f>
        <v>2854.7775891000001</v>
      </c>
      <c r="O143" s="36">
        <f>SUMIFS(СВЦЭМ!$C$33:$C$776,СВЦЭМ!$A$33:$A$776,$A143,СВЦЭМ!$B$33:$B$776,O$119)+'СЕТ СН'!$I$12+СВЦЭМ!$D$10+'СЕТ СН'!$I$5-'СЕТ СН'!$I$20</f>
        <v>2819.1441818600001</v>
      </c>
      <c r="P143" s="36">
        <f>SUMIFS(СВЦЭМ!$C$33:$C$776,СВЦЭМ!$A$33:$A$776,$A143,СВЦЭМ!$B$33:$B$776,P$119)+'СЕТ СН'!$I$12+СВЦЭМ!$D$10+'СЕТ СН'!$I$5-'СЕТ СН'!$I$20</f>
        <v>2825.1892375000002</v>
      </c>
      <c r="Q143" s="36">
        <f>SUMIFS(СВЦЭМ!$C$33:$C$776,СВЦЭМ!$A$33:$A$776,$A143,СВЦЭМ!$B$33:$B$776,Q$119)+'СЕТ СН'!$I$12+СВЦЭМ!$D$10+'СЕТ СН'!$I$5-'СЕТ СН'!$I$20</f>
        <v>2832.79408066</v>
      </c>
      <c r="R143" s="36">
        <f>SUMIFS(СВЦЭМ!$C$33:$C$776,СВЦЭМ!$A$33:$A$776,$A143,СВЦЭМ!$B$33:$B$776,R$119)+'СЕТ СН'!$I$12+СВЦЭМ!$D$10+'СЕТ СН'!$I$5-'СЕТ СН'!$I$20</f>
        <v>2818.4033266500001</v>
      </c>
      <c r="S143" s="36">
        <f>SUMIFS(СВЦЭМ!$C$33:$C$776,СВЦЭМ!$A$33:$A$776,$A143,СВЦЭМ!$B$33:$B$776,S$119)+'СЕТ СН'!$I$12+СВЦЭМ!$D$10+'СЕТ СН'!$I$5-'СЕТ СН'!$I$20</f>
        <v>2823.62996699</v>
      </c>
      <c r="T143" s="36">
        <f>SUMIFS(СВЦЭМ!$C$33:$C$776,СВЦЭМ!$A$33:$A$776,$A143,СВЦЭМ!$B$33:$B$776,T$119)+'СЕТ СН'!$I$12+СВЦЭМ!$D$10+'СЕТ СН'!$I$5-'СЕТ СН'!$I$20</f>
        <v>2821.9798060000003</v>
      </c>
      <c r="U143" s="36">
        <f>SUMIFS(СВЦЭМ!$C$33:$C$776,СВЦЭМ!$A$33:$A$776,$A143,СВЦЭМ!$B$33:$B$776,U$119)+'СЕТ СН'!$I$12+СВЦЭМ!$D$10+'СЕТ СН'!$I$5-'СЕТ СН'!$I$20</f>
        <v>2812.1215538599999</v>
      </c>
      <c r="V143" s="36">
        <f>SUMIFS(СВЦЭМ!$C$33:$C$776,СВЦЭМ!$A$33:$A$776,$A143,СВЦЭМ!$B$33:$B$776,V$119)+'СЕТ СН'!$I$12+СВЦЭМ!$D$10+'СЕТ СН'!$I$5-'СЕТ СН'!$I$20</f>
        <v>2766.3675599200001</v>
      </c>
      <c r="W143" s="36">
        <f>SUMIFS(СВЦЭМ!$C$33:$C$776,СВЦЭМ!$A$33:$A$776,$A143,СВЦЭМ!$B$33:$B$776,W$119)+'СЕТ СН'!$I$12+СВЦЭМ!$D$10+'СЕТ СН'!$I$5-'СЕТ СН'!$I$20</f>
        <v>2771.2858933400003</v>
      </c>
      <c r="X143" s="36">
        <f>SUMIFS(СВЦЭМ!$C$33:$C$776,СВЦЭМ!$A$33:$A$776,$A143,СВЦЭМ!$B$33:$B$776,X$119)+'СЕТ СН'!$I$12+СВЦЭМ!$D$10+'СЕТ СН'!$I$5-'СЕТ СН'!$I$20</f>
        <v>2800.9831085999999</v>
      </c>
      <c r="Y143" s="36">
        <f>SUMIFS(СВЦЭМ!$C$33:$C$776,СВЦЭМ!$A$33:$A$776,$A143,СВЦЭМ!$B$33:$B$776,Y$119)+'СЕТ СН'!$I$12+СВЦЭМ!$D$10+'СЕТ СН'!$I$5-'СЕТ СН'!$I$20</f>
        <v>2893.0970753000001</v>
      </c>
    </row>
    <row r="144" spans="1:25" ht="15.75" x14ac:dyDescent="0.2">
      <c r="A144" s="35">
        <f t="shared" si="3"/>
        <v>43976</v>
      </c>
      <c r="B144" s="36">
        <f>SUMIFS(СВЦЭМ!$C$33:$C$776,СВЦЭМ!$A$33:$A$776,$A144,СВЦЭМ!$B$33:$B$776,B$119)+'СЕТ СН'!$I$12+СВЦЭМ!$D$10+'СЕТ СН'!$I$5-'СЕТ СН'!$I$20</f>
        <v>3064.6291729599998</v>
      </c>
      <c r="C144" s="36">
        <f>SUMIFS(СВЦЭМ!$C$33:$C$776,СВЦЭМ!$A$33:$A$776,$A144,СВЦЭМ!$B$33:$B$776,C$119)+'СЕТ СН'!$I$12+СВЦЭМ!$D$10+'СЕТ СН'!$I$5-'СЕТ СН'!$I$20</f>
        <v>3059.5086896100001</v>
      </c>
      <c r="D144" s="36">
        <f>SUMIFS(СВЦЭМ!$C$33:$C$776,СВЦЭМ!$A$33:$A$776,$A144,СВЦЭМ!$B$33:$B$776,D$119)+'СЕТ СН'!$I$12+СВЦЭМ!$D$10+'СЕТ СН'!$I$5-'СЕТ СН'!$I$20</f>
        <v>3045.8711911999999</v>
      </c>
      <c r="E144" s="36">
        <f>SUMIFS(СВЦЭМ!$C$33:$C$776,СВЦЭМ!$A$33:$A$776,$A144,СВЦЭМ!$B$33:$B$776,E$119)+'СЕТ СН'!$I$12+СВЦЭМ!$D$10+'СЕТ СН'!$I$5-'СЕТ СН'!$I$20</f>
        <v>3039.6168302799997</v>
      </c>
      <c r="F144" s="36">
        <f>SUMIFS(СВЦЭМ!$C$33:$C$776,СВЦЭМ!$A$33:$A$776,$A144,СВЦЭМ!$B$33:$B$776,F$119)+'СЕТ СН'!$I$12+СВЦЭМ!$D$10+'СЕТ СН'!$I$5-'СЕТ СН'!$I$20</f>
        <v>3034.83030805</v>
      </c>
      <c r="G144" s="36">
        <f>SUMIFS(СВЦЭМ!$C$33:$C$776,СВЦЭМ!$A$33:$A$776,$A144,СВЦЭМ!$B$33:$B$776,G$119)+'СЕТ СН'!$I$12+СВЦЭМ!$D$10+'СЕТ СН'!$I$5-'СЕТ СН'!$I$20</f>
        <v>3042.2863647899999</v>
      </c>
      <c r="H144" s="36">
        <f>SUMIFS(СВЦЭМ!$C$33:$C$776,СВЦЭМ!$A$33:$A$776,$A144,СВЦЭМ!$B$33:$B$776,H$119)+'СЕТ СН'!$I$12+СВЦЭМ!$D$10+'СЕТ СН'!$I$5-'СЕТ СН'!$I$20</f>
        <v>3042.89257357</v>
      </c>
      <c r="I144" s="36">
        <f>SUMIFS(СВЦЭМ!$C$33:$C$776,СВЦЭМ!$A$33:$A$776,$A144,СВЦЭМ!$B$33:$B$776,I$119)+'СЕТ СН'!$I$12+СВЦЭМ!$D$10+'СЕТ СН'!$I$5-'СЕТ СН'!$I$20</f>
        <v>3012.7894068300002</v>
      </c>
      <c r="J144" s="36">
        <f>SUMIFS(СВЦЭМ!$C$33:$C$776,СВЦЭМ!$A$33:$A$776,$A144,СВЦЭМ!$B$33:$B$776,J$119)+'СЕТ СН'!$I$12+СВЦЭМ!$D$10+'СЕТ СН'!$I$5-'СЕТ СН'!$I$20</f>
        <v>2968.2143544600003</v>
      </c>
      <c r="K144" s="36">
        <f>SUMIFS(СВЦЭМ!$C$33:$C$776,СВЦЭМ!$A$33:$A$776,$A144,СВЦЭМ!$B$33:$B$776,K$119)+'СЕТ СН'!$I$12+СВЦЭМ!$D$10+'СЕТ СН'!$I$5-'СЕТ СН'!$I$20</f>
        <v>2959.85619486</v>
      </c>
      <c r="L144" s="36">
        <f>SUMIFS(СВЦЭМ!$C$33:$C$776,СВЦЭМ!$A$33:$A$776,$A144,СВЦЭМ!$B$33:$B$776,L$119)+'СЕТ СН'!$I$12+СВЦЭМ!$D$10+'СЕТ СН'!$I$5-'СЕТ СН'!$I$20</f>
        <v>2952.5381319100002</v>
      </c>
      <c r="M144" s="36">
        <f>SUMIFS(СВЦЭМ!$C$33:$C$776,СВЦЭМ!$A$33:$A$776,$A144,СВЦЭМ!$B$33:$B$776,M$119)+'СЕТ СН'!$I$12+СВЦЭМ!$D$10+'СЕТ СН'!$I$5-'СЕТ СН'!$I$20</f>
        <v>2881.9091698500001</v>
      </c>
      <c r="N144" s="36">
        <f>SUMIFS(СВЦЭМ!$C$33:$C$776,СВЦЭМ!$A$33:$A$776,$A144,СВЦЭМ!$B$33:$B$776,N$119)+'СЕТ СН'!$I$12+СВЦЭМ!$D$10+'СЕТ СН'!$I$5-'СЕТ СН'!$I$20</f>
        <v>2824.4903467300001</v>
      </c>
      <c r="O144" s="36">
        <f>SUMIFS(СВЦЭМ!$C$33:$C$776,СВЦЭМ!$A$33:$A$776,$A144,СВЦЭМ!$B$33:$B$776,O$119)+'СЕТ СН'!$I$12+СВЦЭМ!$D$10+'СЕТ СН'!$I$5-'СЕТ СН'!$I$20</f>
        <v>2800.2772664300001</v>
      </c>
      <c r="P144" s="36">
        <f>SUMIFS(СВЦЭМ!$C$33:$C$776,СВЦЭМ!$A$33:$A$776,$A144,СВЦЭМ!$B$33:$B$776,P$119)+'СЕТ СН'!$I$12+СВЦЭМ!$D$10+'СЕТ СН'!$I$5-'СЕТ СН'!$I$20</f>
        <v>2806.6770658700002</v>
      </c>
      <c r="Q144" s="36">
        <f>SUMIFS(СВЦЭМ!$C$33:$C$776,СВЦЭМ!$A$33:$A$776,$A144,СВЦЭМ!$B$33:$B$776,Q$119)+'СЕТ СН'!$I$12+СВЦЭМ!$D$10+'СЕТ СН'!$I$5-'СЕТ СН'!$I$20</f>
        <v>2808.1639784099998</v>
      </c>
      <c r="R144" s="36">
        <f>SUMIFS(СВЦЭМ!$C$33:$C$776,СВЦЭМ!$A$33:$A$776,$A144,СВЦЭМ!$B$33:$B$776,R$119)+'СЕТ СН'!$I$12+СВЦЭМ!$D$10+'СЕТ СН'!$I$5-'СЕТ СН'!$I$20</f>
        <v>2814.2475806900002</v>
      </c>
      <c r="S144" s="36">
        <f>SUMIFS(СВЦЭМ!$C$33:$C$776,СВЦЭМ!$A$33:$A$776,$A144,СВЦЭМ!$B$33:$B$776,S$119)+'СЕТ СН'!$I$12+СВЦЭМ!$D$10+'СЕТ СН'!$I$5-'СЕТ СН'!$I$20</f>
        <v>2813.8678606399999</v>
      </c>
      <c r="T144" s="36">
        <f>SUMIFS(СВЦЭМ!$C$33:$C$776,СВЦЭМ!$A$33:$A$776,$A144,СВЦЭМ!$B$33:$B$776,T$119)+'СЕТ СН'!$I$12+СВЦЭМ!$D$10+'СЕТ СН'!$I$5-'СЕТ СН'!$I$20</f>
        <v>2811.3224213100002</v>
      </c>
      <c r="U144" s="36">
        <f>SUMIFS(СВЦЭМ!$C$33:$C$776,СВЦЭМ!$A$33:$A$776,$A144,СВЦЭМ!$B$33:$B$776,U$119)+'СЕТ СН'!$I$12+СВЦЭМ!$D$10+'СЕТ СН'!$I$5-'СЕТ СН'!$I$20</f>
        <v>2807.2381325400002</v>
      </c>
      <c r="V144" s="36">
        <f>SUMIFS(СВЦЭМ!$C$33:$C$776,СВЦЭМ!$A$33:$A$776,$A144,СВЦЭМ!$B$33:$B$776,V$119)+'СЕТ СН'!$I$12+СВЦЭМ!$D$10+'СЕТ СН'!$I$5-'СЕТ СН'!$I$20</f>
        <v>2791.8519346000003</v>
      </c>
      <c r="W144" s="36">
        <f>SUMIFS(СВЦЭМ!$C$33:$C$776,СВЦЭМ!$A$33:$A$776,$A144,СВЦЭМ!$B$33:$B$776,W$119)+'СЕТ СН'!$I$12+СВЦЭМ!$D$10+'СЕТ СН'!$I$5-'СЕТ СН'!$I$20</f>
        <v>2796.1155536900001</v>
      </c>
      <c r="X144" s="36">
        <f>SUMIFS(СВЦЭМ!$C$33:$C$776,СВЦЭМ!$A$33:$A$776,$A144,СВЦЭМ!$B$33:$B$776,X$119)+'СЕТ СН'!$I$12+СВЦЭМ!$D$10+'СЕТ СН'!$I$5-'СЕТ СН'!$I$20</f>
        <v>2811.3049868600001</v>
      </c>
      <c r="Y144" s="36">
        <f>SUMIFS(СВЦЭМ!$C$33:$C$776,СВЦЭМ!$A$33:$A$776,$A144,СВЦЭМ!$B$33:$B$776,Y$119)+'СЕТ СН'!$I$12+СВЦЭМ!$D$10+'СЕТ СН'!$I$5-'СЕТ СН'!$I$20</f>
        <v>2909.2185416000002</v>
      </c>
    </row>
    <row r="145" spans="1:26" ht="15.75" x14ac:dyDescent="0.2">
      <c r="A145" s="35">
        <f t="shared" si="3"/>
        <v>43977</v>
      </c>
      <c r="B145" s="36">
        <f>SUMIFS(СВЦЭМ!$C$33:$C$776,СВЦЭМ!$A$33:$A$776,$A145,СВЦЭМ!$B$33:$B$776,B$119)+'СЕТ СН'!$I$12+СВЦЭМ!$D$10+'СЕТ СН'!$I$5-'СЕТ СН'!$I$20</f>
        <v>3007.4461890900002</v>
      </c>
      <c r="C145" s="36">
        <f>SUMIFS(СВЦЭМ!$C$33:$C$776,СВЦЭМ!$A$33:$A$776,$A145,СВЦЭМ!$B$33:$B$776,C$119)+'СЕТ СН'!$I$12+СВЦЭМ!$D$10+'СЕТ СН'!$I$5-'СЕТ СН'!$I$20</f>
        <v>3040.6546691799999</v>
      </c>
      <c r="D145" s="36">
        <f>SUMIFS(СВЦЭМ!$C$33:$C$776,СВЦЭМ!$A$33:$A$776,$A145,СВЦЭМ!$B$33:$B$776,D$119)+'СЕТ СН'!$I$12+СВЦЭМ!$D$10+'СЕТ СН'!$I$5-'СЕТ СН'!$I$20</f>
        <v>3030.2931855400002</v>
      </c>
      <c r="E145" s="36">
        <f>SUMIFS(СВЦЭМ!$C$33:$C$776,СВЦЭМ!$A$33:$A$776,$A145,СВЦЭМ!$B$33:$B$776,E$119)+'СЕТ СН'!$I$12+СВЦЭМ!$D$10+'СЕТ СН'!$I$5-'СЕТ СН'!$I$20</f>
        <v>3020.2064365400001</v>
      </c>
      <c r="F145" s="36">
        <f>SUMIFS(СВЦЭМ!$C$33:$C$776,СВЦЭМ!$A$33:$A$776,$A145,СВЦЭМ!$B$33:$B$776,F$119)+'СЕТ СН'!$I$12+СВЦЭМ!$D$10+'СЕТ СН'!$I$5-'СЕТ СН'!$I$20</f>
        <v>3020.58755634</v>
      </c>
      <c r="G145" s="36">
        <f>SUMIFS(СВЦЭМ!$C$33:$C$776,СВЦЭМ!$A$33:$A$776,$A145,СВЦЭМ!$B$33:$B$776,G$119)+'СЕТ СН'!$I$12+СВЦЭМ!$D$10+'СЕТ СН'!$I$5-'СЕТ СН'!$I$20</f>
        <v>3029.1721146599998</v>
      </c>
      <c r="H145" s="36">
        <f>SUMIFS(СВЦЭМ!$C$33:$C$776,СВЦЭМ!$A$33:$A$776,$A145,СВЦЭМ!$B$33:$B$776,H$119)+'СЕТ СН'!$I$12+СВЦЭМ!$D$10+'СЕТ СН'!$I$5-'СЕТ СН'!$I$20</f>
        <v>3042.1681614300001</v>
      </c>
      <c r="I145" s="36">
        <f>SUMIFS(СВЦЭМ!$C$33:$C$776,СВЦЭМ!$A$33:$A$776,$A145,СВЦЭМ!$B$33:$B$776,I$119)+'СЕТ СН'!$I$12+СВЦЭМ!$D$10+'СЕТ СН'!$I$5-'СЕТ СН'!$I$20</f>
        <v>3001.6913737</v>
      </c>
      <c r="J145" s="36">
        <f>SUMIFS(СВЦЭМ!$C$33:$C$776,СВЦЭМ!$A$33:$A$776,$A145,СВЦЭМ!$B$33:$B$776,J$119)+'СЕТ СН'!$I$12+СВЦЭМ!$D$10+'СЕТ СН'!$I$5-'СЕТ СН'!$I$20</f>
        <v>2966.64560742</v>
      </c>
      <c r="K145" s="36">
        <f>SUMIFS(СВЦЭМ!$C$33:$C$776,СВЦЭМ!$A$33:$A$776,$A145,СВЦЭМ!$B$33:$B$776,K$119)+'СЕТ СН'!$I$12+СВЦЭМ!$D$10+'СЕТ СН'!$I$5-'СЕТ СН'!$I$20</f>
        <v>2952.5960081500002</v>
      </c>
      <c r="L145" s="36">
        <f>SUMIFS(СВЦЭМ!$C$33:$C$776,СВЦЭМ!$A$33:$A$776,$A145,СВЦЭМ!$B$33:$B$776,L$119)+'СЕТ СН'!$I$12+СВЦЭМ!$D$10+'СЕТ СН'!$I$5-'СЕТ СН'!$I$20</f>
        <v>2954.4492777400001</v>
      </c>
      <c r="M145" s="36">
        <f>SUMIFS(СВЦЭМ!$C$33:$C$776,СВЦЭМ!$A$33:$A$776,$A145,СВЦЭМ!$B$33:$B$776,M$119)+'СЕТ СН'!$I$12+СВЦЭМ!$D$10+'СЕТ СН'!$I$5-'СЕТ СН'!$I$20</f>
        <v>2886.0655271400001</v>
      </c>
      <c r="N145" s="36">
        <f>SUMIFS(СВЦЭМ!$C$33:$C$776,СВЦЭМ!$A$33:$A$776,$A145,СВЦЭМ!$B$33:$B$776,N$119)+'СЕТ СН'!$I$12+СВЦЭМ!$D$10+'СЕТ СН'!$I$5-'СЕТ СН'!$I$20</f>
        <v>2829.9149796900001</v>
      </c>
      <c r="O145" s="36">
        <f>SUMIFS(СВЦЭМ!$C$33:$C$776,СВЦЭМ!$A$33:$A$776,$A145,СВЦЭМ!$B$33:$B$776,O$119)+'СЕТ СН'!$I$12+СВЦЭМ!$D$10+'СЕТ СН'!$I$5-'СЕТ СН'!$I$20</f>
        <v>2808.0167907300001</v>
      </c>
      <c r="P145" s="36">
        <f>SUMIFS(СВЦЭМ!$C$33:$C$776,СВЦЭМ!$A$33:$A$776,$A145,СВЦЭМ!$B$33:$B$776,P$119)+'СЕТ СН'!$I$12+СВЦЭМ!$D$10+'СЕТ СН'!$I$5-'СЕТ СН'!$I$20</f>
        <v>2813.0317457299998</v>
      </c>
      <c r="Q145" s="36">
        <f>SUMIFS(СВЦЭМ!$C$33:$C$776,СВЦЭМ!$A$33:$A$776,$A145,СВЦЭМ!$B$33:$B$776,Q$119)+'СЕТ СН'!$I$12+СВЦЭМ!$D$10+'СЕТ СН'!$I$5-'СЕТ СН'!$I$20</f>
        <v>2819.03847606</v>
      </c>
      <c r="R145" s="36">
        <f>SUMIFS(СВЦЭМ!$C$33:$C$776,СВЦЭМ!$A$33:$A$776,$A145,СВЦЭМ!$B$33:$B$776,R$119)+'СЕТ СН'!$I$12+СВЦЭМ!$D$10+'СЕТ СН'!$I$5-'СЕТ СН'!$I$20</f>
        <v>2819.1366970500003</v>
      </c>
      <c r="S145" s="36">
        <f>SUMIFS(СВЦЭМ!$C$33:$C$776,СВЦЭМ!$A$33:$A$776,$A145,СВЦЭМ!$B$33:$B$776,S$119)+'СЕТ СН'!$I$12+СВЦЭМ!$D$10+'СЕТ СН'!$I$5-'СЕТ СН'!$I$20</f>
        <v>2818.8873026299998</v>
      </c>
      <c r="T145" s="36">
        <f>SUMIFS(СВЦЭМ!$C$33:$C$776,СВЦЭМ!$A$33:$A$776,$A145,СВЦЭМ!$B$33:$B$776,T$119)+'СЕТ СН'!$I$12+СВЦЭМ!$D$10+'СЕТ СН'!$I$5-'СЕТ СН'!$I$20</f>
        <v>2817.4256249099999</v>
      </c>
      <c r="U145" s="36">
        <f>SUMIFS(СВЦЭМ!$C$33:$C$776,СВЦЭМ!$A$33:$A$776,$A145,СВЦЭМ!$B$33:$B$776,U$119)+'СЕТ СН'!$I$12+СВЦЭМ!$D$10+'СЕТ СН'!$I$5-'СЕТ СН'!$I$20</f>
        <v>2811.95238139</v>
      </c>
      <c r="V145" s="36">
        <f>SUMIFS(СВЦЭМ!$C$33:$C$776,СВЦЭМ!$A$33:$A$776,$A145,СВЦЭМ!$B$33:$B$776,V$119)+'СЕТ СН'!$I$12+СВЦЭМ!$D$10+'СЕТ СН'!$I$5-'СЕТ СН'!$I$20</f>
        <v>2795.1015674999999</v>
      </c>
      <c r="W145" s="36">
        <f>SUMIFS(СВЦЭМ!$C$33:$C$776,СВЦЭМ!$A$33:$A$776,$A145,СВЦЭМ!$B$33:$B$776,W$119)+'СЕТ СН'!$I$12+СВЦЭМ!$D$10+'СЕТ СН'!$I$5-'СЕТ СН'!$I$20</f>
        <v>2787.8384111200003</v>
      </c>
      <c r="X145" s="36">
        <f>SUMIFS(СВЦЭМ!$C$33:$C$776,СВЦЭМ!$A$33:$A$776,$A145,СВЦЭМ!$B$33:$B$776,X$119)+'СЕТ СН'!$I$12+СВЦЭМ!$D$10+'СЕТ СН'!$I$5-'СЕТ СН'!$I$20</f>
        <v>2812.75709628</v>
      </c>
      <c r="Y145" s="36">
        <f>SUMIFS(СВЦЭМ!$C$33:$C$776,СВЦЭМ!$A$33:$A$776,$A145,СВЦЭМ!$B$33:$B$776,Y$119)+'СЕТ СН'!$I$12+СВЦЭМ!$D$10+'СЕТ СН'!$I$5-'СЕТ СН'!$I$20</f>
        <v>2890.6518694000001</v>
      </c>
    </row>
    <row r="146" spans="1:26" ht="15.75" x14ac:dyDescent="0.2">
      <c r="A146" s="35">
        <f t="shared" si="3"/>
        <v>43978</v>
      </c>
      <c r="B146" s="36">
        <f>SUMIFS(СВЦЭМ!$C$33:$C$776,СВЦЭМ!$A$33:$A$776,$A146,СВЦЭМ!$B$33:$B$776,B$119)+'СЕТ СН'!$I$12+СВЦЭМ!$D$10+'СЕТ СН'!$I$5-'СЕТ СН'!$I$20</f>
        <v>2982.4646281400001</v>
      </c>
      <c r="C146" s="36">
        <f>SUMIFS(СВЦЭМ!$C$33:$C$776,СВЦЭМ!$A$33:$A$776,$A146,СВЦЭМ!$B$33:$B$776,C$119)+'СЕТ СН'!$I$12+СВЦЭМ!$D$10+'СЕТ СН'!$I$5-'СЕТ СН'!$I$20</f>
        <v>3027.7215172699998</v>
      </c>
      <c r="D146" s="36">
        <f>SUMIFS(СВЦЭМ!$C$33:$C$776,СВЦЭМ!$A$33:$A$776,$A146,СВЦЭМ!$B$33:$B$776,D$119)+'СЕТ СН'!$I$12+СВЦЭМ!$D$10+'СЕТ СН'!$I$5-'СЕТ СН'!$I$20</f>
        <v>3045.3013446699997</v>
      </c>
      <c r="E146" s="36">
        <f>SUMIFS(СВЦЭМ!$C$33:$C$776,СВЦЭМ!$A$33:$A$776,$A146,СВЦЭМ!$B$33:$B$776,E$119)+'СЕТ СН'!$I$12+СВЦЭМ!$D$10+'СЕТ СН'!$I$5-'СЕТ СН'!$I$20</f>
        <v>3061.78224335</v>
      </c>
      <c r="F146" s="36">
        <f>SUMIFS(СВЦЭМ!$C$33:$C$776,СВЦЭМ!$A$33:$A$776,$A146,СВЦЭМ!$B$33:$B$776,F$119)+'СЕТ СН'!$I$12+СВЦЭМ!$D$10+'СЕТ СН'!$I$5-'СЕТ СН'!$I$20</f>
        <v>3055.6084734400001</v>
      </c>
      <c r="G146" s="36">
        <f>SUMIFS(СВЦЭМ!$C$33:$C$776,СВЦЭМ!$A$33:$A$776,$A146,СВЦЭМ!$B$33:$B$776,G$119)+'СЕТ СН'!$I$12+СВЦЭМ!$D$10+'СЕТ СН'!$I$5-'СЕТ СН'!$I$20</f>
        <v>3061.7811007</v>
      </c>
      <c r="H146" s="36">
        <f>SUMIFS(СВЦЭМ!$C$33:$C$776,СВЦЭМ!$A$33:$A$776,$A146,СВЦЭМ!$B$33:$B$776,H$119)+'СЕТ СН'!$I$12+СВЦЭМ!$D$10+'СЕТ СН'!$I$5-'СЕТ СН'!$I$20</f>
        <v>3040.5208535399997</v>
      </c>
      <c r="I146" s="36">
        <f>SUMIFS(СВЦЭМ!$C$33:$C$776,СВЦЭМ!$A$33:$A$776,$A146,СВЦЭМ!$B$33:$B$776,I$119)+'СЕТ СН'!$I$12+СВЦЭМ!$D$10+'СЕТ СН'!$I$5-'СЕТ СН'!$I$20</f>
        <v>3027.1060253099999</v>
      </c>
      <c r="J146" s="36">
        <f>SUMIFS(СВЦЭМ!$C$33:$C$776,СВЦЭМ!$A$33:$A$776,$A146,СВЦЭМ!$B$33:$B$776,J$119)+'СЕТ СН'!$I$12+СВЦЭМ!$D$10+'СЕТ СН'!$I$5-'СЕТ СН'!$I$20</f>
        <v>2984.7960552300001</v>
      </c>
      <c r="K146" s="36">
        <f>SUMIFS(СВЦЭМ!$C$33:$C$776,СВЦЭМ!$A$33:$A$776,$A146,СВЦЭМ!$B$33:$B$776,K$119)+'СЕТ СН'!$I$12+СВЦЭМ!$D$10+'СЕТ СН'!$I$5-'СЕТ СН'!$I$20</f>
        <v>2962.2987643900001</v>
      </c>
      <c r="L146" s="36">
        <f>SUMIFS(СВЦЭМ!$C$33:$C$776,СВЦЭМ!$A$33:$A$776,$A146,СВЦЭМ!$B$33:$B$776,L$119)+'СЕТ СН'!$I$12+СВЦЭМ!$D$10+'СЕТ СН'!$I$5-'СЕТ СН'!$I$20</f>
        <v>2937.3858277300001</v>
      </c>
      <c r="M146" s="36">
        <f>SUMIFS(СВЦЭМ!$C$33:$C$776,СВЦЭМ!$A$33:$A$776,$A146,СВЦЭМ!$B$33:$B$776,M$119)+'СЕТ СН'!$I$12+СВЦЭМ!$D$10+'СЕТ СН'!$I$5-'СЕТ СН'!$I$20</f>
        <v>2875.9184502500002</v>
      </c>
      <c r="N146" s="36">
        <f>SUMIFS(СВЦЭМ!$C$33:$C$776,СВЦЭМ!$A$33:$A$776,$A146,СВЦЭМ!$B$33:$B$776,N$119)+'СЕТ СН'!$I$12+СВЦЭМ!$D$10+'СЕТ СН'!$I$5-'СЕТ СН'!$I$20</f>
        <v>2809.90145734</v>
      </c>
      <c r="O146" s="36">
        <f>SUMIFS(СВЦЭМ!$C$33:$C$776,СВЦЭМ!$A$33:$A$776,$A146,СВЦЭМ!$B$33:$B$776,O$119)+'СЕТ СН'!$I$12+СВЦЭМ!$D$10+'СЕТ СН'!$I$5-'СЕТ СН'!$I$20</f>
        <v>2783.9765639799998</v>
      </c>
      <c r="P146" s="36">
        <f>SUMIFS(СВЦЭМ!$C$33:$C$776,СВЦЭМ!$A$33:$A$776,$A146,СВЦЭМ!$B$33:$B$776,P$119)+'СЕТ СН'!$I$12+СВЦЭМ!$D$10+'СЕТ СН'!$I$5-'СЕТ СН'!$I$20</f>
        <v>2778.0730822200003</v>
      </c>
      <c r="Q146" s="36">
        <f>SUMIFS(СВЦЭМ!$C$33:$C$776,СВЦЭМ!$A$33:$A$776,$A146,СВЦЭМ!$B$33:$B$776,Q$119)+'СЕТ СН'!$I$12+СВЦЭМ!$D$10+'СЕТ СН'!$I$5-'СЕТ СН'!$I$20</f>
        <v>2787.6560478199999</v>
      </c>
      <c r="R146" s="36">
        <f>SUMIFS(СВЦЭМ!$C$33:$C$776,СВЦЭМ!$A$33:$A$776,$A146,СВЦЭМ!$B$33:$B$776,R$119)+'СЕТ СН'!$I$12+СВЦЭМ!$D$10+'СЕТ СН'!$I$5-'СЕТ СН'!$I$20</f>
        <v>2791.3981234000003</v>
      </c>
      <c r="S146" s="36">
        <f>SUMIFS(СВЦЭМ!$C$33:$C$776,СВЦЭМ!$A$33:$A$776,$A146,СВЦЭМ!$B$33:$B$776,S$119)+'СЕТ СН'!$I$12+СВЦЭМ!$D$10+'СЕТ СН'!$I$5-'СЕТ СН'!$I$20</f>
        <v>2797.3151790500001</v>
      </c>
      <c r="T146" s="36">
        <f>SUMIFS(СВЦЭМ!$C$33:$C$776,СВЦЭМ!$A$33:$A$776,$A146,СВЦЭМ!$B$33:$B$776,T$119)+'СЕТ СН'!$I$12+СВЦЭМ!$D$10+'СЕТ СН'!$I$5-'СЕТ СН'!$I$20</f>
        <v>2791.4946995400001</v>
      </c>
      <c r="U146" s="36">
        <f>SUMIFS(СВЦЭМ!$C$33:$C$776,СВЦЭМ!$A$33:$A$776,$A146,СВЦЭМ!$B$33:$B$776,U$119)+'СЕТ СН'!$I$12+СВЦЭМ!$D$10+'СЕТ СН'!$I$5-'СЕТ СН'!$I$20</f>
        <v>2784.2488243400003</v>
      </c>
      <c r="V146" s="36">
        <f>SUMIFS(СВЦЭМ!$C$33:$C$776,СВЦЭМ!$A$33:$A$776,$A146,СВЦЭМ!$B$33:$B$776,V$119)+'СЕТ СН'!$I$12+СВЦЭМ!$D$10+'СЕТ СН'!$I$5-'СЕТ СН'!$I$20</f>
        <v>2769.9006147099999</v>
      </c>
      <c r="W146" s="36">
        <f>SUMIFS(СВЦЭМ!$C$33:$C$776,СВЦЭМ!$A$33:$A$776,$A146,СВЦЭМ!$B$33:$B$776,W$119)+'СЕТ СН'!$I$12+СВЦЭМ!$D$10+'СЕТ СН'!$I$5-'СЕТ СН'!$I$20</f>
        <v>2764.6869256999998</v>
      </c>
      <c r="X146" s="36">
        <f>SUMIFS(СВЦЭМ!$C$33:$C$776,СВЦЭМ!$A$33:$A$776,$A146,СВЦЭМ!$B$33:$B$776,X$119)+'СЕТ СН'!$I$12+СВЦЭМ!$D$10+'СЕТ СН'!$I$5-'СЕТ СН'!$I$20</f>
        <v>2807.0884038300001</v>
      </c>
      <c r="Y146" s="36">
        <f>SUMIFS(СВЦЭМ!$C$33:$C$776,СВЦЭМ!$A$33:$A$776,$A146,СВЦЭМ!$B$33:$B$776,Y$119)+'СЕТ СН'!$I$12+СВЦЭМ!$D$10+'СЕТ СН'!$I$5-'СЕТ СН'!$I$20</f>
        <v>2876.1963980400001</v>
      </c>
    </row>
    <row r="147" spans="1:26" ht="15.75" x14ac:dyDescent="0.2">
      <c r="A147" s="35">
        <f t="shared" si="3"/>
        <v>43979</v>
      </c>
      <c r="B147" s="36">
        <f>SUMIFS(СВЦЭМ!$C$33:$C$776,СВЦЭМ!$A$33:$A$776,$A147,СВЦЭМ!$B$33:$B$776,B$119)+'СЕТ СН'!$I$12+СВЦЭМ!$D$10+'СЕТ СН'!$I$5-'СЕТ СН'!$I$20</f>
        <v>2921.40524676</v>
      </c>
      <c r="C147" s="36">
        <f>SUMIFS(СВЦЭМ!$C$33:$C$776,СВЦЭМ!$A$33:$A$776,$A147,СВЦЭМ!$B$33:$B$776,C$119)+'СЕТ СН'!$I$12+СВЦЭМ!$D$10+'СЕТ СН'!$I$5-'СЕТ СН'!$I$20</f>
        <v>2936.2418823899998</v>
      </c>
      <c r="D147" s="36">
        <f>SUMIFS(СВЦЭМ!$C$33:$C$776,СВЦЭМ!$A$33:$A$776,$A147,СВЦЭМ!$B$33:$B$776,D$119)+'СЕТ СН'!$I$12+СВЦЭМ!$D$10+'СЕТ СН'!$I$5-'СЕТ СН'!$I$20</f>
        <v>2968.6656120299999</v>
      </c>
      <c r="E147" s="36">
        <f>SUMIFS(СВЦЭМ!$C$33:$C$776,СВЦЭМ!$A$33:$A$776,$A147,СВЦЭМ!$B$33:$B$776,E$119)+'СЕТ СН'!$I$12+СВЦЭМ!$D$10+'СЕТ СН'!$I$5-'СЕТ СН'!$I$20</f>
        <v>2989.1731283300001</v>
      </c>
      <c r="F147" s="36">
        <f>SUMIFS(СВЦЭМ!$C$33:$C$776,СВЦЭМ!$A$33:$A$776,$A147,СВЦЭМ!$B$33:$B$776,F$119)+'СЕТ СН'!$I$12+СВЦЭМ!$D$10+'СЕТ СН'!$I$5-'СЕТ СН'!$I$20</f>
        <v>2985.3115203299999</v>
      </c>
      <c r="G147" s="36">
        <f>SUMIFS(СВЦЭМ!$C$33:$C$776,СВЦЭМ!$A$33:$A$776,$A147,СВЦЭМ!$B$33:$B$776,G$119)+'СЕТ СН'!$I$12+СВЦЭМ!$D$10+'СЕТ СН'!$I$5-'СЕТ СН'!$I$20</f>
        <v>2988.38262184</v>
      </c>
      <c r="H147" s="36">
        <f>SUMIFS(СВЦЭМ!$C$33:$C$776,СВЦЭМ!$A$33:$A$776,$A147,СВЦЭМ!$B$33:$B$776,H$119)+'СЕТ СН'!$I$12+СВЦЭМ!$D$10+'СЕТ СН'!$I$5-'СЕТ СН'!$I$20</f>
        <v>2966.9607195600001</v>
      </c>
      <c r="I147" s="36">
        <f>SUMIFS(СВЦЭМ!$C$33:$C$776,СВЦЭМ!$A$33:$A$776,$A147,СВЦЭМ!$B$33:$B$776,I$119)+'СЕТ СН'!$I$12+СВЦЭМ!$D$10+'СЕТ СН'!$I$5-'СЕТ СН'!$I$20</f>
        <v>2971.8507795</v>
      </c>
      <c r="J147" s="36">
        <f>SUMIFS(СВЦЭМ!$C$33:$C$776,СВЦЭМ!$A$33:$A$776,$A147,СВЦЭМ!$B$33:$B$776,J$119)+'СЕТ СН'!$I$12+СВЦЭМ!$D$10+'СЕТ СН'!$I$5-'СЕТ СН'!$I$20</f>
        <v>2911.83576924</v>
      </c>
      <c r="K147" s="36">
        <f>SUMIFS(СВЦЭМ!$C$33:$C$776,СВЦЭМ!$A$33:$A$776,$A147,СВЦЭМ!$B$33:$B$776,K$119)+'СЕТ СН'!$I$12+СВЦЭМ!$D$10+'СЕТ СН'!$I$5-'СЕТ СН'!$I$20</f>
        <v>2902.4610631999999</v>
      </c>
      <c r="L147" s="36">
        <f>SUMIFS(СВЦЭМ!$C$33:$C$776,СВЦЭМ!$A$33:$A$776,$A147,СВЦЭМ!$B$33:$B$776,L$119)+'СЕТ СН'!$I$12+СВЦЭМ!$D$10+'СЕТ СН'!$I$5-'СЕТ СН'!$I$20</f>
        <v>2914.8334056900003</v>
      </c>
      <c r="M147" s="36">
        <f>SUMIFS(СВЦЭМ!$C$33:$C$776,СВЦЭМ!$A$33:$A$776,$A147,СВЦЭМ!$B$33:$B$776,M$119)+'СЕТ СН'!$I$12+СВЦЭМ!$D$10+'СЕТ СН'!$I$5-'СЕТ СН'!$I$20</f>
        <v>2888.6237186600001</v>
      </c>
      <c r="N147" s="36">
        <f>SUMIFS(СВЦЭМ!$C$33:$C$776,СВЦЭМ!$A$33:$A$776,$A147,СВЦЭМ!$B$33:$B$776,N$119)+'СЕТ СН'!$I$12+СВЦЭМ!$D$10+'СЕТ СН'!$I$5-'СЕТ СН'!$I$20</f>
        <v>2833.6430888200002</v>
      </c>
      <c r="O147" s="36">
        <f>SUMIFS(СВЦЭМ!$C$33:$C$776,СВЦЭМ!$A$33:$A$776,$A147,СВЦЭМ!$B$33:$B$776,O$119)+'СЕТ СН'!$I$12+СВЦЭМ!$D$10+'СЕТ СН'!$I$5-'СЕТ СН'!$I$20</f>
        <v>2802.84248493</v>
      </c>
      <c r="P147" s="36">
        <f>SUMIFS(СВЦЭМ!$C$33:$C$776,СВЦЭМ!$A$33:$A$776,$A147,СВЦЭМ!$B$33:$B$776,P$119)+'СЕТ СН'!$I$12+СВЦЭМ!$D$10+'СЕТ СН'!$I$5-'СЕТ СН'!$I$20</f>
        <v>2814.0126828500001</v>
      </c>
      <c r="Q147" s="36">
        <f>SUMIFS(СВЦЭМ!$C$33:$C$776,СВЦЭМ!$A$33:$A$776,$A147,СВЦЭМ!$B$33:$B$776,Q$119)+'СЕТ СН'!$I$12+СВЦЭМ!$D$10+'СЕТ СН'!$I$5-'СЕТ СН'!$I$20</f>
        <v>2814.4843585799999</v>
      </c>
      <c r="R147" s="36">
        <f>SUMIFS(СВЦЭМ!$C$33:$C$776,СВЦЭМ!$A$33:$A$776,$A147,СВЦЭМ!$B$33:$B$776,R$119)+'СЕТ СН'!$I$12+СВЦЭМ!$D$10+'СЕТ СН'!$I$5-'СЕТ СН'!$I$20</f>
        <v>2814.0775284700003</v>
      </c>
      <c r="S147" s="36">
        <f>SUMIFS(СВЦЭМ!$C$33:$C$776,СВЦЭМ!$A$33:$A$776,$A147,СВЦЭМ!$B$33:$B$776,S$119)+'СЕТ СН'!$I$12+СВЦЭМ!$D$10+'СЕТ СН'!$I$5-'СЕТ СН'!$I$20</f>
        <v>2820.6229745700002</v>
      </c>
      <c r="T147" s="36">
        <f>SUMIFS(СВЦЭМ!$C$33:$C$776,СВЦЭМ!$A$33:$A$776,$A147,СВЦЭМ!$B$33:$B$776,T$119)+'СЕТ СН'!$I$12+СВЦЭМ!$D$10+'СЕТ СН'!$I$5-'СЕТ СН'!$I$20</f>
        <v>2824.0394129400001</v>
      </c>
      <c r="U147" s="36">
        <f>SUMIFS(СВЦЭМ!$C$33:$C$776,СВЦЭМ!$A$33:$A$776,$A147,СВЦЭМ!$B$33:$B$776,U$119)+'СЕТ СН'!$I$12+СВЦЭМ!$D$10+'СЕТ СН'!$I$5-'СЕТ СН'!$I$20</f>
        <v>2818.4546742800003</v>
      </c>
      <c r="V147" s="36">
        <f>SUMIFS(СВЦЭМ!$C$33:$C$776,СВЦЭМ!$A$33:$A$776,$A147,СВЦЭМ!$B$33:$B$776,V$119)+'СЕТ СН'!$I$12+СВЦЭМ!$D$10+'СЕТ СН'!$I$5-'СЕТ СН'!$I$20</f>
        <v>2802.0788413</v>
      </c>
      <c r="W147" s="36">
        <f>SUMIFS(СВЦЭМ!$C$33:$C$776,СВЦЭМ!$A$33:$A$776,$A147,СВЦЭМ!$B$33:$B$776,W$119)+'СЕТ СН'!$I$12+СВЦЭМ!$D$10+'СЕТ СН'!$I$5-'СЕТ СН'!$I$20</f>
        <v>2799.0407833099998</v>
      </c>
      <c r="X147" s="36">
        <f>SUMIFS(СВЦЭМ!$C$33:$C$776,СВЦЭМ!$A$33:$A$776,$A147,СВЦЭМ!$B$33:$B$776,X$119)+'СЕТ СН'!$I$12+СВЦЭМ!$D$10+'СЕТ СН'!$I$5-'СЕТ СН'!$I$20</f>
        <v>2847.7861045300001</v>
      </c>
      <c r="Y147" s="36">
        <f>SUMIFS(СВЦЭМ!$C$33:$C$776,СВЦЭМ!$A$33:$A$776,$A147,СВЦЭМ!$B$33:$B$776,Y$119)+'СЕТ СН'!$I$12+СВЦЭМ!$D$10+'СЕТ СН'!$I$5-'СЕТ СН'!$I$20</f>
        <v>2925.1043197099998</v>
      </c>
    </row>
    <row r="148" spans="1:26" ht="15.75" x14ac:dyDescent="0.2">
      <c r="A148" s="35">
        <f t="shared" si="3"/>
        <v>43980</v>
      </c>
      <c r="B148" s="36">
        <f>SUMIFS(СВЦЭМ!$C$33:$C$776,СВЦЭМ!$A$33:$A$776,$A148,СВЦЭМ!$B$33:$B$776,B$119)+'СЕТ СН'!$I$12+СВЦЭМ!$D$10+'СЕТ СН'!$I$5-'СЕТ СН'!$I$20</f>
        <v>2938.76867382</v>
      </c>
      <c r="C148" s="36">
        <f>SUMIFS(СВЦЭМ!$C$33:$C$776,СВЦЭМ!$A$33:$A$776,$A148,СВЦЭМ!$B$33:$B$776,C$119)+'СЕТ СН'!$I$12+СВЦЭМ!$D$10+'СЕТ СН'!$I$5-'СЕТ СН'!$I$20</f>
        <v>2966.7159743000002</v>
      </c>
      <c r="D148" s="36">
        <f>SUMIFS(СВЦЭМ!$C$33:$C$776,СВЦЭМ!$A$33:$A$776,$A148,СВЦЭМ!$B$33:$B$776,D$119)+'СЕТ СН'!$I$12+СВЦЭМ!$D$10+'СЕТ СН'!$I$5-'СЕТ СН'!$I$20</f>
        <v>2963.0505728400003</v>
      </c>
      <c r="E148" s="36">
        <f>SUMIFS(СВЦЭМ!$C$33:$C$776,СВЦЭМ!$A$33:$A$776,$A148,СВЦЭМ!$B$33:$B$776,E$119)+'СЕТ СН'!$I$12+СВЦЭМ!$D$10+'СЕТ СН'!$I$5-'СЕТ СН'!$I$20</f>
        <v>2961.6454757500001</v>
      </c>
      <c r="F148" s="36">
        <f>SUMIFS(СВЦЭМ!$C$33:$C$776,СВЦЭМ!$A$33:$A$776,$A148,СВЦЭМ!$B$33:$B$776,F$119)+'СЕТ СН'!$I$12+СВЦЭМ!$D$10+'СЕТ СН'!$I$5-'СЕТ СН'!$I$20</f>
        <v>2962.4598192600001</v>
      </c>
      <c r="G148" s="36">
        <f>SUMIFS(СВЦЭМ!$C$33:$C$776,СВЦЭМ!$A$33:$A$776,$A148,СВЦЭМ!$B$33:$B$776,G$119)+'СЕТ СН'!$I$12+СВЦЭМ!$D$10+'СЕТ СН'!$I$5-'СЕТ СН'!$I$20</f>
        <v>2969.1746547500002</v>
      </c>
      <c r="H148" s="36">
        <f>SUMIFS(СВЦЭМ!$C$33:$C$776,СВЦЭМ!$A$33:$A$776,$A148,СВЦЭМ!$B$33:$B$776,H$119)+'СЕТ СН'!$I$12+СВЦЭМ!$D$10+'СЕТ СН'!$I$5-'СЕТ СН'!$I$20</f>
        <v>2973.4852795900001</v>
      </c>
      <c r="I148" s="36">
        <f>SUMIFS(СВЦЭМ!$C$33:$C$776,СВЦЭМ!$A$33:$A$776,$A148,СВЦЭМ!$B$33:$B$776,I$119)+'СЕТ СН'!$I$12+СВЦЭМ!$D$10+'СЕТ СН'!$I$5-'СЕТ СН'!$I$20</f>
        <v>2952.3444955200002</v>
      </c>
      <c r="J148" s="36">
        <f>SUMIFS(СВЦЭМ!$C$33:$C$776,СВЦЭМ!$A$33:$A$776,$A148,СВЦЭМ!$B$33:$B$776,J$119)+'СЕТ СН'!$I$12+СВЦЭМ!$D$10+'СЕТ СН'!$I$5-'СЕТ СН'!$I$20</f>
        <v>2896.7992525899999</v>
      </c>
      <c r="K148" s="36">
        <f>SUMIFS(СВЦЭМ!$C$33:$C$776,СВЦЭМ!$A$33:$A$776,$A148,СВЦЭМ!$B$33:$B$776,K$119)+'СЕТ СН'!$I$12+СВЦЭМ!$D$10+'СЕТ СН'!$I$5-'СЕТ СН'!$I$20</f>
        <v>2878.2534359700003</v>
      </c>
      <c r="L148" s="36">
        <f>SUMIFS(СВЦЭМ!$C$33:$C$776,СВЦЭМ!$A$33:$A$776,$A148,СВЦЭМ!$B$33:$B$776,L$119)+'СЕТ СН'!$I$12+СВЦЭМ!$D$10+'СЕТ СН'!$I$5-'СЕТ СН'!$I$20</f>
        <v>2913.2365910200001</v>
      </c>
      <c r="M148" s="36">
        <f>SUMIFS(СВЦЭМ!$C$33:$C$776,СВЦЭМ!$A$33:$A$776,$A148,СВЦЭМ!$B$33:$B$776,M$119)+'СЕТ СН'!$I$12+СВЦЭМ!$D$10+'СЕТ СН'!$I$5-'СЕТ СН'!$I$20</f>
        <v>2828.3230249899998</v>
      </c>
      <c r="N148" s="36">
        <f>SUMIFS(СВЦЭМ!$C$33:$C$776,СВЦЭМ!$A$33:$A$776,$A148,СВЦЭМ!$B$33:$B$776,N$119)+'СЕТ СН'!$I$12+СВЦЭМ!$D$10+'СЕТ СН'!$I$5-'СЕТ СН'!$I$20</f>
        <v>2757.98700796</v>
      </c>
      <c r="O148" s="36">
        <f>SUMIFS(СВЦЭМ!$C$33:$C$776,СВЦЭМ!$A$33:$A$776,$A148,СВЦЭМ!$B$33:$B$776,O$119)+'СЕТ СН'!$I$12+СВЦЭМ!$D$10+'СЕТ СН'!$I$5-'СЕТ СН'!$I$20</f>
        <v>2745.3549426099999</v>
      </c>
      <c r="P148" s="36">
        <f>SUMIFS(СВЦЭМ!$C$33:$C$776,СВЦЭМ!$A$33:$A$776,$A148,СВЦЭМ!$B$33:$B$776,P$119)+'СЕТ СН'!$I$12+СВЦЭМ!$D$10+'СЕТ СН'!$I$5-'СЕТ СН'!$I$20</f>
        <v>2752.2184066499999</v>
      </c>
      <c r="Q148" s="36">
        <f>SUMIFS(СВЦЭМ!$C$33:$C$776,СВЦЭМ!$A$33:$A$776,$A148,СВЦЭМ!$B$33:$B$776,Q$119)+'СЕТ СН'!$I$12+СВЦЭМ!$D$10+'СЕТ СН'!$I$5-'СЕТ СН'!$I$20</f>
        <v>2745.3676267199999</v>
      </c>
      <c r="R148" s="36">
        <f>SUMIFS(СВЦЭМ!$C$33:$C$776,СВЦЭМ!$A$33:$A$776,$A148,СВЦЭМ!$B$33:$B$776,R$119)+'СЕТ СН'!$I$12+СВЦЭМ!$D$10+'СЕТ СН'!$I$5-'СЕТ СН'!$I$20</f>
        <v>2748.80783772</v>
      </c>
      <c r="S148" s="36">
        <f>SUMIFS(СВЦЭМ!$C$33:$C$776,СВЦЭМ!$A$33:$A$776,$A148,СВЦЭМ!$B$33:$B$776,S$119)+'СЕТ СН'!$I$12+СВЦЭМ!$D$10+'СЕТ СН'!$I$5-'СЕТ СН'!$I$20</f>
        <v>2762.91171992</v>
      </c>
      <c r="T148" s="36">
        <f>SUMIFS(СВЦЭМ!$C$33:$C$776,СВЦЭМ!$A$33:$A$776,$A148,СВЦЭМ!$B$33:$B$776,T$119)+'СЕТ СН'!$I$12+СВЦЭМ!$D$10+'СЕТ СН'!$I$5-'СЕТ СН'!$I$20</f>
        <v>2779.48408242</v>
      </c>
      <c r="U148" s="36">
        <f>SUMIFS(СВЦЭМ!$C$33:$C$776,СВЦЭМ!$A$33:$A$776,$A148,СВЦЭМ!$B$33:$B$776,U$119)+'СЕТ СН'!$I$12+СВЦЭМ!$D$10+'СЕТ СН'!$I$5-'СЕТ СН'!$I$20</f>
        <v>2784.48375549</v>
      </c>
      <c r="V148" s="36">
        <f>SUMIFS(СВЦЭМ!$C$33:$C$776,СВЦЭМ!$A$33:$A$776,$A148,СВЦЭМ!$B$33:$B$776,V$119)+'СЕТ СН'!$I$12+СВЦЭМ!$D$10+'СЕТ СН'!$I$5-'СЕТ СН'!$I$20</f>
        <v>2821.6230618899999</v>
      </c>
      <c r="W148" s="36">
        <f>SUMIFS(СВЦЭМ!$C$33:$C$776,СВЦЭМ!$A$33:$A$776,$A148,СВЦЭМ!$B$33:$B$776,W$119)+'СЕТ СН'!$I$12+СВЦЭМ!$D$10+'СЕТ СН'!$I$5-'СЕТ СН'!$I$20</f>
        <v>2857.0376903699998</v>
      </c>
      <c r="X148" s="36">
        <f>SUMIFS(СВЦЭМ!$C$33:$C$776,СВЦЭМ!$A$33:$A$776,$A148,СВЦЭМ!$B$33:$B$776,X$119)+'СЕТ СН'!$I$12+СВЦЭМ!$D$10+'СЕТ СН'!$I$5-'СЕТ СН'!$I$20</f>
        <v>2838.8534924099999</v>
      </c>
      <c r="Y148" s="36">
        <f>SUMIFS(СВЦЭМ!$C$33:$C$776,СВЦЭМ!$A$33:$A$776,$A148,СВЦЭМ!$B$33:$B$776,Y$119)+'СЕТ СН'!$I$12+СВЦЭМ!$D$10+'СЕТ СН'!$I$5-'СЕТ СН'!$I$20</f>
        <v>2886.9836300300003</v>
      </c>
    </row>
    <row r="149" spans="1:26" ht="15.75" x14ac:dyDescent="0.2">
      <c r="A149" s="35">
        <f t="shared" si="3"/>
        <v>43981</v>
      </c>
      <c r="B149" s="36">
        <f>SUMIFS(СВЦЭМ!$C$33:$C$776,СВЦЭМ!$A$33:$A$776,$A149,СВЦЭМ!$B$33:$B$776,B$119)+'СЕТ СН'!$I$12+СВЦЭМ!$D$10+'СЕТ СН'!$I$5-'СЕТ СН'!$I$20</f>
        <v>2979.9303940200002</v>
      </c>
      <c r="C149" s="36">
        <f>SUMIFS(СВЦЭМ!$C$33:$C$776,СВЦЭМ!$A$33:$A$776,$A149,СВЦЭМ!$B$33:$B$776,C$119)+'СЕТ СН'!$I$12+СВЦЭМ!$D$10+'СЕТ СН'!$I$5-'СЕТ СН'!$I$20</f>
        <v>2988.6955249299999</v>
      </c>
      <c r="D149" s="36">
        <f>SUMIFS(СВЦЭМ!$C$33:$C$776,СВЦЭМ!$A$33:$A$776,$A149,СВЦЭМ!$B$33:$B$776,D$119)+'СЕТ СН'!$I$12+СВЦЭМ!$D$10+'СЕТ СН'!$I$5-'СЕТ СН'!$I$20</f>
        <v>2990.5753840100001</v>
      </c>
      <c r="E149" s="36">
        <f>SUMIFS(СВЦЭМ!$C$33:$C$776,СВЦЭМ!$A$33:$A$776,$A149,СВЦЭМ!$B$33:$B$776,E$119)+'СЕТ СН'!$I$12+СВЦЭМ!$D$10+'СЕТ СН'!$I$5-'СЕТ СН'!$I$20</f>
        <v>2987.9776632100002</v>
      </c>
      <c r="F149" s="36">
        <f>SUMIFS(СВЦЭМ!$C$33:$C$776,СВЦЭМ!$A$33:$A$776,$A149,СВЦЭМ!$B$33:$B$776,F$119)+'СЕТ СН'!$I$12+СВЦЭМ!$D$10+'СЕТ СН'!$I$5-'СЕТ СН'!$I$20</f>
        <v>2987.8649705799999</v>
      </c>
      <c r="G149" s="36">
        <f>SUMIFS(СВЦЭМ!$C$33:$C$776,СВЦЭМ!$A$33:$A$776,$A149,СВЦЭМ!$B$33:$B$776,G$119)+'СЕТ СН'!$I$12+СВЦЭМ!$D$10+'СЕТ СН'!$I$5-'СЕТ СН'!$I$20</f>
        <v>2987.6923994200001</v>
      </c>
      <c r="H149" s="36">
        <f>SUMIFS(СВЦЭМ!$C$33:$C$776,СВЦЭМ!$A$33:$A$776,$A149,СВЦЭМ!$B$33:$B$776,H$119)+'СЕТ СН'!$I$12+СВЦЭМ!$D$10+'СЕТ СН'!$I$5-'СЕТ СН'!$I$20</f>
        <v>2970.9934218899998</v>
      </c>
      <c r="I149" s="36">
        <f>SUMIFS(СВЦЭМ!$C$33:$C$776,СВЦЭМ!$A$33:$A$776,$A149,СВЦЭМ!$B$33:$B$776,I$119)+'СЕТ СН'!$I$12+СВЦЭМ!$D$10+'СЕТ СН'!$I$5-'СЕТ СН'!$I$20</f>
        <v>2951.4012177300001</v>
      </c>
      <c r="J149" s="36">
        <f>SUMIFS(СВЦЭМ!$C$33:$C$776,СВЦЭМ!$A$33:$A$776,$A149,СВЦЭМ!$B$33:$B$776,J$119)+'СЕТ СН'!$I$12+СВЦЭМ!$D$10+'СЕТ СН'!$I$5-'СЕТ СН'!$I$20</f>
        <v>2914.3982182999998</v>
      </c>
      <c r="K149" s="36">
        <f>SUMIFS(СВЦЭМ!$C$33:$C$776,СВЦЭМ!$A$33:$A$776,$A149,СВЦЭМ!$B$33:$B$776,K$119)+'СЕТ СН'!$I$12+СВЦЭМ!$D$10+'СЕТ СН'!$I$5-'СЕТ СН'!$I$20</f>
        <v>2901.56106894</v>
      </c>
      <c r="L149" s="36">
        <f>SUMIFS(СВЦЭМ!$C$33:$C$776,СВЦЭМ!$A$33:$A$776,$A149,СВЦЭМ!$B$33:$B$776,L$119)+'СЕТ СН'!$I$12+СВЦЭМ!$D$10+'СЕТ СН'!$I$5-'СЕТ СН'!$I$20</f>
        <v>2891.8753662399999</v>
      </c>
      <c r="M149" s="36">
        <f>SUMIFS(СВЦЭМ!$C$33:$C$776,СВЦЭМ!$A$33:$A$776,$A149,СВЦЭМ!$B$33:$B$776,M$119)+'СЕТ СН'!$I$12+СВЦЭМ!$D$10+'СЕТ СН'!$I$5-'СЕТ СН'!$I$20</f>
        <v>2833.0042187399999</v>
      </c>
      <c r="N149" s="36">
        <f>SUMIFS(СВЦЭМ!$C$33:$C$776,СВЦЭМ!$A$33:$A$776,$A149,СВЦЭМ!$B$33:$B$776,N$119)+'СЕТ СН'!$I$12+СВЦЭМ!$D$10+'СЕТ СН'!$I$5-'СЕТ СН'!$I$20</f>
        <v>2776.49958105</v>
      </c>
      <c r="O149" s="36">
        <f>SUMIFS(СВЦЭМ!$C$33:$C$776,СВЦЭМ!$A$33:$A$776,$A149,СВЦЭМ!$B$33:$B$776,O$119)+'СЕТ СН'!$I$12+СВЦЭМ!$D$10+'СЕТ СН'!$I$5-'СЕТ СН'!$I$20</f>
        <v>2762.2795594700001</v>
      </c>
      <c r="P149" s="36">
        <f>SUMIFS(СВЦЭМ!$C$33:$C$776,СВЦЭМ!$A$33:$A$776,$A149,СВЦЭМ!$B$33:$B$776,P$119)+'СЕТ СН'!$I$12+СВЦЭМ!$D$10+'СЕТ СН'!$I$5-'СЕТ СН'!$I$20</f>
        <v>2764.18694826</v>
      </c>
      <c r="Q149" s="36">
        <f>SUMIFS(СВЦЭМ!$C$33:$C$776,СВЦЭМ!$A$33:$A$776,$A149,СВЦЭМ!$B$33:$B$776,Q$119)+'СЕТ СН'!$I$12+СВЦЭМ!$D$10+'СЕТ СН'!$I$5-'СЕТ СН'!$I$20</f>
        <v>2765.5983069399999</v>
      </c>
      <c r="R149" s="36">
        <f>SUMIFS(СВЦЭМ!$C$33:$C$776,СВЦЭМ!$A$33:$A$776,$A149,СВЦЭМ!$B$33:$B$776,R$119)+'СЕТ СН'!$I$12+СВЦЭМ!$D$10+'СЕТ СН'!$I$5-'СЕТ СН'!$I$20</f>
        <v>2765.0658708599999</v>
      </c>
      <c r="S149" s="36">
        <f>SUMIFS(СВЦЭМ!$C$33:$C$776,СВЦЭМ!$A$33:$A$776,$A149,СВЦЭМ!$B$33:$B$776,S$119)+'СЕТ СН'!$I$12+СВЦЭМ!$D$10+'СЕТ СН'!$I$5-'СЕТ СН'!$I$20</f>
        <v>2767.42358866</v>
      </c>
      <c r="T149" s="36">
        <f>SUMIFS(СВЦЭМ!$C$33:$C$776,СВЦЭМ!$A$33:$A$776,$A149,СВЦЭМ!$B$33:$B$776,T$119)+'СЕТ СН'!$I$12+СВЦЭМ!$D$10+'СЕТ СН'!$I$5-'СЕТ СН'!$I$20</f>
        <v>2760.21461477</v>
      </c>
      <c r="U149" s="36">
        <f>SUMIFS(СВЦЭМ!$C$33:$C$776,СВЦЭМ!$A$33:$A$776,$A149,СВЦЭМ!$B$33:$B$776,U$119)+'СЕТ СН'!$I$12+СВЦЭМ!$D$10+'СЕТ СН'!$I$5-'СЕТ СН'!$I$20</f>
        <v>2752.1514955800003</v>
      </c>
      <c r="V149" s="36">
        <f>SUMIFS(СВЦЭМ!$C$33:$C$776,СВЦЭМ!$A$33:$A$776,$A149,СВЦЭМ!$B$33:$B$776,V$119)+'СЕТ СН'!$I$12+СВЦЭМ!$D$10+'СЕТ СН'!$I$5-'СЕТ СН'!$I$20</f>
        <v>2757.4759850199998</v>
      </c>
      <c r="W149" s="36">
        <f>SUMIFS(СВЦЭМ!$C$33:$C$776,СВЦЭМ!$A$33:$A$776,$A149,СВЦЭМ!$B$33:$B$776,W$119)+'СЕТ СН'!$I$12+СВЦЭМ!$D$10+'СЕТ СН'!$I$5-'СЕТ СН'!$I$20</f>
        <v>2763.71520323</v>
      </c>
      <c r="X149" s="36">
        <f>SUMIFS(СВЦЭМ!$C$33:$C$776,СВЦЭМ!$A$33:$A$776,$A149,СВЦЭМ!$B$33:$B$776,X$119)+'СЕТ СН'!$I$12+СВЦЭМ!$D$10+'СЕТ СН'!$I$5-'СЕТ СН'!$I$20</f>
        <v>2767.5762097500001</v>
      </c>
      <c r="Y149" s="36">
        <f>SUMIFS(СВЦЭМ!$C$33:$C$776,СВЦЭМ!$A$33:$A$776,$A149,СВЦЭМ!$B$33:$B$776,Y$119)+'СЕТ СН'!$I$12+СВЦЭМ!$D$10+'СЕТ СН'!$I$5-'СЕТ СН'!$I$20</f>
        <v>2845.4362721900002</v>
      </c>
    </row>
    <row r="150" spans="1:26" ht="15.75" x14ac:dyDescent="0.2">
      <c r="A150" s="35">
        <f t="shared" si="3"/>
        <v>43982</v>
      </c>
      <c r="B150" s="36">
        <f>SUMIFS(СВЦЭМ!$C$33:$C$776,СВЦЭМ!$A$33:$A$776,$A150,СВЦЭМ!$B$33:$B$776,B$119)+'СЕТ СН'!$I$12+СВЦЭМ!$D$10+'СЕТ СН'!$I$5-'СЕТ СН'!$I$20</f>
        <v>2948.01669808</v>
      </c>
      <c r="C150" s="36">
        <f>SUMIFS(СВЦЭМ!$C$33:$C$776,СВЦЭМ!$A$33:$A$776,$A150,СВЦЭМ!$B$33:$B$776,C$119)+'СЕТ СН'!$I$12+СВЦЭМ!$D$10+'СЕТ СН'!$I$5-'СЕТ СН'!$I$20</f>
        <v>2953.8828886299998</v>
      </c>
      <c r="D150" s="36">
        <f>SUMIFS(СВЦЭМ!$C$33:$C$776,СВЦЭМ!$A$33:$A$776,$A150,СВЦЭМ!$B$33:$B$776,D$119)+'СЕТ СН'!$I$12+СВЦЭМ!$D$10+'СЕТ СН'!$I$5-'СЕТ СН'!$I$20</f>
        <v>2964.1231113100002</v>
      </c>
      <c r="E150" s="36">
        <f>SUMIFS(СВЦЭМ!$C$33:$C$776,СВЦЭМ!$A$33:$A$776,$A150,СВЦЭМ!$B$33:$B$776,E$119)+'СЕТ СН'!$I$12+СВЦЭМ!$D$10+'СЕТ СН'!$I$5-'СЕТ СН'!$I$20</f>
        <v>2958.24934269</v>
      </c>
      <c r="F150" s="36">
        <f>SUMIFS(СВЦЭМ!$C$33:$C$776,СВЦЭМ!$A$33:$A$776,$A150,СВЦЭМ!$B$33:$B$776,F$119)+'СЕТ СН'!$I$12+СВЦЭМ!$D$10+'СЕТ СН'!$I$5-'СЕТ СН'!$I$20</f>
        <v>2945.48386648</v>
      </c>
      <c r="G150" s="36">
        <f>SUMIFS(СВЦЭМ!$C$33:$C$776,СВЦЭМ!$A$33:$A$776,$A150,СВЦЭМ!$B$33:$B$776,G$119)+'СЕТ СН'!$I$12+СВЦЭМ!$D$10+'СЕТ СН'!$I$5-'СЕТ СН'!$I$20</f>
        <v>2952.12398687</v>
      </c>
      <c r="H150" s="36">
        <f>SUMIFS(СВЦЭМ!$C$33:$C$776,СВЦЭМ!$A$33:$A$776,$A150,СВЦЭМ!$B$33:$B$776,H$119)+'СЕТ СН'!$I$12+СВЦЭМ!$D$10+'СЕТ СН'!$I$5-'СЕТ СН'!$I$20</f>
        <v>2954.44427898</v>
      </c>
      <c r="I150" s="36">
        <f>SUMIFS(СВЦЭМ!$C$33:$C$776,СВЦЭМ!$A$33:$A$776,$A150,СВЦЭМ!$B$33:$B$776,I$119)+'СЕТ СН'!$I$12+СВЦЭМ!$D$10+'СЕТ СН'!$I$5-'СЕТ СН'!$I$20</f>
        <v>2929.1939492199999</v>
      </c>
      <c r="J150" s="36">
        <f>SUMIFS(СВЦЭМ!$C$33:$C$776,СВЦЭМ!$A$33:$A$776,$A150,СВЦЭМ!$B$33:$B$776,J$119)+'СЕТ СН'!$I$12+СВЦЭМ!$D$10+'СЕТ СН'!$I$5-'СЕТ СН'!$I$20</f>
        <v>2902.4167854100001</v>
      </c>
      <c r="K150" s="36">
        <f>SUMIFS(СВЦЭМ!$C$33:$C$776,СВЦЭМ!$A$33:$A$776,$A150,СВЦЭМ!$B$33:$B$776,K$119)+'СЕТ СН'!$I$12+СВЦЭМ!$D$10+'СЕТ СН'!$I$5-'СЕТ СН'!$I$20</f>
        <v>2908.2306621600001</v>
      </c>
      <c r="L150" s="36">
        <f>SUMIFS(СВЦЭМ!$C$33:$C$776,СВЦЭМ!$A$33:$A$776,$A150,СВЦЭМ!$B$33:$B$776,L$119)+'СЕТ СН'!$I$12+СВЦЭМ!$D$10+'СЕТ СН'!$I$5-'СЕТ СН'!$I$20</f>
        <v>2909.9101303000002</v>
      </c>
      <c r="M150" s="36">
        <f>SUMIFS(СВЦЭМ!$C$33:$C$776,СВЦЭМ!$A$33:$A$776,$A150,СВЦЭМ!$B$33:$B$776,M$119)+'СЕТ СН'!$I$12+СВЦЭМ!$D$10+'СЕТ СН'!$I$5-'СЕТ СН'!$I$20</f>
        <v>2857.3033439199999</v>
      </c>
      <c r="N150" s="36">
        <f>SUMIFS(СВЦЭМ!$C$33:$C$776,СВЦЭМ!$A$33:$A$776,$A150,СВЦЭМ!$B$33:$B$776,N$119)+'СЕТ СН'!$I$12+СВЦЭМ!$D$10+'СЕТ СН'!$I$5-'СЕТ СН'!$I$20</f>
        <v>2779.63393632</v>
      </c>
      <c r="O150" s="36">
        <f>SUMIFS(СВЦЭМ!$C$33:$C$776,СВЦЭМ!$A$33:$A$776,$A150,СВЦЭМ!$B$33:$B$776,O$119)+'СЕТ СН'!$I$12+СВЦЭМ!$D$10+'СЕТ СН'!$I$5-'СЕТ СН'!$I$20</f>
        <v>2749.77510226</v>
      </c>
      <c r="P150" s="36">
        <f>SUMIFS(СВЦЭМ!$C$33:$C$776,СВЦЭМ!$A$33:$A$776,$A150,СВЦЭМ!$B$33:$B$776,P$119)+'СЕТ СН'!$I$12+СВЦЭМ!$D$10+'СЕТ СН'!$I$5-'СЕТ СН'!$I$20</f>
        <v>2759.70497458</v>
      </c>
      <c r="Q150" s="36">
        <f>SUMIFS(СВЦЭМ!$C$33:$C$776,СВЦЭМ!$A$33:$A$776,$A150,СВЦЭМ!$B$33:$B$776,Q$119)+'СЕТ СН'!$I$12+СВЦЭМ!$D$10+'СЕТ СН'!$I$5-'СЕТ СН'!$I$20</f>
        <v>2758.55720062</v>
      </c>
      <c r="R150" s="36">
        <f>SUMIFS(СВЦЭМ!$C$33:$C$776,СВЦЭМ!$A$33:$A$776,$A150,СВЦЭМ!$B$33:$B$776,R$119)+'СЕТ СН'!$I$12+СВЦЭМ!$D$10+'СЕТ СН'!$I$5-'СЕТ СН'!$I$20</f>
        <v>2763.9856896700003</v>
      </c>
      <c r="S150" s="36">
        <f>SUMIFS(СВЦЭМ!$C$33:$C$776,СВЦЭМ!$A$33:$A$776,$A150,СВЦЭМ!$B$33:$B$776,S$119)+'СЕТ СН'!$I$12+СВЦЭМ!$D$10+'СЕТ СН'!$I$5-'СЕТ СН'!$I$20</f>
        <v>2776.8237117500003</v>
      </c>
      <c r="T150" s="36">
        <f>SUMIFS(СВЦЭМ!$C$33:$C$776,СВЦЭМ!$A$33:$A$776,$A150,СВЦЭМ!$B$33:$B$776,T$119)+'СЕТ СН'!$I$12+СВЦЭМ!$D$10+'СЕТ СН'!$I$5-'СЕТ СН'!$I$20</f>
        <v>2758.70965166</v>
      </c>
      <c r="U150" s="36">
        <f>SUMIFS(СВЦЭМ!$C$33:$C$776,СВЦЭМ!$A$33:$A$776,$A150,СВЦЭМ!$B$33:$B$776,U$119)+'СЕТ СН'!$I$12+СВЦЭМ!$D$10+'СЕТ СН'!$I$5-'СЕТ СН'!$I$20</f>
        <v>2738.7044169199999</v>
      </c>
      <c r="V150" s="36">
        <f>SUMIFS(СВЦЭМ!$C$33:$C$776,СВЦЭМ!$A$33:$A$776,$A150,СВЦЭМ!$B$33:$B$776,V$119)+'СЕТ СН'!$I$12+СВЦЭМ!$D$10+'СЕТ СН'!$I$5-'СЕТ СН'!$I$20</f>
        <v>2692.6861162200003</v>
      </c>
      <c r="W150" s="36">
        <f>SUMIFS(СВЦЭМ!$C$33:$C$776,СВЦЭМ!$A$33:$A$776,$A150,СВЦЭМ!$B$33:$B$776,W$119)+'СЕТ СН'!$I$12+СВЦЭМ!$D$10+'СЕТ СН'!$I$5-'СЕТ СН'!$I$20</f>
        <v>2684.9612341699999</v>
      </c>
      <c r="X150" s="36">
        <f>SUMIFS(СВЦЭМ!$C$33:$C$776,СВЦЭМ!$A$33:$A$776,$A150,СВЦЭМ!$B$33:$B$776,X$119)+'СЕТ СН'!$I$12+СВЦЭМ!$D$10+'СЕТ СН'!$I$5-'СЕТ СН'!$I$20</f>
        <v>2722.35287922</v>
      </c>
      <c r="Y150" s="36">
        <f>SUMIFS(СВЦЭМ!$C$33:$C$776,СВЦЭМ!$A$33:$A$776,$A150,СВЦЭМ!$B$33:$B$776,Y$119)+'СЕТ СН'!$I$12+СВЦЭМ!$D$10+'СЕТ СН'!$I$5-'СЕТ СН'!$I$20</f>
        <v>2801.2748567899998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527192.3128792987</v>
      </c>
      <c r="O155" s="142"/>
      <c r="P155" s="141">
        <f>СВЦЭМ!$D$12+'СЕТ СН'!$F$13-'СЕТ СН'!$G$21</f>
        <v>527192.3128792987</v>
      </c>
      <c r="Q155" s="142"/>
      <c r="R155" s="141">
        <f>СВЦЭМ!$D$12+'СЕТ СН'!$F$13-'СЕТ СН'!$H$21</f>
        <v>527192.3128792987</v>
      </c>
      <c r="S155" s="142"/>
      <c r="T155" s="141">
        <f>СВЦЭМ!$D$12+'СЕТ СН'!$F$13-'СЕТ СН'!$I$21</f>
        <v>527192.3128792987</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01.05.2020</v>
      </c>
      <c r="B12" s="36">
        <f>SUMIFS(СВЦЭМ!$C$33:$C$776,СВЦЭМ!$A$33:$A$776,$A12,СВЦЭМ!$B$33:$B$776,B$11)+'СЕТ СН'!$F$12+СВЦЭМ!$D$10+'СЕТ СН'!$F$6-'СЕТ СН'!$F$22</f>
        <v>1192.4820814599998</v>
      </c>
      <c r="C12" s="36">
        <f>SUMIFS(СВЦЭМ!$C$33:$C$776,СВЦЭМ!$A$33:$A$776,$A12,СВЦЭМ!$B$33:$B$776,C$11)+'СЕТ СН'!$F$12+СВЦЭМ!$D$10+'СЕТ СН'!$F$6-'СЕТ СН'!$F$22</f>
        <v>1239.8004075999997</v>
      </c>
      <c r="D12" s="36">
        <f>SUMIFS(СВЦЭМ!$C$33:$C$776,СВЦЭМ!$A$33:$A$776,$A12,СВЦЭМ!$B$33:$B$776,D$11)+'СЕТ СН'!$F$12+СВЦЭМ!$D$10+'СЕТ СН'!$F$6-'СЕТ СН'!$F$22</f>
        <v>1237.3114609999998</v>
      </c>
      <c r="E12" s="36">
        <f>SUMIFS(СВЦЭМ!$C$33:$C$776,СВЦЭМ!$A$33:$A$776,$A12,СВЦЭМ!$B$33:$B$776,E$11)+'СЕТ СН'!$F$12+СВЦЭМ!$D$10+'СЕТ СН'!$F$6-'СЕТ СН'!$F$22</f>
        <v>1233.0609942999999</v>
      </c>
      <c r="F12" s="36">
        <f>SUMIFS(СВЦЭМ!$C$33:$C$776,СВЦЭМ!$A$33:$A$776,$A12,СВЦЭМ!$B$33:$B$776,F$11)+'СЕТ СН'!$F$12+СВЦЭМ!$D$10+'СЕТ СН'!$F$6-'СЕТ СН'!$F$22</f>
        <v>1251.9518360999998</v>
      </c>
      <c r="G12" s="36">
        <f>SUMIFS(СВЦЭМ!$C$33:$C$776,СВЦЭМ!$A$33:$A$776,$A12,СВЦЭМ!$B$33:$B$776,G$11)+'СЕТ СН'!$F$12+СВЦЭМ!$D$10+'СЕТ СН'!$F$6-'СЕТ СН'!$F$22</f>
        <v>1245.2283018699998</v>
      </c>
      <c r="H12" s="36">
        <f>SUMIFS(СВЦЭМ!$C$33:$C$776,СВЦЭМ!$A$33:$A$776,$A12,СВЦЭМ!$B$33:$B$776,H$11)+'СЕТ СН'!$F$12+СВЦЭМ!$D$10+'СЕТ СН'!$F$6-'СЕТ СН'!$F$22</f>
        <v>1240.2948176799998</v>
      </c>
      <c r="I12" s="36">
        <f>SUMIFS(СВЦЭМ!$C$33:$C$776,СВЦЭМ!$A$33:$A$776,$A12,СВЦЭМ!$B$33:$B$776,I$11)+'СЕТ СН'!$F$12+СВЦЭМ!$D$10+'СЕТ СН'!$F$6-'СЕТ СН'!$F$22</f>
        <v>1213.4156063199998</v>
      </c>
      <c r="J12" s="36">
        <f>SUMIFS(СВЦЭМ!$C$33:$C$776,СВЦЭМ!$A$33:$A$776,$A12,СВЦЭМ!$B$33:$B$776,J$11)+'СЕТ СН'!$F$12+СВЦЭМ!$D$10+'СЕТ СН'!$F$6-'СЕТ СН'!$F$22</f>
        <v>1189.9137691199999</v>
      </c>
      <c r="K12" s="36">
        <f>SUMIFS(СВЦЭМ!$C$33:$C$776,СВЦЭМ!$A$33:$A$776,$A12,СВЦЭМ!$B$33:$B$776,K$11)+'СЕТ СН'!$F$12+СВЦЭМ!$D$10+'СЕТ СН'!$F$6-'СЕТ СН'!$F$22</f>
        <v>1191.3307135199998</v>
      </c>
      <c r="L12" s="36">
        <f>SUMIFS(СВЦЭМ!$C$33:$C$776,СВЦЭМ!$A$33:$A$776,$A12,СВЦЭМ!$B$33:$B$776,L$11)+'СЕТ СН'!$F$12+СВЦЭМ!$D$10+'СЕТ СН'!$F$6-'СЕТ СН'!$F$22</f>
        <v>1165.2733354899999</v>
      </c>
      <c r="M12" s="36">
        <f>SUMIFS(СВЦЭМ!$C$33:$C$776,СВЦЭМ!$A$33:$A$776,$A12,СВЦЭМ!$B$33:$B$776,M$11)+'СЕТ СН'!$F$12+СВЦЭМ!$D$10+'СЕТ СН'!$F$6-'СЕТ СН'!$F$22</f>
        <v>1094.5219337399999</v>
      </c>
      <c r="N12" s="36">
        <f>SUMIFS(СВЦЭМ!$C$33:$C$776,СВЦЭМ!$A$33:$A$776,$A12,СВЦЭМ!$B$33:$B$776,N$11)+'СЕТ СН'!$F$12+СВЦЭМ!$D$10+'СЕТ СН'!$F$6-'СЕТ СН'!$F$22</f>
        <v>1022.2702901500001</v>
      </c>
      <c r="O12" s="36">
        <f>SUMIFS(СВЦЭМ!$C$33:$C$776,СВЦЭМ!$A$33:$A$776,$A12,СВЦЭМ!$B$33:$B$776,O$11)+'СЕТ СН'!$F$12+СВЦЭМ!$D$10+'СЕТ СН'!$F$6-'СЕТ СН'!$F$22</f>
        <v>997.36481599000012</v>
      </c>
      <c r="P12" s="36">
        <f>SUMIFS(СВЦЭМ!$C$33:$C$776,СВЦЭМ!$A$33:$A$776,$A12,СВЦЭМ!$B$33:$B$776,P$11)+'СЕТ СН'!$F$12+СВЦЭМ!$D$10+'СЕТ СН'!$F$6-'СЕТ СН'!$F$22</f>
        <v>1008.1134709400001</v>
      </c>
      <c r="Q12" s="36">
        <f>SUMIFS(СВЦЭМ!$C$33:$C$776,СВЦЭМ!$A$33:$A$776,$A12,СВЦЭМ!$B$33:$B$776,Q$11)+'СЕТ СН'!$F$12+СВЦЭМ!$D$10+'СЕТ СН'!$F$6-'СЕТ СН'!$F$22</f>
        <v>1010.6305167100001</v>
      </c>
      <c r="R12" s="36">
        <f>SUMIFS(СВЦЭМ!$C$33:$C$776,СВЦЭМ!$A$33:$A$776,$A12,СВЦЭМ!$B$33:$B$776,R$11)+'СЕТ СН'!$F$12+СВЦЭМ!$D$10+'СЕТ СН'!$F$6-'СЕТ СН'!$F$22</f>
        <v>1008.91306665</v>
      </c>
      <c r="S12" s="36">
        <f>SUMIFS(СВЦЭМ!$C$33:$C$776,СВЦЭМ!$A$33:$A$776,$A12,СВЦЭМ!$B$33:$B$776,S$11)+'СЕТ СН'!$F$12+СВЦЭМ!$D$10+'СЕТ СН'!$F$6-'СЕТ СН'!$F$22</f>
        <v>1008.0528862100001</v>
      </c>
      <c r="T12" s="36">
        <f>SUMIFS(СВЦЭМ!$C$33:$C$776,СВЦЭМ!$A$33:$A$776,$A12,СВЦЭМ!$B$33:$B$776,T$11)+'СЕТ СН'!$F$12+СВЦЭМ!$D$10+'СЕТ СН'!$F$6-'СЕТ СН'!$F$22</f>
        <v>993.57712814000001</v>
      </c>
      <c r="U12" s="36">
        <f>SUMIFS(СВЦЭМ!$C$33:$C$776,СВЦЭМ!$A$33:$A$776,$A12,СВЦЭМ!$B$33:$B$776,U$11)+'СЕТ СН'!$F$12+СВЦЭМ!$D$10+'СЕТ СН'!$F$6-'СЕТ СН'!$F$22</f>
        <v>975.1565655500001</v>
      </c>
      <c r="V12" s="36">
        <f>SUMIFS(СВЦЭМ!$C$33:$C$776,СВЦЭМ!$A$33:$A$776,$A12,СВЦЭМ!$B$33:$B$776,V$11)+'СЕТ СН'!$F$12+СВЦЭМ!$D$10+'СЕТ СН'!$F$6-'СЕТ СН'!$F$22</f>
        <v>958.75521867000009</v>
      </c>
      <c r="W12" s="36">
        <f>SUMIFS(СВЦЭМ!$C$33:$C$776,СВЦЭМ!$A$33:$A$776,$A12,СВЦЭМ!$B$33:$B$776,W$11)+'СЕТ СН'!$F$12+СВЦЭМ!$D$10+'СЕТ СН'!$F$6-'СЕТ СН'!$F$22</f>
        <v>966.25719665000008</v>
      </c>
      <c r="X12" s="36">
        <f>SUMIFS(СВЦЭМ!$C$33:$C$776,СВЦЭМ!$A$33:$A$776,$A12,СВЦЭМ!$B$33:$B$776,X$11)+'СЕТ СН'!$F$12+СВЦЭМ!$D$10+'СЕТ СН'!$F$6-'СЕТ СН'!$F$22</f>
        <v>1002.9458120800001</v>
      </c>
      <c r="Y12" s="36">
        <f>SUMIFS(СВЦЭМ!$C$33:$C$776,СВЦЭМ!$A$33:$A$776,$A12,СВЦЭМ!$B$33:$B$776,Y$11)+'СЕТ СН'!$F$12+СВЦЭМ!$D$10+'СЕТ СН'!$F$6-'СЕТ СН'!$F$22</f>
        <v>1121.2123545299999</v>
      </c>
      <c r="AA12" s="37"/>
    </row>
    <row r="13" spans="1:27" ht="15.75" x14ac:dyDescent="0.2">
      <c r="A13" s="35">
        <f>A12+1</f>
        <v>43953</v>
      </c>
      <c r="B13" s="36">
        <f>SUMIFS(СВЦЭМ!$C$33:$C$776,СВЦЭМ!$A$33:$A$776,$A13,СВЦЭМ!$B$33:$B$776,B$11)+'СЕТ СН'!$F$12+СВЦЭМ!$D$10+'СЕТ СН'!$F$6-'СЕТ СН'!$F$22</f>
        <v>1232.5187874099997</v>
      </c>
      <c r="C13" s="36">
        <f>SUMIFS(СВЦЭМ!$C$33:$C$776,СВЦЭМ!$A$33:$A$776,$A13,СВЦЭМ!$B$33:$B$776,C$11)+'СЕТ СН'!$F$12+СВЦЭМ!$D$10+'СЕТ СН'!$F$6-'СЕТ СН'!$F$22</f>
        <v>1254.8625793899998</v>
      </c>
      <c r="D13" s="36">
        <f>SUMIFS(СВЦЭМ!$C$33:$C$776,СВЦЭМ!$A$33:$A$776,$A13,СВЦЭМ!$B$33:$B$776,D$11)+'СЕТ СН'!$F$12+СВЦЭМ!$D$10+'СЕТ СН'!$F$6-'СЕТ СН'!$F$22</f>
        <v>1270.2392310099999</v>
      </c>
      <c r="E13" s="36">
        <f>SUMIFS(СВЦЭМ!$C$33:$C$776,СВЦЭМ!$A$33:$A$776,$A13,СВЦЭМ!$B$33:$B$776,E$11)+'СЕТ СН'!$F$12+СВЦЭМ!$D$10+'СЕТ СН'!$F$6-'СЕТ СН'!$F$22</f>
        <v>1268.2126682199998</v>
      </c>
      <c r="F13" s="36">
        <f>SUMIFS(СВЦЭМ!$C$33:$C$776,СВЦЭМ!$A$33:$A$776,$A13,СВЦЭМ!$B$33:$B$776,F$11)+'СЕТ СН'!$F$12+СВЦЭМ!$D$10+'СЕТ СН'!$F$6-'СЕТ СН'!$F$22</f>
        <v>1262.4172327199999</v>
      </c>
      <c r="G13" s="36">
        <f>SUMIFS(СВЦЭМ!$C$33:$C$776,СВЦЭМ!$A$33:$A$776,$A13,СВЦЭМ!$B$33:$B$776,G$11)+'СЕТ СН'!$F$12+СВЦЭМ!$D$10+'СЕТ СН'!$F$6-'СЕТ СН'!$F$22</f>
        <v>1266.6442666899998</v>
      </c>
      <c r="H13" s="36">
        <f>SUMIFS(СВЦЭМ!$C$33:$C$776,СВЦЭМ!$A$33:$A$776,$A13,СВЦЭМ!$B$33:$B$776,H$11)+'СЕТ СН'!$F$12+СВЦЭМ!$D$10+'СЕТ СН'!$F$6-'СЕТ СН'!$F$22</f>
        <v>1267.3610356799998</v>
      </c>
      <c r="I13" s="36">
        <f>SUMIFS(СВЦЭМ!$C$33:$C$776,СВЦЭМ!$A$33:$A$776,$A13,СВЦЭМ!$B$33:$B$776,I$11)+'СЕТ СН'!$F$12+СВЦЭМ!$D$10+'СЕТ СН'!$F$6-'СЕТ СН'!$F$22</f>
        <v>1255.6940897199997</v>
      </c>
      <c r="J13" s="36">
        <f>SUMIFS(СВЦЭМ!$C$33:$C$776,СВЦЭМ!$A$33:$A$776,$A13,СВЦЭМ!$B$33:$B$776,J$11)+'СЕТ СН'!$F$12+СВЦЭМ!$D$10+'СЕТ СН'!$F$6-'СЕТ СН'!$F$22</f>
        <v>1200.9921909699999</v>
      </c>
      <c r="K13" s="36">
        <f>SUMIFS(СВЦЭМ!$C$33:$C$776,СВЦЭМ!$A$33:$A$776,$A13,СВЦЭМ!$B$33:$B$776,K$11)+'СЕТ СН'!$F$12+СВЦЭМ!$D$10+'СЕТ СН'!$F$6-'СЕТ СН'!$F$22</f>
        <v>1168.6432237799997</v>
      </c>
      <c r="L13" s="36">
        <f>SUMIFS(СВЦЭМ!$C$33:$C$776,СВЦЭМ!$A$33:$A$776,$A13,СВЦЭМ!$B$33:$B$776,L$11)+'СЕТ СН'!$F$12+СВЦЭМ!$D$10+'СЕТ СН'!$F$6-'СЕТ СН'!$F$22</f>
        <v>1150.9780730799998</v>
      </c>
      <c r="M13" s="36">
        <f>SUMIFS(СВЦЭМ!$C$33:$C$776,СВЦЭМ!$A$33:$A$776,$A13,СВЦЭМ!$B$33:$B$776,M$11)+'СЕТ СН'!$F$12+СВЦЭМ!$D$10+'СЕТ СН'!$F$6-'СЕТ СН'!$F$22</f>
        <v>1083.97498071</v>
      </c>
      <c r="N13" s="36">
        <f>SUMIFS(СВЦЭМ!$C$33:$C$776,СВЦЭМ!$A$33:$A$776,$A13,СВЦЭМ!$B$33:$B$776,N$11)+'СЕТ СН'!$F$12+СВЦЭМ!$D$10+'СЕТ СН'!$F$6-'СЕТ СН'!$F$22</f>
        <v>1019.9492542700001</v>
      </c>
      <c r="O13" s="36">
        <f>SUMIFS(СВЦЭМ!$C$33:$C$776,СВЦЭМ!$A$33:$A$776,$A13,СВЦЭМ!$B$33:$B$776,O$11)+'СЕТ СН'!$F$12+СВЦЭМ!$D$10+'СЕТ СН'!$F$6-'СЕТ СН'!$F$22</f>
        <v>991.54803414000003</v>
      </c>
      <c r="P13" s="36">
        <f>SUMIFS(СВЦЭМ!$C$33:$C$776,СВЦЭМ!$A$33:$A$776,$A13,СВЦЭМ!$B$33:$B$776,P$11)+'СЕТ СН'!$F$12+СВЦЭМ!$D$10+'СЕТ СН'!$F$6-'СЕТ СН'!$F$22</f>
        <v>999.19197868000003</v>
      </c>
      <c r="Q13" s="36">
        <f>SUMIFS(СВЦЭМ!$C$33:$C$776,СВЦЭМ!$A$33:$A$776,$A13,СВЦЭМ!$B$33:$B$776,Q$11)+'СЕТ СН'!$F$12+СВЦЭМ!$D$10+'СЕТ СН'!$F$6-'СЕТ СН'!$F$22</f>
        <v>1003.5792094300001</v>
      </c>
      <c r="R13" s="36">
        <f>SUMIFS(СВЦЭМ!$C$33:$C$776,СВЦЭМ!$A$33:$A$776,$A13,СВЦЭМ!$B$33:$B$776,R$11)+'СЕТ СН'!$F$12+СВЦЭМ!$D$10+'СЕТ СН'!$F$6-'СЕТ СН'!$F$22</f>
        <v>1013.00498242</v>
      </c>
      <c r="S13" s="36">
        <f>SUMIFS(СВЦЭМ!$C$33:$C$776,СВЦЭМ!$A$33:$A$776,$A13,СВЦЭМ!$B$33:$B$776,S$11)+'СЕТ СН'!$F$12+СВЦЭМ!$D$10+'СЕТ СН'!$F$6-'СЕТ СН'!$F$22</f>
        <v>1010.59098525</v>
      </c>
      <c r="T13" s="36">
        <f>SUMIFS(СВЦЭМ!$C$33:$C$776,СВЦЭМ!$A$33:$A$776,$A13,СВЦЭМ!$B$33:$B$776,T$11)+'СЕТ СН'!$F$12+СВЦЭМ!$D$10+'СЕТ СН'!$F$6-'СЕТ СН'!$F$22</f>
        <v>1005.61467858</v>
      </c>
      <c r="U13" s="36">
        <f>SUMIFS(СВЦЭМ!$C$33:$C$776,СВЦЭМ!$A$33:$A$776,$A13,СВЦЭМ!$B$33:$B$776,U$11)+'СЕТ СН'!$F$12+СВЦЭМ!$D$10+'СЕТ СН'!$F$6-'СЕТ СН'!$F$22</f>
        <v>1005.48775246</v>
      </c>
      <c r="V13" s="36">
        <f>SUMIFS(СВЦЭМ!$C$33:$C$776,СВЦЭМ!$A$33:$A$776,$A13,СВЦЭМ!$B$33:$B$776,V$11)+'СЕТ СН'!$F$12+СВЦЭМ!$D$10+'СЕТ СН'!$F$6-'СЕТ СН'!$F$22</f>
        <v>972.52088824000009</v>
      </c>
      <c r="W13" s="36">
        <f>SUMIFS(СВЦЭМ!$C$33:$C$776,СВЦЭМ!$A$33:$A$776,$A13,СВЦЭМ!$B$33:$B$776,W$11)+'СЕТ СН'!$F$12+СВЦЭМ!$D$10+'СЕТ СН'!$F$6-'СЕТ СН'!$F$22</f>
        <v>954.91604131000008</v>
      </c>
      <c r="X13" s="36">
        <f>SUMIFS(СВЦЭМ!$C$33:$C$776,СВЦЭМ!$A$33:$A$776,$A13,СВЦЭМ!$B$33:$B$776,X$11)+'СЕТ СН'!$F$12+СВЦЭМ!$D$10+'СЕТ СН'!$F$6-'СЕТ СН'!$F$22</f>
        <v>995.78975942000011</v>
      </c>
      <c r="Y13" s="36">
        <f>SUMIFS(СВЦЭМ!$C$33:$C$776,СВЦЭМ!$A$33:$A$776,$A13,СВЦЭМ!$B$33:$B$776,Y$11)+'СЕТ СН'!$F$12+СВЦЭМ!$D$10+'СЕТ СН'!$F$6-'СЕТ СН'!$F$22</f>
        <v>1091.9879676799999</v>
      </c>
    </row>
    <row r="14" spans="1:27" ht="15.75" x14ac:dyDescent="0.2">
      <c r="A14" s="35">
        <f t="shared" ref="A14:A42" si="0">A13+1</f>
        <v>43954</v>
      </c>
      <c r="B14" s="36">
        <f>SUMIFS(СВЦЭМ!$C$33:$C$776,СВЦЭМ!$A$33:$A$776,$A14,СВЦЭМ!$B$33:$B$776,B$11)+'СЕТ СН'!$F$12+СВЦЭМ!$D$10+'СЕТ СН'!$F$6-'СЕТ СН'!$F$22</f>
        <v>1131.3792638999998</v>
      </c>
      <c r="C14" s="36">
        <f>SUMIFS(СВЦЭМ!$C$33:$C$776,СВЦЭМ!$A$33:$A$776,$A14,СВЦЭМ!$B$33:$B$776,C$11)+'СЕТ СН'!$F$12+СВЦЭМ!$D$10+'СЕТ СН'!$F$6-'СЕТ СН'!$F$22</f>
        <v>1139.5412032799998</v>
      </c>
      <c r="D14" s="36">
        <f>SUMIFS(СВЦЭМ!$C$33:$C$776,СВЦЭМ!$A$33:$A$776,$A14,СВЦЭМ!$B$33:$B$776,D$11)+'СЕТ СН'!$F$12+СВЦЭМ!$D$10+'СЕТ СН'!$F$6-'СЕТ СН'!$F$22</f>
        <v>1138.1345961199997</v>
      </c>
      <c r="E14" s="36">
        <f>SUMIFS(СВЦЭМ!$C$33:$C$776,СВЦЭМ!$A$33:$A$776,$A14,СВЦЭМ!$B$33:$B$776,E$11)+'СЕТ СН'!$F$12+СВЦЭМ!$D$10+'СЕТ СН'!$F$6-'СЕТ СН'!$F$22</f>
        <v>1135.8571897499999</v>
      </c>
      <c r="F14" s="36">
        <f>SUMIFS(СВЦЭМ!$C$33:$C$776,СВЦЭМ!$A$33:$A$776,$A14,СВЦЭМ!$B$33:$B$776,F$11)+'СЕТ СН'!$F$12+СВЦЭМ!$D$10+'СЕТ СН'!$F$6-'СЕТ СН'!$F$22</f>
        <v>1133.4161330999998</v>
      </c>
      <c r="G14" s="36">
        <f>SUMIFS(СВЦЭМ!$C$33:$C$776,СВЦЭМ!$A$33:$A$776,$A14,СВЦЭМ!$B$33:$B$776,G$11)+'СЕТ СН'!$F$12+СВЦЭМ!$D$10+'СЕТ СН'!$F$6-'СЕТ СН'!$F$22</f>
        <v>1135.9878449299999</v>
      </c>
      <c r="H14" s="36">
        <f>SUMIFS(СВЦЭМ!$C$33:$C$776,СВЦЭМ!$A$33:$A$776,$A14,СВЦЭМ!$B$33:$B$776,H$11)+'СЕТ СН'!$F$12+СВЦЭМ!$D$10+'СЕТ СН'!$F$6-'СЕТ СН'!$F$22</f>
        <v>1146.3691975499999</v>
      </c>
      <c r="I14" s="36">
        <f>SUMIFS(СВЦЭМ!$C$33:$C$776,СВЦЭМ!$A$33:$A$776,$A14,СВЦЭМ!$B$33:$B$776,I$11)+'СЕТ СН'!$F$12+СВЦЭМ!$D$10+'СЕТ СН'!$F$6-'СЕТ СН'!$F$22</f>
        <v>1159.5041428399998</v>
      </c>
      <c r="J14" s="36">
        <f>SUMIFS(СВЦЭМ!$C$33:$C$776,СВЦЭМ!$A$33:$A$776,$A14,СВЦЭМ!$B$33:$B$776,J$11)+'СЕТ СН'!$F$12+СВЦЭМ!$D$10+'СЕТ СН'!$F$6-'СЕТ СН'!$F$22</f>
        <v>1136.9568694499999</v>
      </c>
      <c r="K14" s="36">
        <f>SUMIFS(СВЦЭМ!$C$33:$C$776,СВЦЭМ!$A$33:$A$776,$A14,СВЦЭМ!$B$33:$B$776,K$11)+'СЕТ СН'!$F$12+СВЦЭМ!$D$10+'СЕТ СН'!$F$6-'СЕТ СН'!$F$22</f>
        <v>1101.9829569199999</v>
      </c>
      <c r="L14" s="36">
        <f>SUMIFS(СВЦЭМ!$C$33:$C$776,СВЦЭМ!$A$33:$A$776,$A14,СВЦЭМ!$B$33:$B$776,L$11)+'СЕТ СН'!$F$12+СВЦЭМ!$D$10+'СЕТ СН'!$F$6-'СЕТ СН'!$F$22</f>
        <v>1061.7593939200001</v>
      </c>
      <c r="M14" s="36">
        <f>SUMIFS(СВЦЭМ!$C$33:$C$776,СВЦЭМ!$A$33:$A$776,$A14,СВЦЭМ!$B$33:$B$776,M$11)+'СЕТ СН'!$F$12+СВЦЭМ!$D$10+'СЕТ СН'!$F$6-'СЕТ СН'!$F$22</f>
        <v>996.73756427000012</v>
      </c>
      <c r="N14" s="36">
        <f>SUMIFS(СВЦЭМ!$C$33:$C$776,СВЦЭМ!$A$33:$A$776,$A14,СВЦЭМ!$B$33:$B$776,N$11)+'СЕТ СН'!$F$12+СВЦЭМ!$D$10+'СЕТ СН'!$F$6-'СЕТ СН'!$F$22</f>
        <v>964.89102143000002</v>
      </c>
      <c r="O14" s="36">
        <f>SUMIFS(СВЦЭМ!$C$33:$C$776,СВЦЭМ!$A$33:$A$776,$A14,СВЦЭМ!$B$33:$B$776,O$11)+'СЕТ СН'!$F$12+СВЦЭМ!$D$10+'СЕТ СН'!$F$6-'СЕТ СН'!$F$22</f>
        <v>961.84735721000004</v>
      </c>
      <c r="P14" s="36">
        <f>SUMIFS(СВЦЭМ!$C$33:$C$776,СВЦЭМ!$A$33:$A$776,$A14,СВЦЭМ!$B$33:$B$776,P$11)+'СЕТ СН'!$F$12+СВЦЭМ!$D$10+'СЕТ СН'!$F$6-'СЕТ СН'!$F$22</f>
        <v>992.38554748000001</v>
      </c>
      <c r="Q14" s="36">
        <f>SUMIFS(СВЦЭМ!$C$33:$C$776,СВЦЭМ!$A$33:$A$776,$A14,СВЦЭМ!$B$33:$B$776,Q$11)+'СЕТ СН'!$F$12+СВЦЭМ!$D$10+'СЕТ СН'!$F$6-'СЕТ СН'!$F$22</f>
        <v>1017.2731028700001</v>
      </c>
      <c r="R14" s="36">
        <f>SUMIFS(СВЦЭМ!$C$33:$C$776,СВЦЭМ!$A$33:$A$776,$A14,СВЦЭМ!$B$33:$B$776,R$11)+'СЕТ СН'!$F$12+СВЦЭМ!$D$10+'СЕТ СН'!$F$6-'СЕТ СН'!$F$22</f>
        <v>1029.76571498</v>
      </c>
      <c r="S14" s="36">
        <f>SUMIFS(СВЦЭМ!$C$33:$C$776,СВЦЭМ!$A$33:$A$776,$A14,СВЦЭМ!$B$33:$B$776,S$11)+'СЕТ СН'!$F$12+СВЦЭМ!$D$10+'СЕТ СН'!$F$6-'СЕТ СН'!$F$22</f>
        <v>1032.6736668599999</v>
      </c>
      <c r="T14" s="36">
        <f>SUMIFS(СВЦЭМ!$C$33:$C$776,СВЦЭМ!$A$33:$A$776,$A14,СВЦЭМ!$B$33:$B$776,T$11)+'СЕТ СН'!$F$12+СВЦЭМ!$D$10+'СЕТ СН'!$F$6-'СЕТ СН'!$F$22</f>
        <v>1021.70709207</v>
      </c>
      <c r="U14" s="36">
        <f>SUMIFS(СВЦЭМ!$C$33:$C$776,СВЦЭМ!$A$33:$A$776,$A14,СВЦЭМ!$B$33:$B$776,U$11)+'СЕТ СН'!$F$12+СВЦЭМ!$D$10+'СЕТ СН'!$F$6-'СЕТ СН'!$F$22</f>
        <v>1012.4179474600001</v>
      </c>
      <c r="V14" s="36">
        <f>SUMIFS(СВЦЭМ!$C$33:$C$776,СВЦЭМ!$A$33:$A$776,$A14,СВЦЭМ!$B$33:$B$776,V$11)+'СЕТ СН'!$F$12+СВЦЭМ!$D$10+'СЕТ СН'!$F$6-'СЕТ СН'!$F$22</f>
        <v>947.36246325000002</v>
      </c>
      <c r="W14" s="36">
        <f>SUMIFS(СВЦЭМ!$C$33:$C$776,СВЦЭМ!$A$33:$A$776,$A14,СВЦЭМ!$B$33:$B$776,W$11)+'СЕТ СН'!$F$12+СВЦЭМ!$D$10+'СЕТ СН'!$F$6-'СЕТ СН'!$F$22</f>
        <v>938.89177632000008</v>
      </c>
      <c r="X14" s="36">
        <f>SUMIFS(СВЦЭМ!$C$33:$C$776,СВЦЭМ!$A$33:$A$776,$A14,СВЦЭМ!$B$33:$B$776,X$11)+'СЕТ СН'!$F$12+СВЦЭМ!$D$10+'СЕТ СН'!$F$6-'СЕТ СН'!$F$22</f>
        <v>985.05187508000006</v>
      </c>
      <c r="Y14" s="36">
        <f>SUMIFS(СВЦЭМ!$C$33:$C$776,СВЦЭМ!$A$33:$A$776,$A14,СВЦЭМ!$B$33:$B$776,Y$11)+'СЕТ СН'!$F$12+СВЦЭМ!$D$10+'СЕТ СН'!$F$6-'СЕТ СН'!$F$22</f>
        <v>1095.3280273899998</v>
      </c>
    </row>
    <row r="15" spans="1:27" ht="15.75" x14ac:dyDescent="0.2">
      <c r="A15" s="35">
        <f t="shared" si="0"/>
        <v>43955</v>
      </c>
      <c r="B15" s="36">
        <f>SUMIFS(СВЦЭМ!$C$33:$C$776,СВЦЭМ!$A$33:$A$776,$A15,СВЦЭМ!$B$33:$B$776,B$11)+'СЕТ СН'!$F$12+СВЦЭМ!$D$10+'СЕТ СН'!$F$6-'СЕТ СН'!$F$22</f>
        <v>1173.8608162899998</v>
      </c>
      <c r="C15" s="36">
        <f>SUMIFS(СВЦЭМ!$C$33:$C$776,СВЦЭМ!$A$33:$A$776,$A15,СВЦЭМ!$B$33:$B$776,C$11)+'СЕТ СН'!$F$12+СВЦЭМ!$D$10+'СЕТ СН'!$F$6-'СЕТ СН'!$F$22</f>
        <v>1171.0704361199998</v>
      </c>
      <c r="D15" s="36">
        <f>SUMIFS(СВЦЭМ!$C$33:$C$776,СВЦЭМ!$A$33:$A$776,$A15,СВЦЭМ!$B$33:$B$776,D$11)+'СЕТ СН'!$F$12+СВЦЭМ!$D$10+'СЕТ СН'!$F$6-'СЕТ СН'!$F$22</f>
        <v>1155.6172443199998</v>
      </c>
      <c r="E15" s="36">
        <f>SUMIFS(СВЦЭМ!$C$33:$C$776,СВЦЭМ!$A$33:$A$776,$A15,СВЦЭМ!$B$33:$B$776,E$11)+'СЕТ СН'!$F$12+СВЦЭМ!$D$10+'СЕТ СН'!$F$6-'СЕТ СН'!$F$22</f>
        <v>1154.9583056099998</v>
      </c>
      <c r="F15" s="36">
        <f>SUMIFS(СВЦЭМ!$C$33:$C$776,СВЦЭМ!$A$33:$A$776,$A15,СВЦЭМ!$B$33:$B$776,F$11)+'СЕТ СН'!$F$12+СВЦЭМ!$D$10+'СЕТ СН'!$F$6-'СЕТ СН'!$F$22</f>
        <v>1146.9005520999999</v>
      </c>
      <c r="G15" s="36">
        <f>SUMIFS(СВЦЭМ!$C$33:$C$776,СВЦЭМ!$A$33:$A$776,$A15,СВЦЭМ!$B$33:$B$776,G$11)+'СЕТ СН'!$F$12+СВЦЭМ!$D$10+'СЕТ СН'!$F$6-'СЕТ СН'!$F$22</f>
        <v>1152.4350431099999</v>
      </c>
      <c r="H15" s="36">
        <f>SUMIFS(СВЦЭМ!$C$33:$C$776,СВЦЭМ!$A$33:$A$776,$A15,СВЦЭМ!$B$33:$B$776,H$11)+'СЕТ СН'!$F$12+СВЦЭМ!$D$10+'СЕТ СН'!$F$6-'СЕТ СН'!$F$22</f>
        <v>1157.6980168299999</v>
      </c>
      <c r="I15" s="36">
        <f>SUMIFS(СВЦЭМ!$C$33:$C$776,СВЦЭМ!$A$33:$A$776,$A15,СВЦЭМ!$B$33:$B$776,I$11)+'СЕТ СН'!$F$12+СВЦЭМ!$D$10+'СЕТ СН'!$F$6-'СЕТ СН'!$F$22</f>
        <v>1178.9733486399998</v>
      </c>
      <c r="J15" s="36">
        <f>SUMIFS(СВЦЭМ!$C$33:$C$776,СВЦЭМ!$A$33:$A$776,$A15,СВЦЭМ!$B$33:$B$776,J$11)+'СЕТ СН'!$F$12+СВЦЭМ!$D$10+'СЕТ СН'!$F$6-'СЕТ СН'!$F$22</f>
        <v>1158.9591628899998</v>
      </c>
      <c r="K15" s="36">
        <f>SUMIFS(СВЦЭМ!$C$33:$C$776,СВЦЭМ!$A$33:$A$776,$A15,СВЦЭМ!$B$33:$B$776,K$11)+'СЕТ СН'!$F$12+СВЦЭМ!$D$10+'СЕТ СН'!$F$6-'СЕТ СН'!$F$22</f>
        <v>1110.7319594199998</v>
      </c>
      <c r="L15" s="36">
        <f>SUMIFS(СВЦЭМ!$C$33:$C$776,СВЦЭМ!$A$33:$A$776,$A15,СВЦЭМ!$B$33:$B$776,L$11)+'СЕТ СН'!$F$12+СВЦЭМ!$D$10+'СЕТ СН'!$F$6-'СЕТ СН'!$F$22</f>
        <v>1099.0881986499999</v>
      </c>
      <c r="M15" s="36">
        <f>SUMIFS(СВЦЭМ!$C$33:$C$776,СВЦЭМ!$A$33:$A$776,$A15,СВЦЭМ!$B$33:$B$776,M$11)+'СЕТ СН'!$F$12+СВЦЭМ!$D$10+'СЕТ СН'!$F$6-'СЕТ СН'!$F$22</f>
        <v>1020.5452147000001</v>
      </c>
      <c r="N15" s="36">
        <f>SUMIFS(СВЦЭМ!$C$33:$C$776,СВЦЭМ!$A$33:$A$776,$A15,СВЦЭМ!$B$33:$B$776,N$11)+'СЕТ СН'!$F$12+СВЦЭМ!$D$10+'СЕТ СН'!$F$6-'СЕТ СН'!$F$22</f>
        <v>967.55318141000009</v>
      </c>
      <c r="O15" s="36">
        <f>SUMIFS(СВЦЭМ!$C$33:$C$776,СВЦЭМ!$A$33:$A$776,$A15,СВЦЭМ!$B$33:$B$776,O$11)+'СЕТ СН'!$F$12+СВЦЭМ!$D$10+'СЕТ СН'!$F$6-'СЕТ СН'!$F$22</f>
        <v>938.07784216000005</v>
      </c>
      <c r="P15" s="36">
        <f>SUMIFS(СВЦЭМ!$C$33:$C$776,СВЦЭМ!$A$33:$A$776,$A15,СВЦЭМ!$B$33:$B$776,P$11)+'СЕТ СН'!$F$12+СВЦЭМ!$D$10+'СЕТ СН'!$F$6-'СЕТ СН'!$F$22</f>
        <v>953.11567570000011</v>
      </c>
      <c r="Q15" s="36">
        <f>SUMIFS(СВЦЭМ!$C$33:$C$776,СВЦЭМ!$A$33:$A$776,$A15,СВЦЭМ!$B$33:$B$776,Q$11)+'СЕТ СН'!$F$12+СВЦЭМ!$D$10+'СЕТ СН'!$F$6-'СЕТ СН'!$F$22</f>
        <v>962.01632245000008</v>
      </c>
      <c r="R15" s="36">
        <f>SUMIFS(СВЦЭМ!$C$33:$C$776,СВЦЭМ!$A$33:$A$776,$A15,СВЦЭМ!$B$33:$B$776,R$11)+'СЕТ СН'!$F$12+СВЦЭМ!$D$10+'СЕТ СН'!$F$6-'СЕТ СН'!$F$22</f>
        <v>939.3108508900001</v>
      </c>
      <c r="S15" s="36">
        <f>SUMIFS(СВЦЭМ!$C$33:$C$776,СВЦЭМ!$A$33:$A$776,$A15,СВЦЭМ!$B$33:$B$776,S$11)+'СЕТ СН'!$F$12+СВЦЭМ!$D$10+'СЕТ СН'!$F$6-'СЕТ СН'!$F$22</f>
        <v>938.62380853000002</v>
      </c>
      <c r="T15" s="36">
        <f>SUMIFS(СВЦЭМ!$C$33:$C$776,СВЦЭМ!$A$33:$A$776,$A15,СВЦЭМ!$B$33:$B$776,T$11)+'СЕТ СН'!$F$12+СВЦЭМ!$D$10+'СЕТ СН'!$F$6-'СЕТ СН'!$F$22</f>
        <v>927.74035583000011</v>
      </c>
      <c r="U15" s="36">
        <f>SUMIFS(СВЦЭМ!$C$33:$C$776,СВЦЭМ!$A$33:$A$776,$A15,СВЦЭМ!$B$33:$B$776,U$11)+'СЕТ СН'!$F$12+СВЦЭМ!$D$10+'СЕТ СН'!$F$6-'СЕТ СН'!$F$22</f>
        <v>913.85227429000008</v>
      </c>
      <c r="V15" s="36">
        <f>SUMIFS(СВЦЭМ!$C$33:$C$776,СВЦЭМ!$A$33:$A$776,$A15,СВЦЭМ!$B$33:$B$776,V$11)+'СЕТ СН'!$F$12+СВЦЭМ!$D$10+'СЕТ СН'!$F$6-'СЕТ СН'!$F$22</f>
        <v>894.31247710000002</v>
      </c>
      <c r="W15" s="36">
        <f>SUMIFS(СВЦЭМ!$C$33:$C$776,СВЦЭМ!$A$33:$A$776,$A15,СВЦЭМ!$B$33:$B$776,W$11)+'СЕТ СН'!$F$12+СВЦЭМ!$D$10+'СЕТ СН'!$F$6-'СЕТ СН'!$F$22</f>
        <v>896.61572419000004</v>
      </c>
      <c r="X15" s="36">
        <f>SUMIFS(СВЦЭМ!$C$33:$C$776,СВЦЭМ!$A$33:$A$776,$A15,СВЦЭМ!$B$33:$B$776,X$11)+'СЕТ СН'!$F$12+СВЦЭМ!$D$10+'СЕТ СН'!$F$6-'СЕТ СН'!$F$22</f>
        <v>937.84628140000007</v>
      </c>
      <c r="Y15" s="36">
        <f>SUMIFS(СВЦЭМ!$C$33:$C$776,СВЦЭМ!$A$33:$A$776,$A15,СВЦЭМ!$B$33:$B$776,Y$11)+'СЕТ СН'!$F$12+СВЦЭМ!$D$10+'СЕТ СН'!$F$6-'СЕТ СН'!$F$22</f>
        <v>1039.11106662</v>
      </c>
    </row>
    <row r="16" spans="1:27" ht="15.75" x14ac:dyDescent="0.2">
      <c r="A16" s="35">
        <f t="shared" si="0"/>
        <v>43956</v>
      </c>
      <c r="B16" s="36">
        <f>SUMIFS(СВЦЭМ!$C$33:$C$776,СВЦЭМ!$A$33:$A$776,$A16,СВЦЭМ!$B$33:$B$776,B$11)+'СЕТ СН'!$F$12+СВЦЭМ!$D$10+'СЕТ СН'!$F$6-'СЕТ СН'!$F$22</f>
        <v>1127.8987260799997</v>
      </c>
      <c r="C16" s="36">
        <f>SUMIFS(СВЦЭМ!$C$33:$C$776,СВЦЭМ!$A$33:$A$776,$A16,СВЦЭМ!$B$33:$B$776,C$11)+'СЕТ СН'!$F$12+СВЦЭМ!$D$10+'СЕТ СН'!$F$6-'СЕТ СН'!$F$22</f>
        <v>1164.0298353299997</v>
      </c>
      <c r="D16" s="36">
        <f>SUMIFS(СВЦЭМ!$C$33:$C$776,СВЦЭМ!$A$33:$A$776,$A16,СВЦЭМ!$B$33:$B$776,D$11)+'СЕТ СН'!$F$12+СВЦЭМ!$D$10+'СЕТ СН'!$F$6-'СЕТ СН'!$F$22</f>
        <v>1159.9484552499998</v>
      </c>
      <c r="E16" s="36">
        <f>SUMIFS(СВЦЭМ!$C$33:$C$776,СВЦЭМ!$A$33:$A$776,$A16,СВЦЭМ!$B$33:$B$776,E$11)+'СЕТ СН'!$F$12+СВЦЭМ!$D$10+'СЕТ СН'!$F$6-'СЕТ СН'!$F$22</f>
        <v>1153.3868355099999</v>
      </c>
      <c r="F16" s="36">
        <f>SUMIFS(СВЦЭМ!$C$33:$C$776,СВЦЭМ!$A$33:$A$776,$A16,СВЦЭМ!$B$33:$B$776,F$11)+'СЕТ СН'!$F$12+СВЦЭМ!$D$10+'СЕТ СН'!$F$6-'СЕТ СН'!$F$22</f>
        <v>1135.4997742099999</v>
      </c>
      <c r="G16" s="36">
        <f>SUMIFS(СВЦЭМ!$C$33:$C$776,СВЦЭМ!$A$33:$A$776,$A16,СВЦЭМ!$B$33:$B$776,G$11)+'СЕТ СН'!$F$12+СВЦЭМ!$D$10+'СЕТ СН'!$F$6-'СЕТ СН'!$F$22</f>
        <v>1148.3703299499998</v>
      </c>
      <c r="H16" s="36">
        <f>SUMIFS(СВЦЭМ!$C$33:$C$776,СВЦЭМ!$A$33:$A$776,$A16,СВЦЭМ!$B$33:$B$776,H$11)+'СЕТ СН'!$F$12+СВЦЭМ!$D$10+'СЕТ СН'!$F$6-'СЕТ СН'!$F$22</f>
        <v>1145.5953016199999</v>
      </c>
      <c r="I16" s="36">
        <f>SUMIFS(СВЦЭМ!$C$33:$C$776,СВЦЭМ!$A$33:$A$776,$A16,СВЦЭМ!$B$33:$B$776,I$11)+'СЕТ СН'!$F$12+СВЦЭМ!$D$10+'СЕТ СН'!$F$6-'СЕТ СН'!$F$22</f>
        <v>1147.5933506399999</v>
      </c>
      <c r="J16" s="36">
        <f>SUMIFS(СВЦЭМ!$C$33:$C$776,СВЦЭМ!$A$33:$A$776,$A16,СВЦЭМ!$B$33:$B$776,J$11)+'СЕТ СН'!$F$12+СВЦЭМ!$D$10+'СЕТ СН'!$F$6-'СЕТ СН'!$F$22</f>
        <v>1111.2890692599997</v>
      </c>
      <c r="K16" s="36">
        <f>SUMIFS(СВЦЭМ!$C$33:$C$776,СВЦЭМ!$A$33:$A$776,$A16,СВЦЭМ!$B$33:$B$776,K$11)+'СЕТ СН'!$F$12+СВЦЭМ!$D$10+'СЕТ СН'!$F$6-'СЕТ СН'!$F$22</f>
        <v>1071.4344798500001</v>
      </c>
      <c r="L16" s="36">
        <f>SUMIFS(СВЦЭМ!$C$33:$C$776,СВЦЭМ!$A$33:$A$776,$A16,СВЦЭМ!$B$33:$B$776,L$11)+'СЕТ СН'!$F$12+СВЦЭМ!$D$10+'СЕТ СН'!$F$6-'СЕТ СН'!$F$22</f>
        <v>1061.17877677</v>
      </c>
      <c r="M16" s="36">
        <f>SUMIFS(СВЦЭМ!$C$33:$C$776,СВЦЭМ!$A$33:$A$776,$A16,СВЦЭМ!$B$33:$B$776,M$11)+'СЕТ СН'!$F$12+СВЦЭМ!$D$10+'СЕТ СН'!$F$6-'СЕТ СН'!$F$22</f>
        <v>1005.8550145200001</v>
      </c>
      <c r="N16" s="36">
        <f>SUMIFS(СВЦЭМ!$C$33:$C$776,СВЦЭМ!$A$33:$A$776,$A16,СВЦЭМ!$B$33:$B$776,N$11)+'СЕТ СН'!$F$12+СВЦЭМ!$D$10+'СЕТ СН'!$F$6-'СЕТ СН'!$F$22</f>
        <v>940.6156464500001</v>
      </c>
      <c r="O16" s="36">
        <f>SUMIFS(СВЦЭМ!$C$33:$C$776,СВЦЭМ!$A$33:$A$776,$A16,СВЦЭМ!$B$33:$B$776,O$11)+'СЕТ СН'!$F$12+СВЦЭМ!$D$10+'СЕТ СН'!$F$6-'СЕТ СН'!$F$22</f>
        <v>932.00771074000011</v>
      </c>
      <c r="P16" s="36">
        <f>SUMIFS(СВЦЭМ!$C$33:$C$776,СВЦЭМ!$A$33:$A$776,$A16,СВЦЭМ!$B$33:$B$776,P$11)+'СЕТ СН'!$F$12+СВЦЭМ!$D$10+'СЕТ СН'!$F$6-'СЕТ СН'!$F$22</f>
        <v>938.9031723600001</v>
      </c>
      <c r="Q16" s="36">
        <f>SUMIFS(СВЦЭМ!$C$33:$C$776,СВЦЭМ!$A$33:$A$776,$A16,СВЦЭМ!$B$33:$B$776,Q$11)+'СЕТ СН'!$F$12+СВЦЭМ!$D$10+'СЕТ СН'!$F$6-'СЕТ СН'!$F$22</f>
        <v>941.21112807000009</v>
      </c>
      <c r="R16" s="36">
        <f>SUMIFS(СВЦЭМ!$C$33:$C$776,СВЦЭМ!$A$33:$A$776,$A16,СВЦЭМ!$B$33:$B$776,R$11)+'СЕТ СН'!$F$12+СВЦЭМ!$D$10+'СЕТ СН'!$F$6-'СЕТ СН'!$F$22</f>
        <v>941.72458302000007</v>
      </c>
      <c r="S16" s="36">
        <f>SUMIFS(СВЦЭМ!$C$33:$C$776,СВЦЭМ!$A$33:$A$776,$A16,СВЦЭМ!$B$33:$B$776,S$11)+'СЕТ СН'!$F$12+СВЦЭМ!$D$10+'СЕТ СН'!$F$6-'СЕТ СН'!$F$22</f>
        <v>943.32579742000007</v>
      </c>
      <c r="T16" s="36">
        <f>SUMIFS(СВЦЭМ!$C$33:$C$776,СВЦЭМ!$A$33:$A$776,$A16,СВЦЭМ!$B$33:$B$776,T$11)+'СЕТ СН'!$F$12+СВЦЭМ!$D$10+'СЕТ СН'!$F$6-'СЕТ СН'!$F$22</f>
        <v>927.01752748000013</v>
      </c>
      <c r="U16" s="36">
        <f>SUMIFS(СВЦЭМ!$C$33:$C$776,СВЦЭМ!$A$33:$A$776,$A16,СВЦЭМ!$B$33:$B$776,U$11)+'СЕТ СН'!$F$12+СВЦЭМ!$D$10+'СЕТ СН'!$F$6-'СЕТ СН'!$F$22</f>
        <v>912.77633517000004</v>
      </c>
      <c r="V16" s="36">
        <f>SUMIFS(СВЦЭМ!$C$33:$C$776,СВЦЭМ!$A$33:$A$776,$A16,СВЦЭМ!$B$33:$B$776,V$11)+'СЕТ СН'!$F$12+СВЦЭМ!$D$10+'СЕТ СН'!$F$6-'СЕТ СН'!$F$22</f>
        <v>865.10855475000005</v>
      </c>
      <c r="W16" s="36">
        <f>SUMIFS(СВЦЭМ!$C$33:$C$776,СВЦЭМ!$A$33:$A$776,$A16,СВЦЭМ!$B$33:$B$776,W$11)+'СЕТ СН'!$F$12+СВЦЭМ!$D$10+'СЕТ СН'!$F$6-'СЕТ СН'!$F$22</f>
        <v>879.22154166000007</v>
      </c>
      <c r="X16" s="36">
        <f>SUMIFS(СВЦЭМ!$C$33:$C$776,СВЦЭМ!$A$33:$A$776,$A16,СВЦЭМ!$B$33:$B$776,X$11)+'СЕТ СН'!$F$12+СВЦЭМ!$D$10+'СЕТ СН'!$F$6-'СЕТ СН'!$F$22</f>
        <v>923.16946913000004</v>
      </c>
      <c r="Y16" s="36">
        <f>SUMIFS(СВЦЭМ!$C$33:$C$776,СВЦЭМ!$A$33:$A$776,$A16,СВЦЭМ!$B$33:$B$776,Y$11)+'СЕТ СН'!$F$12+СВЦЭМ!$D$10+'СЕТ СН'!$F$6-'СЕТ СН'!$F$22</f>
        <v>1024.85042995</v>
      </c>
    </row>
    <row r="17" spans="1:25" ht="15.75" x14ac:dyDescent="0.2">
      <c r="A17" s="35">
        <f t="shared" si="0"/>
        <v>43957</v>
      </c>
      <c r="B17" s="36">
        <f>SUMIFS(СВЦЭМ!$C$33:$C$776,СВЦЭМ!$A$33:$A$776,$A17,СВЦЭМ!$B$33:$B$776,B$11)+'СЕТ СН'!$F$12+СВЦЭМ!$D$10+'СЕТ СН'!$F$6-'СЕТ СН'!$F$22</f>
        <v>1108.6269762499999</v>
      </c>
      <c r="C17" s="36">
        <f>SUMIFS(СВЦЭМ!$C$33:$C$776,СВЦЭМ!$A$33:$A$776,$A17,СВЦЭМ!$B$33:$B$776,C$11)+'СЕТ СН'!$F$12+СВЦЭМ!$D$10+'СЕТ СН'!$F$6-'СЕТ СН'!$F$22</f>
        <v>1142.7742880499998</v>
      </c>
      <c r="D17" s="36">
        <f>SUMIFS(СВЦЭМ!$C$33:$C$776,СВЦЭМ!$A$33:$A$776,$A17,СВЦЭМ!$B$33:$B$776,D$11)+'СЕТ СН'!$F$12+СВЦЭМ!$D$10+'СЕТ СН'!$F$6-'СЕТ СН'!$F$22</f>
        <v>1167.2476124399998</v>
      </c>
      <c r="E17" s="36">
        <f>SUMIFS(СВЦЭМ!$C$33:$C$776,СВЦЭМ!$A$33:$A$776,$A17,СВЦЭМ!$B$33:$B$776,E$11)+'СЕТ СН'!$F$12+СВЦЭМ!$D$10+'СЕТ СН'!$F$6-'СЕТ СН'!$F$22</f>
        <v>1168.1267088199997</v>
      </c>
      <c r="F17" s="36">
        <f>SUMIFS(СВЦЭМ!$C$33:$C$776,СВЦЭМ!$A$33:$A$776,$A17,СВЦЭМ!$B$33:$B$776,F$11)+'СЕТ СН'!$F$12+СВЦЭМ!$D$10+'СЕТ СН'!$F$6-'СЕТ СН'!$F$22</f>
        <v>1161.1650542099999</v>
      </c>
      <c r="G17" s="36">
        <f>SUMIFS(СВЦЭМ!$C$33:$C$776,СВЦЭМ!$A$33:$A$776,$A17,СВЦЭМ!$B$33:$B$776,G$11)+'СЕТ СН'!$F$12+СВЦЭМ!$D$10+'СЕТ СН'!$F$6-'СЕТ СН'!$F$22</f>
        <v>1078.23020105</v>
      </c>
      <c r="H17" s="36">
        <f>SUMIFS(СВЦЭМ!$C$33:$C$776,СВЦЭМ!$A$33:$A$776,$A17,СВЦЭМ!$B$33:$B$776,H$11)+'СЕТ СН'!$F$12+СВЦЭМ!$D$10+'СЕТ СН'!$F$6-'СЕТ СН'!$F$22</f>
        <v>1103.9792155499997</v>
      </c>
      <c r="I17" s="36">
        <f>SUMIFS(СВЦЭМ!$C$33:$C$776,СВЦЭМ!$A$33:$A$776,$A17,СВЦЭМ!$B$33:$B$776,I$11)+'СЕТ СН'!$F$12+СВЦЭМ!$D$10+'СЕТ СН'!$F$6-'СЕТ СН'!$F$22</f>
        <v>1118.8438760899999</v>
      </c>
      <c r="J17" s="36">
        <f>SUMIFS(СВЦЭМ!$C$33:$C$776,СВЦЭМ!$A$33:$A$776,$A17,СВЦЭМ!$B$33:$B$776,J$11)+'СЕТ СН'!$F$12+СВЦЭМ!$D$10+'СЕТ СН'!$F$6-'СЕТ СН'!$F$22</f>
        <v>1062.8790533900001</v>
      </c>
      <c r="K17" s="36">
        <f>SUMIFS(СВЦЭМ!$C$33:$C$776,СВЦЭМ!$A$33:$A$776,$A17,СВЦЭМ!$B$33:$B$776,K$11)+'СЕТ СН'!$F$12+СВЦЭМ!$D$10+'СЕТ СН'!$F$6-'СЕТ СН'!$F$22</f>
        <v>1039.33270786</v>
      </c>
      <c r="L17" s="36">
        <f>SUMIFS(СВЦЭМ!$C$33:$C$776,СВЦЭМ!$A$33:$A$776,$A17,СВЦЭМ!$B$33:$B$776,L$11)+'СЕТ СН'!$F$12+СВЦЭМ!$D$10+'СЕТ СН'!$F$6-'СЕТ СН'!$F$22</f>
        <v>1029.11425605</v>
      </c>
      <c r="M17" s="36">
        <f>SUMIFS(СВЦЭМ!$C$33:$C$776,СВЦЭМ!$A$33:$A$776,$A17,СВЦЭМ!$B$33:$B$776,M$11)+'СЕТ СН'!$F$12+СВЦЭМ!$D$10+'СЕТ СН'!$F$6-'СЕТ СН'!$F$22</f>
        <v>980.74038130000008</v>
      </c>
      <c r="N17" s="36">
        <f>SUMIFS(СВЦЭМ!$C$33:$C$776,СВЦЭМ!$A$33:$A$776,$A17,СВЦЭМ!$B$33:$B$776,N$11)+'СЕТ СН'!$F$12+СВЦЭМ!$D$10+'СЕТ СН'!$F$6-'СЕТ СН'!$F$22</f>
        <v>917.35588170000005</v>
      </c>
      <c r="O17" s="36">
        <f>SUMIFS(СВЦЭМ!$C$33:$C$776,СВЦЭМ!$A$33:$A$776,$A17,СВЦЭМ!$B$33:$B$776,O$11)+'СЕТ СН'!$F$12+СВЦЭМ!$D$10+'СЕТ СН'!$F$6-'СЕТ СН'!$F$22</f>
        <v>963.82261457000004</v>
      </c>
      <c r="P17" s="36">
        <f>SUMIFS(СВЦЭМ!$C$33:$C$776,СВЦЭМ!$A$33:$A$776,$A17,СВЦЭМ!$B$33:$B$776,P$11)+'СЕТ СН'!$F$12+СВЦЭМ!$D$10+'СЕТ СН'!$F$6-'СЕТ СН'!$F$22</f>
        <v>971.77011635000008</v>
      </c>
      <c r="Q17" s="36">
        <f>SUMIFS(СВЦЭМ!$C$33:$C$776,СВЦЭМ!$A$33:$A$776,$A17,СВЦЭМ!$B$33:$B$776,Q$11)+'СЕТ СН'!$F$12+СВЦЭМ!$D$10+'СЕТ СН'!$F$6-'СЕТ СН'!$F$22</f>
        <v>972.62430209000001</v>
      </c>
      <c r="R17" s="36">
        <f>SUMIFS(СВЦЭМ!$C$33:$C$776,СВЦЭМ!$A$33:$A$776,$A17,СВЦЭМ!$B$33:$B$776,R$11)+'СЕТ СН'!$F$12+СВЦЭМ!$D$10+'СЕТ СН'!$F$6-'СЕТ СН'!$F$22</f>
        <v>979.10792664000007</v>
      </c>
      <c r="S17" s="36">
        <f>SUMIFS(СВЦЭМ!$C$33:$C$776,СВЦЭМ!$A$33:$A$776,$A17,СВЦЭМ!$B$33:$B$776,S$11)+'СЕТ СН'!$F$12+СВЦЭМ!$D$10+'СЕТ СН'!$F$6-'СЕТ СН'!$F$22</f>
        <v>988.76734418000012</v>
      </c>
      <c r="T17" s="36">
        <f>SUMIFS(СВЦЭМ!$C$33:$C$776,СВЦЭМ!$A$33:$A$776,$A17,СВЦЭМ!$B$33:$B$776,T$11)+'СЕТ СН'!$F$12+СВЦЭМ!$D$10+'СЕТ СН'!$F$6-'СЕТ СН'!$F$22</f>
        <v>997.86185617000012</v>
      </c>
      <c r="U17" s="36">
        <f>SUMIFS(СВЦЭМ!$C$33:$C$776,СВЦЭМ!$A$33:$A$776,$A17,СВЦЭМ!$B$33:$B$776,U$11)+'СЕТ СН'!$F$12+СВЦЭМ!$D$10+'СЕТ СН'!$F$6-'СЕТ СН'!$F$22</f>
        <v>1001.0213633400001</v>
      </c>
      <c r="V17" s="36">
        <f>SUMIFS(СВЦЭМ!$C$33:$C$776,СВЦЭМ!$A$33:$A$776,$A17,СВЦЭМ!$B$33:$B$776,V$11)+'СЕТ СН'!$F$12+СВЦЭМ!$D$10+'СЕТ СН'!$F$6-'СЕТ СН'!$F$22</f>
        <v>990.56057095000006</v>
      </c>
      <c r="W17" s="36">
        <f>SUMIFS(СВЦЭМ!$C$33:$C$776,СВЦЭМ!$A$33:$A$776,$A17,СВЦЭМ!$B$33:$B$776,W$11)+'СЕТ СН'!$F$12+СВЦЭМ!$D$10+'СЕТ СН'!$F$6-'СЕТ СН'!$F$22</f>
        <v>991.61669398000004</v>
      </c>
      <c r="X17" s="36">
        <f>SUMIFS(СВЦЭМ!$C$33:$C$776,СВЦЭМ!$A$33:$A$776,$A17,СВЦЭМ!$B$33:$B$776,X$11)+'СЕТ СН'!$F$12+СВЦЭМ!$D$10+'СЕТ СН'!$F$6-'СЕТ СН'!$F$22</f>
        <v>978.75176113000009</v>
      </c>
      <c r="Y17" s="36">
        <f>SUMIFS(СВЦЭМ!$C$33:$C$776,СВЦЭМ!$A$33:$A$776,$A17,СВЦЭМ!$B$33:$B$776,Y$11)+'СЕТ СН'!$F$12+СВЦЭМ!$D$10+'СЕТ СН'!$F$6-'СЕТ СН'!$F$22</f>
        <v>1039.19349659</v>
      </c>
    </row>
    <row r="18" spans="1:25" ht="15.75" x14ac:dyDescent="0.2">
      <c r="A18" s="35">
        <f t="shared" si="0"/>
        <v>43958</v>
      </c>
      <c r="B18" s="36">
        <f>SUMIFS(СВЦЭМ!$C$33:$C$776,СВЦЭМ!$A$33:$A$776,$A18,СВЦЭМ!$B$33:$B$776,B$11)+'СЕТ СН'!$F$12+СВЦЭМ!$D$10+'СЕТ СН'!$F$6-'СЕТ СН'!$F$22</f>
        <v>1147.2299261599999</v>
      </c>
      <c r="C18" s="36">
        <f>SUMIFS(СВЦЭМ!$C$33:$C$776,СВЦЭМ!$A$33:$A$776,$A18,СВЦЭМ!$B$33:$B$776,C$11)+'СЕТ СН'!$F$12+СВЦЭМ!$D$10+'СЕТ СН'!$F$6-'СЕТ СН'!$F$22</f>
        <v>1159.2182134799998</v>
      </c>
      <c r="D18" s="36">
        <f>SUMIFS(СВЦЭМ!$C$33:$C$776,СВЦЭМ!$A$33:$A$776,$A18,СВЦЭМ!$B$33:$B$776,D$11)+'СЕТ СН'!$F$12+СВЦЭМ!$D$10+'СЕТ СН'!$F$6-'СЕТ СН'!$F$22</f>
        <v>1154.7224889899999</v>
      </c>
      <c r="E18" s="36">
        <f>SUMIFS(СВЦЭМ!$C$33:$C$776,СВЦЭМ!$A$33:$A$776,$A18,СВЦЭМ!$B$33:$B$776,E$11)+'СЕТ СН'!$F$12+СВЦЭМ!$D$10+'СЕТ СН'!$F$6-'СЕТ СН'!$F$22</f>
        <v>1151.0663693899999</v>
      </c>
      <c r="F18" s="36">
        <f>SUMIFS(СВЦЭМ!$C$33:$C$776,СВЦЭМ!$A$33:$A$776,$A18,СВЦЭМ!$B$33:$B$776,F$11)+'СЕТ СН'!$F$12+СВЦЭМ!$D$10+'СЕТ СН'!$F$6-'СЕТ СН'!$F$22</f>
        <v>1146.0198947699998</v>
      </c>
      <c r="G18" s="36">
        <f>SUMIFS(СВЦЭМ!$C$33:$C$776,СВЦЭМ!$A$33:$A$776,$A18,СВЦЭМ!$B$33:$B$776,G$11)+'СЕТ СН'!$F$12+СВЦЭМ!$D$10+'СЕТ СН'!$F$6-'СЕТ СН'!$F$22</f>
        <v>1164.3051324099999</v>
      </c>
      <c r="H18" s="36">
        <f>SUMIFS(СВЦЭМ!$C$33:$C$776,СВЦЭМ!$A$33:$A$776,$A18,СВЦЭМ!$B$33:$B$776,H$11)+'СЕТ СН'!$F$12+СВЦЭМ!$D$10+'СЕТ СН'!$F$6-'СЕТ СН'!$F$22</f>
        <v>1162.6965141199998</v>
      </c>
      <c r="I18" s="36">
        <f>SUMIFS(СВЦЭМ!$C$33:$C$776,СВЦЭМ!$A$33:$A$776,$A18,СВЦЭМ!$B$33:$B$776,I$11)+'СЕТ СН'!$F$12+СВЦЭМ!$D$10+'СЕТ СН'!$F$6-'СЕТ СН'!$F$22</f>
        <v>1148.5706189199998</v>
      </c>
      <c r="J18" s="36">
        <f>SUMIFS(СВЦЭМ!$C$33:$C$776,СВЦЭМ!$A$33:$A$776,$A18,СВЦЭМ!$B$33:$B$776,J$11)+'СЕТ СН'!$F$12+СВЦЭМ!$D$10+'СЕТ СН'!$F$6-'СЕТ СН'!$F$22</f>
        <v>1099.3362548899997</v>
      </c>
      <c r="K18" s="36">
        <f>SUMIFS(СВЦЭМ!$C$33:$C$776,СВЦЭМ!$A$33:$A$776,$A18,СВЦЭМ!$B$33:$B$776,K$11)+'СЕТ СН'!$F$12+СВЦЭМ!$D$10+'СЕТ СН'!$F$6-'СЕТ СН'!$F$22</f>
        <v>1090.4683927899998</v>
      </c>
      <c r="L18" s="36">
        <f>SUMIFS(СВЦЭМ!$C$33:$C$776,СВЦЭМ!$A$33:$A$776,$A18,СВЦЭМ!$B$33:$B$776,L$11)+'СЕТ СН'!$F$12+СВЦЭМ!$D$10+'СЕТ СН'!$F$6-'СЕТ СН'!$F$22</f>
        <v>1083.1105192599998</v>
      </c>
      <c r="M18" s="36">
        <f>SUMIFS(СВЦЭМ!$C$33:$C$776,СВЦЭМ!$A$33:$A$776,$A18,СВЦЭМ!$B$33:$B$776,M$11)+'СЕТ СН'!$F$12+СВЦЭМ!$D$10+'СЕТ СН'!$F$6-'СЕТ СН'!$F$22</f>
        <v>1018.4108351300001</v>
      </c>
      <c r="N18" s="36">
        <f>SUMIFS(СВЦЭМ!$C$33:$C$776,СВЦЭМ!$A$33:$A$776,$A18,СВЦЭМ!$B$33:$B$776,N$11)+'СЕТ СН'!$F$12+СВЦЭМ!$D$10+'СЕТ СН'!$F$6-'СЕТ СН'!$F$22</f>
        <v>956.62538482000002</v>
      </c>
      <c r="O18" s="36">
        <f>SUMIFS(СВЦЭМ!$C$33:$C$776,СВЦЭМ!$A$33:$A$776,$A18,СВЦЭМ!$B$33:$B$776,O$11)+'СЕТ СН'!$F$12+СВЦЭМ!$D$10+'СЕТ СН'!$F$6-'СЕТ СН'!$F$22</f>
        <v>945.02921511000011</v>
      </c>
      <c r="P18" s="36">
        <f>SUMIFS(СВЦЭМ!$C$33:$C$776,СВЦЭМ!$A$33:$A$776,$A18,СВЦЭМ!$B$33:$B$776,P$11)+'СЕТ СН'!$F$12+СВЦЭМ!$D$10+'СЕТ СН'!$F$6-'СЕТ СН'!$F$22</f>
        <v>956.38392849000002</v>
      </c>
      <c r="Q18" s="36">
        <f>SUMIFS(СВЦЭМ!$C$33:$C$776,СВЦЭМ!$A$33:$A$776,$A18,СВЦЭМ!$B$33:$B$776,Q$11)+'СЕТ СН'!$F$12+СВЦЭМ!$D$10+'СЕТ СН'!$F$6-'СЕТ СН'!$F$22</f>
        <v>961.84099204000006</v>
      </c>
      <c r="R18" s="36">
        <f>SUMIFS(СВЦЭМ!$C$33:$C$776,СВЦЭМ!$A$33:$A$776,$A18,СВЦЭМ!$B$33:$B$776,R$11)+'СЕТ СН'!$F$12+СВЦЭМ!$D$10+'СЕТ СН'!$F$6-'СЕТ СН'!$F$22</f>
        <v>953.5038550700001</v>
      </c>
      <c r="S18" s="36">
        <f>SUMIFS(СВЦЭМ!$C$33:$C$776,СВЦЭМ!$A$33:$A$776,$A18,СВЦЭМ!$B$33:$B$776,S$11)+'СЕТ СН'!$F$12+СВЦЭМ!$D$10+'СЕТ СН'!$F$6-'СЕТ СН'!$F$22</f>
        <v>945.91026253000007</v>
      </c>
      <c r="T18" s="36">
        <f>SUMIFS(СВЦЭМ!$C$33:$C$776,СВЦЭМ!$A$33:$A$776,$A18,СВЦЭМ!$B$33:$B$776,T$11)+'СЕТ СН'!$F$12+СВЦЭМ!$D$10+'СЕТ СН'!$F$6-'СЕТ СН'!$F$22</f>
        <v>906.61021743000003</v>
      </c>
      <c r="U18" s="36">
        <f>SUMIFS(СВЦЭМ!$C$33:$C$776,СВЦЭМ!$A$33:$A$776,$A18,СВЦЭМ!$B$33:$B$776,U$11)+'СЕТ СН'!$F$12+СВЦЭМ!$D$10+'СЕТ СН'!$F$6-'СЕТ СН'!$F$22</f>
        <v>884.28977112000007</v>
      </c>
      <c r="V18" s="36">
        <f>SUMIFS(СВЦЭМ!$C$33:$C$776,СВЦЭМ!$A$33:$A$776,$A18,СВЦЭМ!$B$33:$B$776,V$11)+'СЕТ СН'!$F$12+СВЦЭМ!$D$10+'СЕТ СН'!$F$6-'СЕТ СН'!$F$22</f>
        <v>864.00630793000005</v>
      </c>
      <c r="W18" s="36">
        <f>SUMIFS(СВЦЭМ!$C$33:$C$776,СВЦЭМ!$A$33:$A$776,$A18,СВЦЭМ!$B$33:$B$776,W$11)+'СЕТ СН'!$F$12+СВЦЭМ!$D$10+'СЕТ СН'!$F$6-'СЕТ СН'!$F$22</f>
        <v>870.65990692000003</v>
      </c>
      <c r="X18" s="36">
        <f>SUMIFS(СВЦЭМ!$C$33:$C$776,СВЦЭМ!$A$33:$A$776,$A18,СВЦЭМ!$B$33:$B$776,X$11)+'СЕТ СН'!$F$12+СВЦЭМ!$D$10+'СЕТ СН'!$F$6-'СЕТ СН'!$F$22</f>
        <v>921.63876507000009</v>
      </c>
      <c r="Y18" s="36">
        <f>SUMIFS(СВЦЭМ!$C$33:$C$776,СВЦЭМ!$A$33:$A$776,$A18,СВЦЭМ!$B$33:$B$776,Y$11)+'СЕТ СН'!$F$12+СВЦЭМ!$D$10+'СЕТ СН'!$F$6-'СЕТ СН'!$F$22</f>
        <v>1003.2604055300001</v>
      </c>
    </row>
    <row r="19" spans="1:25" ht="15.75" x14ac:dyDescent="0.2">
      <c r="A19" s="35">
        <f t="shared" si="0"/>
        <v>43959</v>
      </c>
      <c r="B19" s="36">
        <f>SUMIFS(СВЦЭМ!$C$33:$C$776,СВЦЭМ!$A$33:$A$776,$A19,СВЦЭМ!$B$33:$B$776,B$11)+'СЕТ СН'!$F$12+СВЦЭМ!$D$10+'СЕТ СН'!$F$6-'СЕТ СН'!$F$22</f>
        <v>1138.8265918599998</v>
      </c>
      <c r="C19" s="36">
        <f>SUMIFS(СВЦЭМ!$C$33:$C$776,СВЦЭМ!$A$33:$A$776,$A19,СВЦЭМ!$B$33:$B$776,C$11)+'СЕТ СН'!$F$12+СВЦЭМ!$D$10+'СЕТ СН'!$F$6-'СЕТ СН'!$F$22</f>
        <v>1143.6519478199998</v>
      </c>
      <c r="D19" s="36">
        <f>SUMIFS(СВЦЭМ!$C$33:$C$776,СВЦЭМ!$A$33:$A$776,$A19,СВЦЭМ!$B$33:$B$776,D$11)+'СЕТ СН'!$F$12+СВЦЭМ!$D$10+'СЕТ СН'!$F$6-'СЕТ СН'!$F$22</f>
        <v>1134.4447525699998</v>
      </c>
      <c r="E19" s="36">
        <f>SUMIFS(СВЦЭМ!$C$33:$C$776,СВЦЭМ!$A$33:$A$776,$A19,СВЦЭМ!$B$33:$B$776,E$11)+'СЕТ СН'!$F$12+СВЦЭМ!$D$10+'СЕТ СН'!$F$6-'СЕТ СН'!$F$22</f>
        <v>1136.6573163099999</v>
      </c>
      <c r="F19" s="36">
        <f>SUMIFS(СВЦЭМ!$C$33:$C$776,СВЦЭМ!$A$33:$A$776,$A19,СВЦЭМ!$B$33:$B$776,F$11)+'СЕТ СН'!$F$12+СВЦЭМ!$D$10+'СЕТ СН'!$F$6-'СЕТ СН'!$F$22</f>
        <v>1129.0366046099998</v>
      </c>
      <c r="G19" s="36">
        <f>SUMIFS(СВЦЭМ!$C$33:$C$776,СВЦЭМ!$A$33:$A$776,$A19,СВЦЭМ!$B$33:$B$776,G$11)+'СЕТ СН'!$F$12+СВЦЭМ!$D$10+'СЕТ СН'!$F$6-'СЕТ СН'!$F$22</f>
        <v>1140.0993052599999</v>
      </c>
      <c r="H19" s="36">
        <f>SUMIFS(СВЦЭМ!$C$33:$C$776,СВЦЭМ!$A$33:$A$776,$A19,СВЦЭМ!$B$33:$B$776,H$11)+'СЕТ СН'!$F$12+СВЦЭМ!$D$10+'СЕТ СН'!$F$6-'СЕТ СН'!$F$22</f>
        <v>1125.3081217099998</v>
      </c>
      <c r="I19" s="36">
        <f>SUMIFS(СВЦЭМ!$C$33:$C$776,СВЦЭМ!$A$33:$A$776,$A19,СВЦЭМ!$B$33:$B$776,I$11)+'СЕТ СН'!$F$12+СВЦЭМ!$D$10+'СЕТ СН'!$F$6-'СЕТ СН'!$F$22</f>
        <v>1099.0514901699999</v>
      </c>
      <c r="J19" s="36">
        <f>SUMIFS(СВЦЭМ!$C$33:$C$776,СВЦЭМ!$A$33:$A$776,$A19,СВЦЭМ!$B$33:$B$776,J$11)+'СЕТ СН'!$F$12+СВЦЭМ!$D$10+'СЕТ СН'!$F$6-'СЕТ СН'!$F$22</f>
        <v>1063.8374291600001</v>
      </c>
      <c r="K19" s="36">
        <f>SUMIFS(СВЦЭМ!$C$33:$C$776,СВЦЭМ!$A$33:$A$776,$A19,СВЦЭМ!$B$33:$B$776,K$11)+'СЕТ СН'!$F$12+СВЦЭМ!$D$10+'СЕТ СН'!$F$6-'СЕТ СН'!$F$22</f>
        <v>1066.57076979</v>
      </c>
      <c r="L19" s="36">
        <f>SUMIFS(СВЦЭМ!$C$33:$C$776,СВЦЭМ!$A$33:$A$776,$A19,СВЦЭМ!$B$33:$B$776,L$11)+'СЕТ СН'!$F$12+СВЦЭМ!$D$10+'СЕТ СН'!$F$6-'СЕТ СН'!$F$22</f>
        <v>1057.5126255</v>
      </c>
      <c r="M19" s="36">
        <f>SUMIFS(СВЦЭМ!$C$33:$C$776,СВЦЭМ!$A$33:$A$776,$A19,СВЦЭМ!$B$33:$B$776,M$11)+'СЕТ СН'!$F$12+СВЦЭМ!$D$10+'СЕТ СН'!$F$6-'СЕТ СН'!$F$22</f>
        <v>1000.52833595</v>
      </c>
      <c r="N19" s="36">
        <f>SUMIFS(СВЦЭМ!$C$33:$C$776,СВЦЭМ!$A$33:$A$776,$A19,СВЦЭМ!$B$33:$B$776,N$11)+'СЕТ СН'!$F$12+СВЦЭМ!$D$10+'СЕТ СН'!$F$6-'СЕТ СН'!$F$22</f>
        <v>937.69746650000002</v>
      </c>
      <c r="O19" s="36">
        <f>SUMIFS(СВЦЭМ!$C$33:$C$776,СВЦЭМ!$A$33:$A$776,$A19,СВЦЭМ!$B$33:$B$776,O$11)+'СЕТ СН'!$F$12+СВЦЭМ!$D$10+'СЕТ СН'!$F$6-'СЕТ СН'!$F$22</f>
        <v>922.96541104000005</v>
      </c>
      <c r="P19" s="36">
        <f>SUMIFS(СВЦЭМ!$C$33:$C$776,СВЦЭМ!$A$33:$A$776,$A19,СВЦЭМ!$B$33:$B$776,P$11)+'СЕТ СН'!$F$12+СВЦЭМ!$D$10+'СЕТ СН'!$F$6-'СЕТ СН'!$F$22</f>
        <v>930.35705092000012</v>
      </c>
      <c r="Q19" s="36">
        <f>SUMIFS(СВЦЭМ!$C$33:$C$776,СВЦЭМ!$A$33:$A$776,$A19,СВЦЭМ!$B$33:$B$776,Q$11)+'СЕТ СН'!$F$12+СВЦЭМ!$D$10+'СЕТ СН'!$F$6-'СЕТ СН'!$F$22</f>
        <v>933.15240411000002</v>
      </c>
      <c r="R19" s="36">
        <f>SUMIFS(СВЦЭМ!$C$33:$C$776,СВЦЭМ!$A$33:$A$776,$A19,СВЦЭМ!$B$33:$B$776,R$11)+'СЕТ СН'!$F$12+СВЦЭМ!$D$10+'СЕТ СН'!$F$6-'СЕТ СН'!$F$22</f>
        <v>930.69384480000008</v>
      </c>
      <c r="S19" s="36">
        <f>SUMIFS(СВЦЭМ!$C$33:$C$776,СВЦЭМ!$A$33:$A$776,$A19,СВЦЭМ!$B$33:$B$776,S$11)+'СЕТ СН'!$F$12+СВЦЭМ!$D$10+'СЕТ СН'!$F$6-'СЕТ СН'!$F$22</f>
        <v>936.20089422000012</v>
      </c>
      <c r="T19" s="36">
        <f>SUMIFS(СВЦЭМ!$C$33:$C$776,СВЦЭМ!$A$33:$A$776,$A19,СВЦЭМ!$B$33:$B$776,T$11)+'СЕТ СН'!$F$12+СВЦЭМ!$D$10+'СЕТ СН'!$F$6-'СЕТ СН'!$F$22</f>
        <v>928.42858211000009</v>
      </c>
      <c r="U19" s="36">
        <f>SUMIFS(СВЦЭМ!$C$33:$C$776,СВЦЭМ!$A$33:$A$776,$A19,СВЦЭМ!$B$33:$B$776,U$11)+'СЕТ СН'!$F$12+СВЦЭМ!$D$10+'СЕТ СН'!$F$6-'СЕТ СН'!$F$22</f>
        <v>910.77837766000005</v>
      </c>
      <c r="V19" s="36">
        <f>SUMIFS(СВЦЭМ!$C$33:$C$776,СВЦЭМ!$A$33:$A$776,$A19,СВЦЭМ!$B$33:$B$776,V$11)+'СЕТ СН'!$F$12+СВЦЭМ!$D$10+'СЕТ СН'!$F$6-'СЕТ СН'!$F$22</f>
        <v>872.94494158000009</v>
      </c>
      <c r="W19" s="36">
        <f>SUMIFS(СВЦЭМ!$C$33:$C$776,СВЦЭМ!$A$33:$A$776,$A19,СВЦЭМ!$B$33:$B$776,W$11)+'СЕТ СН'!$F$12+СВЦЭМ!$D$10+'СЕТ СН'!$F$6-'СЕТ СН'!$F$22</f>
        <v>868.22062061000008</v>
      </c>
      <c r="X19" s="36">
        <f>SUMIFS(СВЦЭМ!$C$33:$C$776,СВЦЭМ!$A$33:$A$776,$A19,СВЦЭМ!$B$33:$B$776,X$11)+'СЕТ СН'!$F$12+СВЦЭМ!$D$10+'СЕТ СН'!$F$6-'СЕТ СН'!$F$22</f>
        <v>922.03039970000009</v>
      </c>
      <c r="Y19" s="36">
        <f>SUMIFS(СВЦЭМ!$C$33:$C$776,СВЦЭМ!$A$33:$A$776,$A19,СВЦЭМ!$B$33:$B$776,Y$11)+'СЕТ СН'!$F$12+СВЦЭМ!$D$10+'СЕТ СН'!$F$6-'СЕТ СН'!$F$22</f>
        <v>1009.6531966900001</v>
      </c>
    </row>
    <row r="20" spans="1:25" ht="15.75" x14ac:dyDescent="0.2">
      <c r="A20" s="35">
        <f t="shared" si="0"/>
        <v>43960</v>
      </c>
      <c r="B20" s="36">
        <f>SUMIFS(СВЦЭМ!$C$33:$C$776,СВЦЭМ!$A$33:$A$776,$A20,СВЦЭМ!$B$33:$B$776,B$11)+'СЕТ СН'!$F$12+СВЦЭМ!$D$10+'СЕТ СН'!$F$6-'СЕТ СН'!$F$22</f>
        <v>1132.7844673199997</v>
      </c>
      <c r="C20" s="36">
        <f>SUMIFS(СВЦЭМ!$C$33:$C$776,СВЦЭМ!$A$33:$A$776,$A20,СВЦЭМ!$B$33:$B$776,C$11)+'СЕТ СН'!$F$12+СВЦЭМ!$D$10+'СЕТ СН'!$F$6-'СЕТ СН'!$F$22</f>
        <v>1113.3779465699997</v>
      </c>
      <c r="D20" s="36">
        <f>SUMIFS(СВЦЭМ!$C$33:$C$776,СВЦЭМ!$A$33:$A$776,$A20,СВЦЭМ!$B$33:$B$776,D$11)+'СЕТ СН'!$F$12+СВЦЭМ!$D$10+'СЕТ СН'!$F$6-'СЕТ СН'!$F$22</f>
        <v>1092.6280050099997</v>
      </c>
      <c r="E20" s="36">
        <f>SUMIFS(СВЦЭМ!$C$33:$C$776,СВЦЭМ!$A$33:$A$776,$A20,СВЦЭМ!$B$33:$B$776,E$11)+'СЕТ СН'!$F$12+СВЦЭМ!$D$10+'СЕТ СН'!$F$6-'СЕТ СН'!$F$22</f>
        <v>1088.8101127299999</v>
      </c>
      <c r="F20" s="36">
        <f>SUMIFS(СВЦЭМ!$C$33:$C$776,СВЦЭМ!$A$33:$A$776,$A20,СВЦЭМ!$B$33:$B$776,F$11)+'СЕТ СН'!$F$12+СВЦЭМ!$D$10+'СЕТ СН'!$F$6-'СЕТ СН'!$F$22</f>
        <v>1077.6525184899999</v>
      </c>
      <c r="G20" s="36">
        <f>SUMIFS(СВЦЭМ!$C$33:$C$776,СВЦЭМ!$A$33:$A$776,$A20,СВЦЭМ!$B$33:$B$776,G$11)+'СЕТ СН'!$F$12+СВЦЭМ!$D$10+'СЕТ СН'!$F$6-'СЕТ СН'!$F$22</f>
        <v>1080.9360448599998</v>
      </c>
      <c r="H20" s="36">
        <f>SUMIFS(СВЦЭМ!$C$33:$C$776,СВЦЭМ!$A$33:$A$776,$A20,СВЦЭМ!$B$33:$B$776,H$11)+'СЕТ СН'!$F$12+СВЦЭМ!$D$10+'СЕТ СН'!$F$6-'СЕТ СН'!$F$22</f>
        <v>1085.6058060599998</v>
      </c>
      <c r="I20" s="36">
        <f>SUMIFS(СВЦЭМ!$C$33:$C$776,СВЦЭМ!$A$33:$A$776,$A20,СВЦЭМ!$B$33:$B$776,I$11)+'СЕТ СН'!$F$12+СВЦЭМ!$D$10+'СЕТ СН'!$F$6-'СЕТ СН'!$F$22</f>
        <v>1093.4732635399998</v>
      </c>
      <c r="J20" s="36">
        <f>SUMIFS(СВЦЭМ!$C$33:$C$776,СВЦЭМ!$A$33:$A$776,$A20,СВЦЭМ!$B$33:$B$776,J$11)+'СЕТ СН'!$F$12+СВЦЭМ!$D$10+'СЕТ СН'!$F$6-'СЕТ СН'!$F$22</f>
        <v>1094.5728434699997</v>
      </c>
      <c r="K20" s="36">
        <f>SUMIFS(СВЦЭМ!$C$33:$C$776,СВЦЭМ!$A$33:$A$776,$A20,СВЦЭМ!$B$33:$B$776,K$11)+'СЕТ СН'!$F$12+СВЦЭМ!$D$10+'СЕТ СН'!$F$6-'СЕТ СН'!$F$22</f>
        <v>1066.9111011800001</v>
      </c>
      <c r="L20" s="36">
        <f>SUMIFS(СВЦЭМ!$C$33:$C$776,СВЦЭМ!$A$33:$A$776,$A20,СВЦЭМ!$B$33:$B$776,L$11)+'СЕТ СН'!$F$12+СВЦЭМ!$D$10+'СЕТ СН'!$F$6-'СЕТ СН'!$F$22</f>
        <v>1073.8264428999998</v>
      </c>
      <c r="M20" s="36">
        <f>SUMIFS(СВЦЭМ!$C$33:$C$776,СВЦЭМ!$A$33:$A$776,$A20,СВЦЭМ!$B$33:$B$776,M$11)+'СЕТ СН'!$F$12+СВЦЭМ!$D$10+'СЕТ СН'!$F$6-'СЕТ СН'!$F$22</f>
        <v>1013.7900627900001</v>
      </c>
      <c r="N20" s="36">
        <f>SUMIFS(СВЦЭМ!$C$33:$C$776,СВЦЭМ!$A$33:$A$776,$A20,СВЦЭМ!$B$33:$B$776,N$11)+'СЕТ СН'!$F$12+СВЦЭМ!$D$10+'СЕТ СН'!$F$6-'СЕТ СН'!$F$22</f>
        <v>952.66895115000011</v>
      </c>
      <c r="O20" s="36">
        <f>SUMIFS(СВЦЭМ!$C$33:$C$776,СВЦЭМ!$A$33:$A$776,$A20,СВЦЭМ!$B$33:$B$776,O$11)+'СЕТ СН'!$F$12+СВЦЭМ!$D$10+'СЕТ СН'!$F$6-'СЕТ СН'!$F$22</f>
        <v>926.14171864000002</v>
      </c>
      <c r="P20" s="36">
        <f>SUMIFS(СВЦЭМ!$C$33:$C$776,СВЦЭМ!$A$33:$A$776,$A20,СВЦЭМ!$B$33:$B$776,P$11)+'СЕТ СН'!$F$12+СВЦЭМ!$D$10+'СЕТ СН'!$F$6-'СЕТ СН'!$F$22</f>
        <v>932.16039834000003</v>
      </c>
      <c r="Q20" s="36">
        <f>SUMIFS(СВЦЭМ!$C$33:$C$776,СВЦЭМ!$A$33:$A$776,$A20,СВЦЭМ!$B$33:$B$776,Q$11)+'СЕТ СН'!$F$12+СВЦЭМ!$D$10+'СЕТ СН'!$F$6-'СЕТ СН'!$F$22</f>
        <v>923.20879502000003</v>
      </c>
      <c r="R20" s="36">
        <f>SUMIFS(СВЦЭМ!$C$33:$C$776,СВЦЭМ!$A$33:$A$776,$A20,СВЦЭМ!$B$33:$B$776,R$11)+'СЕТ СН'!$F$12+СВЦЭМ!$D$10+'СЕТ СН'!$F$6-'СЕТ СН'!$F$22</f>
        <v>928.26697533000004</v>
      </c>
      <c r="S20" s="36">
        <f>SUMIFS(СВЦЭМ!$C$33:$C$776,СВЦЭМ!$A$33:$A$776,$A20,СВЦЭМ!$B$33:$B$776,S$11)+'СЕТ СН'!$F$12+СВЦЭМ!$D$10+'СЕТ СН'!$F$6-'СЕТ СН'!$F$22</f>
        <v>938.63808285000005</v>
      </c>
      <c r="T20" s="36">
        <f>SUMIFS(СВЦЭМ!$C$33:$C$776,СВЦЭМ!$A$33:$A$776,$A20,СВЦЭМ!$B$33:$B$776,T$11)+'СЕТ СН'!$F$12+СВЦЭМ!$D$10+'СЕТ СН'!$F$6-'СЕТ СН'!$F$22</f>
        <v>929.68233927000006</v>
      </c>
      <c r="U20" s="36">
        <f>SUMIFS(СВЦЭМ!$C$33:$C$776,СВЦЭМ!$A$33:$A$776,$A20,СВЦЭМ!$B$33:$B$776,U$11)+'СЕТ СН'!$F$12+СВЦЭМ!$D$10+'СЕТ СН'!$F$6-'СЕТ СН'!$F$22</f>
        <v>927.87003854000011</v>
      </c>
      <c r="V20" s="36">
        <f>SUMIFS(СВЦЭМ!$C$33:$C$776,СВЦЭМ!$A$33:$A$776,$A20,СВЦЭМ!$B$33:$B$776,V$11)+'СЕТ СН'!$F$12+СВЦЭМ!$D$10+'СЕТ СН'!$F$6-'СЕТ СН'!$F$22</f>
        <v>904.35551371000008</v>
      </c>
      <c r="W20" s="36">
        <f>SUMIFS(СВЦЭМ!$C$33:$C$776,СВЦЭМ!$A$33:$A$776,$A20,СВЦЭМ!$B$33:$B$776,W$11)+'СЕТ СН'!$F$12+СВЦЭМ!$D$10+'СЕТ СН'!$F$6-'СЕТ СН'!$F$22</f>
        <v>894.96137783000006</v>
      </c>
      <c r="X20" s="36">
        <f>SUMIFS(СВЦЭМ!$C$33:$C$776,СВЦЭМ!$A$33:$A$776,$A20,СВЦЭМ!$B$33:$B$776,X$11)+'СЕТ СН'!$F$12+СВЦЭМ!$D$10+'СЕТ СН'!$F$6-'СЕТ СН'!$F$22</f>
        <v>945.65331910000009</v>
      </c>
      <c r="Y20" s="36">
        <f>SUMIFS(СВЦЭМ!$C$33:$C$776,СВЦЭМ!$A$33:$A$776,$A20,СВЦЭМ!$B$33:$B$776,Y$11)+'СЕТ СН'!$F$12+СВЦЭМ!$D$10+'СЕТ СН'!$F$6-'СЕТ СН'!$F$22</f>
        <v>1051.3477753</v>
      </c>
    </row>
    <row r="21" spans="1:25" ht="15.75" x14ac:dyDescent="0.2">
      <c r="A21" s="35">
        <f t="shared" si="0"/>
        <v>43961</v>
      </c>
      <c r="B21" s="36">
        <f>SUMIFS(СВЦЭМ!$C$33:$C$776,СВЦЭМ!$A$33:$A$776,$A21,СВЦЭМ!$B$33:$B$776,B$11)+'СЕТ СН'!$F$12+СВЦЭМ!$D$10+'СЕТ СН'!$F$6-'СЕТ СН'!$F$22</f>
        <v>1103.3687073199999</v>
      </c>
      <c r="C21" s="36">
        <f>SUMIFS(СВЦЭМ!$C$33:$C$776,СВЦЭМ!$A$33:$A$776,$A21,СВЦЭМ!$B$33:$B$776,C$11)+'СЕТ СН'!$F$12+СВЦЭМ!$D$10+'СЕТ СН'!$F$6-'СЕТ СН'!$F$22</f>
        <v>1136.0506972599999</v>
      </c>
      <c r="D21" s="36">
        <f>SUMIFS(СВЦЭМ!$C$33:$C$776,СВЦЭМ!$A$33:$A$776,$A21,СВЦЭМ!$B$33:$B$776,D$11)+'СЕТ СН'!$F$12+СВЦЭМ!$D$10+'СЕТ СН'!$F$6-'СЕТ СН'!$F$22</f>
        <v>1143.4833789099998</v>
      </c>
      <c r="E21" s="36">
        <f>SUMIFS(СВЦЭМ!$C$33:$C$776,СВЦЭМ!$A$33:$A$776,$A21,СВЦЭМ!$B$33:$B$776,E$11)+'СЕТ СН'!$F$12+СВЦЭМ!$D$10+'СЕТ СН'!$F$6-'СЕТ СН'!$F$22</f>
        <v>1169.5183695199999</v>
      </c>
      <c r="F21" s="36">
        <f>SUMIFS(СВЦЭМ!$C$33:$C$776,СВЦЭМ!$A$33:$A$776,$A21,СВЦЭМ!$B$33:$B$776,F$11)+'СЕТ СН'!$F$12+СВЦЭМ!$D$10+'СЕТ СН'!$F$6-'СЕТ СН'!$F$22</f>
        <v>1159.1305496399998</v>
      </c>
      <c r="G21" s="36">
        <f>SUMIFS(СВЦЭМ!$C$33:$C$776,СВЦЭМ!$A$33:$A$776,$A21,СВЦЭМ!$B$33:$B$776,G$11)+'СЕТ СН'!$F$12+СВЦЭМ!$D$10+'СЕТ СН'!$F$6-'СЕТ СН'!$F$22</f>
        <v>1159.3181781199999</v>
      </c>
      <c r="H21" s="36">
        <f>SUMIFS(СВЦЭМ!$C$33:$C$776,СВЦЭМ!$A$33:$A$776,$A21,СВЦЭМ!$B$33:$B$776,H$11)+'СЕТ СН'!$F$12+СВЦЭМ!$D$10+'СЕТ СН'!$F$6-'СЕТ СН'!$F$22</f>
        <v>1154.0763306499998</v>
      </c>
      <c r="I21" s="36">
        <f>SUMIFS(СВЦЭМ!$C$33:$C$776,СВЦЭМ!$A$33:$A$776,$A21,СВЦЭМ!$B$33:$B$776,I$11)+'СЕТ СН'!$F$12+СВЦЭМ!$D$10+'СЕТ СН'!$F$6-'СЕТ СН'!$F$22</f>
        <v>1120.8324023399998</v>
      </c>
      <c r="J21" s="36">
        <f>SUMIFS(СВЦЭМ!$C$33:$C$776,СВЦЭМ!$A$33:$A$776,$A21,СВЦЭМ!$B$33:$B$776,J$11)+'СЕТ СН'!$F$12+СВЦЭМ!$D$10+'СЕТ СН'!$F$6-'СЕТ СН'!$F$22</f>
        <v>1112.6639560899998</v>
      </c>
      <c r="K21" s="36">
        <f>SUMIFS(СВЦЭМ!$C$33:$C$776,СВЦЭМ!$A$33:$A$776,$A21,СВЦЭМ!$B$33:$B$776,K$11)+'СЕТ СН'!$F$12+СВЦЭМ!$D$10+'СЕТ СН'!$F$6-'СЕТ СН'!$F$22</f>
        <v>1077.21209385</v>
      </c>
      <c r="L21" s="36">
        <f>SUMIFS(СВЦЭМ!$C$33:$C$776,СВЦЭМ!$A$33:$A$776,$A21,СВЦЭМ!$B$33:$B$776,L$11)+'СЕТ СН'!$F$12+СВЦЭМ!$D$10+'СЕТ СН'!$F$6-'СЕТ СН'!$F$22</f>
        <v>1066.1185557900001</v>
      </c>
      <c r="M21" s="36">
        <f>SUMIFS(СВЦЭМ!$C$33:$C$776,СВЦЭМ!$A$33:$A$776,$A21,СВЦЭМ!$B$33:$B$776,M$11)+'СЕТ СН'!$F$12+СВЦЭМ!$D$10+'СЕТ СН'!$F$6-'СЕТ СН'!$F$22</f>
        <v>1013.2513608200001</v>
      </c>
      <c r="N21" s="36">
        <f>SUMIFS(СВЦЭМ!$C$33:$C$776,СВЦЭМ!$A$33:$A$776,$A21,СВЦЭМ!$B$33:$B$776,N$11)+'СЕТ СН'!$F$12+СВЦЭМ!$D$10+'СЕТ СН'!$F$6-'СЕТ СН'!$F$22</f>
        <v>955.54222354000012</v>
      </c>
      <c r="O21" s="36">
        <f>SUMIFS(СВЦЭМ!$C$33:$C$776,СВЦЭМ!$A$33:$A$776,$A21,СВЦЭМ!$B$33:$B$776,O$11)+'СЕТ СН'!$F$12+СВЦЭМ!$D$10+'СЕТ СН'!$F$6-'СЕТ СН'!$F$22</f>
        <v>931.40185544000008</v>
      </c>
      <c r="P21" s="36">
        <f>SUMIFS(СВЦЭМ!$C$33:$C$776,СВЦЭМ!$A$33:$A$776,$A21,СВЦЭМ!$B$33:$B$776,P$11)+'СЕТ СН'!$F$12+СВЦЭМ!$D$10+'СЕТ СН'!$F$6-'СЕТ СН'!$F$22</f>
        <v>932.51600159000009</v>
      </c>
      <c r="Q21" s="36">
        <f>SUMIFS(СВЦЭМ!$C$33:$C$776,СВЦЭМ!$A$33:$A$776,$A21,СВЦЭМ!$B$33:$B$776,Q$11)+'СЕТ СН'!$F$12+СВЦЭМ!$D$10+'СЕТ СН'!$F$6-'СЕТ СН'!$F$22</f>
        <v>942.40750130000004</v>
      </c>
      <c r="R21" s="36">
        <f>SUMIFS(СВЦЭМ!$C$33:$C$776,СВЦЭМ!$A$33:$A$776,$A21,СВЦЭМ!$B$33:$B$776,R$11)+'СЕТ СН'!$F$12+СВЦЭМ!$D$10+'СЕТ СН'!$F$6-'СЕТ СН'!$F$22</f>
        <v>939.17610423000008</v>
      </c>
      <c r="S21" s="36">
        <f>SUMIFS(СВЦЭМ!$C$33:$C$776,СВЦЭМ!$A$33:$A$776,$A21,СВЦЭМ!$B$33:$B$776,S$11)+'СЕТ СН'!$F$12+СВЦЭМ!$D$10+'СЕТ СН'!$F$6-'СЕТ СН'!$F$22</f>
        <v>941.72167399000011</v>
      </c>
      <c r="T21" s="36">
        <f>SUMIFS(СВЦЭМ!$C$33:$C$776,СВЦЭМ!$A$33:$A$776,$A21,СВЦЭМ!$B$33:$B$776,T$11)+'СЕТ СН'!$F$12+СВЦЭМ!$D$10+'СЕТ СН'!$F$6-'СЕТ СН'!$F$22</f>
        <v>929.89454391000004</v>
      </c>
      <c r="U21" s="36">
        <f>SUMIFS(СВЦЭМ!$C$33:$C$776,СВЦЭМ!$A$33:$A$776,$A21,СВЦЭМ!$B$33:$B$776,U$11)+'СЕТ СН'!$F$12+СВЦЭМ!$D$10+'СЕТ СН'!$F$6-'СЕТ СН'!$F$22</f>
        <v>917.10978239000008</v>
      </c>
      <c r="V21" s="36">
        <f>SUMIFS(СВЦЭМ!$C$33:$C$776,СВЦЭМ!$A$33:$A$776,$A21,СВЦЭМ!$B$33:$B$776,V$11)+'СЕТ СН'!$F$12+СВЦЭМ!$D$10+'СЕТ СН'!$F$6-'СЕТ СН'!$F$22</f>
        <v>893.07579399000008</v>
      </c>
      <c r="W21" s="36">
        <f>SUMIFS(СВЦЭМ!$C$33:$C$776,СВЦЭМ!$A$33:$A$776,$A21,СВЦЭМ!$B$33:$B$776,W$11)+'СЕТ СН'!$F$12+СВЦЭМ!$D$10+'СЕТ СН'!$F$6-'СЕТ СН'!$F$22</f>
        <v>889.50086048000003</v>
      </c>
      <c r="X21" s="36">
        <f>SUMIFS(СВЦЭМ!$C$33:$C$776,СВЦЭМ!$A$33:$A$776,$A21,СВЦЭМ!$B$33:$B$776,X$11)+'СЕТ СН'!$F$12+СВЦЭМ!$D$10+'СЕТ СН'!$F$6-'СЕТ СН'!$F$22</f>
        <v>932.74684968000008</v>
      </c>
      <c r="Y21" s="36">
        <f>SUMIFS(СВЦЭМ!$C$33:$C$776,СВЦЭМ!$A$33:$A$776,$A21,СВЦЭМ!$B$33:$B$776,Y$11)+'СЕТ СН'!$F$12+СВЦЭМ!$D$10+'СЕТ СН'!$F$6-'СЕТ СН'!$F$22</f>
        <v>1039.3486895999999</v>
      </c>
    </row>
    <row r="22" spans="1:25" ht="15.75" x14ac:dyDescent="0.2">
      <c r="A22" s="35">
        <f t="shared" si="0"/>
        <v>43962</v>
      </c>
      <c r="B22" s="36">
        <f>SUMIFS(СВЦЭМ!$C$33:$C$776,СВЦЭМ!$A$33:$A$776,$A22,СВЦЭМ!$B$33:$B$776,B$11)+'СЕТ СН'!$F$12+СВЦЭМ!$D$10+'СЕТ СН'!$F$6-'СЕТ СН'!$F$22</f>
        <v>1013.13533927</v>
      </c>
      <c r="C22" s="36">
        <f>SUMIFS(СВЦЭМ!$C$33:$C$776,СВЦЭМ!$A$33:$A$776,$A22,СВЦЭМ!$B$33:$B$776,C$11)+'СЕТ СН'!$F$12+СВЦЭМ!$D$10+'СЕТ СН'!$F$6-'СЕТ СН'!$F$22</f>
        <v>1103.6496719299998</v>
      </c>
      <c r="D22" s="36">
        <f>SUMIFS(СВЦЭМ!$C$33:$C$776,СВЦЭМ!$A$33:$A$776,$A22,СВЦЭМ!$B$33:$B$776,D$11)+'СЕТ СН'!$F$12+СВЦЭМ!$D$10+'СЕТ СН'!$F$6-'СЕТ СН'!$F$22</f>
        <v>1144.8768126399998</v>
      </c>
      <c r="E22" s="36">
        <f>SUMIFS(СВЦЭМ!$C$33:$C$776,СВЦЭМ!$A$33:$A$776,$A22,СВЦЭМ!$B$33:$B$776,E$11)+'СЕТ СН'!$F$12+СВЦЭМ!$D$10+'СЕТ СН'!$F$6-'СЕТ СН'!$F$22</f>
        <v>1134.6336901799998</v>
      </c>
      <c r="F22" s="36">
        <f>SUMIFS(СВЦЭМ!$C$33:$C$776,СВЦЭМ!$A$33:$A$776,$A22,СВЦЭМ!$B$33:$B$776,F$11)+'СЕТ СН'!$F$12+СВЦЭМ!$D$10+'СЕТ СН'!$F$6-'СЕТ СН'!$F$22</f>
        <v>1127.7040517599999</v>
      </c>
      <c r="G22" s="36">
        <f>SUMIFS(СВЦЭМ!$C$33:$C$776,СВЦЭМ!$A$33:$A$776,$A22,СВЦЭМ!$B$33:$B$776,G$11)+'СЕТ СН'!$F$12+СВЦЭМ!$D$10+'СЕТ СН'!$F$6-'СЕТ СН'!$F$22</f>
        <v>1131.5169875799997</v>
      </c>
      <c r="H22" s="36">
        <f>SUMIFS(СВЦЭМ!$C$33:$C$776,СВЦЭМ!$A$33:$A$776,$A22,СВЦЭМ!$B$33:$B$776,H$11)+'СЕТ СН'!$F$12+СВЦЭМ!$D$10+'СЕТ СН'!$F$6-'СЕТ СН'!$F$22</f>
        <v>1139.9468774899999</v>
      </c>
      <c r="I22" s="36">
        <f>SUMIFS(СВЦЭМ!$C$33:$C$776,СВЦЭМ!$A$33:$A$776,$A22,СВЦЭМ!$B$33:$B$776,I$11)+'СЕТ СН'!$F$12+СВЦЭМ!$D$10+'СЕТ СН'!$F$6-'СЕТ СН'!$F$22</f>
        <v>1146.8694722199998</v>
      </c>
      <c r="J22" s="36">
        <f>SUMIFS(СВЦЭМ!$C$33:$C$776,СВЦЭМ!$A$33:$A$776,$A22,СВЦЭМ!$B$33:$B$776,J$11)+'СЕТ СН'!$F$12+СВЦЭМ!$D$10+'СЕТ СН'!$F$6-'СЕТ СН'!$F$22</f>
        <v>1094.3935386299997</v>
      </c>
      <c r="K22" s="36">
        <f>SUMIFS(СВЦЭМ!$C$33:$C$776,СВЦЭМ!$A$33:$A$776,$A22,СВЦЭМ!$B$33:$B$776,K$11)+'СЕТ СН'!$F$12+СВЦЭМ!$D$10+'СЕТ СН'!$F$6-'СЕТ СН'!$F$22</f>
        <v>1025.4321019700001</v>
      </c>
      <c r="L22" s="36">
        <f>SUMIFS(СВЦЭМ!$C$33:$C$776,СВЦЭМ!$A$33:$A$776,$A22,СВЦЭМ!$B$33:$B$776,L$11)+'СЕТ СН'!$F$12+СВЦЭМ!$D$10+'СЕТ СН'!$F$6-'СЕТ СН'!$F$22</f>
        <v>1017.1059273100001</v>
      </c>
      <c r="M22" s="36">
        <f>SUMIFS(СВЦЭМ!$C$33:$C$776,СВЦЭМ!$A$33:$A$776,$A22,СВЦЭМ!$B$33:$B$776,M$11)+'СЕТ СН'!$F$12+СВЦЭМ!$D$10+'СЕТ СН'!$F$6-'СЕТ СН'!$F$22</f>
        <v>1013.7312503500001</v>
      </c>
      <c r="N22" s="36">
        <f>SUMIFS(СВЦЭМ!$C$33:$C$776,СВЦЭМ!$A$33:$A$776,$A22,СВЦЭМ!$B$33:$B$776,N$11)+'СЕТ СН'!$F$12+СВЦЭМ!$D$10+'СЕТ СН'!$F$6-'СЕТ СН'!$F$22</f>
        <v>1029.8116875000001</v>
      </c>
      <c r="O22" s="36">
        <f>SUMIFS(СВЦЭМ!$C$33:$C$776,СВЦЭМ!$A$33:$A$776,$A22,СВЦЭМ!$B$33:$B$776,O$11)+'СЕТ СН'!$F$12+СВЦЭМ!$D$10+'СЕТ СН'!$F$6-'СЕТ СН'!$F$22</f>
        <v>1020.19774542</v>
      </c>
      <c r="P22" s="36">
        <f>SUMIFS(СВЦЭМ!$C$33:$C$776,СВЦЭМ!$A$33:$A$776,$A22,СВЦЭМ!$B$33:$B$776,P$11)+'СЕТ СН'!$F$12+СВЦЭМ!$D$10+'СЕТ СН'!$F$6-'СЕТ СН'!$F$22</f>
        <v>1048.7069344700001</v>
      </c>
      <c r="Q22" s="36">
        <f>SUMIFS(СВЦЭМ!$C$33:$C$776,СВЦЭМ!$A$33:$A$776,$A22,СВЦЭМ!$B$33:$B$776,Q$11)+'СЕТ СН'!$F$12+СВЦЭМ!$D$10+'СЕТ СН'!$F$6-'СЕТ СН'!$F$22</f>
        <v>1051.19131416</v>
      </c>
      <c r="R22" s="36">
        <f>SUMIFS(СВЦЭМ!$C$33:$C$776,СВЦЭМ!$A$33:$A$776,$A22,СВЦЭМ!$B$33:$B$776,R$11)+'СЕТ СН'!$F$12+СВЦЭМ!$D$10+'СЕТ СН'!$F$6-'СЕТ СН'!$F$22</f>
        <v>1051.69110722</v>
      </c>
      <c r="S22" s="36">
        <f>SUMIFS(СВЦЭМ!$C$33:$C$776,СВЦЭМ!$A$33:$A$776,$A22,СВЦЭМ!$B$33:$B$776,S$11)+'СЕТ СН'!$F$12+СВЦЭМ!$D$10+'СЕТ СН'!$F$6-'СЕТ СН'!$F$22</f>
        <v>1055.4215007099999</v>
      </c>
      <c r="T22" s="36">
        <f>SUMIFS(СВЦЭМ!$C$33:$C$776,СВЦЭМ!$A$33:$A$776,$A22,СВЦЭМ!$B$33:$B$776,T$11)+'СЕТ СН'!$F$12+СВЦЭМ!$D$10+'СЕТ СН'!$F$6-'СЕТ СН'!$F$22</f>
        <v>1042.1569221300001</v>
      </c>
      <c r="U22" s="36">
        <f>SUMIFS(СВЦЭМ!$C$33:$C$776,СВЦЭМ!$A$33:$A$776,$A22,СВЦЭМ!$B$33:$B$776,U$11)+'СЕТ СН'!$F$12+СВЦЭМ!$D$10+'СЕТ СН'!$F$6-'СЕТ СН'!$F$22</f>
        <v>1005.2829478300001</v>
      </c>
      <c r="V22" s="36">
        <f>SUMIFS(СВЦЭМ!$C$33:$C$776,СВЦЭМ!$A$33:$A$776,$A22,СВЦЭМ!$B$33:$B$776,V$11)+'СЕТ СН'!$F$12+СВЦЭМ!$D$10+'СЕТ СН'!$F$6-'СЕТ СН'!$F$22</f>
        <v>961.55652406000002</v>
      </c>
      <c r="W22" s="36">
        <f>SUMIFS(СВЦЭМ!$C$33:$C$776,СВЦЭМ!$A$33:$A$776,$A22,СВЦЭМ!$B$33:$B$776,W$11)+'СЕТ СН'!$F$12+СВЦЭМ!$D$10+'СЕТ СН'!$F$6-'СЕТ СН'!$F$22</f>
        <v>939.56629739000005</v>
      </c>
      <c r="X22" s="36">
        <f>SUMIFS(СВЦЭМ!$C$33:$C$776,СВЦЭМ!$A$33:$A$776,$A22,СВЦЭМ!$B$33:$B$776,X$11)+'СЕТ СН'!$F$12+СВЦЭМ!$D$10+'СЕТ СН'!$F$6-'СЕТ СН'!$F$22</f>
        <v>935.16775380000001</v>
      </c>
      <c r="Y22" s="36">
        <f>SUMIFS(СВЦЭМ!$C$33:$C$776,СВЦЭМ!$A$33:$A$776,$A22,СВЦЭМ!$B$33:$B$776,Y$11)+'СЕТ СН'!$F$12+СВЦЭМ!$D$10+'СЕТ СН'!$F$6-'СЕТ СН'!$F$22</f>
        <v>995.64237282000011</v>
      </c>
    </row>
    <row r="23" spans="1:25" ht="15.75" x14ac:dyDescent="0.2">
      <c r="A23" s="35">
        <f t="shared" si="0"/>
        <v>43963</v>
      </c>
      <c r="B23" s="36">
        <f>SUMIFS(СВЦЭМ!$C$33:$C$776,СВЦЭМ!$A$33:$A$776,$A23,СВЦЭМ!$B$33:$B$776,B$11)+'СЕТ СН'!$F$12+СВЦЭМ!$D$10+'СЕТ СН'!$F$6-'СЕТ СН'!$F$22</f>
        <v>1146.0126169399998</v>
      </c>
      <c r="C23" s="36">
        <f>SUMIFS(СВЦЭМ!$C$33:$C$776,СВЦЭМ!$A$33:$A$776,$A23,СВЦЭМ!$B$33:$B$776,C$11)+'СЕТ СН'!$F$12+СВЦЭМ!$D$10+'СЕТ СН'!$F$6-'СЕТ СН'!$F$22</f>
        <v>1182.1104120999998</v>
      </c>
      <c r="D23" s="36">
        <f>SUMIFS(СВЦЭМ!$C$33:$C$776,СВЦЭМ!$A$33:$A$776,$A23,СВЦЭМ!$B$33:$B$776,D$11)+'СЕТ СН'!$F$12+СВЦЭМ!$D$10+'СЕТ СН'!$F$6-'СЕТ СН'!$F$22</f>
        <v>1177.9724402399997</v>
      </c>
      <c r="E23" s="36">
        <f>SUMIFS(СВЦЭМ!$C$33:$C$776,СВЦЭМ!$A$33:$A$776,$A23,СВЦЭМ!$B$33:$B$776,E$11)+'СЕТ СН'!$F$12+СВЦЭМ!$D$10+'СЕТ СН'!$F$6-'СЕТ СН'!$F$22</f>
        <v>1179.1669325699997</v>
      </c>
      <c r="F23" s="36">
        <f>SUMIFS(СВЦЭМ!$C$33:$C$776,СВЦЭМ!$A$33:$A$776,$A23,СВЦЭМ!$B$33:$B$776,F$11)+'СЕТ СН'!$F$12+СВЦЭМ!$D$10+'СЕТ СН'!$F$6-'СЕТ СН'!$F$22</f>
        <v>1188.2788295899998</v>
      </c>
      <c r="G23" s="36">
        <f>SUMIFS(СВЦЭМ!$C$33:$C$776,СВЦЭМ!$A$33:$A$776,$A23,СВЦЭМ!$B$33:$B$776,G$11)+'СЕТ СН'!$F$12+СВЦЭМ!$D$10+'СЕТ СН'!$F$6-'СЕТ СН'!$F$22</f>
        <v>1174.8741094999998</v>
      </c>
      <c r="H23" s="36">
        <f>SUMIFS(СВЦЭМ!$C$33:$C$776,СВЦЭМ!$A$33:$A$776,$A23,СВЦЭМ!$B$33:$B$776,H$11)+'СЕТ СН'!$F$12+СВЦЭМ!$D$10+'СЕТ СН'!$F$6-'СЕТ СН'!$F$22</f>
        <v>1184.5744629299998</v>
      </c>
      <c r="I23" s="36">
        <f>SUMIFS(СВЦЭМ!$C$33:$C$776,СВЦЭМ!$A$33:$A$776,$A23,СВЦЭМ!$B$33:$B$776,I$11)+'СЕТ СН'!$F$12+СВЦЭМ!$D$10+'СЕТ СН'!$F$6-'СЕТ СН'!$F$22</f>
        <v>1145.7822587999999</v>
      </c>
      <c r="J23" s="36">
        <f>SUMIFS(СВЦЭМ!$C$33:$C$776,СВЦЭМ!$A$33:$A$776,$A23,СВЦЭМ!$B$33:$B$776,J$11)+'СЕТ СН'!$F$12+СВЦЭМ!$D$10+'СЕТ СН'!$F$6-'СЕТ СН'!$F$22</f>
        <v>1085.3408992299999</v>
      </c>
      <c r="K23" s="36">
        <f>SUMIFS(СВЦЭМ!$C$33:$C$776,СВЦЭМ!$A$33:$A$776,$A23,СВЦЭМ!$B$33:$B$776,K$11)+'СЕТ СН'!$F$12+СВЦЭМ!$D$10+'СЕТ СН'!$F$6-'СЕТ СН'!$F$22</f>
        <v>1063.0271765100001</v>
      </c>
      <c r="L23" s="36">
        <f>SUMIFS(СВЦЭМ!$C$33:$C$776,СВЦЭМ!$A$33:$A$776,$A23,СВЦЭМ!$B$33:$B$776,L$11)+'СЕТ СН'!$F$12+СВЦЭМ!$D$10+'СЕТ СН'!$F$6-'СЕТ СН'!$F$22</f>
        <v>1058.2050001299999</v>
      </c>
      <c r="M23" s="36">
        <f>SUMIFS(СВЦЭМ!$C$33:$C$776,СВЦЭМ!$A$33:$A$776,$A23,СВЦЭМ!$B$33:$B$776,M$11)+'СЕТ СН'!$F$12+СВЦЭМ!$D$10+'СЕТ СН'!$F$6-'СЕТ СН'!$F$22</f>
        <v>1020.0665163000001</v>
      </c>
      <c r="N23" s="36">
        <f>SUMIFS(СВЦЭМ!$C$33:$C$776,СВЦЭМ!$A$33:$A$776,$A23,СВЦЭМ!$B$33:$B$776,N$11)+'СЕТ СН'!$F$12+СВЦЭМ!$D$10+'СЕТ СН'!$F$6-'СЕТ СН'!$F$22</f>
        <v>1026.8997497</v>
      </c>
      <c r="O23" s="36">
        <f>SUMIFS(СВЦЭМ!$C$33:$C$776,СВЦЭМ!$A$33:$A$776,$A23,СВЦЭМ!$B$33:$B$776,O$11)+'СЕТ СН'!$F$12+СВЦЭМ!$D$10+'СЕТ СН'!$F$6-'СЕТ СН'!$F$22</f>
        <v>1032.34323122</v>
      </c>
      <c r="P23" s="36">
        <f>SUMIFS(СВЦЭМ!$C$33:$C$776,СВЦЭМ!$A$33:$A$776,$A23,СВЦЭМ!$B$33:$B$776,P$11)+'СЕТ СН'!$F$12+СВЦЭМ!$D$10+'СЕТ СН'!$F$6-'СЕТ СН'!$F$22</f>
        <v>1045.4198908799999</v>
      </c>
      <c r="Q23" s="36">
        <f>SUMIFS(СВЦЭМ!$C$33:$C$776,СВЦЭМ!$A$33:$A$776,$A23,СВЦЭМ!$B$33:$B$776,Q$11)+'СЕТ СН'!$F$12+СВЦЭМ!$D$10+'СЕТ СН'!$F$6-'СЕТ СН'!$F$22</f>
        <v>1043.5883864699999</v>
      </c>
      <c r="R23" s="36">
        <f>SUMIFS(СВЦЭМ!$C$33:$C$776,СВЦЭМ!$A$33:$A$776,$A23,СВЦЭМ!$B$33:$B$776,R$11)+'СЕТ СН'!$F$12+СВЦЭМ!$D$10+'СЕТ СН'!$F$6-'СЕТ СН'!$F$22</f>
        <v>1042.7189917200001</v>
      </c>
      <c r="S23" s="36">
        <f>SUMIFS(СВЦЭМ!$C$33:$C$776,СВЦЭМ!$A$33:$A$776,$A23,СВЦЭМ!$B$33:$B$776,S$11)+'СЕТ СН'!$F$12+СВЦЭМ!$D$10+'СЕТ СН'!$F$6-'СЕТ СН'!$F$22</f>
        <v>1044.8747671799999</v>
      </c>
      <c r="T23" s="36">
        <f>SUMIFS(СВЦЭМ!$C$33:$C$776,СВЦЭМ!$A$33:$A$776,$A23,СВЦЭМ!$B$33:$B$776,T$11)+'СЕТ СН'!$F$12+СВЦЭМ!$D$10+'СЕТ СН'!$F$6-'СЕТ СН'!$F$22</f>
        <v>1048.87753376</v>
      </c>
      <c r="U23" s="36">
        <f>SUMIFS(СВЦЭМ!$C$33:$C$776,СВЦЭМ!$A$33:$A$776,$A23,СВЦЭМ!$B$33:$B$776,U$11)+'СЕТ СН'!$F$12+СВЦЭМ!$D$10+'СЕТ СН'!$F$6-'СЕТ СН'!$F$22</f>
        <v>1057.98932595</v>
      </c>
      <c r="V23" s="36">
        <f>SUMIFS(СВЦЭМ!$C$33:$C$776,СВЦЭМ!$A$33:$A$776,$A23,СВЦЭМ!$B$33:$B$776,V$11)+'СЕТ СН'!$F$12+СВЦЭМ!$D$10+'СЕТ СН'!$F$6-'СЕТ СН'!$F$22</f>
        <v>1012.84599144</v>
      </c>
      <c r="W23" s="36">
        <f>SUMIFS(СВЦЭМ!$C$33:$C$776,СВЦЭМ!$A$33:$A$776,$A23,СВЦЭМ!$B$33:$B$776,W$11)+'СЕТ СН'!$F$12+СВЦЭМ!$D$10+'СЕТ СН'!$F$6-'СЕТ СН'!$F$22</f>
        <v>1008.41306092</v>
      </c>
      <c r="X23" s="36">
        <f>SUMIFS(СВЦЭМ!$C$33:$C$776,СВЦЭМ!$A$33:$A$776,$A23,СВЦЭМ!$B$33:$B$776,X$11)+'СЕТ СН'!$F$12+СВЦЭМ!$D$10+'СЕТ СН'!$F$6-'СЕТ СН'!$F$22</f>
        <v>1035.8019667200001</v>
      </c>
      <c r="Y23" s="36">
        <f>SUMIFS(СВЦЭМ!$C$33:$C$776,СВЦЭМ!$A$33:$A$776,$A23,СВЦЭМ!$B$33:$B$776,Y$11)+'СЕТ СН'!$F$12+СВЦЭМ!$D$10+'СЕТ СН'!$F$6-'СЕТ СН'!$F$22</f>
        <v>1059.46844736</v>
      </c>
    </row>
    <row r="24" spans="1:25" ht="15.75" x14ac:dyDescent="0.2">
      <c r="A24" s="35">
        <f t="shared" si="0"/>
        <v>43964</v>
      </c>
      <c r="B24" s="36">
        <f>SUMIFS(СВЦЭМ!$C$33:$C$776,СВЦЭМ!$A$33:$A$776,$A24,СВЦЭМ!$B$33:$B$776,B$11)+'СЕТ СН'!$F$12+СВЦЭМ!$D$10+'СЕТ СН'!$F$6-'СЕТ СН'!$F$22</f>
        <v>1080.1609471999998</v>
      </c>
      <c r="C24" s="36">
        <f>SUMIFS(СВЦЭМ!$C$33:$C$776,СВЦЭМ!$A$33:$A$776,$A24,СВЦЭМ!$B$33:$B$776,C$11)+'СЕТ СН'!$F$12+СВЦЭМ!$D$10+'СЕТ СН'!$F$6-'СЕТ СН'!$F$22</f>
        <v>1136.0989294299998</v>
      </c>
      <c r="D24" s="36">
        <f>SUMIFS(СВЦЭМ!$C$33:$C$776,СВЦЭМ!$A$33:$A$776,$A24,СВЦЭМ!$B$33:$B$776,D$11)+'СЕТ СН'!$F$12+СВЦЭМ!$D$10+'СЕТ СН'!$F$6-'СЕТ СН'!$F$22</f>
        <v>1144.9652070899999</v>
      </c>
      <c r="E24" s="36">
        <f>SUMIFS(СВЦЭМ!$C$33:$C$776,СВЦЭМ!$A$33:$A$776,$A24,СВЦЭМ!$B$33:$B$776,E$11)+'СЕТ СН'!$F$12+СВЦЭМ!$D$10+'СЕТ СН'!$F$6-'СЕТ СН'!$F$22</f>
        <v>1146.3102371799998</v>
      </c>
      <c r="F24" s="36">
        <f>SUMIFS(СВЦЭМ!$C$33:$C$776,СВЦЭМ!$A$33:$A$776,$A24,СВЦЭМ!$B$33:$B$776,F$11)+'СЕТ СН'!$F$12+СВЦЭМ!$D$10+'СЕТ СН'!$F$6-'СЕТ СН'!$F$22</f>
        <v>1131.0405080699998</v>
      </c>
      <c r="G24" s="36">
        <f>SUMIFS(СВЦЭМ!$C$33:$C$776,СВЦЭМ!$A$33:$A$776,$A24,СВЦЭМ!$B$33:$B$776,G$11)+'СЕТ СН'!$F$12+СВЦЭМ!$D$10+'СЕТ СН'!$F$6-'СЕТ СН'!$F$22</f>
        <v>1146.1896369399999</v>
      </c>
      <c r="H24" s="36">
        <f>SUMIFS(СВЦЭМ!$C$33:$C$776,СВЦЭМ!$A$33:$A$776,$A24,СВЦЭМ!$B$33:$B$776,H$11)+'СЕТ СН'!$F$12+СВЦЭМ!$D$10+'СЕТ СН'!$F$6-'СЕТ СН'!$F$22</f>
        <v>1136.1880331099999</v>
      </c>
      <c r="I24" s="36">
        <f>SUMIFS(СВЦЭМ!$C$33:$C$776,СВЦЭМ!$A$33:$A$776,$A24,СВЦЭМ!$B$33:$B$776,I$11)+'СЕТ СН'!$F$12+СВЦЭМ!$D$10+'СЕТ СН'!$F$6-'СЕТ СН'!$F$22</f>
        <v>1091.05788229</v>
      </c>
      <c r="J24" s="36">
        <f>SUMIFS(СВЦЭМ!$C$33:$C$776,СВЦЭМ!$A$33:$A$776,$A24,СВЦЭМ!$B$33:$B$776,J$11)+'СЕТ СН'!$F$12+СВЦЭМ!$D$10+'СЕТ СН'!$F$6-'СЕТ СН'!$F$22</f>
        <v>1019.6505347900001</v>
      </c>
      <c r="K24" s="36">
        <f>SUMIFS(СВЦЭМ!$C$33:$C$776,СВЦЭМ!$A$33:$A$776,$A24,СВЦЭМ!$B$33:$B$776,K$11)+'СЕТ СН'!$F$12+СВЦЭМ!$D$10+'СЕТ СН'!$F$6-'СЕТ СН'!$F$22</f>
        <v>1014.7625122100001</v>
      </c>
      <c r="L24" s="36">
        <f>SUMIFS(СВЦЭМ!$C$33:$C$776,СВЦЭМ!$A$33:$A$776,$A24,СВЦЭМ!$B$33:$B$776,L$11)+'СЕТ СН'!$F$12+СВЦЭМ!$D$10+'СЕТ СН'!$F$6-'СЕТ СН'!$F$22</f>
        <v>1004.7735800300001</v>
      </c>
      <c r="M24" s="36">
        <f>SUMIFS(СВЦЭМ!$C$33:$C$776,СВЦЭМ!$A$33:$A$776,$A24,СВЦЭМ!$B$33:$B$776,M$11)+'СЕТ СН'!$F$12+СВЦЭМ!$D$10+'СЕТ СН'!$F$6-'СЕТ СН'!$F$22</f>
        <v>998.90613219000011</v>
      </c>
      <c r="N24" s="36">
        <f>SUMIFS(СВЦЭМ!$C$33:$C$776,СВЦЭМ!$A$33:$A$776,$A24,СВЦЭМ!$B$33:$B$776,N$11)+'СЕТ СН'!$F$12+СВЦЭМ!$D$10+'СЕТ СН'!$F$6-'СЕТ СН'!$F$22</f>
        <v>1008.9041857200001</v>
      </c>
      <c r="O24" s="36">
        <f>SUMIFS(СВЦЭМ!$C$33:$C$776,СВЦЭМ!$A$33:$A$776,$A24,СВЦЭМ!$B$33:$B$776,O$11)+'СЕТ СН'!$F$12+СВЦЭМ!$D$10+'СЕТ СН'!$F$6-'СЕТ СН'!$F$22</f>
        <v>1016.3879814700001</v>
      </c>
      <c r="P24" s="36">
        <f>SUMIFS(СВЦЭМ!$C$33:$C$776,СВЦЭМ!$A$33:$A$776,$A24,СВЦЭМ!$B$33:$B$776,P$11)+'СЕТ СН'!$F$12+СВЦЭМ!$D$10+'СЕТ СН'!$F$6-'СЕТ СН'!$F$22</f>
        <v>1027.7854529399999</v>
      </c>
      <c r="Q24" s="36">
        <f>SUMIFS(СВЦЭМ!$C$33:$C$776,СВЦЭМ!$A$33:$A$776,$A24,СВЦЭМ!$B$33:$B$776,Q$11)+'СЕТ СН'!$F$12+СВЦЭМ!$D$10+'СЕТ СН'!$F$6-'СЕТ СН'!$F$22</f>
        <v>1019.36289219</v>
      </c>
      <c r="R24" s="36">
        <f>SUMIFS(СВЦЭМ!$C$33:$C$776,СВЦЭМ!$A$33:$A$776,$A24,СВЦЭМ!$B$33:$B$776,R$11)+'СЕТ СН'!$F$12+СВЦЭМ!$D$10+'СЕТ СН'!$F$6-'СЕТ СН'!$F$22</f>
        <v>1012.4040584200001</v>
      </c>
      <c r="S24" s="36">
        <f>SUMIFS(СВЦЭМ!$C$33:$C$776,СВЦЭМ!$A$33:$A$776,$A24,СВЦЭМ!$B$33:$B$776,S$11)+'СЕТ СН'!$F$12+СВЦЭМ!$D$10+'СЕТ СН'!$F$6-'СЕТ СН'!$F$22</f>
        <v>1029.4334606899999</v>
      </c>
      <c r="T24" s="36">
        <f>SUMIFS(СВЦЭМ!$C$33:$C$776,СВЦЭМ!$A$33:$A$776,$A24,СВЦЭМ!$B$33:$B$776,T$11)+'СЕТ СН'!$F$12+СВЦЭМ!$D$10+'СЕТ СН'!$F$6-'СЕТ СН'!$F$22</f>
        <v>998.75173142000006</v>
      </c>
      <c r="U24" s="36">
        <f>SUMIFS(СВЦЭМ!$C$33:$C$776,СВЦЭМ!$A$33:$A$776,$A24,СВЦЭМ!$B$33:$B$776,U$11)+'СЕТ СН'!$F$12+СВЦЭМ!$D$10+'СЕТ СН'!$F$6-'СЕТ СН'!$F$22</f>
        <v>965.06401324000012</v>
      </c>
      <c r="V24" s="36">
        <f>SUMIFS(СВЦЭМ!$C$33:$C$776,СВЦЭМ!$A$33:$A$776,$A24,СВЦЭМ!$B$33:$B$776,V$11)+'СЕТ СН'!$F$12+СВЦЭМ!$D$10+'СЕТ СН'!$F$6-'СЕТ СН'!$F$22</f>
        <v>943.89156760000003</v>
      </c>
      <c r="W24" s="36">
        <f>SUMIFS(СВЦЭМ!$C$33:$C$776,СВЦЭМ!$A$33:$A$776,$A24,СВЦЭМ!$B$33:$B$776,W$11)+'СЕТ СН'!$F$12+СВЦЭМ!$D$10+'СЕТ СН'!$F$6-'СЕТ СН'!$F$22</f>
        <v>940.59368101000007</v>
      </c>
      <c r="X24" s="36">
        <f>SUMIFS(СВЦЭМ!$C$33:$C$776,СВЦЭМ!$A$33:$A$776,$A24,СВЦЭМ!$B$33:$B$776,X$11)+'СЕТ СН'!$F$12+СВЦЭМ!$D$10+'СЕТ СН'!$F$6-'СЕТ СН'!$F$22</f>
        <v>954.38363948000006</v>
      </c>
      <c r="Y24" s="36">
        <f>SUMIFS(СВЦЭМ!$C$33:$C$776,СВЦЭМ!$A$33:$A$776,$A24,СВЦЭМ!$B$33:$B$776,Y$11)+'СЕТ СН'!$F$12+СВЦЭМ!$D$10+'СЕТ СН'!$F$6-'СЕТ СН'!$F$22</f>
        <v>978.87262818000011</v>
      </c>
    </row>
    <row r="25" spans="1:25" ht="15.75" x14ac:dyDescent="0.2">
      <c r="A25" s="35">
        <f t="shared" si="0"/>
        <v>43965</v>
      </c>
      <c r="B25" s="36">
        <f>SUMIFS(СВЦЭМ!$C$33:$C$776,СВЦЭМ!$A$33:$A$776,$A25,СВЦЭМ!$B$33:$B$776,B$11)+'СЕТ СН'!$F$12+СВЦЭМ!$D$10+'СЕТ СН'!$F$6-'СЕТ СН'!$F$22</f>
        <v>1057.99804526</v>
      </c>
      <c r="C25" s="36">
        <f>SUMIFS(СВЦЭМ!$C$33:$C$776,СВЦЭМ!$A$33:$A$776,$A25,СВЦЭМ!$B$33:$B$776,C$11)+'СЕТ СН'!$F$12+СВЦЭМ!$D$10+'СЕТ СН'!$F$6-'СЕТ СН'!$F$22</f>
        <v>1099.5578300299999</v>
      </c>
      <c r="D25" s="36">
        <f>SUMIFS(СВЦЭМ!$C$33:$C$776,СВЦЭМ!$A$33:$A$776,$A25,СВЦЭМ!$B$33:$B$776,D$11)+'СЕТ СН'!$F$12+СВЦЭМ!$D$10+'СЕТ СН'!$F$6-'СЕТ СН'!$F$22</f>
        <v>1109.3294734099998</v>
      </c>
      <c r="E25" s="36">
        <f>SUMIFS(СВЦЭМ!$C$33:$C$776,СВЦЭМ!$A$33:$A$776,$A25,СВЦЭМ!$B$33:$B$776,E$11)+'СЕТ СН'!$F$12+СВЦЭМ!$D$10+'СЕТ СН'!$F$6-'СЕТ СН'!$F$22</f>
        <v>1151.4171316099998</v>
      </c>
      <c r="F25" s="36">
        <f>SUMIFS(СВЦЭМ!$C$33:$C$776,СВЦЭМ!$A$33:$A$776,$A25,СВЦЭМ!$B$33:$B$776,F$11)+'СЕТ СН'!$F$12+СВЦЭМ!$D$10+'СЕТ СН'!$F$6-'СЕТ СН'!$F$22</f>
        <v>1126.9556948399998</v>
      </c>
      <c r="G25" s="36">
        <f>SUMIFS(СВЦЭМ!$C$33:$C$776,СВЦЭМ!$A$33:$A$776,$A25,СВЦЭМ!$B$33:$B$776,G$11)+'СЕТ СН'!$F$12+СВЦЭМ!$D$10+'СЕТ СН'!$F$6-'СЕТ СН'!$F$22</f>
        <v>1118.4865870299998</v>
      </c>
      <c r="H25" s="36">
        <f>SUMIFS(СВЦЭМ!$C$33:$C$776,СВЦЭМ!$A$33:$A$776,$A25,СВЦЭМ!$B$33:$B$776,H$11)+'СЕТ СН'!$F$12+СВЦЭМ!$D$10+'СЕТ СН'!$F$6-'СЕТ СН'!$F$22</f>
        <v>1114.6159654599999</v>
      </c>
      <c r="I25" s="36">
        <f>SUMIFS(СВЦЭМ!$C$33:$C$776,СВЦЭМ!$A$33:$A$776,$A25,СВЦЭМ!$B$33:$B$776,I$11)+'СЕТ СН'!$F$12+СВЦЭМ!$D$10+'СЕТ СН'!$F$6-'СЕТ СН'!$F$22</f>
        <v>1072.06079699</v>
      </c>
      <c r="J25" s="36">
        <f>SUMIFS(СВЦЭМ!$C$33:$C$776,СВЦЭМ!$A$33:$A$776,$A25,СВЦЭМ!$B$33:$B$776,J$11)+'СЕТ СН'!$F$12+СВЦЭМ!$D$10+'СЕТ СН'!$F$6-'СЕТ СН'!$F$22</f>
        <v>1016.20746078</v>
      </c>
      <c r="K25" s="36">
        <f>SUMIFS(СВЦЭМ!$C$33:$C$776,СВЦЭМ!$A$33:$A$776,$A25,СВЦЭМ!$B$33:$B$776,K$11)+'СЕТ СН'!$F$12+СВЦЭМ!$D$10+'СЕТ СН'!$F$6-'СЕТ СН'!$F$22</f>
        <v>991.81501259000004</v>
      </c>
      <c r="L25" s="36">
        <f>SUMIFS(СВЦЭМ!$C$33:$C$776,СВЦЭМ!$A$33:$A$776,$A25,СВЦЭМ!$B$33:$B$776,L$11)+'СЕТ СН'!$F$12+СВЦЭМ!$D$10+'СЕТ СН'!$F$6-'СЕТ СН'!$F$22</f>
        <v>980.45225740000012</v>
      </c>
      <c r="M25" s="36">
        <f>SUMIFS(СВЦЭМ!$C$33:$C$776,СВЦЭМ!$A$33:$A$776,$A25,СВЦЭМ!$B$33:$B$776,M$11)+'СЕТ СН'!$F$12+СВЦЭМ!$D$10+'СЕТ СН'!$F$6-'СЕТ СН'!$F$22</f>
        <v>981.92506732000004</v>
      </c>
      <c r="N25" s="36">
        <f>SUMIFS(СВЦЭМ!$C$33:$C$776,СВЦЭМ!$A$33:$A$776,$A25,СВЦЭМ!$B$33:$B$776,N$11)+'СЕТ СН'!$F$12+СВЦЭМ!$D$10+'СЕТ СН'!$F$6-'СЕТ СН'!$F$22</f>
        <v>977.10262402000012</v>
      </c>
      <c r="O25" s="36">
        <f>SUMIFS(СВЦЭМ!$C$33:$C$776,СВЦЭМ!$A$33:$A$776,$A25,СВЦЭМ!$B$33:$B$776,O$11)+'СЕТ СН'!$F$12+СВЦЭМ!$D$10+'СЕТ СН'!$F$6-'СЕТ СН'!$F$22</f>
        <v>992.3496537100001</v>
      </c>
      <c r="P25" s="36">
        <f>SUMIFS(СВЦЭМ!$C$33:$C$776,СВЦЭМ!$A$33:$A$776,$A25,СВЦЭМ!$B$33:$B$776,P$11)+'СЕТ СН'!$F$12+СВЦЭМ!$D$10+'СЕТ СН'!$F$6-'СЕТ СН'!$F$22</f>
        <v>1020.13577883</v>
      </c>
      <c r="Q25" s="36">
        <f>SUMIFS(СВЦЭМ!$C$33:$C$776,СВЦЭМ!$A$33:$A$776,$A25,СВЦЭМ!$B$33:$B$776,Q$11)+'СЕТ СН'!$F$12+СВЦЭМ!$D$10+'СЕТ СН'!$F$6-'СЕТ СН'!$F$22</f>
        <v>1006.63694164</v>
      </c>
      <c r="R25" s="36">
        <f>SUMIFS(СВЦЭМ!$C$33:$C$776,СВЦЭМ!$A$33:$A$776,$A25,СВЦЭМ!$B$33:$B$776,R$11)+'СЕТ СН'!$F$12+СВЦЭМ!$D$10+'СЕТ СН'!$F$6-'СЕТ СН'!$F$22</f>
        <v>1002.61079241</v>
      </c>
      <c r="S25" s="36">
        <f>SUMIFS(СВЦЭМ!$C$33:$C$776,СВЦЭМ!$A$33:$A$776,$A25,СВЦЭМ!$B$33:$B$776,S$11)+'СЕТ СН'!$F$12+СВЦЭМ!$D$10+'СЕТ СН'!$F$6-'СЕТ СН'!$F$22</f>
        <v>1024.1097715400001</v>
      </c>
      <c r="T25" s="36">
        <f>SUMIFS(СВЦЭМ!$C$33:$C$776,СВЦЭМ!$A$33:$A$776,$A25,СВЦЭМ!$B$33:$B$776,T$11)+'СЕТ СН'!$F$12+СВЦЭМ!$D$10+'СЕТ СН'!$F$6-'СЕТ СН'!$F$22</f>
        <v>999.8276645200001</v>
      </c>
      <c r="U25" s="36">
        <f>SUMIFS(СВЦЭМ!$C$33:$C$776,СВЦЭМ!$A$33:$A$776,$A25,СВЦЭМ!$B$33:$B$776,U$11)+'СЕТ СН'!$F$12+СВЦЭМ!$D$10+'СЕТ СН'!$F$6-'СЕТ СН'!$F$22</f>
        <v>966.84729044000005</v>
      </c>
      <c r="V25" s="36">
        <f>SUMIFS(СВЦЭМ!$C$33:$C$776,СВЦЭМ!$A$33:$A$776,$A25,СВЦЭМ!$B$33:$B$776,V$11)+'СЕТ СН'!$F$12+СВЦЭМ!$D$10+'СЕТ СН'!$F$6-'СЕТ СН'!$F$22</f>
        <v>937.39699727000004</v>
      </c>
      <c r="W25" s="36">
        <f>SUMIFS(СВЦЭМ!$C$33:$C$776,СВЦЭМ!$A$33:$A$776,$A25,СВЦЭМ!$B$33:$B$776,W$11)+'СЕТ СН'!$F$12+СВЦЭМ!$D$10+'СЕТ СН'!$F$6-'СЕТ СН'!$F$22</f>
        <v>927.08137598000008</v>
      </c>
      <c r="X25" s="36">
        <f>SUMIFS(СВЦЭМ!$C$33:$C$776,СВЦЭМ!$A$33:$A$776,$A25,СВЦЭМ!$B$33:$B$776,X$11)+'СЕТ СН'!$F$12+СВЦЭМ!$D$10+'СЕТ СН'!$F$6-'СЕТ СН'!$F$22</f>
        <v>932.9969613400001</v>
      </c>
      <c r="Y25" s="36">
        <f>SUMIFS(СВЦЭМ!$C$33:$C$776,СВЦЭМ!$A$33:$A$776,$A25,СВЦЭМ!$B$33:$B$776,Y$11)+'СЕТ СН'!$F$12+СВЦЭМ!$D$10+'СЕТ СН'!$F$6-'СЕТ СН'!$F$22</f>
        <v>972.37533434000011</v>
      </c>
    </row>
    <row r="26" spans="1:25" ht="15.75" x14ac:dyDescent="0.2">
      <c r="A26" s="35">
        <f t="shared" si="0"/>
        <v>43966</v>
      </c>
      <c r="B26" s="36">
        <f>SUMIFS(СВЦЭМ!$C$33:$C$776,СВЦЭМ!$A$33:$A$776,$A26,СВЦЭМ!$B$33:$B$776,B$11)+'СЕТ СН'!$F$12+СВЦЭМ!$D$10+'СЕТ СН'!$F$6-'СЕТ СН'!$F$22</f>
        <v>1042.68571307</v>
      </c>
      <c r="C26" s="36">
        <f>SUMIFS(СВЦЭМ!$C$33:$C$776,СВЦЭМ!$A$33:$A$776,$A26,СВЦЭМ!$B$33:$B$776,C$11)+'СЕТ СН'!$F$12+СВЦЭМ!$D$10+'СЕТ СН'!$F$6-'СЕТ СН'!$F$22</f>
        <v>1104.2216000799997</v>
      </c>
      <c r="D26" s="36">
        <f>SUMIFS(СВЦЭМ!$C$33:$C$776,СВЦЭМ!$A$33:$A$776,$A26,СВЦЭМ!$B$33:$B$776,D$11)+'СЕТ СН'!$F$12+СВЦЭМ!$D$10+'СЕТ СН'!$F$6-'СЕТ СН'!$F$22</f>
        <v>1131.5629331199998</v>
      </c>
      <c r="E26" s="36">
        <f>SUMIFS(СВЦЭМ!$C$33:$C$776,СВЦЭМ!$A$33:$A$776,$A26,СВЦЭМ!$B$33:$B$776,E$11)+'СЕТ СН'!$F$12+СВЦЭМ!$D$10+'СЕТ СН'!$F$6-'СЕТ СН'!$F$22</f>
        <v>1130.3041165199998</v>
      </c>
      <c r="F26" s="36">
        <f>SUMIFS(СВЦЭМ!$C$33:$C$776,СВЦЭМ!$A$33:$A$776,$A26,СВЦЭМ!$B$33:$B$776,F$11)+'СЕТ СН'!$F$12+СВЦЭМ!$D$10+'СЕТ СН'!$F$6-'СЕТ СН'!$F$22</f>
        <v>1120.3015528099997</v>
      </c>
      <c r="G26" s="36">
        <f>SUMIFS(СВЦЭМ!$C$33:$C$776,СВЦЭМ!$A$33:$A$776,$A26,СВЦЭМ!$B$33:$B$776,G$11)+'СЕТ СН'!$F$12+СВЦЭМ!$D$10+'СЕТ СН'!$F$6-'СЕТ СН'!$F$22</f>
        <v>1131.5799191399999</v>
      </c>
      <c r="H26" s="36">
        <f>SUMIFS(СВЦЭМ!$C$33:$C$776,СВЦЭМ!$A$33:$A$776,$A26,СВЦЭМ!$B$33:$B$776,H$11)+'СЕТ СН'!$F$12+СВЦЭМ!$D$10+'СЕТ СН'!$F$6-'СЕТ СН'!$F$22</f>
        <v>1139.6045007199998</v>
      </c>
      <c r="I26" s="36">
        <f>SUMIFS(СВЦЭМ!$C$33:$C$776,СВЦЭМ!$A$33:$A$776,$A26,СВЦЭМ!$B$33:$B$776,I$11)+'СЕТ СН'!$F$12+СВЦЭМ!$D$10+'СЕТ СН'!$F$6-'СЕТ СН'!$F$22</f>
        <v>1092.5417333499997</v>
      </c>
      <c r="J26" s="36">
        <f>SUMIFS(СВЦЭМ!$C$33:$C$776,СВЦЭМ!$A$33:$A$776,$A26,СВЦЭМ!$B$33:$B$776,J$11)+'СЕТ СН'!$F$12+СВЦЭМ!$D$10+'СЕТ СН'!$F$6-'СЕТ СН'!$F$22</f>
        <v>1019.1108813500001</v>
      </c>
      <c r="K26" s="36">
        <f>SUMIFS(СВЦЭМ!$C$33:$C$776,СВЦЭМ!$A$33:$A$776,$A26,СВЦЭМ!$B$33:$B$776,K$11)+'СЕТ СН'!$F$12+СВЦЭМ!$D$10+'СЕТ СН'!$F$6-'СЕТ СН'!$F$22</f>
        <v>942.91288269000006</v>
      </c>
      <c r="L26" s="36">
        <f>SUMIFS(СВЦЭМ!$C$33:$C$776,СВЦЭМ!$A$33:$A$776,$A26,СВЦЭМ!$B$33:$B$776,L$11)+'СЕТ СН'!$F$12+СВЦЭМ!$D$10+'СЕТ СН'!$F$6-'СЕТ СН'!$F$22</f>
        <v>932.21616156000005</v>
      </c>
      <c r="M26" s="36">
        <f>SUMIFS(СВЦЭМ!$C$33:$C$776,СВЦЭМ!$A$33:$A$776,$A26,СВЦЭМ!$B$33:$B$776,M$11)+'СЕТ СН'!$F$12+СВЦЭМ!$D$10+'СЕТ СН'!$F$6-'СЕТ СН'!$F$22</f>
        <v>955.70841139000004</v>
      </c>
      <c r="N26" s="36">
        <f>SUMIFS(СВЦЭМ!$C$33:$C$776,СВЦЭМ!$A$33:$A$776,$A26,СВЦЭМ!$B$33:$B$776,N$11)+'СЕТ СН'!$F$12+СВЦЭМ!$D$10+'СЕТ СН'!$F$6-'СЕТ СН'!$F$22</f>
        <v>959.5303832300001</v>
      </c>
      <c r="O26" s="36">
        <f>SUMIFS(СВЦЭМ!$C$33:$C$776,СВЦЭМ!$A$33:$A$776,$A26,СВЦЭМ!$B$33:$B$776,O$11)+'СЕТ СН'!$F$12+СВЦЭМ!$D$10+'СЕТ СН'!$F$6-'СЕТ СН'!$F$22</f>
        <v>957.71700890000011</v>
      </c>
      <c r="P26" s="36">
        <f>SUMIFS(СВЦЭМ!$C$33:$C$776,СВЦЭМ!$A$33:$A$776,$A26,СВЦЭМ!$B$33:$B$776,P$11)+'СЕТ СН'!$F$12+СВЦЭМ!$D$10+'СЕТ СН'!$F$6-'СЕТ СН'!$F$22</f>
        <v>969.83235766000007</v>
      </c>
      <c r="Q26" s="36">
        <f>SUMIFS(СВЦЭМ!$C$33:$C$776,СВЦЭМ!$A$33:$A$776,$A26,СВЦЭМ!$B$33:$B$776,Q$11)+'СЕТ СН'!$F$12+СВЦЭМ!$D$10+'СЕТ СН'!$F$6-'СЕТ СН'!$F$22</f>
        <v>965.56999059000009</v>
      </c>
      <c r="R26" s="36">
        <f>SUMIFS(СВЦЭМ!$C$33:$C$776,СВЦЭМ!$A$33:$A$776,$A26,СВЦЭМ!$B$33:$B$776,R$11)+'СЕТ СН'!$F$12+СВЦЭМ!$D$10+'СЕТ СН'!$F$6-'СЕТ СН'!$F$22</f>
        <v>961.0747706300001</v>
      </c>
      <c r="S26" s="36">
        <f>SUMIFS(СВЦЭМ!$C$33:$C$776,СВЦЭМ!$A$33:$A$776,$A26,СВЦЭМ!$B$33:$B$776,S$11)+'СЕТ СН'!$F$12+СВЦЭМ!$D$10+'СЕТ СН'!$F$6-'СЕТ СН'!$F$22</f>
        <v>974.28835886000002</v>
      </c>
      <c r="T26" s="36">
        <f>SUMIFS(СВЦЭМ!$C$33:$C$776,СВЦЭМ!$A$33:$A$776,$A26,СВЦЭМ!$B$33:$B$776,T$11)+'СЕТ СН'!$F$12+СВЦЭМ!$D$10+'СЕТ СН'!$F$6-'СЕТ СН'!$F$22</f>
        <v>971.1207595300001</v>
      </c>
      <c r="U26" s="36">
        <f>SUMIFS(СВЦЭМ!$C$33:$C$776,СВЦЭМ!$A$33:$A$776,$A26,СВЦЭМ!$B$33:$B$776,U$11)+'СЕТ СН'!$F$12+СВЦЭМ!$D$10+'СЕТ СН'!$F$6-'СЕТ СН'!$F$22</f>
        <v>975.0117481100001</v>
      </c>
      <c r="V26" s="36">
        <f>SUMIFS(СВЦЭМ!$C$33:$C$776,СВЦЭМ!$A$33:$A$776,$A26,СВЦЭМ!$B$33:$B$776,V$11)+'СЕТ СН'!$F$12+СВЦЭМ!$D$10+'СЕТ СН'!$F$6-'СЕТ СН'!$F$22</f>
        <v>963.51962793000007</v>
      </c>
      <c r="W26" s="36">
        <f>SUMIFS(СВЦЭМ!$C$33:$C$776,СВЦЭМ!$A$33:$A$776,$A26,СВЦЭМ!$B$33:$B$776,W$11)+'СЕТ СН'!$F$12+СВЦЭМ!$D$10+'СЕТ СН'!$F$6-'СЕТ СН'!$F$22</f>
        <v>946.45886539000003</v>
      </c>
      <c r="X26" s="36">
        <f>SUMIFS(СВЦЭМ!$C$33:$C$776,СВЦЭМ!$A$33:$A$776,$A26,СВЦЭМ!$B$33:$B$776,X$11)+'СЕТ СН'!$F$12+СВЦЭМ!$D$10+'СЕТ СН'!$F$6-'СЕТ СН'!$F$22</f>
        <v>949.52986685000008</v>
      </c>
      <c r="Y26" s="36">
        <f>SUMIFS(СВЦЭМ!$C$33:$C$776,СВЦЭМ!$A$33:$A$776,$A26,СВЦЭМ!$B$33:$B$776,Y$11)+'СЕТ СН'!$F$12+СВЦЭМ!$D$10+'СЕТ СН'!$F$6-'СЕТ СН'!$F$22</f>
        <v>953.74471408000011</v>
      </c>
    </row>
    <row r="27" spans="1:25" ht="15.75" x14ac:dyDescent="0.2">
      <c r="A27" s="35">
        <f t="shared" si="0"/>
        <v>43967</v>
      </c>
      <c r="B27" s="36">
        <f>SUMIFS(СВЦЭМ!$C$33:$C$776,СВЦЭМ!$A$33:$A$776,$A27,СВЦЭМ!$B$33:$B$776,B$11)+'СЕТ СН'!$F$12+СВЦЭМ!$D$10+'СЕТ СН'!$F$6-'СЕТ СН'!$F$22</f>
        <v>1082.1385135599999</v>
      </c>
      <c r="C27" s="36">
        <f>SUMIFS(СВЦЭМ!$C$33:$C$776,СВЦЭМ!$A$33:$A$776,$A27,СВЦЭМ!$B$33:$B$776,C$11)+'СЕТ СН'!$F$12+СВЦЭМ!$D$10+'СЕТ СН'!$F$6-'СЕТ СН'!$F$22</f>
        <v>1127.4655254599998</v>
      </c>
      <c r="D27" s="36">
        <f>SUMIFS(СВЦЭМ!$C$33:$C$776,СВЦЭМ!$A$33:$A$776,$A27,СВЦЭМ!$B$33:$B$776,D$11)+'СЕТ СН'!$F$12+СВЦЭМ!$D$10+'СЕТ СН'!$F$6-'СЕТ СН'!$F$22</f>
        <v>1127.2720265499997</v>
      </c>
      <c r="E27" s="36">
        <f>SUMIFS(СВЦЭМ!$C$33:$C$776,СВЦЭМ!$A$33:$A$776,$A27,СВЦЭМ!$B$33:$B$776,E$11)+'СЕТ СН'!$F$12+СВЦЭМ!$D$10+'СЕТ СН'!$F$6-'СЕТ СН'!$F$22</f>
        <v>1142.7329831399998</v>
      </c>
      <c r="F27" s="36">
        <f>SUMIFS(СВЦЭМ!$C$33:$C$776,СВЦЭМ!$A$33:$A$776,$A27,СВЦЭМ!$B$33:$B$776,F$11)+'СЕТ СН'!$F$12+СВЦЭМ!$D$10+'СЕТ СН'!$F$6-'СЕТ СН'!$F$22</f>
        <v>1142.1425701299997</v>
      </c>
      <c r="G27" s="36">
        <f>SUMIFS(СВЦЭМ!$C$33:$C$776,СВЦЭМ!$A$33:$A$776,$A27,СВЦЭМ!$B$33:$B$776,G$11)+'СЕТ СН'!$F$12+СВЦЭМ!$D$10+'СЕТ СН'!$F$6-'СЕТ СН'!$F$22</f>
        <v>1143.7280419699998</v>
      </c>
      <c r="H27" s="36">
        <f>SUMIFS(СВЦЭМ!$C$33:$C$776,СВЦЭМ!$A$33:$A$776,$A27,СВЦЭМ!$B$33:$B$776,H$11)+'СЕТ СН'!$F$12+СВЦЭМ!$D$10+'СЕТ СН'!$F$6-'СЕТ СН'!$F$22</f>
        <v>1151.9459907299999</v>
      </c>
      <c r="I27" s="36">
        <f>SUMIFS(СВЦЭМ!$C$33:$C$776,СВЦЭМ!$A$33:$A$776,$A27,СВЦЭМ!$B$33:$B$776,I$11)+'СЕТ СН'!$F$12+СВЦЭМ!$D$10+'СЕТ СН'!$F$6-'СЕТ СН'!$F$22</f>
        <v>1075.7449454499999</v>
      </c>
      <c r="J27" s="36">
        <f>SUMIFS(СВЦЭМ!$C$33:$C$776,СВЦЭМ!$A$33:$A$776,$A27,СВЦЭМ!$B$33:$B$776,J$11)+'СЕТ СН'!$F$12+СВЦЭМ!$D$10+'СЕТ СН'!$F$6-'СЕТ СН'!$F$22</f>
        <v>986.19634384000005</v>
      </c>
      <c r="K27" s="36">
        <f>SUMIFS(СВЦЭМ!$C$33:$C$776,СВЦЭМ!$A$33:$A$776,$A27,СВЦЭМ!$B$33:$B$776,K$11)+'СЕТ СН'!$F$12+СВЦЭМ!$D$10+'СЕТ СН'!$F$6-'СЕТ СН'!$F$22</f>
        <v>989.45414701000004</v>
      </c>
      <c r="L27" s="36">
        <f>SUMIFS(СВЦЭМ!$C$33:$C$776,СВЦЭМ!$A$33:$A$776,$A27,СВЦЭМ!$B$33:$B$776,L$11)+'СЕТ СН'!$F$12+СВЦЭМ!$D$10+'СЕТ СН'!$F$6-'СЕТ СН'!$F$22</f>
        <v>996.04096216000005</v>
      </c>
      <c r="M27" s="36">
        <f>SUMIFS(СВЦЭМ!$C$33:$C$776,СВЦЭМ!$A$33:$A$776,$A27,СВЦЭМ!$B$33:$B$776,M$11)+'СЕТ СН'!$F$12+СВЦЭМ!$D$10+'СЕТ СН'!$F$6-'СЕТ СН'!$F$22</f>
        <v>991.29781247000005</v>
      </c>
      <c r="N27" s="36">
        <f>SUMIFS(СВЦЭМ!$C$33:$C$776,СВЦЭМ!$A$33:$A$776,$A27,СВЦЭМ!$B$33:$B$776,N$11)+'СЕТ СН'!$F$12+СВЦЭМ!$D$10+'СЕТ СН'!$F$6-'СЕТ СН'!$F$22</f>
        <v>978.70590087000005</v>
      </c>
      <c r="O27" s="36">
        <f>SUMIFS(СВЦЭМ!$C$33:$C$776,СВЦЭМ!$A$33:$A$776,$A27,СВЦЭМ!$B$33:$B$776,O$11)+'СЕТ СН'!$F$12+СВЦЭМ!$D$10+'СЕТ СН'!$F$6-'СЕТ СН'!$F$22</f>
        <v>974.66943156000002</v>
      </c>
      <c r="P27" s="36">
        <f>SUMIFS(СВЦЭМ!$C$33:$C$776,СВЦЭМ!$A$33:$A$776,$A27,СВЦЭМ!$B$33:$B$776,P$11)+'СЕТ СН'!$F$12+СВЦЭМ!$D$10+'СЕТ СН'!$F$6-'СЕТ СН'!$F$22</f>
        <v>979.96702325000012</v>
      </c>
      <c r="Q27" s="36">
        <f>SUMIFS(СВЦЭМ!$C$33:$C$776,СВЦЭМ!$A$33:$A$776,$A27,СВЦЭМ!$B$33:$B$776,Q$11)+'СЕТ СН'!$F$12+СВЦЭМ!$D$10+'СЕТ СН'!$F$6-'СЕТ СН'!$F$22</f>
        <v>977.74503034000008</v>
      </c>
      <c r="R27" s="36">
        <f>SUMIFS(СВЦЭМ!$C$33:$C$776,СВЦЭМ!$A$33:$A$776,$A27,СВЦЭМ!$B$33:$B$776,R$11)+'СЕТ СН'!$F$12+СВЦЭМ!$D$10+'СЕТ СН'!$F$6-'СЕТ СН'!$F$22</f>
        <v>972.01882967000006</v>
      </c>
      <c r="S27" s="36">
        <f>SUMIFS(СВЦЭМ!$C$33:$C$776,СВЦЭМ!$A$33:$A$776,$A27,СВЦЭМ!$B$33:$B$776,S$11)+'СЕТ СН'!$F$12+СВЦЭМ!$D$10+'СЕТ СН'!$F$6-'СЕТ СН'!$F$22</f>
        <v>969.88426571000002</v>
      </c>
      <c r="T27" s="36">
        <f>SUMIFS(СВЦЭМ!$C$33:$C$776,СВЦЭМ!$A$33:$A$776,$A27,СВЦЭМ!$B$33:$B$776,T$11)+'СЕТ СН'!$F$12+СВЦЭМ!$D$10+'СЕТ СН'!$F$6-'СЕТ СН'!$F$22</f>
        <v>971.74733087000004</v>
      </c>
      <c r="U27" s="36">
        <f>SUMIFS(СВЦЭМ!$C$33:$C$776,СВЦЭМ!$A$33:$A$776,$A27,СВЦЭМ!$B$33:$B$776,U$11)+'СЕТ СН'!$F$12+СВЦЭМ!$D$10+'СЕТ СН'!$F$6-'СЕТ СН'!$F$22</f>
        <v>963.76006702000006</v>
      </c>
      <c r="V27" s="36">
        <f>SUMIFS(СВЦЭМ!$C$33:$C$776,СВЦЭМ!$A$33:$A$776,$A27,СВЦЭМ!$B$33:$B$776,V$11)+'СЕТ СН'!$F$12+СВЦЭМ!$D$10+'СЕТ СН'!$F$6-'СЕТ СН'!$F$22</f>
        <v>957.67404490000013</v>
      </c>
      <c r="W27" s="36">
        <f>SUMIFS(СВЦЭМ!$C$33:$C$776,СВЦЭМ!$A$33:$A$776,$A27,СВЦЭМ!$B$33:$B$776,W$11)+'СЕТ СН'!$F$12+СВЦЭМ!$D$10+'СЕТ СН'!$F$6-'СЕТ СН'!$F$22</f>
        <v>958.68999426000005</v>
      </c>
      <c r="X27" s="36">
        <f>SUMIFS(СВЦЭМ!$C$33:$C$776,СВЦЭМ!$A$33:$A$776,$A27,СВЦЭМ!$B$33:$B$776,X$11)+'СЕТ СН'!$F$12+СВЦЭМ!$D$10+'СЕТ СН'!$F$6-'СЕТ СН'!$F$22</f>
        <v>958.81933774000004</v>
      </c>
      <c r="Y27" s="36">
        <f>SUMIFS(СВЦЭМ!$C$33:$C$776,СВЦЭМ!$A$33:$A$776,$A27,СВЦЭМ!$B$33:$B$776,Y$11)+'СЕТ СН'!$F$12+СВЦЭМ!$D$10+'СЕТ СН'!$F$6-'СЕТ СН'!$F$22</f>
        <v>979.73598780000009</v>
      </c>
    </row>
    <row r="28" spans="1:25" ht="15.75" x14ac:dyDescent="0.2">
      <c r="A28" s="35">
        <f t="shared" si="0"/>
        <v>43968</v>
      </c>
      <c r="B28" s="36">
        <f>SUMIFS(СВЦЭМ!$C$33:$C$776,СВЦЭМ!$A$33:$A$776,$A28,СВЦЭМ!$B$33:$B$776,B$11)+'СЕТ СН'!$F$12+СВЦЭМ!$D$10+'СЕТ СН'!$F$6-'СЕТ СН'!$F$22</f>
        <v>1087.4222682699999</v>
      </c>
      <c r="C28" s="36">
        <f>SUMIFS(СВЦЭМ!$C$33:$C$776,СВЦЭМ!$A$33:$A$776,$A28,СВЦЭМ!$B$33:$B$776,C$11)+'СЕТ СН'!$F$12+СВЦЭМ!$D$10+'СЕТ СН'!$F$6-'СЕТ СН'!$F$22</f>
        <v>1120.8061475699999</v>
      </c>
      <c r="D28" s="36">
        <f>SUMIFS(СВЦЭМ!$C$33:$C$776,СВЦЭМ!$A$33:$A$776,$A28,СВЦЭМ!$B$33:$B$776,D$11)+'СЕТ СН'!$F$12+СВЦЭМ!$D$10+'СЕТ СН'!$F$6-'СЕТ СН'!$F$22</f>
        <v>1132.8536409999999</v>
      </c>
      <c r="E28" s="36">
        <f>SUMIFS(СВЦЭМ!$C$33:$C$776,СВЦЭМ!$A$33:$A$776,$A28,СВЦЭМ!$B$33:$B$776,E$11)+'СЕТ СН'!$F$12+СВЦЭМ!$D$10+'СЕТ СН'!$F$6-'СЕТ СН'!$F$22</f>
        <v>1140.3229824599998</v>
      </c>
      <c r="F28" s="36">
        <f>SUMIFS(СВЦЭМ!$C$33:$C$776,СВЦЭМ!$A$33:$A$776,$A28,СВЦЭМ!$B$33:$B$776,F$11)+'СЕТ СН'!$F$12+СВЦЭМ!$D$10+'СЕТ СН'!$F$6-'СЕТ СН'!$F$22</f>
        <v>1133.2386747599999</v>
      </c>
      <c r="G28" s="36">
        <f>SUMIFS(СВЦЭМ!$C$33:$C$776,СВЦЭМ!$A$33:$A$776,$A28,СВЦЭМ!$B$33:$B$776,G$11)+'СЕТ СН'!$F$12+СВЦЭМ!$D$10+'СЕТ СН'!$F$6-'СЕТ СН'!$F$22</f>
        <v>1136.3713186199998</v>
      </c>
      <c r="H28" s="36">
        <f>SUMIFS(СВЦЭМ!$C$33:$C$776,СВЦЭМ!$A$33:$A$776,$A28,СВЦЭМ!$B$33:$B$776,H$11)+'СЕТ СН'!$F$12+СВЦЭМ!$D$10+'СЕТ СН'!$F$6-'СЕТ СН'!$F$22</f>
        <v>1143.4547498899999</v>
      </c>
      <c r="I28" s="36">
        <f>SUMIFS(СВЦЭМ!$C$33:$C$776,СВЦЭМ!$A$33:$A$776,$A28,СВЦЭМ!$B$33:$B$776,I$11)+'СЕТ СН'!$F$12+СВЦЭМ!$D$10+'СЕТ СН'!$F$6-'СЕТ СН'!$F$22</f>
        <v>1096.8297141699998</v>
      </c>
      <c r="J28" s="36">
        <f>SUMIFS(СВЦЭМ!$C$33:$C$776,СВЦЭМ!$A$33:$A$776,$A28,СВЦЭМ!$B$33:$B$776,J$11)+'СЕТ СН'!$F$12+СВЦЭМ!$D$10+'СЕТ СН'!$F$6-'СЕТ СН'!$F$22</f>
        <v>1016.4268338600001</v>
      </c>
      <c r="K28" s="36">
        <f>SUMIFS(СВЦЭМ!$C$33:$C$776,СВЦЭМ!$A$33:$A$776,$A28,СВЦЭМ!$B$33:$B$776,K$11)+'СЕТ СН'!$F$12+СВЦЭМ!$D$10+'СЕТ СН'!$F$6-'СЕТ СН'!$F$22</f>
        <v>984.69422645000009</v>
      </c>
      <c r="L28" s="36">
        <f>SUMIFS(СВЦЭМ!$C$33:$C$776,СВЦЭМ!$A$33:$A$776,$A28,СВЦЭМ!$B$33:$B$776,L$11)+'СЕТ СН'!$F$12+СВЦЭМ!$D$10+'СЕТ СН'!$F$6-'СЕТ СН'!$F$22</f>
        <v>983.07573317000003</v>
      </c>
      <c r="M28" s="36">
        <f>SUMIFS(СВЦЭМ!$C$33:$C$776,СВЦЭМ!$A$33:$A$776,$A28,СВЦЭМ!$B$33:$B$776,M$11)+'СЕТ СН'!$F$12+СВЦЭМ!$D$10+'СЕТ СН'!$F$6-'СЕТ СН'!$F$22</f>
        <v>981.34220363000009</v>
      </c>
      <c r="N28" s="36">
        <f>SUMIFS(СВЦЭМ!$C$33:$C$776,СВЦЭМ!$A$33:$A$776,$A28,СВЦЭМ!$B$33:$B$776,N$11)+'СЕТ СН'!$F$12+СВЦЭМ!$D$10+'СЕТ СН'!$F$6-'СЕТ СН'!$F$22</f>
        <v>979.63342483000008</v>
      </c>
      <c r="O28" s="36">
        <f>SUMIFS(СВЦЭМ!$C$33:$C$776,СВЦЭМ!$A$33:$A$776,$A28,СВЦЭМ!$B$33:$B$776,O$11)+'СЕТ СН'!$F$12+СВЦЭМ!$D$10+'СЕТ СН'!$F$6-'СЕТ СН'!$F$22</f>
        <v>975.1816002700001</v>
      </c>
      <c r="P28" s="36">
        <f>SUMIFS(СВЦЭМ!$C$33:$C$776,СВЦЭМ!$A$33:$A$776,$A28,СВЦЭМ!$B$33:$B$776,P$11)+'СЕТ СН'!$F$12+СВЦЭМ!$D$10+'СЕТ СН'!$F$6-'СЕТ СН'!$F$22</f>
        <v>976.5344750700001</v>
      </c>
      <c r="Q28" s="36">
        <f>SUMIFS(СВЦЭМ!$C$33:$C$776,СВЦЭМ!$A$33:$A$776,$A28,СВЦЭМ!$B$33:$B$776,Q$11)+'СЕТ СН'!$F$12+СВЦЭМ!$D$10+'СЕТ СН'!$F$6-'СЕТ СН'!$F$22</f>
        <v>986.4047837600001</v>
      </c>
      <c r="R28" s="36">
        <f>SUMIFS(СВЦЭМ!$C$33:$C$776,СВЦЭМ!$A$33:$A$776,$A28,СВЦЭМ!$B$33:$B$776,R$11)+'СЕТ СН'!$F$12+СВЦЭМ!$D$10+'СЕТ СН'!$F$6-'СЕТ СН'!$F$22</f>
        <v>985.39447702000007</v>
      </c>
      <c r="S28" s="36">
        <f>SUMIFS(СВЦЭМ!$C$33:$C$776,СВЦЭМ!$A$33:$A$776,$A28,СВЦЭМ!$B$33:$B$776,S$11)+'СЕТ СН'!$F$12+СВЦЭМ!$D$10+'СЕТ СН'!$F$6-'СЕТ СН'!$F$22</f>
        <v>980.98421345000008</v>
      </c>
      <c r="T28" s="36">
        <f>SUMIFS(СВЦЭМ!$C$33:$C$776,СВЦЭМ!$A$33:$A$776,$A28,СВЦЭМ!$B$33:$B$776,T$11)+'СЕТ СН'!$F$12+СВЦЭМ!$D$10+'СЕТ СН'!$F$6-'СЕТ СН'!$F$22</f>
        <v>973.41306680000002</v>
      </c>
      <c r="U28" s="36">
        <f>SUMIFS(СВЦЭМ!$C$33:$C$776,СВЦЭМ!$A$33:$A$776,$A28,СВЦЭМ!$B$33:$B$776,U$11)+'СЕТ СН'!$F$12+СВЦЭМ!$D$10+'СЕТ СН'!$F$6-'СЕТ СН'!$F$22</f>
        <v>962.38910583000006</v>
      </c>
      <c r="V28" s="36">
        <f>SUMIFS(СВЦЭМ!$C$33:$C$776,СВЦЭМ!$A$33:$A$776,$A28,СВЦЭМ!$B$33:$B$776,V$11)+'СЕТ СН'!$F$12+СВЦЭМ!$D$10+'СЕТ СН'!$F$6-'СЕТ СН'!$F$22</f>
        <v>908.22940844000004</v>
      </c>
      <c r="W28" s="36">
        <f>SUMIFS(СВЦЭМ!$C$33:$C$776,СВЦЭМ!$A$33:$A$776,$A28,СВЦЭМ!$B$33:$B$776,W$11)+'СЕТ СН'!$F$12+СВЦЭМ!$D$10+'СЕТ СН'!$F$6-'СЕТ СН'!$F$22</f>
        <v>910.67303301000004</v>
      </c>
      <c r="X28" s="36">
        <f>SUMIFS(СВЦЭМ!$C$33:$C$776,СВЦЭМ!$A$33:$A$776,$A28,СВЦЭМ!$B$33:$B$776,X$11)+'СЕТ СН'!$F$12+СВЦЭМ!$D$10+'СЕТ СН'!$F$6-'СЕТ СН'!$F$22</f>
        <v>916.82841025000005</v>
      </c>
      <c r="Y28" s="36">
        <f>SUMIFS(СВЦЭМ!$C$33:$C$776,СВЦЭМ!$A$33:$A$776,$A28,СВЦЭМ!$B$33:$B$776,Y$11)+'СЕТ СН'!$F$12+СВЦЭМ!$D$10+'СЕТ СН'!$F$6-'СЕТ СН'!$F$22</f>
        <v>953.59724659000005</v>
      </c>
    </row>
    <row r="29" spans="1:25" ht="15.75" x14ac:dyDescent="0.2">
      <c r="A29" s="35">
        <f t="shared" si="0"/>
        <v>43969</v>
      </c>
      <c r="B29" s="36">
        <f>SUMIFS(СВЦЭМ!$C$33:$C$776,СВЦЭМ!$A$33:$A$776,$A29,СВЦЭМ!$B$33:$B$776,B$11)+'СЕТ СН'!$F$12+СВЦЭМ!$D$10+'СЕТ СН'!$F$6-'СЕТ СН'!$F$22</f>
        <v>1092.6801091399998</v>
      </c>
      <c r="C29" s="36">
        <f>SUMIFS(СВЦЭМ!$C$33:$C$776,СВЦЭМ!$A$33:$A$776,$A29,СВЦЭМ!$B$33:$B$776,C$11)+'СЕТ СН'!$F$12+СВЦЭМ!$D$10+'СЕТ СН'!$F$6-'СЕТ СН'!$F$22</f>
        <v>1111.4200145299999</v>
      </c>
      <c r="D29" s="36">
        <f>SUMIFS(СВЦЭМ!$C$33:$C$776,СВЦЭМ!$A$33:$A$776,$A29,СВЦЭМ!$B$33:$B$776,D$11)+'СЕТ СН'!$F$12+СВЦЭМ!$D$10+'СЕТ СН'!$F$6-'СЕТ СН'!$F$22</f>
        <v>1097.2564491699998</v>
      </c>
      <c r="E29" s="36">
        <f>SUMIFS(СВЦЭМ!$C$33:$C$776,СВЦЭМ!$A$33:$A$776,$A29,СВЦЭМ!$B$33:$B$776,E$11)+'СЕТ СН'!$F$12+СВЦЭМ!$D$10+'СЕТ СН'!$F$6-'СЕТ СН'!$F$22</f>
        <v>1110.6887875799998</v>
      </c>
      <c r="F29" s="36">
        <f>SUMIFS(СВЦЭМ!$C$33:$C$776,СВЦЭМ!$A$33:$A$776,$A29,СВЦЭМ!$B$33:$B$776,F$11)+'СЕТ СН'!$F$12+СВЦЭМ!$D$10+'СЕТ СН'!$F$6-'СЕТ СН'!$F$22</f>
        <v>1101.0256875899997</v>
      </c>
      <c r="G29" s="36">
        <f>SUMIFS(СВЦЭМ!$C$33:$C$776,СВЦЭМ!$A$33:$A$776,$A29,СВЦЭМ!$B$33:$B$776,G$11)+'СЕТ СН'!$F$12+СВЦЭМ!$D$10+'СЕТ СН'!$F$6-'СЕТ СН'!$F$22</f>
        <v>1110.0199668799999</v>
      </c>
      <c r="H29" s="36">
        <f>SUMIFS(СВЦЭМ!$C$33:$C$776,СВЦЭМ!$A$33:$A$776,$A29,СВЦЭМ!$B$33:$B$776,H$11)+'СЕТ СН'!$F$12+СВЦЭМ!$D$10+'СЕТ СН'!$F$6-'СЕТ СН'!$F$22</f>
        <v>1105.9023887899998</v>
      </c>
      <c r="I29" s="36">
        <f>SUMIFS(СВЦЭМ!$C$33:$C$776,СВЦЭМ!$A$33:$A$776,$A29,СВЦЭМ!$B$33:$B$776,I$11)+'СЕТ СН'!$F$12+СВЦЭМ!$D$10+'СЕТ СН'!$F$6-'СЕТ СН'!$F$22</f>
        <v>1071.21411681</v>
      </c>
      <c r="J29" s="36">
        <f>SUMIFS(СВЦЭМ!$C$33:$C$776,СВЦЭМ!$A$33:$A$776,$A29,СВЦЭМ!$B$33:$B$776,J$11)+'СЕТ СН'!$F$12+СВЦЭМ!$D$10+'СЕТ СН'!$F$6-'СЕТ СН'!$F$22</f>
        <v>966.31461386000012</v>
      </c>
      <c r="K29" s="36">
        <f>SUMIFS(СВЦЭМ!$C$33:$C$776,СВЦЭМ!$A$33:$A$776,$A29,СВЦЭМ!$B$33:$B$776,K$11)+'СЕТ СН'!$F$12+СВЦЭМ!$D$10+'СЕТ СН'!$F$6-'СЕТ СН'!$F$22</f>
        <v>948.65756643000009</v>
      </c>
      <c r="L29" s="36">
        <f>SUMIFS(СВЦЭМ!$C$33:$C$776,СВЦЭМ!$A$33:$A$776,$A29,СВЦЭМ!$B$33:$B$776,L$11)+'СЕТ СН'!$F$12+СВЦЭМ!$D$10+'СЕТ СН'!$F$6-'СЕТ СН'!$F$22</f>
        <v>958.22213235000004</v>
      </c>
      <c r="M29" s="36">
        <f>SUMIFS(СВЦЭМ!$C$33:$C$776,СВЦЭМ!$A$33:$A$776,$A29,СВЦЭМ!$B$33:$B$776,M$11)+'СЕТ СН'!$F$12+СВЦЭМ!$D$10+'СЕТ СН'!$F$6-'СЕТ СН'!$F$22</f>
        <v>960.39125909000006</v>
      </c>
      <c r="N29" s="36">
        <f>SUMIFS(СВЦЭМ!$C$33:$C$776,СВЦЭМ!$A$33:$A$776,$A29,СВЦЭМ!$B$33:$B$776,N$11)+'СЕТ СН'!$F$12+СВЦЭМ!$D$10+'СЕТ СН'!$F$6-'СЕТ СН'!$F$22</f>
        <v>949.64694429000008</v>
      </c>
      <c r="O29" s="36">
        <f>SUMIFS(СВЦЭМ!$C$33:$C$776,СВЦЭМ!$A$33:$A$776,$A29,СВЦЭМ!$B$33:$B$776,O$11)+'СЕТ СН'!$F$12+СВЦЭМ!$D$10+'СЕТ СН'!$F$6-'СЕТ СН'!$F$22</f>
        <v>950.05547490000004</v>
      </c>
      <c r="P29" s="36">
        <f>SUMIFS(СВЦЭМ!$C$33:$C$776,СВЦЭМ!$A$33:$A$776,$A29,СВЦЭМ!$B$33:$B$776,P$11)+'СЕТ СН'!$F$12+СВЦЭМ!$D$10+'СЕТ СН'!$F$6-'СЕТ СН'!$F$22</f>
        <v>969.61206377000008</v>
      </c>
      <c r="Q29" s="36">
        <f>SUMIFS(СВЦЭМ!$C$33:$C$776,СВЦЭМ!$A$33:$A$776,$A29,СВЦЭМ!$B$33:$B$776,Q$11)+'СЕТ СН'!$F$12+СВЦЭМ!$D$10+'СЕТ СН'!$F$6-'СЕТ СН'!$F$22</f>
        <v>955.05391844000007</v>
      </c>
      <c r="R29" s="36">
        <f>SUMIFS(СВЦЭМ!$C$33:$C$776,СВЦЭМ!$A$33:$A$776,$A29,СВЦЭМ!$B$33:$B$776,R$11)+'СЕТ СН'!$F$12+СВЦЭМ!$D$10+'СЕТ СН'!$F$6-'СЕТ СН'!$F$22</f>
        <v>947.98008654000012</v>
      </c>
      <c r="S29" s="36">
        <f>SUMIFS(СВЦЭМ!$C$33:$C$776,СВЦЭМ!$A$33:$A$776,$A29,СВЦЭМ!$B$33:$B$776,S$11)+'СЕТ СН'!$F$12+СВЦЭМ!$D$10+'СЕТ СН'!$F$6-'СЕТ СН'!$F$22</f>
        <v>972.64893308000012</v>
      </c>
      <c r="T29" s="36">
        <f>SUMIFS(СВЦЭМ!$C$33:$C$776,СВЦЭМ!$A$33:$A$776,$A29,СВЦЭМ!$B$33:$B$776,T$11)+'СЕТ СН'!$F$12+СВЦЭМ!$D$10+'СЕТ СН'!$F$6-'СЕТ СН'!$F$22</f>
        <v>961.57746338000004</v>
      </c>
      <c r="U29" s="36">
        <f>SUMIFS(СВЦЭМ!$C$33:$C$776,СВЦЭМ!$A$33:$A$776,$A29,СВЦЭМ!$B$33:$B$776,U$11)+'СЕТ СН'!$F$12+СВЦЭМ!$D$10+'СЕТ СН'!$F$6-'СЕТ СН'!$F$22</f>
        <v>950.53766683000003</v>
      </c>
      <c r="V29" s="36">
        <f>SUMIFS(СВЦЭМ!$C$33:$C$776,СВЦЭМ!$A$33:$A$776,$A29,СВЦЭМ!$B$33:$B$776,V$11)+'СЕТ СН'!$F$12+СВЦЭМ!$D$10+'СЕТ СН'!$F$6-'СЕТ СН'!$F$22</f>
        <v>919.92634943000007</v>
      </c>
      <c r="W29" s="36">
        <f>SUMIFS(СВЦЭМ!$C$33:$C$776,СВЦЭМ!$A$33:$A$776,$A29,СВЦЭМ!$B$33:$B$776,W$11)+'СЕТ СН'!$F$12+СВЦЭМ!$D$10+'СЕТ СН'!$F$6-'СЕТ СН'!$F$22</f>
        <v>921.95468283000002</v>
      </c>
      <c r="X29" s="36">
        <f>SUMIFS(СВЦЭМ!$C$33:$C$776,СВЦЭМ!$A$33:$A$776,$A29,СВЦЭМ!$B$33:$B$776,X$11)+'СЕТ СН'!$F$12+СВЦЭМ!$D$10+'СЕТ СН'!$F$6-'СЕТ СН'!$F$22</f>
        <v>923.74490049000008</v>
      </c>
      <c r="Y29" s="36">
        <f>SUMIFS(СВЦЭМ!$C$33:$C$776,СВЦЭМ!$A$33:$A$776,$A29,СВЦЭМ!$B$33:$B$776,Y$11)+'СЕТ СН'!$F$12+СВЦЭМ!$D$10+'СЕТ СН'!$F$6-'СЕТ СН'!$F$22</f>
        <v>952.47381388000008</v>
      </c>
    </row>
    <row r="30" spans="1:25" ht="15.75" x14ac:dyDescent="0.2">
      <c r="A30" s="35">
        <f t="shared" si="0"/>
        <v>43970</v>
      </c>
      <c r="B30" s="36">
        <f>SUMIFS(СВЦЭМ!$C$33:$C$776,СВЦЭМ!$A$33:$A$776,$A30,СВЦЭМ!$B$33:$B$776,B$11)+'СЕТ СН'!$F$12+СВЦЭМ!$D$10+'СЕТ СН'!$F$6-'СЕТ СН'!$F$22</f>
        <v>1100.2753593899999</v>
      </c>
      <c r="C30" s="36">
        <f>SUMIFS(СВЦЭМ!$C$33:$C$776,СВЦЭМ!$A$33:$A$776,$A30,СВЦЭМ!$B$33:$B$776,C$11)+'СЕТ СН'!$F$12+СВЦЭМ!$D$10+'СЕТ СН'!$F$6-'СЕТ СН'!$F$22</f>
        <v>1131.3470444399998</v>
      </c>
      <c r="D30" s="36">
        <f>SUMIFS(СВЦЭМ!$C$33:$C$776,СВЦЭМ!$A$33:$A$776,$A30,СВЦЭМ!$B$33:$B$776,D$11)+'СЕТ СН'!$F$12+СВЦЭМ!$D$10+'СЕТ СН'!$F$6-'СЕТ СН'!$F$22</f>
        <v>1118.7246022399997</v>
      </c>
      <c r="E30" s="36">
        <f>SUMIFS(СВЦЭМ!$C$33:$C$776,СВЦЭМ!$A$33:$A$776,$A30,СВЦЭМ!$B$33:$B$776,E$11)+'СЕТ СН'!$F$12+СВЦЭМ!$D$10+'СЕТ СН'!$F$6-'СЕТ СН'!$F$22</f>
        <v>1115.7242014599999</v>
      </c>
      <c r="F30" s="36">
        <f>SUMIFS(СВЦЭМ!$C$33:$C$776,СВЦЭМ!$A$33:$A$776,$A30,СВЦЭМ!$B$33:$B$776,F$11)+'СЕТ СН'!$F$12+СВЦЭМ!$D$10+'СЕТ СН'!$F$6-'СЕТ СН'!$F$22</f>
        <v>1109.7330605599998</v>
      </c>
      <c r="G30" s="36">
        <f>SUMIFS(СВЦЭМ!$C$33:$C$776,СВЦЭМ!$A$33:$A$776,$A30,СВЦЭМ!$B$33:$B$776,G$11)+'СЕТ СН'!$F$12+СВЦЭМ!$D$10+'СЕТ СН'!$F$6-'СЕТ СН'!$F$22</f>
        <v>1119.8652119999999</v>
      </c>
      <c r="H30" s="36">
        <f>SUMIFS(СВЦЭМ!$C$33:$C$776,СВЦЭМ!$A$33:$A$776,$A30,СВЦЭМ!$B$33:$B$776,H$11)+'СЕТ СН'!$F$12+СВЦЭМ!$D$10+'СЕТ СН'!$F$6-'СЕТ СН'!$F$22</f>
        <v>1122.9694913599999</v>
      </c>
      <c r="I30" s="36">
        <f>SUMIFS(СВЦЭМ!$C$33:$C$776,СВЦЭМ!$A$33:$A$776,$A30,СВЦЭМ!$B$33:$B$776,I$11)+'СЕТ СН'!$F$12+СВЦЭМ!$D$10+'СЕТ СН'!$F$6-'СЕТ СН'!$F$22</f>
        <v>1088.3335760699999</v>
      </c>
      <c r="J30" s="36">
        <f>SUMIFS(СВЦЭМ!$C$33:$C$776,СВЦЭМ!$A$33:$A$776,$A30,СВЦЭМ!$B$33:$B$776,J$11)+'СЕТ СН'!$F$12+СВЦЭМ!$D$10+'СЕТ СН'!$F$6-'СЕТ СН'!$F$22</f>
        <v>981.88419883000006</v>
      </c>
      <c r="K30" s="36">
        <f>SUMIFS(СВЦЭМ!$C$33:$C$776,СВЦЭМ!$A$33:$A$776,$A30,СВЦЭМ!$B$33:$B$776,K$11)+'СЕТ СН'!$F$12+СВЦЭМ!$D$10+'СЕТ СН'!$F$6-'СЕТ СН'!$F$22</f>
        <v>964.23252739000009</v>
      </c>
      <c r="L30" s="36">
        <f>SUMIFS(СВЦЭМ!$C$33:$C$776,СВЦЭМ!$A$33:$A$776,$A30,СВЦЭМ!$B$33:$B$776,L$11)+'СЕТ СН'!$F$12+СВЦЭМ!$D$10+'СЕТ СН'!$F$6-'СЕТ СН'!$F$22</f>
        <v>959.57120466000003</v>
      </c>
      <c r="M30" s="36">
        <f>SUMIFS(СВЦЭМ!$C$33:$C$776,СВЦЭМ!$A$33:$A$776,$A30,СВЦЭМ!$B$33:$B$776,M$11)+'СЕТ СН'!$F$12+СВЦЭМ!$D$10+'СЕТ СН'!$F$6-'СЕТ СН'!$F$22</f>
        <v>938.38953324000011</v>
      </c>
      <c r="N30" s="36">
        <f>SUMIFS(СВЦЭМ!$C$33:$C$776,СВЦЭМ!$A$33:$A$776,$A30,СВЦЭМ!$B$33:$B$776,N$11)+'СЕТ СН'!$F$12+СВЦЭМ!$D$10+'СЕТ СН'!$F$6-'СЕТ СН'!$F$22</f>
        <v>940.44300432000011</v>
      </c>
      <c r="O30" s="36">
        <f>SUMIFS(СВЦЭМ!$C$33:$C$776,СВЦЭМ!$A$33:$A$776,$A30,СВЦЭМ!$B$33:$B$776,O$11)+'СЕТ СН'!$F$12+СВЦЭМ!$D$10+'СЕТ СН'!$F$6-'СЕТ СН'!$F$22</f>
        <v>947.08028177000006</v>
      </c>
      <c r="P30" s="36">
        <f>SUMIFS(СВЦЭМ!$C$33:$C$776,СВЦЭМ!$A$33:$A$776,$A30,СВЦЭМ!$B$33:$B$776,P$11)+'СЕТ СН'!$F$12+СВЦЭМ!$D$10+'СЕТ СН'!$F$6-'СЕТ СН'!$F$22</f>
        <v>955.3849816500001</v>
      </c>
      <c r="Q30" s="36">
        <f>SUMIFS(СВЦЭМ!$C$33:$C$776,СВЦЭМ!$A$33:$A$776,$A30,СВЦЭМ!$B$33:$B$776,Q$11)+'СЕТ СН'!$F$12+СВЦЭМ!$D$10+'СЕТ СН'!$F$6-'СЕТ СН'!$F$22</f>
        <v>959.83391372000006</v>
      </c>
      <c r="R30" s="36">
        <f>SUMIFS(СВЦЭМ!$C$33:$C$776,СВЦЭМ!$A$33:$A$776,$A30,СВЦЭМ!$B$33:$B$776,R$11)+'СЕТ СН'!$F$12+СВЦЭМ!$D$10+'СЕТ СН'!$F$6-'СЕТ СН'!$F$22</f>
        <v>963.77797911000005</v>
      </c>
      <c r="S30" s="36">
        <f>SUMIFS(СВЦЭМ!$C$33:$C$776,СВЦЭМ!$A$33:$A$776,$A30,СВЦЭМ!$B$33:$B$776,S$11)+'СЕТ СН'!$F$12+СВЦЭМ!$D$10+'СЕТ СН'!$F$6-'СЕТ СН'!$F$22</f>
        <v>974.73815220000006</v>
      </c>
      <c r="T30" s="36">
        <f>SUMIFS(СВЦЭМ!$C$33:$C$776,СВЦЭМ!$A$33:$A$776,$A30,СВЦЭМ!$B$33:$B$776,T$11)+'СЕТ СН'!$F$12+СВЦЭМ!$D$10+'СЕТ СН'!$F$6-'СЕТ СН'!$F$22</f>
        <v>972.02818396000009</v>
      </c>
      <c r="U30" s="36">
        <f>SUMIFS(СВЦЭМ!$C$33:$C$776,СВЦЭМ!$A$33:$A$776,$A30,СВЦЭМ!$B$33:$B$776,U$11)+'СЕТ СН'!$F$12+СВЦЭМ!$D$10+'СЕТ СН'!$F$6-'СЕТ СН'!$F$22</f>
        <v>961.41300343000012</v>
      </c>
      <c r="V30" s="36">
        <f>SUMIFS(СВЦЭМ!$C$33:$C$776,СВЦЭМ!$A$33:$A$776,$A30,СВЦЭМ!$B$33:$B$776,V$11)+'СЕТ СН'!$F$12+СВЦЭМ!$D$10+'СЕТ СН'!$F$6-'СЕТ СН'!$F$22</f>
        <v>949.61578404000011</v>
      </c>
      <c r="W30" s="36">
        <f>SUMIFS(СВЦЭМ!$C$33:$C$776,СВЦЭМ!$A$33:$A$776,$A30,СВЦЭМ!$B$33:$B$776,W$11)+'СЕТ СН'!$F$12+СВЦЭМ!$D$10+'СЕТ СН'!$F$6-'СЕТ СН'!$F$22</f>
        <v>954.48787650000008</v>
      </c>
      <c r="X30" s="36">
        <f>SUMIFS(СВЦЭМ!$C$33:$C$776,СВЦЭМ!$A$33:$A$776,$A30,СВЦЭМ!$B$33:$B$776,X$11)+'СЕТ СН'!$F$12+СВЦЭМ!$D$10+'СЕТ СН'!$F$6-'СЕТ СН'!$F$22</f>
        <v>946.99245739000003</v>
      </c>
      <c r="Y30" s="36">
        <f>SUMIFS(СВЦЭМ!$C$33:$C$776,СВЦЭМ!$A$33:$A$776,$A30,СВЦЭМ!$B$33:$B$776,Y$11)+'СЕТ СН'!$F$12+СВЦЭМ!$D$10+'СЕТ СН'!$F$6-'СЕТ СН'!$F$22</f>
        <v>962.87324322000006</v>
      </c>
    </row>
    <row r="31" spans="1:25" ht="15.75" x14ac:dyDescent="0.2">
      <c r="A31" s="35">
        <f t="shared" si="0"/>
        <v>43971</v>
      </c>
      <c r="B31" s="36">
        <f>SUMIFS(СВЦЭМ!$C$33:$C$776,СВЦЭМ!$A$33:$A$776,$A31,СВЦЭМ!$B$33:$B$776,B$11)+'СЕТ СН'!$F$12+СВЦЭМ!$D$10+'СЕТ СН'!$F$6-'СЕТ СН'!$F$22</f>
        <v>1055.6174524800001</v>
      </c>
      <c r="C31" s="36">
        <f>SUMIFS(СВЦЭМ!$C$33:$C$776,СВЦЭМ!$A$33:$A$776,$A31,СВЦЭМ!$B$33:$B$776,C$11)+'СЕТ СН'!$F$12+СВЦЭМ!$D$10+'СЕТ СН'!$F$6-'СЕТ СН'!$F$22</f>
        <v>1066.10604676</v>
      </c>
      <c r="D31" s="36">
        <f>SUMIFS(СВЦЭМ!$C$33:$C$776,СВЦЭМ!$A$33:$A$776,$A31,СВЦЭМ!$B$33:$B$776,D$11)+'СЕТ СН'!$F$12+СВЦЭМ!$D$10+'СЕТ СН'!$F$6-'СЕТ СН'!$F$22</f>
        <v>1088.3335847899998</v>
      </c>
      <c r="E31" s="36">
        <f>SUMIFS(СВЦЭМ!$C$33:$C$776,СВЦЭМ!$A$33:$A$776,$A31,СВЦЭМ!$B$33:$B$776,E$11)+'СЕТ СН'!$F$12+СВЦЭМ!$D$10+'СЕТ СН'!$F$6-'СЕТ СН'!$F$22</f>
        <v>1083.9914745199999</v>
      </c>
      <c r="F31" s="36">
        <f>SUMIFS(СВЦЭМ!$C$33:$C$776,СВЦЭМ!$A$33:$A$776,$A31,СВЦЭМ!$B$33:$B$776,F$11)+'СЕТ СН'!$F$12+СВЦЭМ!$D$10+'СЕТ СН'!$F$6-'СЕТ СН'!$F$22</f>
        <v>1076.9624317199998</v>
      </c>
      <c r="G31" s="36">
        <f>SUMIFS(СВЦЭМ!$C$33:$C$776,СВЦЭМ!$A$33:$A$776,$A31,СВЦЭМ!$B$33:$B$776,G$11)+'СЕТ СН'!$F$12+СВЦЭМ!$D$10+'СЕТ СН'!$F$6-'СЕТ СН'!$F$22</f>
        <v>1087.44456195</v>
      </c>
      <c r="H31" s="36">
        <f>SUMIFS(СВЦЭМ!$C$33:$C$776,СВЦЭМ!$A$33:$A$776,$A31,СВЦЭМ!$B$33:$B$776,H$11)+'СЕТ СН'!$F$12+СВЦЭМ!$D$10+'СЕТ СН'!$F$6-'СЕТ СН'!$F$22</f>
        <v>1095.48464941</v>
      </c>
      <c r="I31" s="36">
        <f>SUMIFS(СВЦЭМ!$C$33:$C$776,СВЦЭМ!$A$33:$A$776,$A31,СВЦЭМ!$B$33:$B$776,I$11)+'СЕТ СН'!$F$12+СВЦЭМ!$D$10+'СЕТ СН'!$F$6-'СЕТ СН'!$F$22</f>
        <v>1082.5151531399999</v>
      </c>
      <c r="J31" s="36">
        <f>SUMIFS(СВЦЭМ!$C$33:$C$776,СВЦЭМ!$A$33:$A$776,$A31,СВЦЭМ!$B$33:$B$776,J$11)+'СЕТ СН'!$F$12+СВЦЭМ!$D$10+'СЕТ СН'!$F$6-'СЕТ СН'!$F$22</f>
        <v>959.90560214000004</v>
      </c>
      <c r="K31" s="36">
        <f>SUMIFS(СВЦЭМ!$C$33:$C$776,СВЦЭМ!$A$33:$A$776,$A31,СВЦЭМ!$B$33:$B$776,K$11)+'СЕТ СН'!$F$12+СВЦЭМ!$D$10+'СЕТ СН'!$F$6-'СЕТ СН'!$F$22</f>
        <v>965.65569108000011</v>
      </c>
      <c r="L31" s="36">
        <f>SUMIFS(СВЦЭМ!$C$33:$C$776,СВЦЭМ!$A$33:$A$776,$A31,СВЦЭМ!$B$33:$B$776,L$11)+'СЕТ СН'!$F$12+СВЦЭМ!$D$10+'СЕТ СН'!$F$6-'СЕТ СН'!$F$22</f>
        <v>968.51793311000006</v>
      </c>
      <c r="M31" s="36">
        <f>SUMIFS(СВЦЭМ!$C$33:$C$776,СВЦЭМ!$A$33:$A$776,$A31,СВЦЭМ!$B$33:$B$776,M$11)+'СЕТ СН'!$F$12+СВЦЭМ!$D$10+'СЕТ СН'!$F$6-'СЕТ СН'!$F$22</f>
        <v>971.36335519000011</v>
      </c>
      <c r="N31" s="36">
        <f>SUMIFS(СВЦЭМ!$C$33:$C$776,СВЦЭМ!$A$33:$A$776,$A31,СВЦЭМ!$B$33:$B$776,N$11)+'СЕТ СН'!$F$12+СВЦЭМ!$D$10+'СЕТ СН'!$F$6-'СЕТ СН'!$F$22</f>
        <v>973.27044271000011</v>
      </c>
      <c r="O31" s="36">
        <f>SUMIFS(СВЦЭМ!$C$33:$C$776,СВЦЭМ!$A$33:$A$776,$A31,СВЦЭМ!$B$33:$B$776,O$11)+'СЕТ СН'!$F$12+СВЦЭМ!$D$10+'СЕТ СН'!$F$6-'СЕТ СН'!$F$22</f>
        <v>977.06360999000003</v>
      </c>
      <c r="P31" s="36">
        <f>SUMIFS(СВЦЭМ!$C$33:$C$776,СВЦЭМ!$A$33:$A$776,$A31,СВЦЭМ!$B$33:$B$776,P$11)+'СЕТ СН'!$F$12+СВЦЭМ!$D$10+'СЕТ СН'!$F$6-'СЕТ СН'!$F$22</f>
        <v>980.00414179000006</v>
      </c>
      <c r="Q31" s="36">
        <f>SUMIFS(СВЦЭМ!$C$33:$C$776,СВЦЭМ!$A$33:$A$776,$A31,СВЦЭМ!$B$33:$B$776,Q$11)+'СЕТ СН'!$F$12+СВЦЭМ!$D$10+'СЕТ СН'!$F$6-'СЕТ СН'!$F$22</f>
        <v>980.79511493000007</v>
      </c>
      <c r="R31" s="36">
        <f>SUMIFS(СВЦЭМ!$C$33:$C$776,СВЦЭМ!$A$33:$A$776,$A31,СВЦЭМ!$B$33:$B$776,R$11)+'СЕТ СН'!$F$12+СВЦЭМ!$D$10+'СЕТ СН'!$F$6-'СЕТ СН'!$F$22</f>
        <v>982.09858541000006</v>
      </c>
      <c r="S31" s="36">
        <f>SUMIFS(СВЦЭМ!$C$33:$C$776,СВЦЭМ!$A$33:$A$776,$A31,СВЦЭМ!$B$33:$B$776,S$11)+'СЕТ СН'!$F$12+СВЦЭМ!$D$10+'СЕТ СН'!$F$6-'СЕТ СН'!$F$22</f>
        <v>983.95574323000005</v>
      </c>
      <c r="T31" s="36">
        <f>SUMIFS(СВЦЭМ!$C$33:$C$776,СВЦЭМ!$A$33:$A$776,$A31,СВЦЭМ!$B$33:$B$776,T$11)+'СЕТ СН'!$F$12+СВЦЭМ!$D$10+'СЕТ СН'!$F$6-'СЕТ СН'!$F$22</f>
        <v>981.88685684000006</v>
      </c>
      <c r="U31" s="36">
        <f>SUMIFS(СВЦЭМ!$C$33:$C$776,СВЦЭМ!$A$33:$A$776,$A31,СВЦЭМ!$B$33:$B$776,U$11)+'СЕТ СН'!$F$12+СВЦЭМ!$D$10+'СЕТ СН'!$F$6-'СЕТ СН'!$F$22</f>
        <v>975.39282584000011</v>
      </c>
      <c r="V31" s="36">
        <f>SUMIFS(СВЦЭМ!$C$33:$C$776,СВЦЭМ!$A$33:$A$776,$A31,СВЦЭМ!$B$33:$B$776,V$11)+'СЕТ СН'!$F$12+СВЦЭМ!$D$10+'СЕТ СН'!$F$6-'СЕТ СН'!$F$22</f>
        <v>965.67331443000012</v>
      </c>
      <c r="W31" s="36">
        <f>SUMIFS(СВЦЭМ!$C$33:$C$776,СВЦЭМ!$A$33:$A$776,$A31,СВЦЭМ!$B$33:$B$776,W$11)+'СЕТ СН'!$F$12+СВЦЭМ!$D$10+'СЕТ СН'!$F$6-'СЕТ СН'!$F$22</f>
        <v>970.54237293000006</v>
      </c>
      <c r="X31" s="36">
        <f>SUMIFS(СВЦЭМ!$C$33:$C$776,СВЦЭМ!$A$33:$A$776,$A31,СВЦЭМ!$B$33:$B$776,X$11)+'СЕТ СН'!$F$12+СВЦЭМ!$D$10+'СЕТ СН'!$F$6-'СЕТ СН'!$F$22</f>
        <v>971.0620660400001</v>
      </c>
      <c r="Y31" s="36">
        <f>SUMIFS(СВЦЭМ!$C$33:$C$776,СВЦЭМ!$A$33:$A$776,$A31,СВЦЭМ!$B$33:$B$776,Y$11)+'СЕТ СН'!$F$12+СВЦЭМ!$D$10+'СЕТ СН'!$F$6-'СЕТ СН'!$F$22</f>
        <v>976.88665031000005</v>
      </c>
    </row>
    <row r="32" spans="1:25" ht="15.75" x14ac:dyDescent="0.2">
      <c r="A32" s="35">
        <f t="shared" si="0"/>
        <v>43972</v>
      </c>
      <c r="B32" s="36">
        <f>SUMIFS(СВЦЭМ!$C$33:$C$776,СВЦЭМ!$A$33:$A$776,$A32,СВЦЭМ!$B$33:$B$776,B$11)+'СЕТ СН'!$F$12+СВЦЭМ!$D$10+'СЕТ СН'!$F$6-'СЕТ СН'!$F$22</f>
        <v>1055.3338974400001</v>
      </c>
      <c r="C32" s="36">
        <f>SUMIFS(СВЦЭМ!$C$33:$C$776,СВЦЭМ!$A$33:$A$776,$A32,СВЦЭМ!$B$33:$B$776,C$11)+'СЕТ СН'!$F$12+СВЦЭМ!$D$10+'СЕТ СН'!$F$6-'СЕТ СН'!$F$22</f>
        <v>1094.5298587199998</v>
      </c>
      <c r="D32" s="36">
        <f>SUMIFS(СВЦЭМ!$C$33:$C$776,СВЦЭМ!$A$33:$A$776,$A32,СВЦЭМ!$B$33:$B$776,D$11)+'СЕТ СН'!$F$12+СВЦЭМ!$D$10+'СЕТ СН'!$F$6-'СЕТ СН'!$F$22</f>
        <v>1119.0365124499997</v>
      </c>
      <c r="E32" s="36">
        <f>SUMIFS(СВЦЭМ!$C$33:$C$776,СВЦЭМ!$A$33:$A$776,$A32,СВЦЭМ!$B$33:$B$776,E$11)+'СЕТ СН'!$F$12+СВЦЭМ!$D$10+'СЕТ СН'!$F$6-'СЕТ СН'!$F$22</f>
        <v>1117.8777739099999</v>
      </c>
      <c r="F32" s="36">
        <f>SUMIFS(СВЦЭМ!$C$33:$C$776,СВЦЭМ!$A$33:$A$776,$A32,СВЦЭМ!$B$33:$B$776,F$11)+'СЕТ СН'!$F$12+СВЦЭМ!$D$10+'СЕТ СН'!$F$6-'СЕТ СН'!$F$22</f>
        <v>1110.9784872099997</v>
      </c>
      <c r="G32" s="36">
        <f>SUMIFS(СВЦЭМ!$C$33:$C$776,СВЦЭМ!$A$33:$A$776,$A32,СВЦЭМ!$B$33:$B$776,G$11)+'СЕТ СН'!$F$12+СВЦЭМ!$D$10+'СЕТ СН'!$F$6-'СЕТ СН'!$F$22</f>
        <v>1123.4763703699998</v>
      </c>
      <c r="H32" s="36">
        <f>SUMIFS(СВЦЭМ!$C$33:$C$776,СВЦЭМ!$A$33:$A$776,$A32,СВЦЭМ!$B$33:$B$776,H$11)+'СЕТ СН'!$F$12+СВЦЭМ!$D$10+'СЕТ СН'!$F$6-'СЕТ СН'!$F$22</f>
        <v>1110.7614475499997</v>
      </c>
      <c r="I32" s="36">
        <f>SUMIFS(СВЦЭМ!$C$33:$C$776,СВЦЭМ!$A$33:$A$776,$A32,СВЦЭМ!$B$33:$B$776,I$11)+'СЕТ СН'!$F$12+СВЦЭМ!$D$10+'СЕТ СН'!$F$6-'СЕТ СН'!$F$22</f>
        <v>1093.4647301999998</v>
      </c>
      <c r="J32" s="36">
        <f>SUMIFS(СВЦЭМ!$C$33:$C$776,СВЦЭМ!$A$33:$A$776,$A32,СВЦЭМ!$B$33:$B$776,J$11)+'СЕТ СН'!$F$12+СВЦЭМ!$D$10+'СЕТ СН'!$F$6-'СЕТ СН'!$F$22</f>
        <v>1046.64386311</v>
      </c>
      <c r="K32" s="36">
        <f>SUMIFS(СВЦЭМ!$C$33:$C$776,СВЦЭМ!$A$33:$A$776,$A32,СВЦЭМ!$B$33:$B$776,K$11)+'СЕТ СН'!$F$12+СВЦЭМ!$D$10+'СЕТ СН'!$F$6-'СЕТ СН'!$F$22</f>
        <v>1040.51375906</v>
      </c>
      <c r="L32" s="36">
        <f>SUMIFS(СВЦЭМ!$C$33:$C$776,СВЦЭМ!$A$33:$A$776,$A32,СВЦЭМ!$B$33:$B$776,L$11)+'СЕТ СН'!$F$12+СВЦЭМ!$D$10+'СЕТ СН'!$F$6-'СЕТ СН'!$F$22</f>
        <v>1044.33717213</v>
      </c>
      <c r="M32" s="36">
        <f>SUMIFS(СВЦЭМ!$C$33:$C$776,СВЦЭМ!$A$33:$A$776,$A32,СВЦЭМ!$B$33:$B$776,M$11)+'СЕТ СН'!$F$12+СВЦЭМ!$D$10+'СЕТ СН'!$F$6-'СЕТ СН'!$F$22</f>
        <v>989.49322884000003</v>
      </c>
      <c r="N32" s="36">
        <f>SUMIFS(СВЦЭМ!$C$33:$C$776,СВЦЭМ!$A$33:$A$776,$A32,СВЦЭМ!$B$33:$B$776,N$11)+'СЕТ СН'!$F$12+СВЦЭМ!$D$10+'СЕТ СН'!$F$6-'СЕТ СН'!$F$22</f>
        <v>926.42892732000007</v>
      </c>
      <c r="O32" s="36">
        <f>SUMIFS(СВЦЭМ!$C$33:$C$776,СВЦЭМ!$A$33:$A$776,$A32,СВЦЭМ!$B$33:$B$776,O$11)+'СЕТ СН'!$F$12+СВЦЭМ!$D$10+'СЕТ СН'!$F$6-'СЕТ СН'!$F$22</f>
        <v>897.02044634000003</v>
      </c>
      <c r="P32" s="36">
        <f>SUMIFS(СВЦЭМ!$C$33:$C$776,СВЦЭМ!$A$33:$A$776,$A32,СВЦЭМ!$B$33:$B$776,P$11)+'СЕТ СН'!$F$12+СВЦЭМ!$D$10+'СЕТ СН'!$F$6-'СЕТ СН'!$F$22</f>
        <v>893.15643662000002</v>
      </c>
      <c r="Q32" s="36">
        <f>SUMIFS(СВЦЭМ!$C$33:$C$776,СВЦЭМ!$A$33:$A$776,$A32,СВЦЭМ!$B$33:$B$776,Q$11)+'СЕТ СН'!$F$12+СВЦЭМ!$D$10+'СЕТ СН'!$F$6-'СЕТ СН'!$F$22</f>
        <v>897.39450505000002</v>
      </c>
      <c r="R32" s="36">
        <f>SUMIFS(СВЦЭМ!$C$33:$C$776,СВЦЭМ!$A$33:$A$776,$A32,СВЦЭМ!$B$33:$B$776,R$11)+'СЕТ СН'!$F$12+СВЦЭМ!$D$10+'СЕТ СН'!$F$6-'СЕТ СН'!$F$22</f>
        <v>891.48511928000005</v>
      </c>
      <c r="S32" s="36">
        <f>SUMIFS(СВЦЭМ!$C$33:$C$776,СВЦЭМ!$A$33:$A$776,$A32,СВЦЭМ!$B$33:$B$776,S$11)+'СЕТ СН'!$F$12+СВЦЭМ!$D$10+'СЕТ СН'!$F$6-'СЕТ СН'!$F$22</f>
        <v>900.29572765000012</v>
      </c>
      <c r="T32" s="36">
        <f>SUMIFS(СВЦЭМ!$C$33:$C$776,СВЦЭМ!$A$33:$A$776,$A32,СВЦЭМ!$B$33:$B$776,T$11)+'СЕТ СН'!$F$12+СВЦЭМ!$D$10+'СЕТ СН'!$F$6-'СЕТ СН'!$F$22</f>
        <v>897.48113610000007</v>
      </c>
      <c r="U32" s="36">
        <f>SUMIFS(СВЦЭМ!$C$33:$C$776,СВЦЭМ!$A$33:$A$776,$A32,СВЦЭМ!$B$33:$B$776,U$11)+'СЕТ СН'!$F$12+СВЦЭМ!$D$10+'СЕТ СН'!$F$6-'СЕТ СН'!$F$22</f>
        <v>895.82325040000012</v>
      </c>
      <c r="V32" s="36">
        <f>SUMIFS(СВЦЭМ!$C$33:$C$776,СВЦЭМ!$A$33:$A$776,$A32,СВЦЭМ!$B$33:$B$776,V$11)+'СЕТ СН'!$F$12+СВЦЭМ!$D$10+'СЕТ СН'!$F$6-'СЕТ СН'!$F$22</f>
        <v>891.45484627000008</v>
      </c>
      <c r="W32" s="36">
        <f>SUMIFS(СВЦЭМ!$C$33:$C$776,СВЦЭМ!$A$33:$A$776,$A32,СВЦЭМ!$B$33:$B$776,W$11)+'СЕТ СН'!$F$12+СВЦЭМ!$D$10+'СЕТ СН'!$F$6-'СЕТ СН'!$F$22</f>
        <v>855.7996477800001</v>
      </c>
      <c r="X32" s="36">
        <f>SUMIFS(СВЦЭМ!$C$33:$C$776,СВЦЭМ!$A$33:$A$776,$A32,СВЦЭМ!$B$33:$B$776,X$11)+'СЕТ СН'!$F$12+СВЦЭМ!$D$10+'СЕТ СН'!$F$6-'СЕТ СН'!$F$22</f>
        <v>902.90280532000008</v>
      </c>
      <c r="Y32" s="36">
        <f>SUMIFS(СВЦЭМ!$C$33:$C$776,СВЦЭМ!$A$33:$A$776,$A32,СВЦЭМ!$B$33:$B$776,Y$11)+'СЕТ СН'!$F$12+СВЦЭМ!$D$10+'СЕТ СН'!$F$6-'СЕТ СН'!$F$22</f>
        <v>957.03501631000006</v>
      </c>
    </row>
    <row r="33" spans="1:25" ht="15.75" x14ac:dyDescent="0.2">
      <c r="A33" s="35">
        <f t="shared" si="0"/>
        <v>43973</v>
      </c>
      <c r="B33" s="36">
        <f>SUMIFS(СВЦЭМ!$C$33:$C$776,СВЦЭМ!$A$33:$A$776,$A33,СВЦЭМ!$B$33:$B$776,B$11)+'СЕТ СН'!$F$12+СВЦЭМ!$D$10+'СЕТ СН'!$F$6-'СЕТ СН'!$F$22</f>
        <v>1051.12338879</v>
      </c>
      <c r="C33" s="36">
        <f>SUMIFS(СВЦЭМ!$C$33:$C$776,СВЦЭМ!$A$33:$A$776,$A33,СВЦЭМ!$B$33:$B$776,C$11)+'СЕТ СН'!$F$12+СВЦЭМ!$D$10+'СЕТ СН'!$F$6-'СЕТ СН'!$F$22</f>
        <v>1099.2580806899998</v>
      </c>
      <c r="D33" s="36">
        <f>SUMIFS(СВЦЭМ!$C$33:$C$776,СВЦЭМ!$A$33:$A$776,$A33,СВЦЭМ!$B$33:$B$776,D$11)+'СЕТ СН'!$F$12+СВЦЭМ!$D$10+'СЕТ СН'!$F$6-'СЕТ СН'!$F$22</f>
        <v>1116.1341738999997</v>
      </c>
      <c r="E33" s="36">
        <f>SUMIFS(СВЦЭМ!$C$33:$C$776,СВЦЭМ!$A$33:$A$776,$A33,СВЦЭМ!$B$33:$B$776,E$11)+'СЕТ СН'!$F$12+СВЦЭМ!$D$10+'СЕТ СН'!$F$6-'СЕТ СН'!$F$22</f>
        <v>1119.66981547</v>
      </c>
      <c r="F33" s="36">
        <f>SUMIFS(СВЦЭМ!$C$33:$C$776,СВЦЭМ!$A$33:$A$776,$A33,СВЦЭМ!$B$33:$B$776,F$11)+'СЕТ СН'!$F$12+СВЦЭМ!$D$10+'СЕТ СН'!$F$6-'СЕТ СН'!$F$22</f>
        <v>1111.6505050599999</v>
      </c>
      <c r="G33" s="36">
        <f>SUMIFS(СВЦЭМ!$C$33:$C$776,СВЦЭМ!$A$33:$A$776,$A33,СВЦЭМ!$B$33:$B$776,G$11)+'СЕТ СН'!$F$12+СВЦЭМ!$D$10+'СЕТ СН'!$F$6-'СЕТ СН'!$F$22</f>
        <v>1123.8252175299997</v>
      </c>
      <c r="H33" s="36">
        <f>SUMIFS(СВЦЭМ!$C$33:$C$776,СВЦЭМ!$A$33:$A$776,$A33,СВЦЭМ!$B$33:$B$776,H$11)+'СЕТ СН'!$F$12+СВЦЭМ!$D$10+'СЕТ СН'!$F$6-'СЕТ СН'!$F$22</f>
        <v>1123.4687976299999</v>
      </c>
      <c r="I33" s="36">
        <f>SUMIFS(СВЦЭМ!$C$33:$C$776,СВЦЭМ!$A$33:$A$776,$A33,СВЦЭМ!$B$33:$B$776,I$11)+'СЕТ СН'!$F$12+СВЦЭМ!$D$10+'СЕТ СН'!$F$6-'СЕТ СН'!$F$22</f>
        <v>1081.2759737199997</v>
      </c>
      <c r="J33" s="36">
        <f>SUMIFS(СВЦЭМ!$C$33:$C$776,СВЦЭМ!$A$33:$A$776,$A33,СВЦЭМ!$B$33:$B$776,J$11)+'СЕТ СН'!$F$12+СВЦЭМ!$D$10+'СЕТ СН'!$F$6-'СЕТ СН'!$F$22</f>
        <v>1026.7381752399999</v>
      </c>
      <c r="K33" s="36">
        <f>SUMIFS(СВЦЭМ!$C$33:$C$776,СВЦЭМ!$A$33:$A$776,$A33,СВЦЭМ!$B$33:$B$776,K$11)+'СЕТ СН'!$F$12+СВЦЭМ!$D$10+'СЕТ СН'!$F$6-'СЕТ СН'!$F$22</f>
        <v>1005.5363147300001</v>
      </c>
      <c r="L33" s="36">
        <f>SUMIFS(СВЦЭМ!$C$33:$C$776,СВЦЭМ!$A$33:$A$776,$A33,СВЦЭМ!$B$33:$B$776,L$11)+'СЕТ СН'!$F$12+СВЦЭМ!$D$10+'СЕТ СН'!$F$6-'СЕТ СН'!$F$22</f>
        <v>992.54942365000011</v>
      </c>
      <c r="M33" s="36">
        <f>SUMIFS(СВЦЭМ!$C$33:$C$776,СВЦЭМ!$A$33:$A$776,$A33,СВЦЭМ!$B$33:$B$776,M$11)+'СЕТ СН'!$F$12+СВЦЭМ!$D$10+'СЕТ СН'!$F$6-'СЕТ СН'!$F$22</f>
        <v>936.99810342000012</v>
      </c>
      <c r="N33" s="36">
        <f>SUMIFS(СВЦЭМ!$C$33:$C$776,СВЦЭМ!$A$33:$A$776,$A33,СВЦЭМ!$B$33:$B$776,N$11)+'СЕТ СН'!$F$12+СВЦЭМ!$D$10+'СЕТ СН'!$F$6-'СЕТ СН'!$F$22</f>
        <v>876.49030721000008</v>
      </c>
      <c r="O33" s="36">
        <f>SUMIFS(СВЦЭМ!$C$33:$C$776,СВЦЭМ!$A$33:$A$776,$A33,СВЦЭМ!$B$33:$B$776,O$11)+'СЕТ СН'!$F$12+СВЦЭМ!$D$10+'СЕТ СН'!$F$6-'СЕТ СН'!$F$22</f>
        <v>860.8076157700001</v>
      </c>
      <c r="P33" s="36">
        <f>SUMIFS(СВЦЭМ!$C$33:$C$776,СВЦЭМ!$A$33:$A$776,$A33,СВЦЭМ!$B$33:$B$776,P$11)+'СЕТ СН'!$F$12+СВЦЭМ!$D$10+'СЕТ СН'!$F$6-'СЕТ СН'!$F$22</f>
        <v>880.74191107000001</v>
      </c>
      <c r="Q33" s="36">
        <f>SUMIFS(СВЦЭМ!$C$33:$C$776,СВЦЭМ!$A$33:$A$776,$A33,СВЦЭМ!$B$33:$B$776,Q$11)+'СЕТ СН'!$F$12+СВЦЭМ!$D$10+'СЕТ СН'!$F$6-'СЕТ СН'!$F$22</f>
        <v>887.31070249000004</v>
      </c>
      <c r="R33" s="36">
        <f>SUMIFS(СВЦЭМ!$C$33:$C$776,СВЦЭМ!$A$33:$A$776,$A33,СВЦЭМ!$B$33:$B$776,R$11)+'СЕТ СН'!$F$12+СВЦЭМ!$D$10+'СЕТ СН'!$F$6-'СЕТ СН'!$F$22</f>
        <v>887.84415462000004</v>
      </c>
      <c r="S33" s="36">
        <f>SUMIFS(СВЦЭМ!$C$33:$C$776,СВЦЭМ!$A$33:$A$776,$A33,СВЦЭМ!$B$33:$B$776,S$11)+'СЕТ СН'!$F$12+СВЦЭМ!$D$10+'СЕТ СН'!$F$6-'СЕТ СН'!$F$22</f>
        <v>894.77158140000006</v>
      </c>
      <c r="T33" s="36">
        <f>SUMIFS(СВЦЭМ!$C$33:$C$776,СВЦЭМ!$A$33:$A$776,$A33,СВЦЭМ!$B$33:$B$776,T$11)+'СЕТ СН'!$F$12+СВЦЭМ!$D$10+'СЕТ СН'!$F$6-'СЕТ СН'!$F$22</f>
        <v>880.07168668000008</v>
      </c>
      <c r="U33" s="36">
        <f>SUMIFS(СВЦЭМ!$C$33:$C$776,СВЦЭМ!$A$33:$A$776,$A33,СВЦЭМ!$B$33:$B$776,U$11)+'СЕТ СН'!$F$12+СВЦЭМ!$D$10+'СЕТ СН'!$F$6-'СЕТ СН'!$F$22</f>
        <v>865.83606717000009</v>
      </c>
      <c r="V33" s="36">
        <f>SUMIFS(СВЦЭМ!$C$33:$C$776,СВЦЭМ!$A$33:$A$776,$A33,СВЦЭМ!$B$33:$B$776,V$11)+'СЕТ СН'!$F$12+СВЦЭМ!$D$10+'СЕТ СН'!$F$6-'СЕТ СН'!$F$22</f>
        <v>846.70171659000005</v>
      </c>
      <c r="W33" s="36">
        <f>SUMIFS(СВЦЭМ!$C$33:$C$776,СВЦЭМ!$A$33:$A$776,$A33,СВЦЭМ!$B$33:$B$776,W$11)+'СЕТ СН'!$F$12+СВЦЭМ!$D$10+'СЕТ СН'!$F$6-'СЕТ СН'!$F$22</f>
        <v>835.90845760000002</v>
      </c>
      <c r="X33" s="36">
        <f>SUMIFS(СВЦЭМ!$C$33:$C$776,СВЦЭМ!$A$33:$A$776,$A33,СВЦЭМ!$B$33:$B$776,X$11)+'СЕТ СН'!$F$12+СВЦЭМ!$D$10+'СЕТ СН'!$F$6-'СЕТ СН'!$F$22</f>
        <v>858.12148257000013</v>
      </c>
      <c r="Y33" s="36">
        <f>SUMIFS(СВЦЭМ!$C$33:$C$776,СВЦЭМ!$A$33:$A$776,$A33,СВЦЭМ!$B$33:$B$776,Y$11)+'СЕТ СН'!$F$12+СВЦЭМ!$D$10+'СЕТ СН'!$F$6-'СЕТ СН'!$F$22</f>
        <v>901.81181482000011</v>
      </c>
    </row>
    <row r="34" spans="1:25" ht="15.75" x14ac:dyDescent="0.2">
      <c r="A34" s="35">
        <f t="shared" si="0"/>
        <v>43974</v>
      </c>
      <c r="B34" s="36">
        <f>SUMIFS(СВЦЭМ!$C$33:$C$776,СВЦЭМ!$A$33:$A$776,$A34,СВЦЭМ!$B$33:$B$776,B$11)+'СЕТ СН'!$F$12+СВЦЭМ!$D$10+'СЕТ СН'!$F$6-'СЕТ СН'!$F$22</f>
        <v>1020.2927781200001</v>
      </c>
      <c r="C34" s="36">
        <f>SUMIFS(СВЦЭМ!$C$33:$C$776,СВЦЭМ!$A$33:$A$776,$A34,СВЦЭМ!$B$33:$B$776,C$11)+'СЕТ СН'!$F$12+СВЦЭМ!$D$10+'СЕТ СН'!$F$6-'СЕТ СН'!$F$22</f>
        <v>1055.7075116200001</v>
      </c>
      <c r="D34" s="36">
        <f>SUMIFS(СВЦЭМ!$C$33:$C$776,СВЦЭМ!$A$33:$A$776,$A34,СВЦЭМ!$B$33:$B$776,D$11)+'СЕТ СН'!$F$12+СВЦЭМ!$D$10+'СЕТ СН'!$F$6-'СЕТ СН'!$F$22</f>
        <v>1084.34723005</v>
      </c>
      <c r="E34" s="36">
        <f>SUMIFS(СВЦЭМ!$C$33:$C$776,СВЦЭМ!$A$33:$A$776,$A34,СВЦЭМ!$B$33:$B$776,E$11)+'СЕТ СН'!$F$12+СВЦЭМ!$D$10+'СЕТ СН'!$F$6-'СЕТ СН'!$F$22</f>
        <v>1101.60474761</v>
      </c>
      <c r="F34" s="36">
        <f>SUMIFS(СВЦЭМ!$C$33:$C$776,СВЦЭМ!$A$33:$A$776,$A34,СВЦЭМ!$B$33:$B$776,F$11)+'СЕТ СН'!$F$12+СВЦЭМ!$D$10+'СЕТ СН'!$F$6-'СЕТ СН'!$F$22</f>
        <v>1100.4743147199999</v>
      </c>
      <c r="G34" s="36">
        <f>SUMIFS(СВЦЭМ!$C$33:$C$776,СВЦЭМ!$A$33:$A$776,$A34,СВЦЭМ!$B$33:$B$776,G$11)+'СЕТ СН'!$F$12+СВЦЭМ!$D$10+'СЕТ СН'!$F$6-'СЕТ СН'!$F$22</f>
        <v>1104.0150444599999</v>
      </c>
      <c r="H34" s="36">
        <f>SUMIFS(СВЦЭМ!$C$33:$C$776,СВЦЭМ!$A$33:$A$776,$A34,СВЦЭМ!$B$33:$B$776,H$11)+'СЕТ СН'!$F$12+СВЦЭМ!$D$10+'СЕТ СН'!$F$6-'СЕТ СН'!$F$22</f>
        <v>1093.2033632199998</v>
      </c>
      <c r="I34" s="36">
        <f>SUMIFS(СВЦЭМ!$C$33:$C$776,СВЦЭМ!$A$33:$A$776,$A34,СВЦЭМ!$B$33:$B$776,I$11)+'СЕТ СН'!$F$12+СВЦЭМ!$D$10+'СЕТ СН'!$F$6-'СЕТ СН'!$F$22</f>
        <v>1060.3809665000001</v>
      </c>
      <c r="J34" s="36">
        <f>SUMIFS(СВЦЭМ!$C$33:$C$776,СВЦЭМ!$A$33:$A$776,$A34,СВЦЭМ!$B$33:$B$776,J$11)+'СЕТ СН'!$F$12+СВЦЭМ!$D$10+'СЕТ СН'!$F$6-'СЕТ СН'!$F$22</f>
        <v>1023.53993044</v>
      </c>
      <c r="K34" s="36">
        <f>SUMIFS(СВЦЭМ!$C$33:$C$776,СВЦЭМ!$A$33:$A$776,$A34,СВЦЭМ!$B$33:$B$776,K$11)+'СЕТ СН'!$F$12+СВЦЭМ!$D$10+'СЕТ СН'!$F$6-'СЕТ СН'!$F$22</f>
        <v>980.29377487000011</v>
      </c>
      <c r="L34" s="36">
        <f>SUMIFS(СВЦЭМ!$C$33:$C$776,СВЦЭМ!$A$33:$A$776,$A34,СВЦЭМ!$B$33:$B$776,L$11)+'СЕТ СН'!$F$12+СВЦЭМ!$D$10+'СЕТ СН'!$F$6-'СЕТ СН'!$F$22</f>
        <v>957.57427085000006</v>
      </c>
      <c r="M34" s="36">
        <f>SUMIFS(СВЦЭМ!$C$33:$C$776,СВЦЭМ!$A$33:$A$776,$A34,СВЦЭМ!$B$33:$B$776,M$11)+'СЕТ СН'!$F$12+СВЦЭМ!$D$10+'СЕТ СН'!$F$6-'СЕТ СН'!$F$22</f>
        <v>889.92652186000009</v>
      </c>
      <c r="N34" s="36">
        <f>SUMIFS(СВЦЭМ!$C$33:$C$776,СВЦЭМ!$A$33:$A$776,$A34,СВЦЭМ!$B$33:$B$776,N$11)+'СЕТ СН'!$F$12+СВЦЭМ!$D$10+'СЕТ СН'!$F$6-'СЕТ СН'!$F$22</f>
        <v>835.29597604000003</v>
      </c>
      <c r="O34" s="36">
        <f>SUMIFS(СВЦЭМ!$C$33:$C$776,СВЦЭМ!$A$33:$A$776,$A34,СВЦЭМ!$B$33:$B$776,O$11)+'СЕТ СН'!$F$12+СВЦЭМ!$D$10+'СЕТ СН'!$F$6-'СЕТ СН'!$F$22</f>
        <v>820.9978384100001</v>
      </c>
      <c r="P34" s="36">
        <f>SUMIFS(СВЦЭМ!$C$33:$C$776,СВЦЭМ!$A$33:$A$776,$A34,СВЦЭМ!$B$33:$B$776,P$11)+'СЕТ СН'!$F$12+СВЦЭМ!$D$10+'СЕТ СН'!$F$6-'СЕТ СН'!$F$22</f>
        <v>853.66528261000008</v>
      </c>
      <c r="Q34" s="36">
        <f>SUMIFS(СВЦЭМ!$C$33:$C$776,СВЦЭМ!$A$33:$A$776,$A34,СВЦЭМ!$B$33:$B$776,Q$11)+'СЕТ СН'!$F$12+СВЦЭМ!$D$10+'СЕТ СН'!$F$6-'СЕТ СН'!$F$22</f>
        <v>858.16502623000008</v>
      </c>
      <c r="R34" s="36">
        <f>SUMIFS(СВЦЭМ!$C$33:$C$776,СВЦЭМ!$A$33:$A$776,$A34,СВЦЭМ!$B$33:$B$776,R$11)+'СЕТ СН'!$F$12+СВЦЭМ!$D$10+'СЕТ СН'!$F$6-'СЕТ СН'!$F$22</f>
        <v>864.11724842000012</v>
      </c>
      <c r="S34" s="36">
        <f>SUMIFS(СВЦЭМ!$C$33:$C$776,СВЦЭМ!$A$33:$A$776,$A34,СВЦЭМ!$B$33:$B$776,S$11)+'СЕТ СН'!$F$12+СВЦЭМ!$D$10+'СЕТ СН'!$F$6-'СЕТ СН'!$F$22</f>
        <v>878.78705777000005</v>
      </c>
      <c r="T34" s="36">
        <f>SUMIFS(СВЦЭМ!$C$33:$C$776,СВЦЭМ!$A$33:$A$776,$A34,СВЦЭМ!$B$33:$B$776,T$11)+'СЕТ СН'!$F$12+СВЦЭМ!$D$10+'СЕТ СН'!$F$6-'СЕТ СН'!$F$22</f>
        <v>889.09553611000013</v>
      </c>
      <c r="U34" s="36">
        <f>SUMIFS(СВЦЭМ!$C$33:$C$776,СВЦЭМ!$A$33:$A$776,$A34,СВЦЭМ!$B$33:$B$776,U$11)+'СЕТ СН'!$F$12+СВЦЭМ!$D$10+'СЕТ СН'!$F$6-'СЕТ СН'!$F$22</f>
        <v>890.94338825000011</v>
      </c>
      <c r="V34" s="36">
        <f>SUMIFS(СВЦЭМ!$C$33:$C$776,СВЦЭМ!$A$33:$A$776,$A34,СВЦЭМ!$B$33:$B$776,V$11)+'СЕТ СН'!$F$12+СВЦЭМ!$D$10+'СЕТ СН'!$F$6-'СЕТ СН'!$F$22</f>
        <v>881.12221428000009</v>
      </c>
      <c r="W34" s="36">
        <f>SUMIFS(СВЦЭМ!$C$33:$C$776,СВЦЭМ!$A$33:$A$776,$A34,СВЦЭМ!$B$33:$B$776,W$11)+'СЕТ СН'!$F$12+СВЦЭМ!$D$10+'СЕТ СН'!$F$6-'СЕТ СН'!$F$22</f>
        <v>874.61368576000007</v>
      </c>
      <c r="X34" s="36">
        <f>SUMIFS(СВЦЭМ!$C$33:$C$776,СВЦЭМ!$A$33:$A$776,$A34,СВЦЭМ!$B$33:$B$776,X$11)+'СЕТ СН'!$F$12+СВЦЭМ!$D$10+'СЕТ СН'!$F$6-'СЕТ СН'!$F$22</f>
        <v>905.42519086000004</v>
      </c>
      <c r="Y34" s="36">
        <f>SUMIFS(СВЦЭМ!$C$33:$C$776,СВЦЭМ!$A$33:$A$776,$A34,СВЦЭМ!$B$33:$B$776,Y$11)+'СЕТ СН'!$F$12+СВЦЭМ!$D$10+'СЕТ СН'!$F$6-'СЕТ СН'!$F$22</f>
        <v>992.0809159800001</v>
      </c>
    </row>
    <row r="35" spans="1:25" ht="15.75" x14ac:dyDescent="0.2">
      <c r="A35" s="35">
        <f t="shared" si="0"/>
        <v>43975</v>
      </c>
      <c r="B35" s="36">
        <f>SUMIFS(СВЦЭМ!$C$33:$C$776,СВЦЭМ!$A$33:$A$776,$A35,СВЦЭМ!$B$33:$B$776,B$11)+'СЕТ СН'!$F$12+СВЦЭМ!$D$10+'СЕТ СН'!$F$6-'СЕТ СН'!$F$22</f>
        <v>1070.6852181100001</v>
      </c>
      <c r="C35" s="36">
        <f>SUMIFS(СВЦЭМ!$C$33:$C$776,СВЦЭМ!$A$33:$A$776,$A35,СВЦЭМ!$B$33:$B$776,C$11)+'СЕТ СН'!$F$12+СВЦЭМ!$D$10+'СЕТ СН'!$F$6-'СЕТ СН'!$F$22</f>
        <v>1098.3729296699998</v>
      </c>
      <c r="D35" s="36">
        <f>SUMIFS(СВЦЭМ!$C$33:$C$776,СВЦЭМ!$A$33:$A$776,$A35,СВЦЭМ!$B$33:$B$776,D$11)+'СЕТ СН'!$F$12+СВЦЭМ!$D$10+'СЕТ СН'!$F$6-'СЕТ СН'!$F$22</f>
        <v>1109.21427892</v>
      </c>
      <c r="E35" s="36">
        <f>SUMIFS(СВЦЭМ!$C$33:$C$776,СВЦЭМ!$A$33:$A$776,$A35,СВЦЭМ!$B$33:$B$776,E$11)+'СЕТ СН'!$F$12+СВЦЭМ!$D$10+'СЕТ СН'!$F$6-'СЕТ СН'!$F$22</f>
        <v>1104.2279110999998</v>
      </c>
      <c r="F35" s="36">
        <f>SUMIFS(СВЦЭМ!$C$33:$C$776,СВЦЭМ!$A$33:$A$776,$A35,СВЦЭМ!$B$33:$B$776,F$11)+'СЕТ СН'!$F$12+СВЦЭМ!$D$10+'СЕТ СН'!$F$6-'СЕТ СН'!$F$22</f>
        <v>1098.2224203199999</v>
      </c>
      <c r="G35" s="36">
        <f>SUMIFS(СВЦЭМ!$C$33:$C$776,СВЦЭМ!$A$33:$A$776,$A35,СВЦЭМ!$B$33:$B$776,G$11)+'СЕТ СН'!$F$12+СВЦЭМ!$D$10+'СЕТ СН'!$F$6-'СЕТ СН'!$F$22</f>
        <v>1098.6897037799997</v>
      </c>
      <c r="H35" s="36">
        <f>SUMIFS(СВЦЭМ!$C$33:$C$776,СВЦЭМ!$A$33:$A$776,$A35,СВЦЭМ!$B$33:$B$776,H$11)+'СЕТ СН'!$F$12+СВЦЭМ!$D$10+'СЕТ СН'!$F$6-'СЕТ СН'!$F$22</f>
        <v>1085.10196733</v>
      </c>
      <c r="I35" s="36">
        <f>SUMIFS(СВЦЭМ!$C$33:$C$776,СВЦЭМ!$A$33:$A$776,$A35,СВЦЭМ!$B$33:$B$776,I$11)+'СЕТ СН'!$F$12+СВЦЭМ!$D$10+'СЕТ СН'!$F$6-'СЕТ СН'!$F$22</f>
        <v>1051.2055071899999</v>
      </c>
      <c r="J35" s="36">
        <f>SUMIFS(СВЦЭМ!$C$33:$C$776,СВЦЭМ!$A$33:$A$776,$A35,СВЦЭМ!$B$33:$B$776,J$11)+'СЕТ СН'!$F$12+СВЦЭМ!$D$10+'СЕТ СН'!$F$6-'СЕТ СН'!$F$22</f>
        <v>1033.87393475</v>
      </c>
      <c r="K35" s="36">
        <f>SUMIFS(СВЦЭМ!$C$33:$C$776,СВЦЭМ!$A$33:$A$776,$A35,СВЦЭМ!$B$33:$B$776,K$11)+'СЕТ СН'!$F$12+СВЦЭМ!$D$10+'СЕТ СН'!$F$6-'СЕТ СН'!$F$22</f>
        <v>999.88946671000008</v>
      </c>
      <c r="L35" s="36">
        <f>SUMIFS(СВЦЭМ!$C$33:$C$776,СВЦЭМ!$A$33:$A$776,$A35,СВЦЭМ!$B$33:$B$776,L$11)+'СЕТ СН'!$F$12+СВЦЭМ!$D$10+'СЕТ СН'!$F$6-'СЕТ СН'!$F$22</f>
        <v>1011.4485071900001</v>
      </c>
      <c r="M35" s="36">
        <f>SUMIFS(СВЦЭМ!$C$33:$C$776,СВЦЭМ!$A$33:$A$776,$A35,СВЦЭМ!$B$33:$B$776,M$11)+'СЕТ СН'!$F$12+СВЦЭМ!$D$10+'СЕТ СН'!$F$6-'СЕТ СН'!$F$22</f>
        <v>966.17745926000009</v>
      </c>
      <c r="N35" s="36">
        <f>SUMIFS(СВЦЭМ!$C$33:$C$776,СВЦЭМ!$A$33:$A$776,$A35,СВЦЭМ!$B$33:$B$776,N$11)+'СЕТ СН'!$F$12+СВЦЭМ!$D$10+'СЕТ СН'!$F$6-'СЕТ СН'!$F$22</f>
        <v>918.38758910000001</v>
      </c>
      <c r="O35" s="36">
        <f>SUMIFS(СВЦЭМ!$C$33:$C$776,СВЦЭМ!$A$33:$A$776,$A35,СВЦЭМ!$B$33:$B$776,O$11)+'СЕТ СН'!$F$12+СВЦЭМ!$D$10+'СЕТ СН'!$F$6-'СЕТ СН'!$F$22</f>
        <v>882.75418186000002</v>
      </c>
      <c r="P35" s="36">
        <f>SUMIFS(СВЦЭМ!$C$33:$C$776,СВЦЭМ!$A$33:$A$776,$A35,СВЦЭМ!$B$33:$B$776,P$11)+'СЕТ СН'!$F$12+СВЦЭМ!$D$10+'СЕТ СН'!$F$6-'СЕТ СН'!$F$22</f>
        <v>888.79923750000012</v>
      </c>
      <c r="Q35" s="36">
        <f>SUMIFS(СВЦЭМ!$C$33:$C$776,СВЦЭМ!$A$33:$A$776,$A35,СВЦЭМ!$B$33:$B$776,Q$11)+'СЕТ СН'!$F$12+СВЦЭМ!$D$10+'СЕТ СН'!$F$6-'СЕТ СН'!$F$22</f>
        <v>896.40408066000009</v>
      </c>
      <c r="R35" s="36">
        <f>SUMIFS(СВЦЭМ!$C$33:$C$776,СВЦЭМ!$A$33:$A$776,$A35,СВЦЭМ!$B$33:$B$776,R$11)+'СЕТ СН'!$F$12+СВЦЭМ!$D$10+'СЕТ СН'!$F$6-'СЕТ СН'!$F$22</f>
        <v>882.01332665000007</v>
      </c>
      <c r="S35" s="36">
        <f>SUMIFS(СВЦЭМ!$C$33:$C$776,СВЦЭМ!$A$33:$A$776,$A35,СВЦЭМ!$B$33:$B$776,S$11)+'СЕТ СН'!$F$12+СВЦЭМ!$D$10+'СЕТ СН'!$F$6-'СЕТ СН'!$F$22</f>
        <v>887.23996699000008</v>
      </c>
      <c r="T35" s="36">
        <f>SUMIFS(СВЦЭМ!$C$33:$C$776,СВЦЭМ!$A$33:$A$776,$A35,СВЦЭМ!$B$33:$B$776,T$11)+'СЕТ СН'!$F$12+СВЦЭМ!$D$10+'СЕТ СН'!$F$6-'СЕТ СН'!$F$22</f>
        <v>885.58980600000007</v>
      </c>
      <c r="U35" s="36">
        <f>SUMIFS(СВЦЭМ!$C$33:$C$776,СВЦЭМ!$A$33:$A$776,$A35,СВЦЭМ!$B$33:$B$776,U$11)+'СЕТ СН'!$F$12+СВЦЭМ!$D$10+'СЕТ СН'!$F$6-'СЕТ СН'!$F$22</f>
        <v>875.73155386000008</v>
      </c>
      <c r="V35" s="36">
        <f>SUMIFS(СВЦЭМ!$C$33:$C$776,СВЦЭМ!$A$33:$A$776,$A35,СВЦЭМ!$B$33:$B$776,V$11)+'СЕТ СН'!$F$12+СВЦЭМ!$D$10+'СЕТ СН'!$F$6-'СЕТ СН'!$F$22</f>
        <v>829.97755992000009</v>
      </c>
      <c r="W35" s="36">
        <f>SUMIFS(СВЦЭМ!$C$33:$C$776,СВЦЭМ!$A$33:$A$776,$A35,СВЦЭМ!$B$33:$B$776,W$11)+'СЕТ СН'!$F$12+СВЦЭМ!$D$10+'СЕТ СН'!$F$6-'СЕТ СН'!$F$22</f>
        <v>834.89589334000004</v>
      </c>
      <c r="X35" s="36">
        <f>SUMIFS(СВЦЭМ!$C$33:$C$776,СВЦЭМ!$A$33:$A$776,$A35,СВЦЭМ!$B$33:$B$776,X$11)+'СЕТ СН'!$F$12+СВЦЭМ!$D$10+'СЕТ СН'!$F$6-'СЕТ СН'!$F$22</f>
        <v>864.59310860000005</v>
      </c>
      <c r="Y35" s="36">
        <f>SUMIFS(СВЦЭМ!$C$33:$C$776,СВЦЭМ!$A$33:$A$776,$A35,СВЦЭМ!$B$33:$B$776,Y$11)+'СЕТ СН'!$F$12+СВЦЭМ!$D$10+'СЕТ СН'!$F$6-'СЕТ СН'!$F$22</f>
        <v>956.70707530000004</v>
      </c>
    </row>
    <row r="36" spans="1:25" ht="15.75" x14ac:dyDescent="0.2">
      <c r="A36" s="35">
        <f t="shared" si="0"/>
        <v>43976</v>
      </c>
      <c r="B36" s="36">
        <f>SUMIFS(СВЦЭМ!$C$33:$C$776,СВЦЭМ!$A$33:$A$776,$A36,СВЦЭМ!$B$33:$B$776,B$11)+'СЕТ СН'!$F$12+СВЦЭМ!$D$10+'СЕТ СН'!$F$6-'СЕТ СН'!$F$22</f>
        <v>1128.2391729599999</v>
      </c>
      <c r="C36" s="36">
        <f>SUMIFS(СВЦЭМ!$C$33:$C$776,СВЦЭМ!$A$33:$A$776,$A36,СВЦЭМ!$B$33:$B$776,C$11)+'СЕТ СН'!$F$12+СВЦЭМ!$D$10+'СЕТ СН'!$F$6-'СЕТ СН'!$F$22</f>
        <v>1123.1186896099998</v>
      </c>
      <c r="D36" s="36">
        <f>SUMIFS(СВЦЭМ!$C$33:$C$776,СВЦЭМ!$A$33:$A$776,$A36,СВЦЭМ!$B$33:$B$776,D$11)+'СЕТ СН'!$F$12+СВЦЭМ!$D$10+'СЕТ СН'!$F$6-'СЕТ СН'!$F$22</f>
        <v>1109.4811911999998</v>
      </c>
      <c r="E36" s="36">
        <f>SUMIFS(СВЦЭМ!$C$33:$C$776,СВЦЭМ!$A$33:$A$776,$A36,СВЦЭМ!$B$33:$B$776,E$11)+'СЕТ СН'!$F$12+СВЦЭМ!$D$10+'СЕТ СН'!$F$6-'СЕТ СН'!$F$22</f>
        <v>1103.2268302799998</v>
      </c>
      <c r="F36" s="36">
        <f>SUMIFS(СВЦЭМ!$C$33:$C$776,СВЦЭМ!$A$33:$A$776,$A36,СВЦЭМ!$B$33:$B$776,F$11)+'СЕТ СН'!$F$12+СВЦЭМ!$D$10+'СЕТ СН'!$F$6-'СЕТ СН'!$F$22</f>
        <v>1098.4403080499999</v>
      </c>
      <c r="G36" s="36">
        <f>SUMIFS(СВЦЭМ!$C$33:$C$776,СВЦЭМ!$A$33:$A$776,$A36,СВЦЭМ!$B$33:$B$776,G$11)+'СЕТ СН'!$F$12+СВЦЭМ!$D$10+'СЕТ СН'!$F$6-'СЕТ СН'!$F$22</f>
        <v>1105.8963647899998</v>
      </c>
      <c r="H36" s="36">
        <f>SUMIFS(СВЦЭМ!$C$33:$C$776,СВЦЭМ!$A$33:$A$776,$A36,СВЦЭМ!$B$33:$B$776,H$11)+'СЕТ СН'!$F$12+СВЦЭМ!$D$10+'СЕТ СН'!$F$6-'СЕТ СН'!$F$22</f>
        <v>1106.5025735699999</v>
      </c>
      <c r="I36" s="36">
        <f>SUMIFS(СВЦЭМ!$C$33:$C$776,СВЦЭМ!$A$33:$A$776,$A36,СВЦЭМ!$B$33:$B$776,I$11)+'СЕТ СН'!$F$12+СВЦЭМ!$D$10+'СЕТ СН'!$F$6-'СЕТ СН'!$F$22</f>
        <v>1076.3994068299999</v>
      </c>
      <c r="J36" s="36">
        <f>SUMIFS(СВЦЭМ!$C$33:$C$776,СВЦЭМ!$A$33:$A$776,$A36,СВЦЭМ!$B$33:$B$776,J$11)+'СЕТ СН'!$F$12+СВЦЭМ!$D$10+'СЕТ СН'!$F$6-'СЕТ СН'!$F$22</f>
        <v>1031.82435446</v>
      </c>
      <c r="K36" s="36">
        <f>SUMIFS(СВЦЭМ!$C$33:$C$776,СВЦЭМ!$A$33:$A$776,$A36,СВЦЭМ!$B$33:$B$776,K$11)+'СЕТ СН'!$F$12+СВЦЭМ!$D$10+'СЕТ СН'!$F$6-'СЕТ СН'!$F$22</f>
        <v>1023.4661948600001</v>
      </c>
      <c r="L36" s="36">
        <f>SUMIFS(СВЦЭМ!$C$33:$C$776,СВЦЭМ!$A$33:$A$776,$A36,СВЦЭМ!$B$33:$B$776,L$11)+'СЕТ СН'!$F$12+СВЦЭМ!$D$10+'СЕТ СН'!$F$6-'СЕТ СН'!$F$22</f>
        <v>1016.1481319100001</v>
      </c>
      <c r="M36" s="36">
        <f>SUMIFS(СВЦЭМ!$C$33:$C$776,СВЦЭМ!$A$33:$A$776,$A36,СВЦЭМ!$B$33:$B$776,M$11)+'СЕТ СН'!$F$12+СВЦЭМ!$D$10+'СЕТ СН'!$F$6-'СЕТ СН'!$F$22</f>
        <v>945.51916985000003</v>
      </c>
      <c r="N36" s="36">
        <f>SUMIFS(СВЦЭМ!$C$33:$C$776,СВЦЭМ!$A$33:$A$776,$A36,СВЦЭМ!$B$33:$B$776,N$11)+'СЕТ СН'!$F$12+СВЦЭМ!$D$10+'СЕТ СН'!$F$6-'СЕТ СН'!$F$22</f>
        <v>888.10034673000007</v>
      </c>
      <c r="O36" s="36">
        <f>SUMIFS(СВЦЭМ!$C$33:$C$776,СВЦЭМ!$A$33:$A$776,$A36,СВЦЭМ!$B$33:$B$776,O$11)+'СЕТ СН'!$F$12+СВЦЭМ!$D$10+'СЕТ СН'!$F$6-'СЕТ СН'!$F$22</f>
        <v>863.88726643000007</v>
      </c>
      <c r="P36" s="36">
        <f>SUMIFS(СВЦЭМ!$C$33:$C$776,СВЦЭМ!$A$33:$A$776,$A36,СВЦЭМ!$B$33:$B$776,P$11)+'СЕТ СН'!$F$12+СВЦЭМ!$D$10+'СЕТ СН'!$F$6-'СЕТ СН'!$F$22</f>
        <v>870.28706587000011</v>
      </c>
      <c r="Q36" s="36">
        <f>SUMIFS(СВЦЭМ!$C$33:$C$776,СВЦЭМ!$A$33:$A$776,$A36,СВЦЭМ!$B$33:$B$776,Q$11)+'СЕТ СН'!$F$12+СВЦЭМ!$D$10+'СЕТ СН'!$F$6-'СЕТ СН'!$F$22</f>
        <v>871.77397841000004</v>
      </c>
      <c r="R36" s="36">
        <f>SUMIFS(СВЦЭМ!$C$33:$C$776,СВЦЭМ!$A$33:$A$776,$A36,СВЦЭМ!$B$33:$B$776,R$11)+'СЕТ СН'!$F$12+СВЦЭМ!$D$10+'СЕТ СН'!$F$6-'СЕТ СН'!$F$22</f>
        <v>877.85758069000008</v>
      </c>
      <c r="S36" s="36">
        <f>SUMIFS(СВЦЭМ!$C$33:$C$776,СВЦЭМ!$A$33:$A$776,$A36,СВЦЭМ!$B$33:$B$776,S$11)+'СЕТ СН'!$F$12+СВЦЭМ!$D$10+'СЕТ СН'!$F$6-'СЕТ СН'!$F$22</f>
        <v>877.47786064000002</v>
      </c>
      <c r="T36" s="36">
        <f>SUMIFS(СВЦЭМ!$C$33:$C$776,СВЦЭМ!$A$33:$A$776,$A36,СВЦЭМ!$B$33:$B$776,T$11)+'СЕТ СН'!$F$12+СВЦЭМ!$D$10+'СЕТ СН'!$F$6-'СЕТ СН'!$F$22</f>
        <v>874.93242131000011</v>
      </c>
      <c r="U36" s="36">
        <f>SUMIFS(СВЦЭМ!$C$33:$C$776,СВЦЭМ!$A$33:$A$776,$A36,СВЦЭМ!$B$33:$B$776,U$11)+'СЕТ СН'!$F$12+СВЦЭМ!$D$10+'СЕТ СН'!$F$6-'СЕТ СН'!$F$22</f>
        <v>870.84813254000005</v>
      </c>
      <c r="V36" s="36">
        <f>SUMIFS(СВЦЭМ!$C$33:$C$776,СВЦЭМ!$A$33:$A$776,$A36,СВЦЭМ!$B$33:$B$776,V$11)+'СЕТ СН'!$F$12+СВЦЭМ!$D$10+'СЕТ СН'!$F$6-'СЕТ СН'!$F$22</f>
        <v>855.46193460000006</v>
      </c>
      <c r="W36" s="36">
        <f>SUMIFS(СВЦЭМ!$C$33:$C$776,СВЦЭМ!$A$33:$A$776,$A36,СВЦЭМ!$B$33:$B$776,W$11)+'СЕТ СН'!$F$12+СВЦЭМ!$D$10+'СЕТ СН'!$F$6-'СЕТ СН'!$F$22</f>
        <v>859.72555369000008</v>
      </c>
      <c r="X36" s="36">
        <f>SUMIFS(СВЦЭМ!$C$33:$C$776,СВЦЭМ!$A$33:$A$776,$A36,СВЦЭМ!$B$33:$B$776,X$11)+'СЕТ СН'!$F$12+СВЦЭМ!$D$10+'СЕТ СН'!$F$6-'СЕТ СН'!$F$22</f>
        <v>874.91498686000011</v>
      </c>
      <c r="Y36" s="36">
        <f>SUMIFS(СВЦЭМ!$C$33:$C$776,СВЦЭМ!$A$33:$A$776,$A36,СВЦЭМ!$B$33:$B$776,Y$11)+'СЕТ СН'!$F$12+СВЦЭМ!$D$10+'СЕТ СН'!$F$6-'СЕТ СН'!$F$22</f>
        <v>972.82854160000011</v>
      </c>
    </row>
    <row r="37" spans="1:25" ht="15.75" x14ac:dyDescent="0.2">
      <c r="A37" s="35">
        <f t="shared" si="0"/>
        <v>43977</v>
      </c>
      <c r="B37" s="36">
        <f>SUMIFS(СВЦЭМ!$C$33:$C$776,СВЦЭМ!$A$33:$A$776,$A37,СВЦЭМ!$B$33:$B$776,B$11)+'СЕТ СН'!$F$12+СВЦЭМ!$D$10+'СЕТ СН'!$F$6-'СЕТ СН'!$F$22</f>
        <v>1071.0561890900001</v>
      </c>
      <c r="C37" s="36">
        <f>SUMIFS(СВЦЭМ!$C$33:$C$776,СВЦЭМ!$A$33:$A$776,$A37,СВЦЭМ!$B$33:$B$776,C$11)+'СЕТ СН'!$F$12+СВЦЭМ!$D$10+'СЕТ СН'!$F$6-'СЕТ СН'!$F$22</f>
        <v>1104.2646691799998</v>
      </c>
      <c r="D37" s="36">
        <f>SUMIFS(СВЦЭМ!$C$33:$C$776,СВЦЭМ!$A$33:$A$776,$A37,СВЦЭМ!$B$33:$B$776,D$11)+'СЕТ СН'!$F$12+СВЦЭМ!$D$10+'СЕТ СН'!$F$6-'СЕТ СН'!$F$22</f>
        <v>1093.9031855399999</v>
      </c>
      <c r="E37" s="36">
        <f>SUMIFS(СВЦЭМ!$C$33:$C$776,СВЦЭМ!$A$33:$A$776,$A37,СВЦЭМ!$B$33:$B$776,E$11)+'СЕТ СН'!$F$12+СВЦЭМ!$D$10+'СЕТ СН'!$F$6-'СЕТ СН'!$F$22</f>
        <v>1083.8164365399998</v>
      </c>
      <c r="F37" s="36">
        <f>SUMIFS(СВЦЭМ!$C$33:$C$776,СВЦЭМ!$A$33:$A$776,$A37,СВЦЭМ!$B$33:$B$776,F$11)+'СЕТ СН'!$F$12+СВЦЭМ!$D$10+'СЕТ СН'!$F$6-'СЕТ СН'!$F$22</f>
        <v>1084.1975563399999</v>
      </c>
      <c r="G37" s="36">
        <f>SUMIFS(СВЦЭМ!$C$33:$C$776,СВЦЭМ!$A$33:$A$776,$A37,СВЦЭМ!$B$33:$B$776,G$11)+'СЕТ СН'!$F$12+СВЦЭМ!$D$10+'СЕТ СН'!$F$6-'СЕТ СН'!$F$22</f>
        <v>1092.7821146599997</v>
      </c>
      <c r="H37" s="36">
        <f>SUMIFS(СВЦЭМ!$C$33:$C$776,СВЦЭМ!$A$33:$A$776,$A37,СВЦЭМ!$B$33:$B$776,H$11)+'СЕТ СН'!$F$12+СВЦЭМ!$D$10+'СЕТ СН'!$F$6-'СЕТ СН'!$F$22</f>
        <v>1105.77816143</v>
      </c>
      <c r="I37" s="36">
        <f>SUMIFS(СВЦЭМ!$C$33:$C$776,СВЦЭМ!$A$33:$A$776,$A37,СВЦЭМ!$B$33:$B$776,I$11)+'СЕТ СН'!$F$12+СВЦЭМ!$D$10+'СЕТ СН'!$F$6-'СЕТ СН'!$F$22</f>
        <v>1065.3013737000001</v>
      </c>
      <c r="J37" s="36">
        <f>SUMIFS(СВЦЭМ!$C$33:$C$776,СВЦЭМ!$A$33:$A$776,$A37,СВЦЭМ!$B$33:$B$776,J$11)+'СЕТ СН'!$F$12+СВЦЭМ!$D$10+'СЕТ СН'!$F$6-'СЕТ СН'!$F$22</f>
        <v>1030.2556074199999</v>
      </c>
      <c r="K37" s="36">
        <f>SUMIFS(СВЦЭМ!$C$33:$C$776,СВЦЭМ!$A$33:$A$776,$A37,СВЦЭМ!$B$33:$B$776,K$11)+'СЕТ СН'!$F$12+СВЦЭМ!$D$10+'СЕТ СН'!$F$6-'СЕТ СН'!$F$22</f>
        <v>1016.2060081500001</v>
      </c>
      <c r="L37" s="36">
        <f>SUMIFS(СВЦЭМ!$C$33:$C$776,СВЦЭМ!$A$33:$A$776,$A37,СВЦЭМ!$B$33:$B$776,L$11)+'СЕТ СН'!$F$12+СВЦЭМ!$D$10+'СЕТ СН'!$F$6-'СЕТ СН'!$F$22</f>
        <v>1018.0592777400001</v>
      </c>
      <c r="M37" s="36">
        <f>SUMIFS(СВЦЭМ!$C$33:$C$776,СВЦЭМ!$A$33:$A$776,$A37,СВЦЭМ!$B$33:$B$776,M$11)+'СЕТ СН'!$F$12+СВЦЭМ!$D$10+'СЕТ СН'!$F$6-'СЕТ СН'!$F$22</f>
        <v>949.6755271400001</v>
      </c>
      <c r="N37" s="36">
        <f>SUMIFS(СВЦЭМ!$C$33:$C$776,СВЦЭМ!$A$33:$A$776,$A37,СВЦЭМ!$B$33:$B$776,N$11)+'СЕТ СН'!$F$12+СВЦЭМ!$D$10+'СЕТ СН'!$F$6-'СЕТ СН'!$F$22</f>
        <v>893.52497969000012</v>
      </c>
      <c r="O37" s="36">
        <f>SUMIFS(СВЦЭМ!$C$33:$C$776,СВЦЭМ!$A$33:$A$776,$A37,СВЦЭМ!$B$33:$B$776,O$11)+'СЕТ СН'!$F$12+СВЦЭМ!$D$10+'СЕТ СН'!$F$6-'СЕТ СН'!$F$22</f>
        <v>871.62679073000004</v>
      </c>
      <c r="P37" s="36">
        <f>SUMIFS(СВЦЭМ!$C$33:$C$776,СВЦЭМ!$A$33:$A$776,$A37,СВЦЭМ!$B$33:$B$776,P$11)+'СЕТ СН'!$F$12+СВЦЭМ!$D$10+'СЕТ СН'!$F$6-'СЕТ СН'!$F$22</f>
        <v>876.64174573000003</v>
      </c>
      <c r="Q37" s="36">
        <f>SUMIFS(СВЦЭМ!$C$33:$C$776,СВЦЭМ!$A$33:$A$776,$A37,СВЦЭМ!$B$33:$B$776,Q$11)+'СЕТ СН'!$F$12+СВЦЭМ!$D$10+'СЕТ СН'!$F$6-'СЕТ СН'!$F$22</f>
        <v>882.64847606000012</v>
      </c>
      <c r="R37" s="36">
        <f>SUMIFS(СВЦЭМ!$C$33:$C$776,СВЦЭМ!$A$33:$A$776,$A37,СВЦЭМ!$B$33:$B$776,R$11)+'СЕТ СН'!$F$12+СВЦЭМ!$D$10+'СЕТ СН'!$F$6-'СЕТ СН'!$F$22</f>
        <v>882.74669705000008</v>
      </c>
      <c r="S37" s="36">
        <f>SUMIFS(СВЦЭМ!$C$33:$C$776,СВЦЭМ!$A$33:$A$776,$A37,СВЦЭМ!$B$33:$B$776,S$11)+'СЕТ СН'!$F$12+СВЦЭМ!$D$10+'СЕТ СН'!$F$6-'СЕТ СН'!$F$22</f>
        <v>882.49730263000004</v>
      </c>
      <c r="T37" s="36">
        <f>SUMIFS(СВЦЭМ!$C$33:$C$776,СВЦЭМ!$A$33:$A$776,$A37,СВЦЭМ!$B$33:$B$776,T$11)+'СЕТ СН'!$F$12+СВЦЭМ!$D$10+'СЕТ СН'!$F$6-'СЕТ СН'!$F$22</f>
        <v>881.03562491000002</v>
      </c>
      <c r="U37" s="36">
        <f>SUMIFS(СВЦЭМ!$C$33:$C$776,СВЦЭМ!$A$33:$A$776,$A37,СВЦЭМ!$B$33:$B$776,U$11)+'СЕТ СН'!$F$12+СВЦЭМ!$D$10+'СЕТ СН'!$F$6-'СЕТ СН'!$F$22</f>
        <v>875.56238139000004</v>
      </c>
      <c r="V37" s="36">
        <f>SUMIFS(СВЦЭМ!$C$33:$C$776,СВЦЭМ!$A$33:$A$776,$A37,СВЦЭМ!$B$33:$B$776,V$11)+'СЕТ СН'!$F$12+СВЦЭМ!$D$10+'СЕТ СН'!$F$6-'СЕТ СН'!$F$22</f>
        <v>858.71156750000011</v>
      </c>
      <c r="W37" s="36">
        <f>SUMIFS(СВЦЭМ!$C$33:$C$776,СВЦЭМ!$A$33:$A$776,$A37,СВЦЭМ!$B$33:$B$776,W$11)+'СЕТ СН'!$F$12+СВЦЭМ!$D$10+'СЕТ СН'!$F$6-'СЕТ СН'!$F$22</f>
        <v>851.44841112000006</v>
      </c>
      <c r="X37" s="36">
        <f>SUMIFS(СВЦЭМ!$C$33:$C$776,СВЦЭМ!$A$33:$A$776,$A37,СВЦЭМ!$B$33:$B$776,X$11)+'СЕТ СН'!$F$12+СВЦЭМ!$D$10+'СЕТ СН'!$F$6-'СЕТ СН'!$F$22</f>
        <v>876.36709628000006</v>
      </c>
      <c r="Y37" s="36">
        <f>SUMIFS(СВЦЭМ!$C$33:$C$776,СВЦЭМ!$A$33:$A$776,$A37,СВЦЭМ!$B$33:$B$776,Y$11)+'СЕТ СН'!$F$12+СВЦЭМ!$D$10+'СЕТ СН'!$F$6-'СЕТ СН'!$F$22</f>
        <v>954.26186940000002</v>
      </c>
    </row>
    <row r="38" spans="1:25" ht="15.75" x14ac:dyDescent="0.2">
      <c r="A38" s="35">
        <f t="shared" si="0"/>
        <v>43978</v>
      </c>
      <c r="B38" s="36">
        <f>SUMIFS(СВЦЭМ!$C$33:$C$776,СВЦЭМ!$A$33:$A$776,$A38,СВЦЭМ!$B$33:$B$776,B$11)+'СЕТ СН'!$F$12+СВЦЭМ!$D$10+'СЕТ СН'!$F$6-'СЕТ СН'!$F$22</f>
        <v>1046.07462814</v>
      </c>
      <c r="C38" s="36">
        <f>SUMIFS(СВЦЭМ!$C$33:$C$776,СВЦЭМ!$A$33:$A$776,$A38,СВЦЭМ!$B$33:$B$776,C$11)+'СЕТ СН'!$F$12+СВЦЭМ!$D$10+'СЕТ СН'!$F$6-'СЕТ СН'!$F$22</f>
        <v>1091.3315172699997</v>
      </c>
      <c r="D38" s="36">
        <f>SUMIFS(СВЦЭМ!$C$33:$C$776,СВЦЭМ!$A$33:$A$776,$A38,СВЦЭМ!$B$33:$B$776,D$11)+'СЕТ СН'!$F$12+СВЦЭМ!$D$10+'СЕТ СН'!$F$6-'СЕТ СН'!$F$22</f>
        <v>1108.9113446699998</v>
      </c>
      <c r="E38" s="36">
        <f>SUMIFS(СВЦЭМ!$C$33:$C$776,СВЦЭМ!$A$33:$A$776,$A38,СВЦЭМ!$B$33:$B$776,E$11)+'СЕТ СН'!$F$12+СВЦЭМ!$D$10+'СЕТ СН'!$F$6-'СЕТ СН'!$F$22</f>
        <v>1125.3922433499999</v>
      </c>
      <c r="F38" s="36">
        <f>SUMIFS(СВЦЭМ!$C$33:$C$776,СВЦЭМ!$A$33:$A$776,$A38,СВЦЭМ!$B$33:$B$776,F$11)+'СЕТ СН'!$F$12+СВЦЭМ!$D$10+'СЕТ СН'!$F$6-'СЕТ СН'!$F$22</f>
        <v>1119.2184734399998</v>
      </c>
      <c r="G38" s="36">
        <f>SUMIFS(СВЦЭМ!$C$33:$C$776,СВЦЭМ!$A$33:$A$776,$A38,СВЦЭМ!$B$33:$B$776,G$11)+'СЕТ СН'!$F$12+СВЦЭМ!$D$10+'СЕТ СН'!$F$6-'СЕТ СН'!$F$22</f>
        <v>1125.3911006999999</v>
      </c>
      <c r="H38" s="36">
        <f>SUMIFS(СВЦЭМ!$C$33:$C$776,СВЦЭМ!$A$33:$A$776,$A38,СВЦЭМ!$B$33:$B$776,H$11)+'СЕТ СН'!$F$12+СВЦЭМ!$D$10+'СЕТ СН'!$F$6-'СЕТ СН'!$F$22</f>
        <v>1104.1308535399999</v>
      </c>
      <c r="I38" s="36">
        <f>SUMIFS(СВЦЭМ!$C$33:$C$776,СВЦЭМ!$A$33:$A$776,$A38,СВЦЭМ!$B$33:$B$776,I$11)+'СЕТ СН'!$F$12+СВЦЭМ!$D$10+'СЕТ СН'!$F$6-'СЕТ СН'!$F$22</f>
        <v>1090.7160253099998</v>
      </c>
      <c r="J38" s="36">
        <f>SUMIFS(СВЦЭМ!$C$33:$C$776,СВЦЭМ!$A$33:$A$776,$A38,СВЦЭМ!$B$33:$B$776,J$11)+'СЕТ СН'!$F$12+СВЦЭМ!$D$10+'СЕТ СН'!$F$6-'СЕТ СН'!$F$22</f>
        <v>1048.40605523</v>
      </c>
      <c r="K38" s="36">
        <f>SUMIFS(СВЦЭМ!$C$33:$C$776,СВЦЭМ!$A$33:$A$776,$A38,СВЦЭМ!$B$33:$B$776,K$11)+'СЕТ СН'!$F$12+СВЦЭМ!$D$10+'СЕТ СН'!$F$6-'СЕТ СН'!$F$22</f>
        <v>1025.90876439</v>
      </c>
      <c r="L38" s="36">
        <f>SUMIFS(СВЦЭМ!$C$33:$C$776,СВЦЭМ!$A$33:$A$776,$A38,СВЦЭМ!$B$33:$B$776,L$11)+'СЕТ СН'!$F$12+СВЦЭМ!$D$10+'СЕТ СН'!$F$6-'СЕТ СН'!$F$22</f>
        <v>1000.9958277300001</v>
      </c>
      <c r="M38" s="36">
        <f>SUMIFS(СВЦЭМ!$C$33:$C$776,СВЦЭМ!$A$33:$A$776,$A38,СВЦЭМ!$B$33:$B$776,M$11)+'СЕТ СН'!$F$12+СВЦЭМ!$D$10+'СЕТ СН'!$F$6-'СЕТ СН'!$F$22</f>
        <v>939.52845025000011</v>
      </c>
      <c r="N38" s="36">
        <f>SUMIFS(СВЦЭМ!$C$33:$C$776,СВЦЭМ!$A$33:$A$776,$A38,СВЦЭМ!$B$33:$B$776,N$11)+'СЕТ СН'!$F$12+СВЦЭМ!$D$10+'СЕТ СН'!$F$6-'СЕТ СН'!$F$22</f>
        <v>873.51145734000011</v>
      </c>
      <c r="O38" s="36">
        <f>SUMIFS(СВЦЭМ!$C$33:$C$776,СВЦЭМ!$A$33:$A$776,$A38,СВЦЭМ!$B$33:$B$776,O$11)+'СЕТ СН'!$F$12+СВЦЭМ!$D$10+'СЕТ СН'!$F$6-'СЕТ СН'!$F$22</f>
        <v>847.58656398000005</v>
      </c>
      <c r="P38" s="36">
        <f>SUMIFS(СВЦЭМ!$C$33:$C$776,СВЦЭМ!$A$33:$A$776,$A38,СВЦЭМ!$B$33:$B$776,P$11)+'СЕТ СН'!$F$12+СВЦЭМ!$D$10+'СЕТ СН'!$F$6-'СЕТ СН'!$F$22</f>
        <v>841.68308222000007</v>
      </c>
      <c r="Q38" s="36">
        <f>SUMIFS(СВЦЭМ!$C$33:$C$776,СВЦЭМ!$A$33:$A$776,$A38,СВЦЭМ!$B$33:$B$776,Q$11)+'СЕТ СН'!$F$12+СВЦЭМ!$D$10+'СЕТ СН'!$F$6-'СЕТ СН'!$F$22</f>
        <v>851.26604782000004</v>
      </c>
      <c r="R38" s="36">
        <f>SUMIFS(СВЦЭМ!$C$33:$C$776,СВЦЭМ!$A$33:$A$776,$A38,СВЦЭМ!$B$33:$B$776,R$11)+'СЕТ СН'!$F$12+СВЦЭМ!$D$10+'СЕТ СН'!$F$6-'СЕТ СН'!$F$22</f>
        <v>855.00812340000004</v>
      </c>
      <c r="S38" s="36">
        <f>SUMIFS(СВЦЭМ!$C$33:$C$776,СВЦЭМ!$A$33:$A$776,$A38,СВЦЭМ!$B$33:$B$776,S$11)+'СЕТ СН'!$F$12+СВЦЭМ!$D$10+'СЕТ СН'!$F$6-'СЕТ СН'!$F$22</f>
        <v>860.92517905000011</v>
      </c>
      <c r="T38" s="36">
        <f>SUMIFS(СВЦЭМ!$C$33:$C$776,СВЦЭМ!$A$33:$A$776,$A38,СВЦЭМ!$B$33:$B$776,T$11)+'СЕТ СН'!$F$12+СВЦЭМ!$D$10+'СЕТ СН'!$F$6-'СЕТ СН'!$F$22</f>
        <v>855.10469954000007</v>
      </c>
      <c r="U38" s="36">
        <f>SUMIFS(СВЦЭМ!$C$33:$C$776,СВЦЭМ!$A$33:$A$776,$A38,СВЦЭМ!$B$33:$B$776,U$11)+'СЕТ СН'!$F$12+СВЦЭМ!$D$10+'СЕТ СН'!$F$6-'СЕТ СН'!$F$22</f>
        <v>847.85882434000007</v>
      </c>
      <c r="V38" s="36">
        <f>SUMIFS(СВЦЭМ!$C$33:$C$776,СВЦЭМ!$A$33:$A$776,$A38,СВЦЭМ!$B$33:$B$776,V$11)+'СЕТ СН'!$F$12+СВЦЭМ!$D$10+'СЕТ СН'!$F$6-'СЕТ СН'!$F$22</f>
        <v>833.51061471000003</v>
      </c>
      <c r="W38" s="36">
        <f>SUMIFS(СВЦЭМ!$C$33:$C$776,СВЦЭМ!$A$33:$A$776,$A38,СВЦЭМ!$B$33:$B$776,W$11)+'СЕТ СН'!$F$12+СВЦЭМ!$D$10+'СЕТ СН'!$F$6-'СЕТ СН'!$F$22</f>
        <v>828.29692570000009</v>
      </c>
      <c r="X38" s="36">
        <f>SUMIFS(СВЦЭМ!$C$33:$C$776,СВЦЭМ!$A$33:$A$776,$A38,СВЦЭМ!$B$33:$B$776,X$11)+'СЕТ СН'!$F$12+СВЦЭМ!$D$10+'СЕТ СН'!$F$6-'СЕТ СН'!$F$22</f>
        <v>870.69840383000007</v>
      </c>
      <c r="Y38" s="36">
        <f>SUMIFS(СВЦЭМ!$C$33:$C$776,СВЦЭМ!$A$33:$A$776,$A38,СВЦЭМ!$B$33:$B$776,Y$11)+'СЕТ СН'!$F$12+СВЦЭМ!$D$10+'СЕТ СН'!$F$6-'СЕТ СН'!$F$22</f>
        <v>939.80639804000009</v>
      </c>
    </row>
    <row r="39" spans="1:25" ht="15.75" x14ac:dyDescent="0.2">
      <c r="A39" s="35">
        <f t="shared" si="0"/>
        <v>43979</v>
      </c>
      <c r="B39" s="36">
        <f>SUMIFS(СВЦЭМ!$C$33:$C$776,СВЦЭМ!$A$33:$A$776,$A39,СВЦЭМ!$B$33:$B$776,B$11)+'СЕТ СН'!$F$12+СВЦЭМ!$D$10+'СЕТ СН'!$F$6-'СЕТ СН'!$F$22</f>
        <v>985.01524676000008</v>
      </c>
      <c r="C39" s="36">
        <f>SUMIFS(СВЦЭМ!$C$33:$C$776,СВЦЭМ!$A$33:$A$776,$A39,СВЦЭМ!$B$33:$B$776,C$11)+'СЕТ СН'!$F$12+СВЦЭМ!$D$10+'СЕТ СН'!$F$6-'СЕТ СН'!$F$22</f>
        <v>999.85188239000001</v>
      </c>
      <c r="D39" s="36">
        <f>SUMIFS(СВЦЭМ!$C$33:$C$776,СВЦЭМ!$A$33:$A$776,$A39,СВЦЭМ!$B$33:$B$776,D$11)+'СЕТ СН'!$F$12+СВЦЭМ!$D$10+'СЕТ СН'!$F$6-'СЕТ СН'!$F$22</f>
        <v>1032.27561203</v>
      </c>
      <c r="E39" s="36">
        <f>SUMIFS(СВЦЭМ!$C$33:$C$776,СВЦЭМ!$A$33:$A$776,$A39,СВЦЭМ!$B$33:$B$776,E$11)+'СЕТ СН'!$F$12+СВЦЭМ!$D$10+'СЕТ СН'!$F$6-'СЕТ СН'!$F$22</f>
        <v>1052.78312833</v>
      </c>
      <c r="F39" s="36">
        <f>SUMIFS(СВЦЭМ!$C$33:$C$776,СВЦЭМ!$A$33:$A$776,$A39,СВЦЭМ!$B$33:$B$776,F$11)+'СЕТ СН'!$F$12+СВЦЭМ!$D$10+'СЕТ СН'!$F$6-'СЕТ СН'!$F$22</f>
        <v>1048.92152033</v>
      </c>
      <c r="G39" s="36">
        <f>SUMIFS(СВЦЭМ!$C$33:$C$776,СВЦЭМ!$A$33:$A$776,$A39,СВЦЭМ!$B$33:$B$776,G$11)+'СЕТ СН'!$F$12+СВЦЭМ!$D$10+'СЕТ СН'!$F$6-'СЕТ СН'!$F$22</f>
        <v>1051.9926218400001</v>
      </c>
      <c r="H39" s="36">
        <f>SUMIFS(СВЦЭМ!$C$33:$C$776,СВЦЭМ!$A$33:$A$776,$A39,СВЦЭМ!$B$33:$B$776,H$11)+'СЕТ СН'!$F$12+СВЦЭМ!$D$10+'СЕТ СН'!$F$6-'СЕТ СН'!$F$22</f>
        <v>1030.57071956</v>
      </c>
      <c r="I39" s="36">
        <f>SUMIFS(СВЦЭМ!$C$33:$C$776,СВЦЭМ!$A$33:$A$776,$A39,СВЦЭМ!$B$33:$B$776,I$11)+'СЕТ СН'!$F$12+СВЦЭМ!$D$10+'СЕТ СН'!$F$6-'СЕТ СН'!$F$22</f>
        <v>1035.4607794999999</v>
      </c>
      <c r="J39" s="36">
        <f>SUMIFS(СВЦЭМ!$C$33:$C$776,СВЦЭМ!$A$33:$A$776,$A39,СВЦЭМ!$B$33:$B$776,J$11)+'СЕТ СН'!$F$12+СВЦЭМ!$D$10+'СЕТ СН'!$F$6-'СЕТ СН'!$F$22</f>
        <v>975.44576924000012</v>
      </c>
      <c r="K39" s="36">
        <f>SUMIFS(СВЦЭМ!$C$33:$C$776,СВЦЭМ!$A$33:$A$776,$A39,СВЦЭМ!$B$33:$B$776,K$11)+'СЕТ СН'!$F$12+СВЦЭМ!$D$10+'СЕТ СН'!$F$6-'СЕТ СН'!$F$22</f>
        <v>966.07106320000003</v>
      </c>
      <c r="L39" s="36">
        <f>SUMIFS(СВЦЭМ!$C$33:$C$776,СВЦЭМ!$A$33:$A$776,$A39,СВЦЭМ!$B$33:$B$776,L$11)+'СЕТ СН'!$F$12+СВЦЭМ!$D$10+'СЕТ СН'!$F$6-'СЕТ СН'!$F$22</f>
        <v>978.44340569000008</v>
      </c>
      <c r="M39" s="36">
        <f>SUMIFS(СВЦЭМ!$C$33:$C$776,СВЦЭМ!$A$33:$A$776,$A39,СВЦЭМ!$B$33:$B$776,M$11)+'СЕТ СН'!$F$12+СВЦЭМ!$D$10+'СЕТ СН'!$F$6-'СЕТ СН'!$F$22</f>
        <v>952.23371866000002</v>
      </c>
      <c r="N39" s="36">
        <f>SUMIFS(СВЦЭМ!$C$33:$C$776,СВЦЭМ!$A$33:$A$776,$A39,СВЦЭМ!$B$33:$B$776,N$11)+'СЕТ СН'!$F$12+СВЦЭМ!$D$10+'СЕТ СН'!$F$6-'СЕТ СН'!$F$22</f>
        <v>897.25308882000002</v>
      </c>
      <c r="O39" s="36">
        <f>SUMIFS(СВЦЭМ!$C$33:$C$776,СВЦЭМ!$A$33:$A$776,$A39,СВЦЭМ!$B$33:$B$776,O$11)+'СЕТ СН'!$F$12+СВЦЭМ!$D$10+'СЕТ СН'!$F$6-'СЕТ СН'!$F$22</f>
        <v>866.45248493000008</v>
      </c>
      <c r="P39" s="36">
        <f>SUMIFS(СВЦЭМ!$C$33:$C$776,СВЦЭМ!$A$33:$A$776,$A39,СВЦЭМ!$B$33:$B$776,P$11)+'СЕТ СН'!$F$12+СВЦЭМ!$D$10+'СЕТ СН'!$F$6-'СЕТ СН'!$F$22</f>
        <v>877.62268285000005</v>
      </c>
      <c r="Q39" s="36">
        <f>SUMIFS(СВЦЭМ!$C$33:$C$776,СВЦЭМ!$A$33:$A$776,$A39,СВЦЭМ!$B$33:$B$776,Q$11)+'СЕТ СН'!$F$12+СВЦЭМ!$D$10+'СЕТ СН'!$F$6-'СЕТ СН'!$F$22</f>
        <v>878.09435858000006</v>
      </c>
      <c r="R39" s="36">
        <f>SUMIFS(СВЦЭМ!$C$33:$C$776,СВЦЭМ!$A$33:$A$776,$A39,СВЦЭМ!$B$33:$B$776,R$11)+'СЕТ СН'!$F$12+СВЦЭМ!$D$10+'СЕТ СН'!$F$6-'СЕТ СН'!$F$22</f>
        <v>877.68752847000007</v>
      </c>
      <c r="S39" s="36">
        <f>SUMIFS(СВЦЭМ!$C$33:$C$776,СВЦЭМ!$A$33:$A$776,$A39,СВЦЭМ!$B$33:$B$776,S$11)+'СЕТ СН'!$F$12+СВЦЭМ!$D$10+'СЕТ СН'!$F$6-'СЕТ СН'!$F$22</f>
        <v>884.23297457000012</v>
      </c>
      <c r="T39" s="36">
        <f>SUMIFS(СВЦЭМ!$C$33:$C$776,СВЦЭМ!$A$33:$A$776,$A39,СВЦЭМ!$B$33:$B$776,T$11)+'СЕТ СН'!$F$12+СВЦЭМ!$D$10+'СЕТ СН'!$F$6-'СЕТ СН'!$F$22</f>
        <v>887.64941294000005</v>
      </c>
      <c r="U39" s="36">
        <f>SUMIFS(СВЦЭМ!$C$33:$C$776,СВЦЭМ!$A$33:$A$776,$A39,СВЦЭМ!$B$33:$B$776,U$11)+'СЕТ СН'!$F$12+СВЦЭМ!$D$10+'СЕТ СН'!$F$6-'СЕТ СН'!$F$22</f>
        <v>882.06467428000008</v>
      </c>
      <c r="V39" s="36">
        <f>SUMIFS(СВЦЭМ!$C$33:$C$776,СВЦЭМ!$A$33:$A$776,$A39,СВЦЭМ!$B$33:$B$776,V$11)+'СЕТ СН'!$F$12+СВЦЭМ!$D$10+'СЕТ СН'!$F$6-'СЕТ СН'!$F$22</f>
        <v>865.68884130000004</v>
      </c>
      <c r="W39" s="36">
        <f>SUMIFS(СВЦЭМ!$C$33:$C$776,СВЦЭМ!$A$33:$A$776,$A39,СВЦЭМ!$B$33:$B$776,W$11)+'СЕТ СН'!$F$12+СВЦЭМ!$D$10+'СЕТ СН'!$F$6-'СЕТ СН'!$F$22</f>
        <v>862.65078331000007</v>
      </c>
      <c r="X39" s="36">
        <f>SUMIFS(СВЦЭМ!$C$33:$C$776,СВЦЭМ!$A$33:$A$776,$A39,СВЦЭМ!$B$33:$B$776,X$11)+'СЕТ СН'!$F$12+СВЦЭМ!$D$10+'СЕТ СН'!$F$6-'СЕТ СН'!$F$22</f>
        <v>911.39610453000012</v>
      </c>
      <c r="Y39" s="36">
        <f>SUMIFS(СВЦЭМ!$C$33:$C$776,СВЦЭМ!$A$33:$A$776,$A39,СВЦЭМ!$B$33:$B$776,Y$11)+'СЕТ СН'!$F$12+СВЦЭМ!$D$10+'СЕТ СН'!$F$6-'СЕТ СН'!$F$22</f>
        <v>988.71431971000004</v>
      </c>
    </row>
    <row r="40" spans="1:25" ht="15.75" x14ac:dyDescent="0.2">
      <c r="A40" s="35">
        <f t="shared" si="0"/>
        <v>43980</v>
      </c>
      <c r="B40" s="36">
        <f>SUMIFS(СВЦЭМ!$C$33:$C$776,СВЦЭМ!$A$33:$A$776,$A40,СВЦЭМ!$B$33:$B$776,B$11)+'СЕТ СН'!$F$12+СВЦЭМ!$D$10+'СЕТ СН'!$F$6-'СЕТ СН'!$F$22</f>
        <v>1002.37867382</v>
      </c>
      <c r="C40" s="36">
        <f>SUMIFS(СВЦЭМ!$C$33:$C$776,СВЦЭМ!$A$33:$A$776,$A40,СВЦЭМ!$B$33:$B$776,C$11)+'СЕТ СН'!$F$12+СВЦЭМ!$D$10+'СЕТ СН'!$F$6-'СЕТ СН'!$F$22</f>
        <v>1030.3259743000001</v>
      </c>
      <c r="D40" s="36">
        <f>SUMIFS(СВЦЭМ!$C$33:$C$776,СВЦЭМ!$A$33:$A$776,$A40,СВЦЭМ!$B$33:$B$776,D$11)+'СЕТ СН'!$F$12+СВЦЭМ!$D$10+'СЕТ СН'!$F$6-'СЕТ СН'!$F$22</f>
        <v>1026.66057284</v>
      </c>
      <c r="E40" s="36">
        <f>SUMIFS(СВЦЭМ!$C$33:$C$776,СВЦЭМ!$A$33:$A$776,$A40,СВЦЭМ!$B$33:$B$776,E$11)+'СЕТ СН'!$F$12+СВЦЭМ!$D$10+'СЕТ СН'!$F$6-'СЕТ СН'!$F$22</f>
        <v>1025.25547575</v>
      </c>
      <c r="F40" s="36">
        <f>SUMIFS(СВЦЭМ!$C$33:$C$776,СВЦЭМ!$A$33:$A$776,$A40,СВЦЭМ!$B$33:$B$776,F$11)+'СЕТ СН'!$F$12+СВЦЭМ!$D$10+'СЕТ СН'!$F$6-'СЕТ СН'!$F$22</f>
        <v>1026.06981926</v>
      </c>
      <c r="G40" s="36">
        <f>SUMIFS(СВЦЭМ!$C$33:$C$776,СВЦЭМ!$A$33:$A$776,$A40,СВЦЭМ!$B$33:$B$776,G$11)+'СЕТ СН'!$F$12+СВЦЭМ!$D$10+'СЕТ СН'!$F$6-'СЕТ СН'!$F$22</f>
        <v>1032.7846547500001</v>
      </c>
      <c r="H40" s="36">
        <f>SUMIFS(СВЦЭМ!$C$33:$C$776,СВЦЭМ!$A$33:$A$776,$A40,СВЦЭМ!$B$33:$B$776,H$11)+'СЕТ СН'!$F$12+СВЦЭМ!$D$10+'СЕТ СН'!$F$6-'СЕТ СН'!$F$22</f>
        <v>1037.09527959</v>
      </c>
      <c r="I40" s="36">
        <f>SUMIFS(СВЦЭМ!$C$33:$C$776,СВЦЭМ!$A$33:$A$776,$A40,СВЦЭМ!$B$33:$B$776,I$11)+'СЕТ СН'!$F$12+СВЦЭМ!$D$10+'СЕТ СН'!$F$6-'СЕТ СН'!$F$22</f>
        <v>1015.95449552</v>
      </c>
      <c r="J40" s="36">
        <f>SUMIFS(СВЦЭМ!$C$33:$C$776,СВЦЭМ!$A$33:$A$776,$A40,СВЦЭМ!$B$33:$B$776,J$11)+'СЕТ СН'!$F$12+СВЦЭМ!$D$10+'СЕТ СН'!$F$6-'СЕТ СН'!$F$22</f>
        <v>960.40925259000005</v>
      </c>
      <c r="K40" s="36">
        <f>SUMIFS(СВЦЭМ!$C$33:$C$776,СВЦЭМ!$A$33:$A$776,$A40,СВЦЭМ!$B$33:$B$776,K$11)+'СЕТ СН'!$F$12+СВЦЭМ!$D$10+'СЕТ СН'!$F$6-'СЕТ СН'!$F$22</f>
        <v>941.86343597000007</v>
      </c>
      <c r="L40" s="36">
        <f>SUMIFS(СВЦЭМ!$C$33:$C$776,СВЦЭМ!$A$33:$A$776,$A40,СВЦЭМ!$B$33:$B$776,L$11)+'СЕТ СН'!$F$12+СВЦЭМ!$D$10+'СЕТ СН'!$F$6-'СЕТ СН'!$F$22</f>
        <v>976.84659102000012</v>
      </c>
      <c r="M40" s="36">
        <f>SUMIFS(СВЦЭМ!$C$33:$C$776,СВЦЭМ!$A$33:$A$776,$A40,СВЦЭМ!$B$33:$B$776,M$11)+'СЕТ СН'!$F$12+СВЦЭМ!$D$10+'СЕТ СН'!$F$6-'СЕТ СН'!$F$22</f>
        <v>891.93302499000004</v>
      </c>
      <c r="N40" s="36">
        <f>SUMIFS(СВЦЭМ!$C$33:$C$776,СВЦЭМ!$A$33:$A$776,$A40,СВЦЭМ!$B$33:$B$776,N$11)+'СЕТ СН'!$F$12+СВЦЭМ!$D$10+'СЕТ СН'!$F$6-'СЕТ СН'!$F$22</f>
        <v>821.59700796000004</v>
      </c>
      <c r="O40" s="36">
        <f>SUMIFS(СВЦЭМ!$C$33:$C$776,СВЦЭМ!$A$33:$A$776,$A40,СВЦЭМ!$B$33:$B$776,O$11)+'СЕТ СН'!$F$12+СВЦЭМ!$D$10+'СЕТ СН'!$F$6-'СЕТ СН'!$F$22</f>
        <v>808.96494261000009</v>
      </c>
      <c r="P40" s="36">
        <f>SUMIFS(СВЦЭМ!$C$33:$C$776,СВЦЭМ!$A$33:$A$776,$A40,СВЦЭМ!$B$33:$B$776,P$11)+'СЕТ СН'!$F$12+СВЦЭМ!$D$10+'СЕТ СН'!$F$6-'СЕТ СН'!$F$22</f>
        <v>815.82840665000003</v>
      </c>
      <c r="Q40" s="36">
        <f>SUMIFS(СВЦЭМ!$C$33:$C$776,СВЦЭМ!$A$33:$A$776,$A40,СВЦЭМ!$B$33:$B$776,Q$11)+'СЕТ СН'!$F$12+СВЦЭМ!$D$10+'СЕТ СН'!$F$6-'СЕТ СН'!$F$22</f>
        <v>808.9776267200001</v>
      </c>
      <c r="R40" s="36">
        <f>SUMIFS(СВЦЭМ!$C$33:$C$776,СВЦЭМ!$A$33:$A$776,$A40,СВЦЭМ!$B$33:$B$776,R$11)+'СЕТ СН'!$F$12+СВЦЭМ!$D$10+'СЕТ СН'!$F$6-'СЕТ СН'!$F$22</f>
        <v>812.41783772000008</v>
      </c>
      <c r="S40" s="36">
        <f>SUMIFS(СВЦЭМ!$C$33:$C$776,СВЦЭМ!$A$33:$A$776,$A40,СВЦЭМ!$B$33:$B$776,S$11)+'СЕТ СН'!$F$12+СВЦЭМ!$D$10+'СЕТ СН'!$F$6-'СЕТ СН'!$F$22</f>
        <v>826.52171992000012</v>
      </c>
      <c r="T40" s="36">
        <f>SUMIFS(СВЦЭМ!$C$33:$C$776,СВЦЭМ!$A$33:$A$776,$A40,СВЦЭМ!$B$33:$B$776,T$11)+'СЕТ СН'!$F$12+СВЦЭМ!$D$10+'СЕТ СН'!$F$6-'СЕТ СН'!$F$22</f>
        <v>843.09408242000006</v>
      </c>
      <c r="U40" s="36">
        <f>SUMIFS(СВЦЭМ!$C$33:$C$776,СВЦЭМ!$A$33:$A$776,$A40,СВЦЭМ!$B$33:$B$776,U$11)+'СЕТ СН'!$F$12+СВЦЭМ!$D$10+'СЕТ СН'!$F$6-'СЕТ СН'!$F$22</f>
        <v>848.09375549000004</v>
      </c>
      <c r="V40" s="36">
        <f>SUMIFS(СВЦЭМ!$C$33:$C$776,СВЦЭМ!$A$33:$A$776,$A40,СВЦЭМ!$B$33:$B$776,V$11)+'СЕТ СН'!$F$12+СВЦЭМ!$D$10+'СЕТ СН'!$F$6-'СЕТ СН'!$F$22</f>
        <v>885.23306189000004</v>
      </c>
      <c r="W40" s="36">
        <f>SUMIFS(СВЦЭМ!$C$33:$C$776,СВЦЭМ!$A$33:$A$776,$A40,СВЦЭМ!$B$33:$B$776,W$11)+'СЕТ СН'!$F$12+СВЦЭМ!$D$10+'СЕТ СН'!$F$6-'СЕТ СН'!$F$22</f>
        <v>920.64769037000008</v>
      </c>
      <c r="X40" s="36">
        <f>SUMIFS(СВЦЭМ!$C$33:$C$776,СВЦЭМ!$A$33:$A$776,$A40,СВЦЭМ!$B$33:$B$776,X$11)+'СЕТ СН'!$F$12+СВЦЭМ!$D$10+'СЕТ СН'!$F$6-'СЕТ СН'!$F$22</f>
        <v>902.46349241000007</v>
      </c>
      <c r="Y40" s="36">
        <f>SUMIFS(СВЦЭМ!$C$33:$C$776,СВЦЭМ!$A$33:$A$776,$A40,СВЦЭМ!$B$33:$B$776,Y$11)+'СЕТ СН'!$F$12+СВЦЭМ!$D$10+'СЕТ СН'!$F$6-'СЕТ СН'!$F$22</f>
        <v>950.5936300300001</v>
      </c>
    </row>
    <row r="41" spans="1:25" ht="15.75" x14ac:dyDescent="0.2">
      <c r="A41" s="35">
        <f t="shared" si="0"/>
        <v>43981</v>
      </c>
      <c r="B41" s="36">
        <f>SUMIFS(СВЦЭМ!$C$33:$C$776,СВЦЭМ!$A$33:$A$776,$A41,СВЦЭМ!$B$33:$B$776,B$11)+'СЕТ СН'!$F$12+СВЦЭМ!$D$10+'СЕТ СН'!$F$6-'СЕТ СН'!$F$22</f>
        <v>1043.5403940200001</v>
      </c>
      <c r="C41" s="36">
        <f>SUMIFS(СВЦЭМ!$C$33:$C$776,СВЦЭМ!$A$33:$A$776,$A41,СВЦЭМ!$B$33:$B$776,C$11)+'СЕТ СН'!$F$12+СВЦЭМ!$D$10+'СЕТ СН'!$F$6-'СЕТ СН'!$F$22</f>
        <v>1052.30552493</v>
      </c>
      <c r="D41" s="36">
        <f>SUMIFS(СВЦЭМ!$C$33:$C$776,СВЦЭМ!$A$33:$A$776,$A41,СВЦЭМ!$B$33:$B$776,D$11)+'СЕТ СН'!$F$12+СВЦЭМ!$D$10+'СЕТ СН'!$F$6-'СЕТ СН'!$F$22</f>
        <v>1054.18538401</v>
      </c>
      <c r="E41" s="36">
        <f>SUMIFS(СВЦЭМ!$C$33:$C$776,СВЦЭМ!$A$33:$A$776,$A41,СВЦЭМ!$B$33:$B$776,E$11)+'СЕТ СН'!$F$12+СВЦЭМ!$D$10+'СЕТ СН'!$F$6-'СЕТ СН'!$F$22</f>
        <v>1051.5876632100001</v>
      </c>
      <c r="F41" s="36">
        <f>SUMIFS(СВЦЭМ!$C$33:$C$776,СВЦЭМ!$A$33:$A$776,$A41,СВЦЭМ!$B$33:$B$776,F$11)+'СЕТ СН'!$F$12+СВЦЭМ!$D$10+'СЕТ СН'!$F$6-'СЕТ СН'!$F$22</f>
        <v>1051.47497058</v>
      </c>
      <c r="G41" s="36">
        <f>SUMIFS(СВЦЭМ!$C$33:$C$776,СВЦЭМ!$A$33:$A$776,$A41,СВЦЭМ!$B$33:$B$776,G$11)+'СЕТ СН'!$F$12+СВЦЭМ!$D$10+'СЕТ СН'!$F$6-'СЕТ СН'!$F$22</f>
        <v>1051.30239942</v>
      </c>
      <c r="H41" s="36">
        <f>SUMIFS(СВЦЭМ!$C$33:$C$776,СВЦЭМ!$A$33:$A$776,$A41,СВЦЭМ!$B$33:$B$776,H$11)+'СЕТ СН'!$F$12+СВЦЭМ!$D$10+'СЕТ СН'!$F$6-'СЕТ СН'!$F$22</f>
        <v>1034.6034218899999</v>
      </c>
      <c r="I41" s="36">
        <f>SUMIFS(СВЦЭМ!$C$33:$C$776,СВЦЭМ!$A$33:$A$776,$A41,СВЦЭМ!$B$33:$B$776,I$11)+'СЕТ СН'!$F$12+СВЦЭМ!$D$10+'СЕТ СН'!$F$6-'СЕТ СН'!$F$22</f>
        <v>1015.0112177300001</v>
      </c>
      <c r="J41" s="36">
        <f>SUMIFS(СВЦЭМ!$C$33:$C$776,СВЦЭМ!$A$33:$A$776,$A41,СВЦЭМ!$B$33:$B$776,J$11)+'СЕТ СН'!$F$12+СВЦЭМ!$D$10+'СЕТ СН'!$F$6-'СЕТ СН'!$F$22</f>
        <v>978.00821830000007</v>
      </c>
      <c r="K41" s="36">
        <f>SUMIFS(СВЦЭМ!$C$33:$C$776,СВЦЭМ!$A$33:$A$776,$A41,СВЦЭМ!$B$33:$B$776,K$11)+'СЕТ СН'!$F$12+СВЦЭМ!$D$10+'СЕТ СН'!$F$6-'СЕТ СН'!$F$22</f>
        <v>965.17106894000005</v>
      </c>
      <c r="L41" s="36">
        <f>SUMIFS(СВЦЭМ!$C$33:$C$776,СВЦЭМ!$A$33:$A$776,$A41,СВЦЭМ!$B$33:$B$776,L$11)+'СЕТ СН'!$F$12+СВЦЭМ!$D$10+'СЕТ СН'!$F$6-'СЕТ СН'!$F$22</f>
        <v>955.48536624000008</v>
      </c>
      <c r="M41" s="36">
        <f>SUMIFS(СВЦЭМ!$C$33:$C$776,СВЦЭМ!$A$33:$A$776,$A41,СВЦЭМ!$B$33:$B$776,M$11)+'СЕТ СН'!$F$12+СВЦЭМ!$D$10+'СЕТ СН'!$F$6-'СЕТ СН'!$F$22</f>
        <v>896.61421874000007</v>
      </c>
      <c r="N41" s="36">
        <f>SUMIFS(СВЦЭМ!$C$33:$C$776,СВЦЭМ!$A$33:$A$776,$A41,СВЦЭМ!$B$33:$B$776,N$11)+'СЕТ СН'!$F$12+СВЦЭМ!$D$10+'СЕТ СН'!$F$6-'СЕТ СН'!$F$22</f>
        <v>840.10958105000009</v>
      </c>
      <c r="O41" s="36">
        <f>SUMIFS(СВЦЭМ!$C$33:$C$776,СВЦЭМ!$A$33:$A$776,$A41,СВЦЭМ!$B$33:$B$776,O$11)+'СЕТ СН'!$F$12+СВЦЭМ!$D$10+'СЕТ СН'!$F$6-'СЕТ СН'!$F$22</f>
        <v>825.88955947000011</v>
      </c>
      <c r="P41" s="36">
        <f>SUMIFS(СВЦЭМ!$C$33:$C$776,СВЦЭМ!$A$33:$A$776,$A41,СВЦЭМ!$B$33:$B$776,P$11)+'СЕТ СН'!$F$12+СВЦЭМ!$D$10+'СЕТ СН'!$F$6-'СЕТ СН'!$F$22</f>
        <v>827.79694826000002</v>
      </c>
      <c r="Q41" s="36">
        <f>SUMIFS(СВЦЭМ!$C$33:$C$776,СВЦЭМ!$A$33:$A$776,$A41,СВЦЭМ!$B$33:$B$776,Q$11)+'СЕТ СН'!$F$12+СВЦЭМ!$D$10+'СЕТ СН'!$F$6-'СЕТ СН'!$F$22</f>
        <v>829.20830694000006</v>
      </c>
      <c r="R41" s="36">
        <f>SUMIFS(СВЦЭМ!$C$33:$C$776,СВЦЭМ!$A$33:$A$776,$A41,СВЦЭМ!$B$33:$B$776,R$11)+'СЕТ СН'!$F$12+СВЦЭМ!$D$10+'СЕТ СН'!$F$6-'СЕТ СН'!$F$22</f>
        <v>828.67587086000003</v>
      </c>
      <c r="S41" s="36">
        <f>SUMIFS(СВЦЭМ!$C$33:$C$776,СВЦЭМ!$A$33:$A$776,$A41,СВЦЭМ!$B$33:$B$776,S$11)+'СЕТ СН'!$F$12+СВЦЭМ!$D$10+'СЕТ СН'!$F$6-'СЕТ СН'!$F$22</f>
        <v>831.03358866000008</v>
      </c>
      <c r="T41" s="36">
        <f>SUMIFS(СВЦЭМ!$C$33:$C$776,СВЦЭМ!$A$33:$A$776,$A41,СВЦЭМ!$B$33:$B$776,T$11)+'СЕТ СН'!$F$12+СВЦЭМ!$D$10+'СЕТ СН'!$F$6-'СЕТ СН'!$F$22</f>
        <v>823.82461477000004</v>
      </c>
      <c r="U41" s="36">
        <f>SUMIFS(СВЦЭМ!$C$33:$C$776,СВЦЭМ!$A$33:$A$776,$A41,СВЦЭМ!$B$33:$B$776,U$11)+'СЕТ СН'!$F$12+СВЦЭМ!$D$10+'СЕТ СН'!$F$6-'СЕТ СН'!$F$22</f>
        <v>815.76149558000009</v>
      </c>
      <c r="V41" s="36">
        <f>SUMIFS(СВЦЭМ!$C$33:$C$776,СВЦЭМ!$A$33:$A$776,$A41,СВЦЭМ!$B$33:$B$776,V$11)+'СЕТ СН'!$F$12+СВЦЭМ!$D$10+'СЕТ СН'!$F$6-'СЕТ СН'!$F$22</f>
        <v>821.08598502000007</v>
      </c>
      <c r="W41" s="36">
        <f>SUMIFS(СВЦЭМ!$C$33:$C$776,СВЦЭМ!$A$33:$A$776,$A41,СВЦЭМ!$B$33:$B$776,W$11)+'СЕТ СН'!$F$12+СВЦЭМ!$D$10+'СЕТ СН'!$F$6-'СЕТ СН'!$F$22</f>
        <v>827.32520323000006</v>
      </c>
      <c r="X41" s="36">
        <f>SUMIFS(СВЦЭМ!$C$33:$C$776,СВЦЭМ!$A$33:$A$776,$A41,СВЦЭМ!$B$33:$B$776,X$11)+'СЕТ СН'!$F$12+СВЦЭМ!$D$10+'СЕТ СН'!$F$6-'СЕТ СН'!$F$22</f>
        <v>831.1862097500001</v>
      </c>
      <c r="Y41" s="36">
        <f>SUMIFS(СВЦЭМ!$C$33:$C$776,СВЦЭМ!$A$33:$A$776,$A41,СВЦЭМ!$B$33:$B$776,Y$11)+'СЕТ СН'!$F$12+СВЦЭМ!$D$10+'СЕТ СН'!$F$6-'СЕТ СН'!$F$22</f>
        <v>909.04627219000008</v>
      </c>
    </row>
    <row r="42" spans="1:25" ht="15.75" x14ac:dyDescent="0.2">
      <c r="A42" s="35">
        <f t="shared" si="0"/>
        <v>43982</v>
      </c>
      <c r="B42" s="36">
        <f>SUMIFS(СВЦЭМ!$C$33:$C$776,СВЦЭМ!$A$33:$A$776,$A42,СВЦЭМ!$B$33:$B$776,B$11)+'СЕТ СН'!$F$12+СВЦЭМ!$D$10+'СЕТ СН'!$F$6-'СЕТ СН'!$F$22</f>
        <v>1011.6266980800001</v>
      </c>
      <c r="C42" s="36">
        <f>SUMIFS(СВЦЭМ!$C$33:$C$776,СВЦЭМ!$A$33:$A$776,$A42,СВЦЭМ!$B$33:$B$776,C$11)+'СЕТ СН'!$F$12+СВЦЭМ!$D$10+'СЕТ СН'!$F$6-'СЕТ СН'!$F$22</f>
        <v>1017.49288863</v>
      </c>
      <c r="D42" s="36">
        <f>SUMIFS(СВЦЭМ!$C$33:$C$776,СВЦЭМ!$A$33:$A$776,$A42,СВЦЭМ!$B$33:$B$776,D$11)+'СЕТ СН'!$F$12+СВЦЭМ!$D$10+'СЕТ СН'!$F$6-'СЕТ СН'!$F$22</f>
        <v>1027.7331113099999</v>
      </c>
      <c r="E42" s="36">
        <f>SUMIFS(СВЦЭМ!$C$33:$C$776,СВЦЭМ!$A$33:$A$776,$A42,СВЦЭМ!$B$33:$B$776,E$11)+'СЕТ СН'!$F$12+СВЦЭМ!$D$10+'СЕТ СН'!$F$6-'СЕТ СН'!$F$22</f>
        <v>1021.8593426900001</v>
      </c>
      <c r="F42" s="36">
        <f>SUMIFS(СВЦЭМ!$C$33:$C$776,СВЦЭМ!$A$33:$A$776,$A42,СВЦЭМ!$B$33:$B$776,F$11)+'СЕТ СН'!$F$12+СВЦЭМ!$D$10+'СЕТ СН'!$F$6-'СЕТ СН'!$F$22</f>
        <v>1009.0938664800001</v>
      </c>
      <c r="G42" s="36">
        <f>SUMIFS(СВЦЭМ!$C$33:$C$776,СВЦЭМ!$A$33:$A$776,$A42,СВЦЭМ!$B$33:$B$776,G$11)+'СЕТ СН'!$F$12+СВЦЭМ!$D$10+'СЕТ СН'!$F$6-'СЕТ СН'!$F$22</f>
        <v>1015.7339868700001</v>
      </c>
      <c r="H42" s="36">
        <f>SUMIFS(СВЦЭМ!$C$33:$C$776,СВЦЭМ!$A$33:$A$776,$A42,СВЦЭМ!$B$33:$B$776,H$11)+'СЕТ СН'!$F$12+СВЦЭМ!$D$10+'СЕТ СН'!$F$6-'СЕТ СН'!$F$22</f>
        <v>1018.05427898</v>
      </c>
      <c r="I42" s="36">
        <f>SUMIFS(СВЦЭМ!$C$33:$C$776,СВЦЭМ!$A$33:$A$776,$A42,СВЦЭМ!$B$33:$B$776,I$11)+'СЕТ СН'!$F$12+СВЦЭМ!$D$10+'СЕТ СН'!$F$6-'СЕТ СН'!$F$22</f>
        <v>992.80394922000005</v>
      </c>
      <c r="J42" s="36">
        <f>SUMIFS(СВЦЭМ!$C$33:$C$776,СВЦЭМ!$A$33:$A$776,$A42,СВЦЭМ!$B$33:$B$776,J$11)+'СЕТ СН'!$F$12+СВЦЭМ!$D$10+'СЕТ СН'!$F$6-'СЕТ СН'!$F$22</f>
        <v>966.02678541000012</v>
      </c>
      <c r="K42" s="36">
        <f>SUMIFS(СВЦЭМ!$C$33:$C$776,СВЦЭМ!$A$33:$A$776,$A42,СВЦЭМ!$B$33:$B$776,K$11)+'СЕТ СН'!$F$12+СВЦЭМ!$D$10+'СЕТ СН'!$F$6-'СЕТ СН'!$F$22</f>
        <v>971.84066216000008</v>
      </c>
      <c r="L42" s="36">
        <f>SUMIFS(СВЦЭМ!$C$33:$C$776,СВЦЭМ!$A$33:$A$776,$A42,СВЦЭМ!$B$33:$B$776,L$11)+'СЕТ СН'!$F$12+СВЦЭМ!$D$10+'СЕТ СН'!$F$6-'СЕТ СН'!$F$22</f>
        <v>973.52013030000012</v>
      </c>
      <c r="M42" s="36">
        <f>SUMIFS(СВЦЭМ!$C$33:$C$776,СВЦЭМ!$A$33:$A$776,$A42,СВЦЭМ!$B$33:$B$776,M$11)+'СЕТ СН'!$F$12+СВЦЭМ!$D$10+'СЕТ СН'!$F$6-'СЕТ СН'!$F$22</f>
        <v>920.9133439200001</v>
      </c>
      <c r="N42" s="36">
        <f>SUMIFS(СВЦЭМ!$C$33:$C$776,СВЦЭМ!$A$33:$A$776,$A42,СВЦЭМ!$B$33:$B$776,N$11)+'СЕТ СН'!$F$12+СВЦЭМ!$D$10+'СЕТ СН'!$F$6-'СЕТ СН'!$F$22</f>
        <v>843.2439363200001</v>
      </c>
      <c r="O42" s="36">
        <f>SUMIFS(СВЦЭМ!$C$33:$C$776,СВЦЭМ!$A$33:$A$776,$A42,СВЦЭМ!$B$33:$B$776,O$11)+'СЕТ СН'!$F$12+СВЦЭМ!$D$10+'СЕТ СН'!$F$6-'СЕТ СН'!$F$22</f>
        <v>813.38510226000005</v>
      </c>
      <c r="P42" s="36">
        <f>SUMIFS(СВЦЭМ!$C$33:$C$776,СВЦЭМ!$A$33:$A$776,$A42,СВЦЭМ!$B$33:$B$776,P$11)+'СЕТ СН'!$F$12+СВЦЭМ!$D$10+'СЕТ СН'!$F$6-'СЕТ СН'!$F$22</f>
        <v>823.31497458000013</v>
      </c>
      <c r="Q42" s="36">
        <f>SUMIFS(СВЦЭМ!$C$33:$C$776,СВЦЭМ!$A$33:$A$776,$A42,СВЦЭМ!$B$33:$B$776,Q$11)+'СЕТ СН'!$F$12+СВЦЭМ!$D$10+'СЕТ СН'!$F$6-'СЕТ СН'!$F$22</f>
        <v>822.16720062000002</v>
      </c>
      <c r="R42" s="36">
        <f>SUMIFS(СВЦЭМ!$C$33:$C$776,СВЦЭМ!$A$33:$A$776,$A42,СВЦЭМ!$B$33:$B$776,R$11)+'СЕТ СН'!$F$12+СВЦЭМ!$D$10+'СЕТ СН'!$F$6-'СЕТ СН'!$F$22</f>
        <v>827.59568967000007</v>
      </c>
      <c r="S42" s="36">
        <f>SUMIFS(СВЦЭМ!$C$33:$C$776,СВЦЭМ!$A$33:$A$776,$A42,СВЦЭМ!$B$33:$B$776,S$11)+'СЕТ СН'!$F$12+СВЦЭМ!$D$10+'СЕТ СН'!$F$6-'СЕТ СН'!$F$22</f>
        <v>840.43371175000004</v>
      </c>
      <c r="T42" s="36">
        <f>SUMIFS(СВЦЭМ!$C$33:$C$776,СВЦЭМ!$A$33:$A$776,$A42,СВЦЭМ!$B$33:$B$776,T$11)+'СЕТ СН'!$F$12+СВЦЭМ!$D$10+'СЕТ СН'!$F$6-'СЕТ СН'!$F$22</f>
        <v>822.31965166000009</v>
      </c>
      <c r="U42" s="36">
        <f>SUMIFS(СВЦЭМ!$C$33:$C$776,СВЦЭМ!$A$33:$A$776,$A42,СВЦЭМ!$B$33:$B$776,U$11)+'СЕТ СН'!$F$12+СВЦЭМ!$D$10+'СЕТ СН'!$F$6-'СЕТ СН'!$F$22</f>
        <v>802.3144169200001</v>
      </c>
      <c r="V42" s="36">
        <f>SUMIFS(СВЦЭМ!$C$33:$C$776,СВЦЭМ!$A$33:$A$776,$A42,СВЦЭМ!$B$33:$B$776,V$11)+'СЕТ СН'!$F$12+СВЦЭМ!$D$10+'СЕТ СН'!$F$6-'СЕТ СН'!$F$22</f>
        <v>756.29611622000004</v>
      </c>
      <c r="W42" s="36">
        <f>SUMIFS(СВЦЭМ!$C$33:$C$776,СВЦЭМ!$A$33:$A$776,$A42,СВЦЭМ!$B$33:$B$776,W$11)+'СЕТ СН'!$F$12+СВЦЭМ!$D$10+'СЕТ СН'!$F$6-'СЕТ СН'!$F$22</f>
        <v>748.57123417000003</v>
      </c>
      <c r="X42" s="36">
        <f>SUMIFS(СВЦЭМ!$C$33:$C$776,СВЦЭМ!$A$33:$A$776,$A42,СВЦЭМ!$B$33:$B$776,X$11)+'СЕТ СН'!$F$12+СВЦЭМ!$D$10+'СЕТ СН'!$F$6-'СЕТ СН'!$F$22</f>
        <v>785.9628792200001</v>
      </c>
      <c r="Y42" s="36">
        <f>SUMIFS(СВЦЭМ!$C$33:$C$776,СВЦЭМ!$A$33:$A$776,$A42,СВЦЭМ!$B$33:$B$776,Y$11)+'СЕТ СН'!$F$12+СВЦЭМ!$D$10+'СЕТ СН'!$F$6-'СЕТ СН'!$F$22</f>
        <v>864.88485679000007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01.05.2020</v>
      </c>
      <c r="B48" s="36">
        <f>SUMIFS(СВЦЭМ!$C$33:$C$776,СВЦЭМ!$A$33:$A$776,$A48,СВЦЭМ!$B$33:$B$776,B$47)+'СЕТ СН'!$G$12+СВЦЭМ!$D$10+'СЕТ СН'!$G$6-'СЕТ СН'!$G$22</f>
        <v>1338.9220814599998</v>
      </c>
      <c r="C48" s="36">
        <f>SUMIFS(СВЦЭМ!$C$33:$C$776,СВЦЭМ!$A$33:$A$776,$A48,СВЦЭМ!$B$33:$B$776,C$47)+'СЕТ СН'!$G$12+СВЦЭМ!$D$10+'СЕТ СН'!$G$6-'СЕТ СН'!$G$22</f>
        <v>1386.2404075999998</v>
      </c>
      <c r="D48" s="36">
        <f>SUMIFS(СВЦЭМ!$C$33:$C$776,СВЦЭМ!$A$33:$A$776,$A48,СВЦЭМ!$B$33:$B$776,D$47)+'СЕТ СН'!$G$12+СВЦЭМ!$D$10+'СЕТ СН'!$G$6-'СЕТ СН'!$G$22</f>
        <v>1383.7514609999998</v>
      </c>
      <c r="E48" s="36">
        <f>SUMIFS(СВЦЭМ!$C$33:$C$776,СВЦЭМ!$A$33:$A$776,$A48,СВЦЭМ!$B$33:$B$776,E$47)+'СЕТ СН'!$G$12+СВЦЭМ!$D$10+'СЕТ СН'!$G$6-'СЕТ СН'!$G$22</f>
        <v>1379.5009943</v>
      </c>
      <c r="F48" s="36">
        <f>SUMIFS(СВЦЭМ!$C$33:$C$776,СВЦЭМ!$A$33:$A$776,$A48,СВЦЭМ!$B$33:$B$776,F$47)+'СЕТ СН'!$G$12+СВЦЭМ!$D$10+'СЕТ СН'!$G$6-'СЕТ СН'!$G$22</f>
        <v>1398.3918360999999</v>
      </c>
      <c r="G48" s="36">
        <f>SUMIFS(СВЦЭМ!$C$33:$C$776,СВЦЭМ!$A$33:$A$776,$A48,СВЦЭМ!$B$33:$B$776,G$47)+'СЕТ СН'!$G$12+СВЦЭМ!$D$10+'СЕТ СН'!$G$6-'СЕТ СН'!$G$22</f>
        <v>1391.6683018699998</v>
      </c>
      <c r="H48" s="36">
        <f>SUMIFS(СВЦЭМ!$C$33:$C$776,СВЦЭМ!$A$33:$A$776,$A48,СВЦЭМ!$B$33:$B$776,H$47)+'СЕТ СН'!$G$12+СВЦЭМ!$D$10+'СЕТ СН'!$G$6-'СЕТ СН'!$G$22</f>
        <v>1386.7348176799999</v>
      </c>
      <c r="I48" s="36">
        <f>SUMIFS(СВЦЭМ!$C$33:$C$776,СВЦЭМ!$A$33:$A$776,$A48,СВЦЭМ!$B$33:$B$776,I$47)+'СЕТ СН'!$G$12+СВЦЭМ!$D$10+'СЕТ СН'!$G$6-'СЕТ СН'!$G$22</f>
        <v>1359.8556063199999</v>
      </c>
      <c r="J48" s="36">
        <f>SUMIFS(СВЦЭМ!$C$33:$C$776,СВЦЭМ!$A$33:$A$776,$A48,СВЦЭМ!$B$33:$B$776,J$47)+'СЕТ СН'!$G$12+СВЦЭМ!$D$10+'СЕТ СН'!$G$6-'СЕТ СН'!$G$22</f>
        <v>1336.3537691199999</v>
      </c>
      <c r="K48" s="36">
        <f>SUMIFS(СВЦЭМ!$C$33:$C$776,СВЦЭМ!$A$33:$A$776,$A48,СВЦЭМ!$B$33:$B$776,K$47)+'СЕТ СН'!$G$12+СВЦЭМ!$D$10+'СЕТ СН'!$G$6-'СЕТ СН'!$G$22</f>
        <v>1337.7707135199998</v>
      </c>
      <c r="L48" s="36">
        <f>SUMIFS(СВЦЭМ!$C$33:$C$776,СВЦЭМ!$A$33:$A$776,$A48,СВЦЭМ!$B$33:$B$776,L$47)+'СЕТ СН'!$G$12+СВЦЭМ!$D$10+'СЕТ СН'!$G$6-'СЕТ СН'!$G$22</f>
        <v>1311.71333549</v>
      </c>
      <c r="M48" s="36">
        <f>SUMIFS(СВЦЭМ!$C$33:$C$776,СВЦЭМ!$A$33:$A$776,$A48,СВЦЭМ!$B$33:$B$776,M$47)+'СЕТ СН'!$G$12+СВЦЭМ!$D$10+'СЕТ СН'!$G$6-'СЕТ СН'!$G$22</f>
        <v>1240.9619337399999</v>
      </c>
      <c r="N48" s="36">
        <f>SUMIFS(СВЦЭМ!$C$33:$C$776,СВЦЭМ!$A$33:$A$776,$A48,СВЦЭМ!$B$33:$B$776,N$47)+'СЕТ СН'!$G$12+СВЦЭМ!$D$10+'СЕТ СН'!$G$6-'СЕТ СН'!$G$22</f>
        <v>1168.71029015</v>
      </c>
      <c r="O48" s="36">
        <f>SUMIFS(СВЦЭМ!$C$33:$C$776,СВЦЭМ!$A$33:$A$776,$A48,СВЦЭМ!$B$33:$B$776,O$47)+'СЕТ СН'!$G$12+СВЦЭМ!$D$10+'СЕТ СН'!$G$6-'СЕТ СН'!$G$22</f>
        <v>1143.8048159900002</v>
      </c>
      <c r="P48" s="36">
        <f>SUMIFS(СВЦЭМ!$C$33:$C$776,СВЦЭМ!$A$33:$A$776,$A48,СВЦЭМ!$B$33:$B$776,P$47)+'СЕТ СН'!$G$12+СВЦЭМ!$D$10+'СЕТ СН'!$G$6-'СЕТ СН'!$G$22</f>
        <v>1154.5534709400001</v>
      </c>
      <c r="Q48" s="36">
        <f>SUMIFS(СВЦЭМ!$C$33:$C$776,СВЦЭМ!$A$33:$A$776,$A48,СВЦЭМ!$B$33:$B$776,Q$47)+'СЕТ СН'!$G$12+СВЦЭМ!$D$10+'СЕТ СН'!$G$6-'СЕТ СН'!$G$22</f>
        <v>1157.07051671</v>
      </c>
      <c r="R48" s="36">
        <f>SUMIFS(СВЦЭМ!$C$33:$C$776,СВЦЭМ!$A$33:$A$776,$A48,СВЦЭМ!$B$33:$B$776,R$47)+'СЕТ СН'!$G$12+СВЦЭМ!$D$10+'СЕТ СН'!$G$6-'СЕТ СН'!$G$22</f>
        <v>1155.3530666500001</v>
      </c>
      <c r="S48" s="36">
        <f>SUMIFS(СВЦЭМ!$C$33:$C$776,СВЦЭМ!$A$33:$A$776,$A48,СВЦЭМ!$B$33:$B$776,S$47)+'СЕТ СН'!$G$12+СВЦЭМ!$D$10+'СЕТ СН'!$G$6-'СЕТ СН'!$G$22</f>
        <v>1154.4928862100001</v>
      </c>
      <c r="T48" s="36">
        <f>SUMIFS(СВЦЭМ!$C$33:$C$776,СВЦЭМ!$A$33:$A$776,$A48,СВЦЭМ!$B$33:$B$776,T$47)+'СЕТ СН'!$G$12+СВЦЭМ!$D$10+'СЕТ СН'!$G$6-'СЕТ СН'!$G$22</f>
        <v>1140.0171281400001</v>
      </c>
      <c r="U48" s="36">
        <f>SUMIFS(СВЦЭМ!$C$33:$C$776,СВЦЭМ!$A$33:$A$776,$A48,СВЦЭМ!$B$33:$B$776,U$47)+'СЕТ СН'!$G$12+СВЦЭМ!$D$10+'СЕТ СН'!$G$6-'СЕТ СН'!$G$22</f>
        <v>1121.5965655500002</v>
      </c>
      <c r="V48" s="36">
        <f>SUMIFS(СВЦЭМ!$C$33:$C$776,СВЦЭМ!$A$33:$A$776,$A48,СВЦЭМ!$B$33:$B$776,V$47)+'СЕТ СН'!$G$12+СВЦЭМ!$D$10+'СЕТ СН'!$G$6-'СЕТ СН'!$G$22</f>
        <v>1105.19521867</v>
      </c>
      <c r="W48" s="36">
        <f>SUMIFS(СВЦЭМ!$C$33:$C$776,СВЦЭМ!$A$33:$A$776,$A48,СВЦЭМ!$B$33:$B$776,W$47)+'СЕТ СН'!$G$12+СВЦЭМ!$D$10+'СЕТ СН'!$G$6-'СЕТ СН'!$G$22</f>
        <v>1112.69719665</v>
      </c>
      <c r="X48" s="36">
        <f>SUMIFS(СВЦЭМ!$C$33:$C$776,СВЦЭМ!$A$33:$A$776,$A48,СВЦЭМ!$B$33:$B$776,X$47)+'СЕТ СН'!$G$12+СВЦЭМ!$D$10+'СЕТ СН'!$G$6-'СЕТ СН'!$G$22</f>
        <v>1149.3858120800001</v>
      </c>
      <c r="Y48" s="36">
        <f>SUMIFS(СВЦЭМ!$C$33:$C$776,СВЦЭМ!$A$33:$A$776,$A48,СВЦЭМ!$B$33:$B$776,Y$47)+'СЕТ СН'!$G$12+СВЦЭМ!$D$10+'СЕТ СН'!$G$6-'СЕТ СН'!$G$22</f>
        <v>1267.6523545299999</v>
      </c>
    </row>
    <row r="49" spans="1:25" ht="15.75" x14ac:dyDescent="0.2">
      <c r="A49" s="35">
        <f>A48+1</f>
        <v>43953</v>
      </c>
      <c r="B49" s="36">
        <f>SUMIFS(СВЦЭМ!$C$33:$C$776,СВЦЭМ!$A$33:$A$776,$A49,СВЦЭМ!$B$33:$B$776,B$47)+'СЕТ СН'!$G$12+СВЦЭМ!$D$10+'СЕТ СН'!$G$6-'СЕТ СН'!$G$22</f>
        <v>1378.9587874099998</v>
      </c>
      <c r="C49" s="36">
        <f>SUMIFS(СВЦЭМ!$C$33:$C$776,СВЦЭМ!$A$33:$A$776,$A49,СВЦЭМ!$B$33:$B$776,C$47)+'СЕТ СН'!$G$12+СВЦЭМ!$D$10+'СЕТ СН'!$G$6-'СЕТ СН'!$G$22</f>
        <v>1401.3025793899999</v>
      </c>
      <c r="D49" s="36">
        <f>SUMIFS(СВЦЭМ!$C$33:$C$776,СВЦЭМ!$A$33:$A$776,$A49,СВЦЭМ!$B$33:$B$776,D$47)+'СЕТ СН'!$G$12+СВЦЭМ!$D$10+'СЕТ СН'!$G$6-'СЕТ СН'!$G$22</f>
        <v>1416.67923101</v>
      </c>
      <c r="E49" s="36">
        <f>SUMIFS(СВЦЭМ!$C$33:$C$776,СВЦЭМ!$A$33:$A$776,$A49,СВЦЭМ!$B$33:$B$776,E$47)+'СЕТ СН'!$G$12+СВЦЭМ!$D$10+'СЕТ СН'!$G$6-'СЕТ СН'!$G$22</f>
        <v>1414.6526682199999</v>
      </c>
      <c r="F49" s="36">
        <f>SUMIFS(СВЦЭМ!$C$33:$C$776,СВЦЭМ!$A$33:$A$776,$A49,СВЦЭМ!$B$33:$B$776,F$47)+'СЕТ СН'!$G$12+СВЦЭМ!$D$10+'СЕТ СН'!$G$6-'СЕТ СН'!$G$22</f>
        <v>1408.85723272</v>
      </c>
      <c r="G49" s="36">
        <f>SUMIFS(СВЦЭМ!$C$33:$C$776,СВЦЭМ!$A$33:$A$776,$A49,СВЦЭМ!$B$33:$B$776,G$47)+'СЕТ СН'!$G$12+СВЦЭМ!$D$10+'СЕТ СН'!$G$6-'СЕТ СН'!$G$22</f>
        <v>1413.0842666899998</v>
      </c>
      <c r="H49" s="36">
        <f>SUMIFS(СВЦЭМ!$C$33:$C$776,СВЦЭМ!$A$33:$A$776,$A49,СВЦЭМ!$B$33:$B$776,H$47)+'СЕТ СН'!$G$12+СВЦЭМ!$D$10+'СЕТ СН'!$G$6-'СЕТ СН'!$G$22</f>
        <v>1413.8010356799998</v>
      </c>
      <c r="I49" s="36">
        <f>SUMIFS(СВЦЭМ!$C$33:$C$776,СВЦЭМ!$A$33:$A$776,$A49,СВЦЭМ!$B$33:$B$776,I$47)+'СЕТ СН'!$G$12+СВЦЭМ!$D$10+'СЕТ СН'!$G$6-'СЕТ СН'!$G$22</f>
        <v>1402.1340897199998</v>
      </c>
      <c r="J49" s="36">
        <f>SUMIFS(СВЦЭМ!$C$33:$C$776,СВЦЭМ!$A$33:$A$776,$A49,СВЦЭМ!$B$33:$B$776,J$47)+'СЕТ СН'!$G$12+СВЦЭМ!$D$10+'СЕТ СН'!$G$6-'СЕТ СН'!$G$22</f>
        <v>1347.43219097</v>
      </c>
      <c r="K49" s="36">
        <f>SUMIFS(СВЦЭМ!$C$33:$C$776,СВЦЭМ!$A$33:$A$776,$A49,СВЦЭМ!$B$33:$B$776,K$47)+'СЕТ СН'!$G$12+СВЦЭМ!$D$10+'СЕТ СН'!$G$6-'СЕТ СН'!$G$22</f>
        <v>1315.0832237799998</v>
      </c>
      <c r="L49" s="36">
        <f>SUMIFS(СВЦЭМ!$C$33:$C$776,СВЦЭМ!$A$33:$A$776,$A49,СВЦЭМ!$B$33:$B$776,L$47)+'СЕТ СН'!$G$12+СВЦЭМ!$D$10+'СЕТ СН'!$G$6-'СЕТ СН'!$G$22</f>
        <v>1297.4180730799999</v>
      </c>
      <c r="M49" s="36">
        <f>SUMIFS(СВЦЭМ!$C$33:$C$776,СВЦЭМ!$A$33:$A$776,$A49,СВЦЭМ!$B$33:$B$776,M$47)+'СЕТ СН'!$G$12+СВЦЭМ!$D$10+'СЕТ СН'!$G$6-'СЕТ СН'!$G$22</f>
        <v>1230.41498071</v>
      </c>
      <c r="N49" s="36">
        <f>SUMIFS(СВЦЭМ!$C$33:$C$776,СВЦЭМ!$A$33:$A$776,$A49,СВЦЭМ!$B$33:$B$776,N$47)+'СЕТ СН'!$G$12+СВЦЭМ!$D$10+'СЕТ СН'!$G$6-'СЕТ СН'!$G$22</f>
        <v>1166.38925427</v>
      </c>
      <c r="O49" s="36">
        <f>SUMIFS(СВЦЭМ!$C$33:$C$776,СВЦЭМ!$A$33:$A$776,$A49,СВЦЭМ!$B$33:$B$776,O$47)+'СЕТ СН'!$G$12+СВЦЭМ!$D$10+'СЕТ СН'!$G$6-'СЕТ СН'!$G$22</f>
        <v>1137.9880341400001</v>
      </c>
      <c r="P49" s="36">
        <f>SUMIFS(СВЦЭМ!$C$33:$C$776,СВЦЭМ!$A$33:$A$776,$A49,СВЦЭМ!$B$33:$B$776,P$47)+'СЕТ СН'!$G$12+СВЦЭМ!$D$10+'СЕТ СН'!$G$6-'СЕТ СН'!$G$22</f>
        <v>1145.63197868</v>
      </c>
      <c r="Q49" s="36">
        <f>SUMIFS(СВЦЭМ!$C$33:$C$776,СВЦЭМ!$A$33:$A$776,$A49,СВЦЭМ!$B$33:$B$776,Q$47)+'СЕТ СН'!$G$12+СВЦЭМ!$D$10+'СЕТ СН'!$G$6-'СЕТ СН'!$G$22</f>
        <v>1150.01920943</v>
      </c>
      <c r="R49" s="36">
        <f>SUMIFS(СВЦЭМ!$C$33:$C$776,СВЦЭМ!$A$33:$A$776,$A49,СВЦЭМ!$B$33:$B$776,R$47)+'СЕТ СН'!$G$12+СВЦЭМ!$D$10+'СЕТ СН'!$G$6-'СЕТ СН'!$G$22</f>
        <v>1159.4449824200001</v>
      </c>
      <c r="S49" s="36">
        <f>SUMIFS(СВЦЭМ!$C$33:$C$776,СВЦЭМ!$A$33:$A$776,$A49,СВЦЭМ!$B$33:$B$776,S$47)+'СЕТ СН'!$G$12+СВЦЭМ!$D$10+'СЕТ СН'!$G$6-'СЕТ СН'!$G$22</f>
        <v>1157.03098525</v>
      </c>
      <c r="T49" s="36">
        <f>SUMIFS(СВЦЭМ!$C$33:$C$776,СВЦЭМ!$A$33:$A$776,$A49,СВЦЭМ!$B$33:$B$776,T$47)+'СЕТ СН'!$G$12+СВЦЭМ!$D$10+'СЕТ СН'!$G$6-'СЕТ СН'!$G$22</f>
        <v>1152.05467858</v>
      </c>
      <c r="U49" s="36">
        <f>SUMIFS(СВЦЭМ!$C$33:$C$776,СВЦЭМ!$A$33:$A$776,$A49,СВЦЭМ!$B$33:$B$776,U$47)+'СЕТ СН'!$G$12+СВЦЭМ!$D$10+'СЕТ СН'!$G$6-'СЕТ СН'!$G$22</f>
        <v>1151.92775246</v>
      </c>
      <c r="V49" s="36">
        <f>SUMIFS(СВЦЭМ!$C$33:$C$776,СВЦЭМ!$A$33:$A$776,$A49,СВЦЭМ!$B$33:$B$776,V$47)+'СЕТ СН'!$G$12+СВЦЭМ!$D$10+'СЕТ СН'!$G$6-'СЕТ СН'!$G$22</f>
        <v>1118.96088824</v>
      </c>
      <c r="W49" s="36">
        <f>SUMIFS(СВЦЭМ!$C$33:$C$776,СВЦЭМ!$A$33:$A$776,$A49,СВЦЭМ!$B$33:$B$776,W$47)+'СЕТ СН'!$G$12+СВЦЭМ!$D$10+'СЕТ СН'!$G$6-'СЕТ СН'!$G$22</f>
        <v>1101.3560413100001</v>
      </c>
      <c r="X49" s="36">
        <f>SUMIFS(СВЦЭМ!$C$33:$C$776,СВЦЭМ!$A$33:$A$776,$A49,СВЦЭМ!$B$33:$B$776,X$47)+'СЕТ СН'!$G$12+СВЦЭМ!$D$10+'СЕТ СН'!$G$6-'СЕТ СН'!$G$22</f>
        <v>1142.2297594200002</v>
      </c>
      <c r="Y49" s="36">
        <f>SUMIFS(СВЦЭМ!$C$33:$C$776,СВЦЭМ!$A$33:$A$776,$A49,СВЦЭМ!$B$33:$B$776,Y$47)+'СЕТ СН'!$G$12+СВЦЭМ!$D$10+'СЕТ СН'!$G$6-'СЕТ СН'!$G$22</f>
        <v>1238.4279676799999</v>
      </c>
    </row>
    <row r="50" spans="1:25" ht="15.75" x14ac:dyDescent="0.2">
      <c r="A50" s="35">
        <f t="shared" ref="A50:A78" si="1">A49+1</f>
        <v>43954</v>
      </c>
      <c r="B50" s="36">
        <f>SUMIFS(СВЦЭМ!$C$33:$C$776,СВЦЭМ!$A$33:$A$776,$A50,СВЦЭМ!$B$33:$B$776,B$47)+'СЕТ СН'!$G$12+СВЦЭМ!$D$10+'СЕТ СН'!$G$6-'СЕТ СН'!$G$22</f>
        <v>1277.8192638999999</v>
      </c>
      <c r="C50" s="36">
        <f>SUMIFS(СВЦЭМ!$C$33:$C$776,СВЦЭМ!$A$33:$A$776,$A50,СВЦЭМ!$B$33:$B$776,C$47)+'СЕТ СН'!$G$12+СВЦЭМ!$D$10+'СЕТ СН'!$G$6-'СЕТ СН'!$G$22</f>
        <v>1285.9812032799998</v>
      </c>
      <c r="D50" s="36">
        <f>SUMIFS(СВЦЭМ!$C$33:$C$776,СВЦЭМ!$A$33:$A$776,$A50,СВЦЭМ!$B$33:$B$776,D$47)+'СЕТ СН'!$G$12+СВЦЭМ!$D$10+'СЕТ СН'!$G$6-'СЕТ СН'!$G$22</f>
        <v>1284.5745961199998</v>
      </c>
      <c r="E50" s="36">
        <f>SUMIFS(СВЦЭМ!$C$33:$C$776,СВЦЭМ!$A$33:$A$776,$A50,СВЦЭМ!$B$33:$B$776,E$47)+'СЕТ СН'!$G$12+СВЦЭМ!$D$10+'СЕТ СН'!$G$6-'СЕТ СН'!$G$22</f>
        <v>1282.2971897499999</v>
      </c>
      <c r="F50" s="36">
        <f>SUMIFS(СВЦЭМ!$C$33:$C$776,СВЦЭМ!$A$33:$A$776,$A50,СВЦЭМ!$B$33:$B$776,F$47)+'СЕТ СН'!$G$12+СВЦЭМ!$D$10+'СЕТ СН'!$G$6-'СЕТ СН'!$G$22</f>
        <v>1279.8561330999999</v>
      </c>
      <c r="G50" s="36">
        <f>SUMIFS(СВЦЭМ!$C$33:$C$776,СВЦЭМ!$A$33:$A$776,$A50,СВЦЭМ!$B$33:$B$776,G$47)+'СЕТ СН'!$G$12+СВЦЭМ!$D$10+'СЕТ СН'!$G$6-'СЕТ СН'!$G$22</f>
        <v>1282.42784493</v>
      </c>
      <c r="H50" s="36">
        <f>SUMIFS(СВЦЭМ!$C$33:$C$776,СВЦЭМ!$A$33:$A$776,$A50,СВЦЭМ!$B$33:$B$776,H$47)+'СЕТ СН'!$G$12+СВЦЭМ!$D$10+'СЕТ СН'!$G$6-'СЕТ СН'!$G$22</f>
        <v>1292.8091975499999</v>
      </c>
      <c r="I50" s="36">
        <f>SUMIFS(СВЦЭМ!$C$33:$C$776,СВЦЭМ!$A$33:$A$776,$A50,СВЦЭМ!$B$33:$B$776,I$47)+'СЕТ СН'!$G$12+СВЦЭМ!$D$10+'СЕТ СН'!$G$6-'СЕТ СН'!$G$22</f>
        <v>1305.9441428399998</v>
      </c>
      <c r="J50" s="36">
        <f>SUMIFS(СВЦЭМ!$C$33:$C$776,СВЦЭМ!$A$33:$A$776,$A50,СВЦЭМ!$B$33:$B$776,J$47)+'СЕТ СН'!$G$12+СВЦЭМ!$D$10+'СЕТ СН'!$G$6-'СЕТ СН'!$G$22</f>
        <v>1283.3968694499999</v>
      </c>
      <c r="K50" s="36">
        <f>SUMIFS(СВЦЭМ!$C$33:$C$776,СВЦЭМ!$A$33:$A$776,$A50,СВЦЭМ!$B$33:$B$776,K$47)+'СЕТ СН'!$G$12+СВЦЭМ!$D$10+'СЕТ СН'!$G$6-'СЕТ СН'!$G$22</f>
        <v>1248.4229569199999</v>
      </c>
      <c r="L50" s="36">
        <f>SUMIFS(СВЦЭМ!$C$33:$C$776,СВЦЭМ!$A$33:$A$776,$A50,СВЦЭМ!$B$33:$B$776,L$47)+'СЕТ СН'!$G$12+СВЦЭМ!$D$10+'СЕТ СН'!$G$6-'СЕТ СН'!$G$22</f>
        <v>1208.1993939200001</v>
      </c>
      <c r="M50" s="36">
        <f>SUMIFS(СВЦЭМ!$C$33:$C$776,СВЦЭМ!$A$33:$A$776,$A50,СВЦЭМ!$B$33:$B$776,M$47)+'СЕТ СН'!$G$12+СВЦЭМ!$D$10+'СЕТ СН'!$G$6-'СЕТ СН'!$G$22</f>
        <v>1143.1775642700002</v>
      </c>
      <c r="N50" s="36">
        <f>SUMIFS(СВЦЭМ!$C$33:$C$776,СВЦЭМ!$A$33:$A$776,$A50,СВЦЭМ!$B$33:$B$776,N$47)+'СЕТ СН'!$G$12+СВЦЭМ!$D$10+'СЕТ СН'!$G$6-'СЕТ СН'!$G$22</f>
        <v>1111.33102143</v>
      </c>
      <c r="O50" s="36">
        <f>SUMIFS(СВЦЭМ!$C$33:$C$776,СВЦЭМ!$A$33:$A$776,$A50,СВЦЭМ!$B$33:$B$776,O$47)+'СЕТ СН'!$G$12+СВЦЭМ!$D$10+'СЕТ СН'!$G$6-'СЕТ СН'!$G$22</f>
        <v>1108.28735721</v>
      </c>
      <c r="P50" s="36">
        <f>SUMIFS(СВЦЭМ!$C$33:$C$776,СВЦЭМ!$A$33:$A$776,$A50,СВЦЭМ!$B$33:$B$776,P$47)+'СЕТ СН'!$G$12+СВЦЭМ!$D$10+'СЕТ СН'!$G$6-'СЕТ СН'!$G$22</f>
        <v>1138.8255474800001</v>
      </c>
      <c r="Q50" s="36">
        <f>SUMIFS(СВЦЭМ!$C$33:$C$776,СВЦЭМ!$A$33:$A$776,$A50,СВЦЭМ!$B$33:$B$776,Q$47)+'СЕТ СН'!$G$12+СВЦЭМ!$D$10+'СЕТ СН'!$G$6-'СЕТ СН'!$G$22</f>
        <v>1163.7131028700001</v>
      </c>
      <c r="R50" s="36">
        <f>SUMIFS(СВЦЭМ!$C$33:$C$776,СВЦЭМ!$A$33:$A$776,$A50,СВЦЭМ!$B$33:$B$776,R$47)+'СЕТ СН'!$G$12+СВЦЭМ!$D$10+'СЕТ СН'!$G$6-'СЕТ СН'!$G$22</f>
        <v>1176.20571498</v>
      </c>
      <c r="S50" s="36">
        <f>SUMIFS(СВЦЭМ!$C$33:$C$776,СВЦЭМ!$A$33:$A$776,$A50,СВЦЭМ!$B$33:$B$776,S$47)+'СЕТ СН'!$G$12+СВЦЭМ!$D$10+'СЕТ СН'!$G$6-'СЕТ СН'!$G$22</f>
        <v>1179.11366686</v>
      </c>
      <c r="T50" s="36">
        <f>SUMIFS(СВЦЭМ!$C$33:$C$776,СВЦЭМ!$A$33:$A$776,$A50,СВЦЭМ!$B$33:$B$776,T$47)+'СЕТ СН'!$G$12+СВЦЭМ!$D$10+'СЕТ СН'!$G$6-'СЕТ СН'!$G$22</f>
        <v>1168.1470920700001</v>
      </c>
      <c r="U50" s="36">
        <f>SUMIFS(СВЦЭМ!$C$33:$C$776,СВЦЭМ!$A$33:$A$776,$A50,СВЦЭМ!$B$33:$B$776,U$47)+'СЕТ СН'!$G$12+СВЦЭМ!$D$10+'СЕТ СН'!$G$6-'СЕТ СН'!$G$22</f>
        <v>1158.8579474600001</v>
      </c>
      <c r="V50" s="36">
        <f>SUMIFS(СВЦЭМ!$C$33:$C$776,СВЦЭМ!$A$33:$A$776,$A50,СВЦЭМ!$B$33:$B$776,V$47)+'СЕТ СН'!$G$12+СВЦЭМ!$D$10+'СЕТ СН'!$G$6-'СЕТ СН'!$G$22</f>
        <v>1093.8024632500001</v>
      </c>
      <c r="W50" s="36">
        <f>SUMIFS(СВЦЭМ!$C$33:$C$776,СВЦЭМ!$A$33:$A$776,$A50,СВЦЭМ!$B$33:$B$776,W$47)+'СЕТ СН'!$G$12+СВЦЭМ!$D$10+'СЕТ СН'!$G$6-'СЕТ СН'!$G$22</f>
        <v>1085.33177632</v>
      </c>
      <c r="X50" s="36">
        <f>SUMIFS(СВЦЭМ!$C$33:$C$776,СВЦЭМ!$A$33:$A$776,$A50,СВЦЭМ!$B$33:$B$776,X$47)+'СЕТ СН'!$G$12+СВЦЭМ!$D$10+'СЕТ СН'!$G$6-'СЕТ СН'!$G$22</f>
        <v>1131.49187508</v>
      </c>
      <c r="Y50" s="36">
        <f>SUMIFS(СВЦЭМ!$C$33:$C$776,СВЦЭМ!$A$33:$A$776,$A50,СВЦЭМ!$B$33:$B$776,Y$47)+'СЕТ СН'!$G$12+СВЦЭМ!$D$10+'СЕТ СН'!$G$6-'СЕТ СН'!$G$22</f>
        <v>1241.7680273899998</v>
      </c>
    </row>
    <row r="51" spans="1:25" ht="15.75" x14ac:dyDescent="0.2">
      <c r="A51" s="35">
        <f t="shared" si="1"/>
        <v>43955</v>
      </c>
      <c r="B51" s="36">
        <f>SUMIFS(СВЦЭМ!$C$33:$C$776,СВЦЭМ!$A$33:$A$776,$A51,СВЦЭМ!$B$33:$B$776,B$47)+'СЕТ СН'!$G$12+СВЦЭМ!$D$10+'СЕТ СН'!$G$6-'СЕТ СН'!$G$22</f>
        <v>1320.3008162899998</v>
      </c>
      <c r="C51" s="36">
        <f>SUMIFS(СВЦЭМ!$C$33:$C$776,СВЦЭМ!$A$33:$A$776,$A51,СВЦЭМ!$B$33:$B$776,C$47)+'СЕТ СН'!$G$12+СВЦЭМ!$D$10+'СЕТ СН'!$G$6-'СЕТ СН'!$G$22</f>
        <v>1317.5104361199999</v>
      </c>
      <c r="D51" s="36">
        <f>SUMIFS(СВЦЭМ!$C$33:$C$776,СВЦЭМ!$A$33:$A$776,$A51,СВЦЭМ!$B$33:$B$776,D$47)+'СЕТ СН'!$G$12+СВЦЭМ!$D$10+'СЕТ СН'!$G$6-'СЕТ СН'!$G$22</f>
        <v>1302.0572443199999</v>
      </c>
      <c r="E51" s="36">
        <f>SUMIFS(СВЦЭМ!$C$33:$C$776,СВЦЭМ!$A$33:$A$776,$A51,СВЦЭМ!$B$33:$B$776,E$47)+'СЕТ СН'!$G$12+СВЦЭМ!$D$10+'СЕТ СН'!$G$6-'СЕТ СН'!$G$22</f>
        <v>1301.3983056099999</v>
      </c>
      <c r="F51" s="36">
        <f>SUMIFS(СВЦЭМ!$C$33:$C$776,СВЦЭМ!$A$33:$A$776,$A51,СВЦЭМ!$B$33:$B$776,F$47)+'СЕТ СН'!$G$12+СВЦЭМ!$D$10+'СЕТ СН'!$G$6-'СЕТ СН'!$G$22</f>
        <v>1293.3405521</v>
      </c>
      <c r="G51" s="36">
        <f>SUMIFS(СВЦЭМ!$C$33:$C$776,СВЦЭМ!$A$33:$A$776,$A51,СВЦЭМ!$B$33:$B$776,G$47)+'СЕТ СН'!$G$12+СВЦЭМ!$D$10+'СЕТ СН'!$G$6-'СЕТ СН'!$G$22</f>
        <v>1298.87504311</v>
      </c>
      <c r="H51" s="36">
        <f>SUMIFS(СВЦЭМ!$C$33:$C$776,СВЦЭМ!$A$33:$A$776,$A51,СВЦЭМ!$B$33:$B$776,H$47)+'СЕТ СН'!$G$12+СВЦЭМ!$D$10+'СЕТ СН'!$G$6-'СЕТ СН'!$G$22</f>
        <v>1304.13801683</v>
      </c>
      <c r="I51" s="36">
        <f>SUMIFS(СВЦЭМ!$C$33:$C$776,СВЦЭМ!$A$33:$A$776,$A51,СВЦЭМ!$B$33:$B$776,I$47)+'СЕТ СН'!$G$12+СВЦЭМ!$D$10+'СЕТ СН'!$G$6-'СЕТ СН'!$G$22</f>
        <v>1325.4133486399999</v>
      </c>
      <c r="J51" s="36">
        <f>SUMIFS(СВЦЭМ!$C$33:$C$776,СВЦЭМ!$A$33:$A$776,$A51,СВЦЭМ!$B$33:$B$776,J$47)+'СЕТ СН'!$G$12+СВЦЭМ!$D$10+'СЕТ СН'!$G$6-'СЕТ СН'!$G$22</f>
        <v>1305.3991628899998</v>
      </c>
      <c r="K51" s="36">
        <f>SUMIFS(СВЦЭМ!$C$33:$C$776,СВЦЭМ!$A$33:$A$776,$A51,СВЦЭМ!$B$33:$B$776,K$47)+'СЕТ СН'!$G$12+СВЦЭМ!$D$10+'СЕТ СН'!$G$6-'СЕТ СН'!$G$22</f>
        <v>1257.1719594199999</v>
      </c>
      <c r="L51" s="36">
        <f>SUMIFS(СВЦЭМ!$C$33:$C$776,СВЦЭМ!$A$33:$A$776,$A51,СВЦЭМ!$B$33:$B$776,L$47)+'СЕТ СН'!$G$12+СВЦЭМ!$D$10+'СЕТ СН'!$G$6-'СЕТ СН'!$G$22</f>
        <v>1245.5281986499999</v>
      </c>
      <c r="M51" s="36">
        <f>SUMIFS(СВЦЭМ!$C$33:$C$776,СВЦЭМ!$A$33:$A$776,$A51,СВЦЭМ!$B$33:$B$776,M$47)+'СЕТ СН'!$G$12+СВЦЭМ!$D$10+'СЕТ СН'!$G$6-'СЕТ СН'!$G$22</f>
        <v>1166.9852147000001</v>
      </c>
      <c r="N51" s="36">
        <f>SUMIFS(СВЦЭМ!$C$33:$C$776,СВЦЭМ!$A$33:$A$776,$A51,СВЦЭМ!$B$33:$B$776,N$47)+'СЕТ СН'!$G$12+СВЦЭМ!$D$10+'СЕТ СН'!$G$6-'СЕТ СН'!$G$22</f>
        <v>1113.99318141</v>
      </c>
      <c r="O51" s="36">
        <f>SUMIFS(СВЦЭМ!$C$33:$C$776,СВЦЭМ!$A$33:$A$776,$A51,СВЦЭМ!$B$33:$B$776,O$47)+'СЕТ СН'!$G$12+СВЦЭМ!$D$10+'СЕТ СН'!$G$6-'СЕТ СН'!$G$22</f>
        <v>1084.5178421600001</v>
      </c>
      <c r="P51" s="36">
        <f>SUMIFS(СВЦЭМ!$C$33:$C$776,СВЦЭМ!$A$33:$A$776,$A51,СВЦЭМ!$B$33:$B$776,P$47)+'СЕТ СН'!$G$12+СВЦЭМ!$D$10+'СЕТ СН'!$G$6-'СЕТ СН'!$G$22</f>
        <v>1099.5556757000002</v>
      </c>
      <c r="Q51" s="36">
        <f>SUMIFS(СВЦЭМ!$C$33:$C$776,СВЦЭМ!$A$33:$A$776,$A51,СВЦЭМ!$B$33:$B$776,Q$47)+'СЕТ СН'!$G$12+СВЦЭМ!$D$10+'СЕТ СН'!$G$6-'СЕТ СН'!$G$22</f>
        <v>1108.45632245</v>
      </c>
      <c r="R51" s="36">
        <f>SUMIFS(СВЦЭМ!$C$33:$C$776,СВЦЭМ!$A$33:$A$776,$A51,СВЦЭМ!$B$33:$B$776,R$47)+'СЕТ СН'!$G$12+СВЦЭМ!$D$10+'СЕТ СН'!$G$6-'СЕТ СН'!$G$22</f>
        <v>1085.75085089</v>
      </c>
      <c r="S51" s="36">
        <f>SUMIFS(СВЦЭМ!$C$33:$C$776,СВЦЭМ!$A$33:$A$776,$A51,СВЦЭМ!$B$33:$B$776,S$47)+'СЕТ СН'!$G$12+СВЦЭМ!$D$10+'СЕТ СН'!$G$6-'СЕТ СН'!$G$22</f>
        <v>1085.06380853</v>
      </c>
      <c r="T51" s="36">
        <f>SUMIFS(СВЦЭМ!$C$33:$C$776,СВЦЭМ!$A$33:$A$776,$A51,СВЦЭМ!$B$33:$B$776,T$47)+'СЕТ СН'!$G$12+СВЦЭМ!$D$10+'СЕТ СН'!$G$6-'СЕТ СН'!$G$22</f>
        <v>1074.1803558300001</v>
      </c>
      <c r="U51" s="36">
        <f>SUMIFS(СВЦЭМ!$C$33:$C$776,СВЦЭМ!$A$33:$A$776,$A51,СВЦЭМ!$B$33:$B$776,U$47)+'СЕТ СН'!$G$12+СВЦЭМ!$D$10+'СЕТ СН'!$G$6-'СЕТ СН'!$G$22</f>
        <v>1060.29227429</v>
      </c>
      <c r="V51" s="36">
        <f>SUMIFS(СВЦЭМ!$C$33:$C$776,СВЦЭМ!$A$33:$A$776,$A51,СВЦЭМ!$B$33:$B$776,V$47)+'СЕТ СН'!$G$12+СВЦЭМ!$D$10+'СЕТ СН'!$G$6-'СЕТ СН'!$G$22</f>
        <v>1040.7524771000001</v>
      </c>
      <c r="W51" s="36">
        <f>SUMIFS(СВЦЭМ!$C$33:$C$776,СВЦЭМ!$A$33:$A$776,$A51,СВЦЭМ!$B$33:$B$776,W$47)+'СЕТ СН'!$G$12+СВЦЭМ!$D$10+'СЕТ СН'!$G$6-'СЕТ СН'!$G$22</f>
        <v>1043.0557241900001</v>
      </c>
      <c r="X51" s="36">
        <f>SUMIFS(СВЦЭМ!$C$33:$C$776,СВЦЭМ!$A$33:$A$776,$A51,СВЦЭМ!$B$33:$B$776,X$47)+'СЕТ СН'!$G$12+СВЦЭМ!$D$10+'СЕТ СН'!$G$6-'СЕТ СН'!$G$22</f>
        <v>1084.2862814</v>
      </c>
      <c r="Y51" s="36">
        <f>SUMIFS(СВЦЭМ!$C$33:$C$776,СВЦЭМ!$A$33:$A$776,$A51,СВЦЭМ!$B$33:$B$776,Y$47)+'СЕТ СН'!$G$12+СВЦЭМ!$D$10+'СЕТ СН'!$G$6-'СЕТ СН'!$G$22</f>
        <v>1185.55106662</v>
      </c>
    </row>
    <row r="52" spans="1:25" ht="15.75" x14ac:dyDescent="0.2">
      <c r="A52" s="35">
        <f t="shared" si="1"/>
        <v>43956</v>
      </c>
      <c r="B52" s="36">
        <f>SUMIFS(СВЦЭМ!$C$33:$C$776,СВЦЭМ!$A$33:$A$776,$A52,СВЦЭМ!$B$33:$B$776,B$47)+'СЕТ СН'!$G$12+СВЦЭМ!$D$10+'СЕТ СН'!$G$6-'СЕТ СН'!$G$22</f>
        <v>1274.3387260799998</v>
      </c>
      <c r="C52" s="36">
        <f>SUMIFS(СВЦЭМ!$C$33:$C$776,СВЦЭМ!$A$33:$A$776,$A52,СВЦЭМ!$B$33:$B$776,C$47)+'СЕТ СН'!$G$12+СВЦЭМ!$D$10+'СЕТ СН'!$G$6-'СЕТ СН'!$G$22</f>
        <v>1310.4698353299998</v>
      </c>
      <c r="D52" s="36">
        <f>SUMIFS(СВЦЭМ!$C$33:$C$776,СВЦЭМ!$A$33:$A$776,$A52,СВЦЭМ!$B$33:$B$776,D$47)+'СЕТ СН'!$G$12+СВЦЭМ!$D$10+'СЕТ СН'!$G$6-'СЕТ СН'!$G$22</f>
        <v>1306.3884552499999</v>
      </c>
      <c r="E52" s="36">
        <f>SUMIFS(СВЦЭМ!$C$33:$C$776,СВЦЭМ!$A$33:$A$776,$A52,СВЦЭМ!$B$33:$B$776,E$47)+'СЕТ СН'!$G$12+СВЦЭМ!$D$10+'СЕТ СН'!$G$6-'СЕТ СН'!$G$22</f>
        <v>1299.8268355099999</v>
      </c>
      <c r="F52" s="36">
        <f>SUMIFS(СВЦЭМ!$C$33:$C$776,СВЦЭМ!$A$33:$A$776,$A52,СВЦЭМ!$B$33:$B$776,F$47)+'СЕТ СН'!$G$12+СВЦЭМ!$D$10+'СЕТ СН'!$G$6-'СЕТ СН'!$G$22</f>
        <v>1281.93977421</v>
      </c>
      <c r="G52" s="36">
        <f>SUMIFS(СВЦЭМ!$C$33:$C$776,СВЦЭМ!$A$33:$A$776,$A52,СВЦЭМ!$B$33:$B$776,G$47)+'СЕТ СН'!$G$12+СВЦЭМ!$D$10+'СЕТ СН'!$G$6-'СЕТ СН'!$G$22</f>
        <v>1294.8103299499999</v>
      </c>
      <c r="H52" s="36">
        <f>SUMIFS(СВЦЭМ!$C$33:$C$776,СВЦЭМ!$A$33:$A$776,$A52,СВЦЭМ!$B$33:$B$776,H$47)+'СЕТ СН'!$G$12+СВЦЭМ!$D$10+'СЕТ СН'!$G$6-'СЕТ СН'!$G$22</f>
        <v>1292.0353016199999</v>
      </c>
      <c r="I52" s="36">
        <f>SUMIFS(СВЦЭМ!$C$33:$C$776,СВЦЭМ!$A$33:$A$776,$A52,СВЦЭМ!$B$33:$B$776,I$47)+'СЕТ СН'!$G$12+СВЦЭМ!$D$10+'СЕТ СН'!$G$6-'СЕТ СН'!$G$22</f>
        <v>1294.03335064</v>
      </c>
      <c r="J52" s="36">
        <f>SUMIFS(СВЦЭМ!$C$33:$C$776,СВЦЭМ!$A$33:$A$776,$A52,СВЦЭМ!$B$33:$B$776,J$47)+'СЕТ СН'!$G$12+СВЦЭМ!$D$10+'СЕТ СН'!$G$6-'СЕТ СН'!$G$22</f>
        <v>1257.7290692599997</v>
      </c>
      <c r="K52" s="36">
        <f>SUMIFS(СВЦЭМ!$C$33:$C$776,СВЦЭМ!$A$33:$A$776,$A52,СВЦЭМ!$B$33:$B$776,K$47)+'СЕТ СН'!$G$12+СВЦЭМ!$D$10+'СЕТ СН'!$G$6-'СЕТ СН'!$G$22</f>
        <v>1217.8744798500002</v>
      </c>
      <c r="L52" s="36">
        <f>SUMIFS(СВЦЭМ!$C$33:$C$776,СВЦЭМ!$A$33:$A$776,$A52,СВЦЭМ!$B$33:$B$776,L$47)+'СЕТ СН'!$G$12+СВЦЭМ!$D$10+'СЕТ СН'!$G$6-'СЕТ СН'!$G$22</f>
        <v>1207.6187767700001</v>
      </c>
      <c r="M52" s="36">
        <f>SUMIFS(СВЦЭМ!$C$33:$C$776,СВЦЭМ!$A$33:$A$776,$A52,СВЦЭМ!$B$33:$B$776,M$47)+'СЕТ СН'!$G$12+СВЦЭМ!$D$10+'СЕТ СН'!$G$6-'СЕТ СН'!$G$22</f>
        <v>1152.29501452</v>
      </c>
      <c r="N52" s="36">
        <f>SUMIFS(СВЦЭМ!$C$33:$C$776,СВЦЭМ!$A$33:$A$776,$A52,СВЦЭМ!$B$33:$B$776,N$47)+'СЕТ СН'!$G$12+СВЦЭМ!$D$10+'СЕТ СН'!$G$6-'СЕТ СН'!$G$22</f>
        <v>1087.05564645</v>
      </c>
      <c r="O52" s="36">
        <f>SUMIFS(СВЦЭМ!$C$33:$C$776,СВЦЭМ!$A$33:$A$776,$A52,СВЦЭМ!$B$33:$B$776,O$47)+'СЕТ СН'!$G$12+СВЦЭМ!$D$10+'СЕТ СН'!$G$6-'СЕТ СН'!$G$22</f>
        <v>1078.44771074</v>
      </c>
      <c r="P52" s="36">
        <f>SUMIFS(СВЦЭМ!$C$33:$C$776,СВЦЭМ!$A$33:$A$776,$A52,СВЦЭМ!$B$33:$B$776,P$47)+'СЕТ СН'!$G$12+СВЦЭМ!$D$10+'СЕТ СН'!$G$6-'СЕТ СН'!$G$22</f>
        <v>1085.3431723600002</v>
      </c>
      <c r="Q52" s="36">
        <f>SUMIFS(СВЦЭМ!$C$33:$C$776,СВЦЭМ!$A$33:$A$776,$A52,СВЦЭМ!$B$33:$B$776,Q$47)+'СЕТ СН'!$G$12+СВЦЭМ!$D$10+'СЕТ СН'!$G$6-'СЕТ СН'!$G$22</f>
        <v>1087.6511280700001</v>
      </c>
      <c r="R52" s="36">
        <f>SUMIFS(СВЦЭМ!$C$33:$C$776,СВЦЭМ!$A$33:$A$776,$A52,СВЦЭМ!$B$33:$B$776,R$47)+'СЕТ СН'!$G$12+СВЦЭМ!$D$10+'СЕТ СН'!$G$6-'СЕТ СН'!$G$22</f>
        <v>1088.16458302</v>
      </c>
      <c r="S52" s="36">
        <f>SUMIFS(СВЦЭМ!$C$33:$C$776,СВЦЭМ!$A$33:$A$776,$A52,СВЦЭМ!$B$33:$B$776,S$47)+'СЕТ СН'!$G$12+СВЦЭМ!$D$10+'СЕТ СН'!$G$6-'СЕТ СН'!$G$22</f>
        <v>1089.7657974200001</v>
      </c>
      <c r="T52" s="36">
        <f>SUMIFS(СВЦЭМ!$C$33:$C$776,СВЦЭМ!$A$33:$A$776,$A52,СВЦЭМ!$B$33:$B$776,T$47)+'СЕТ СН'!$G$12+СВЦЭМ!$D$10+'СЕТ СН'!$G$6-'СЕТ СН'!$G$22</f>
        <v>1073.4575274800002</v>
      </c>
      <c r="U52" s="36">
        <f>SUMIFS(СВЦЭМ!$C$33:$C$776,СВЦЭМ!$A$33:$A$776,$A52,СВЦЭМ!$B$33:$B$776,U$47)+'СЕТ СН'!$G$12+СВЦЭМ!$D$10+'СЕТ СН'!$G$6-'СЕТ СН'!$G$22</f>
        <v>1059.2163351700001</v>
      </c>
      <c r="V52" s="36">
        <f>SUMIFS(СВЦЭМ!$C$33:$C$776,СВЦЭМ!$A$33:$A$776,$A52,СВЦЭМ!$B$33:$B$776,V$47)+'СЕТ СН'!$G$12+СВЦЭМ!$D$10+'СЕТ СН'!$G$6-'СЕТ СН'!$G$22</f>
        <v>1011.54855475</v>
      </c>
      <c r="W52" s="36">
        <f>SUMIFS(СВЦЭМ!$C$33:$C$776,СВЦЭМ!$A$33:$A$776,$A52,СВЦЭМ!$B$33:$B$776,W$47)+'СЕТ СН'!$G$12+СВЦЭМ!$D$10+'СЕТ СН'!$G$6-'СЕТ СН'!$G$22</f>
        <v>1025.66154166</v>
      </c>
      <c r="X52" s="36">
        <f>SUMIFS(СВЦЭМ!$C$33:$C$776,СВЦЭМ!$A$33:$A$776,$A52,СВЦЭМ!$B$33:$B$776,X$47)+'СЕТ СН'!$G$12+СВЦЭМ!$D$10+'СЕТ СН'!$G$6-'СЕТ СН'!$G$22</f>
        <v>1069.60946913</v>
      </c>
      <c r="Y52" s="36">
        <f>SUMIFS(СВЦЭМ!$C$33:$C$776,СВЦЭМ!$A$33:$A$776,$A52,СВЦЭМ!$B$33:$B$776,Y$47)+'СЕТ СН'!$G$12+СВЦЭМ!$D$10+'СЕТ СН'!$G$6-'СЕТ СН'!$G$22</f>
        <v>1171.2904299500001</v>
      </c>
    </row>
    <row r="53" spans="1:25" ht="15.75" x14ac:dyDescent="0.2">
      <c r="A53" s="35">
        <f t="shared" si="1"/>
        <v>43957</v>
      </c>
      <c r="B53" s="36">
        <f>SUMIFS(СВЦЭМ!$C$33:$C$776,СВЦЭМ!$A$33:$A$776,$A53,СВЦЭМ!$B$33:$B$776,B$47)+'СЕТ СН'!$G$12+СВЦЭМ!$D$10+'СЕТ СН'!$G$6-'СЕТ СН'!$G$22</f>
        <v>1255.0669762499999</v>
      </c>
      <c r="C53" s="36">
        <f>SUMIFS(СВЦЭМ!$C$33:$C$776,СВЦЭМ!$A$33:$A$776,$A53,СВЦЭМ!$B$33:$B$776,C$47)+'СЕТ СН'!$G$12+СВЦЭМ!$D$10+'СЕТ СН'!$G$6-'СЕТ СН'!$G$22</f>
        <v>1289.2142880499998</v>
      </c>
      <c r="D53" s="36">
        <f>SUMIFS(СВЦЭМ!$C$33:$C$776,СВЦЭМ!$A$33:$A$776,$A53,СВЦЭМ!$B$33:$B$776,D$47)+'СЕТ СН'!$G$12+СВЦЭМ!$D$10+'СЕТ СН'!$G$6-'СЕТ СН'!$G$22</f>
        <v>1313.6876124399998</v>
      </c>
      <c r="E53" s="36">
        <f>SUMIFS(СВЦЭМ!$C$33:$C$776,СВЦЭМ!$A$33:$A$776,$A53,СВЦЭМ!$B$33:$B$776,E$47)+'СЕТ СН'!$G$12+СВЦЭМ!$D$10+'СЕТ СН'!$G$6-'СЕТ СН'!$G$22</f>
        <v>1314.5667088199998</v>
      </c>
      <c r="F53" s="36">
        <f>SUMIFS(СВЦЭМ!$C$33:$C$776,СВЦЭМ!$A$33:$A$776,$A53,СВЦЭМ!$B$33:$B$776,F$47)+'СЕТ СН'!$G$12+СВЦЭМ!$D$10+'СЕТ СН'!$G$6-'СЕТ СН'!$G$22</f>
        <v>1307.6050542099999</v>
      </c>
      <c r="G53" s="36">
        <f>SUMIFS(СВЦЭМ!$C$33:$C$776,СВЦЭМ!$A$33:$A$776,$A53,СВЦЭМ!$B$33:$B$776,G$47)+'СЕТ СН'!$G$12+СВЦЭМ!$D$10+'СЕТ СН'!$G$6-'СЕТ СН'!$G$22</f>
        <v>1224.6702010500001</v>
      </c>
      <c r="H53" s="36">
        <f>SUMIFS(СВЦЭМ!$C$33:$C$776,СВЦЭМ!$A$33:$A$776,$A53,СВЦЭМ!$B$33:$B$776,H$47)+'СЕТ СН'!$G$12+СВЦЭМ!$D$10+'СЕТ СН'!$G$6-'СЕТ СН'!$G$22</f>
        <v>1250.4192155499998</v>
      </c>
      <c r="I53" s="36">
        <f>SUMIFS(СВЦЭМ!$C$33:$C$776,СВЦЭМ!$A$33:$A$776,$A53,СВЦЭМ!$B$33:$B$776,I$47)+'СЕТ СН'!$G$12+СВЦЭМ!$D$10+'СЕТ СН'!$G$6-'СЕТ СН'!$G$22</f>
        <v>1265.2838760899999</v>
      </c>
      <c r="J53" s="36">
        <f>SUMIFS(СВЦЭМ!$C$33:$C$776,СВЦЭМ!$A$33:$A$776,$A53,СВЦЭМ!$B$33:$B$776,J$47)+'СЕТ СН'!$G$12+СВЦЭМ!$D$10+'СЕТ СН'!$G$6-'СЕТ СН'!$G$22</f>
        <v>1209.3190533900001</v>
      </c>
      <c r="K53" s="36">
        <f>SUMIFS(СВЦЭМ!$C$33:$C$776,СВЦЭМ!$A$33:$A$776,$A53,СВЦЭМ!$B$33:$B$776,K$47)+'СЕТ СН'!$G$12+СВЦЭМ!$D$10+'СЕТ СН'!$G$6-'СЕТ СН'!$G$22</f>
        <v>1185.7727078600001</v>
      </c>
      <c r="L53" s="36">
        <f>SUMIFS(СВЦЭМ!$C$33:$C$776,СВЦЭМ!$A$33:$A$776,$A53,СВЦЭМ!$B$33:$B$776,L$47)+'СЕТ СН'!$G$12+СВЦЭМ!$D$10+'СЕТ СН'!$G$6-'СЕТ СН'!$G$22</f>
        <v>1175.55425605</v>
      </c>
      <c r="M53" s="36">
        <f>SUMIFS(СВЦЭМ!$C$33:$C$776,СВЦЭМ!$A$33:$A$776,$A53,СВЦЭМ!$B$33:$B$776,M$47)+'СЕТ СН'!$G$12+СВЦЭМ!$D$10+'СЕТ СН'!$G$6-'СЕТ СН'!$G$22</f>
        <v>1127.1803813000001</v>
      </c>
      <c r="N53" s="36">
        <f>SUMIFS(СВЦЭМ!$C$33:$C$776,СВЦЭМ!$A$33:$A$776,$A53,СВЦЭМ!$B$33:$B$776,N$47)+'СЕТ СН'!$G$12+СВЦЭМ!$D$10+'СЕТ СН'!$G$6-'СЕТ СН'!$G$22</f>
        <v>1063.7958817000001</v>
      </c>
      <c r="O53" s="36">
        <f>SUMIFS(СВЦЭМ!$C$33:$C$776,СВЦЭМ!$A$33:$A$776,$A53,СВЦЭМ!$B$33:$B$776,O$47)+'СЕТ СН'!$G$12+СВЦЭМ!$D$10+'СЕТ СН'!$G$6-'СЕТ СН'!$G$22</f>
        <v>1110.2626145700001</v>
      </c>
      <c r="P53" s="36">
        <f>SUMIFS(СВЦЭМ!$C$33:$C$776,СВЦЭМ!$A$33:$A$776,$A53,СВЦЭМ!$B$33:$B$776,P$47)+'СЕТ СН'!$G$12+СВЦЭМ!$D$10+'СЕТ СН'!$G$6-'СЕТ СН'!$G$22</f>
        <v>1118.2101163500001</v>
      </c>
      <c r="Q53" s="36">
        <f>SUMIFS(СВЦЭМ!$C$33:$C$776,СВЦЭМ!$A$33:$A$776,$A53,СВЦЭМ!$B$33:$B$776,Q$47)+'СЕТ СН'!$G$12+СВЦЭМ!$D$10+'СЕТ СН'!$G$6-'СЕТ СН'!$G$22</f>
        <v>1119.06430209</v>
      </c>
      <c r="R53" s="36">
        <f>SUMIFS(СВЦЭМ!$C$33:$C$776,СВЦЭМ!$A$33:$A$776,$A53,СВЦЭМ!$B$33:$B$776,R$47)+'СЕТ СН'!$G$12+СВЦЭМ!$D$10+'СЕТ СН'!$G$6-'СЕТ СН'!$G$22</f>
        <v>1125.54792664</v>
      </c>
      <c r="S53" s="36">
        <f>SUMIFS(СВЦЭМ!$C$33:$C$776,СВЦЭМ!$A$33:$A$776,$A53,СВЦЭМ!$B$33:$B$776,S$47)+'СЕТ СН'!$G$12+СВЦЭМ!$D$10+'СЕТ СН'!$G$6-'СЕТ СН'!$G$22</f>
        <v>1135.2073441800001</v>
      </c>
      <c r="T53" s="36">
        <f>SUMIFS(СВЦЭМ!$C$33:$C$776,СВЦЭМ!$A$33:$A$776,$A53,СВЦЭМ!$B$33:$B$776,T$47)+'СЕТ СН'!$G$12+СВЦЭМ!$D$10+'СЕТ СН'!$G$6-'СЕТ СН'!$G$22</f>
        <v>1144.3018561700001</v>
      </c>
      <c r="U53" s="36">
        <f>SUMIFS(СВЦЭМ!$C$33:$C$776,СВЦЭМ!$A$33:$A$776,$A53,СВЦЭМ!$B$33:$B$776,U$47)+'СЕТ СН'!$G$12+СВЦЭМ!$D$10+'СЕТ СН'!$G$6-'СЕТ СН'!$G$22</f>
        <v>1147.4613633400002</v>
      </c>
      <c r="V53" s="36">
        <f>SUMIFS(СВЦЭМ!$C$33:$C$776,СВЦЭМ!$A$33:$A$776,$A53,СВЦЭМ!$B$33:$B$776,V$47)+'СЕТ СН'!$G$12+СВЦЭМ!$D$10+'СЕТ СН'!$G$6-'СЕТ СН'!$G$22</f>
        <v>1137.0005709500001</v>
      </c>
      <c r="W53" s="36">
        <f>SUMIFS(СВЦЭМ!$C$33:$C$776,СВЦЭМ!$A$33:$A$776,$A53,СВЦЭМ!$B$33:$B$776,W$47)+'СЕТ СН'!$G$12+СВЦЭМ!$D$10+'СЕТ СН'!$G$6-'СЕТ СН'!$G$22</f>
        <v>1138.0566939800001</v>
      </c>
      <c r="X53" s="36">
        <f>SUMIFS(СВЦЭМ!$C$33:$C$776,СВЦЭМ!$A$33:$A$776,$A53,СВЦЭМ!$B$33:$B$776,X$47)+'СЕТ СН'!$G$12+СВЦЭМ!$D$10+'СЕТ СН'!$G$6-'СЕТ СН'!$G$22</f>
        <v>1125.19176113</v>
      </c>
      <c r="Y53" s="36">
        <f>SUMIFS(СВЦЭМ!$C$33:$C$776,СВЦЭМ!$A$33:$A$776,$A53,СВЦЭМ!$B$33:$B$776,Y$47)+'СЕТ СН'!$G$12+СВЦЭМ!$D$10+'СЕТ СН'!$G$6-'СЕТ СН'!$G$22</f>
        <v>1185.63349659</v>
      </c>
    </row>
    <row r="54" spans="1:25" ht="15.75" x14ac:dyDescent="0.2">
      <c r="A54" s="35">
        <f t="shared" si="1"/>
        <v>43958</v>
      </c>
      <c r="B54" s="36">
        <f>SUMIFS(СВЦЭМ!$C$33:$C$776,СВЦЭМ!$A$33:$A$776,$A54,СВЦЭМ!$B$33:$B$776,B$47)+'СЕТ СН'!$G$12+СВЦЭМ!$D$10+'СЕТ СН'!$G$6-'СЕТ СН'!$G$22</f>
        <v>1293.6699261599999</v>
      </c>
      <c r="C54" s="36">
        <f>SUMIFS(СВЦЭМ!$C$33:$C$776,СВЦЭМ!$A$33:$A$776,$A54,СВЦЭМ!$B$33:$B$776,C$47)+'СЕТ СН'!$G$12+СВЦЭМ!$D$10+'СЕТ СН'!$G$6-'СЕТ СН'!$G$22</f>
        <v>1305.6582134799999</v>
      </c>
      <c r="D54" s="36">
        <f>SUMIFS(СВЦЭМ!$C$33:$C$776,СВЦЭМ!$A$33:$A$776,$A54,СВЦЭМ!$B$33:$B$776,D$47)+'СЕТ СН'!$G$12+СВЦЭМ!$D$10+'СЕТ СН'!$G$6-'СЕТ СН'!$G$22</f>
        <v>1301.1624889899999</v>
      </c>
      <c r="E54" s="36">
        <f>SUMIFS(СВЦЭМ!$C$33:$C$776,СВЦЭМ!$A$33:$A$776,$A54,СВЦЭМ!$B$33:$B$776,E$47)+'СЕТ СН'!$G$12+СВЦЭМ!$D$10+'СЕТ СН'!$G$6-'СЕТ СН'!$G$22</f>
        <v>1297.5063693899999</v>
      </c>
      <c r="F54" s="36">
        <f>SUMIFS(СВЦЭМ!$C$33:$C$776,СВЦЭМ!$A$33:$A$776,$A54,СВЦЭМ!$B$33:$B$776,F$47)+'СЕТ СН'!$G$12+СВЦЭМ!$D$10+'СЕТ СН'!$G$6-'СЕТ СН'!$G$22</f>
        <v>1292.4598947699999</v>
      </c>
      <c r="G54" s="36">
        <f>SUMIFS(СВЦЭМ!$C$33:$C$776,СВЦЭМ!$A$33:$A$776,$A54,СВЦЭМ!$B$33:$B$776,G$47)+'СЕТ СН'!$G$12+СВЦЭМ!$D$10+'СЕТ СН'!$G$6-'СЕТ СН'!$G$22</f>
        <v>1310.74513241</v>
      </c>
      <c r="H54" s="36">
        <f>SUMIFS(СВЦЭМ!$C$33:$C$776,СВЦЭМ!$A$33:$A$776,$A54,СВЦЭМ!$B$33:$B$776,H$47)+'СЕТ СН'!$G$12+СВЦЭМ!$D$10+'СЕТ СН'!$G$6-'СЕТ СН'!$G$22</f>
        <v>1309.1365141199999</v>
      </c>
      <c r="I54" s="36">
        <f>SUMIFS(СВЦЭМ!$C$33:$C$776,СВЦЭМ!$A$33:$A$776,$A54,СВЦЭМ!$B$33:$B$776,I$47)+'СЕТ СН'!$G$12+СВЦЭМ!$D$10+'СЕТ СН'!$G$6-'СЕТ СН'!$G$22</f>
        <v>1295.0106189199998</v>
      </c>
      <c r="J54" s="36">
        <f>SUMIFS(СВЦЭМ!$C$33:$C$776,СВЦЭМ!$A$33:$A$776,$A54,СВЦЭМ!$B$33:$B$776,J$47)+'СЕТ СН'!$G$12+СВЦЭМ!$D$10+'СЕТ СН'!$G$6-'СЕТ СН'!$G$22</f>
        <v>1245.7762548899998</v>
      </c>
      <c r="K54" s="36">
        <f>SUMIFS(СВЦЭМ!$C$33:$C$776,СВЦЭМ!$A$33:$A$776,$A54,СВЦЭМ!$B$33:$B$776,K$47)+'СЕТ СН'!$G$12+СВЦЭМ!$D$10+'СЕТ СН'!$G$6-'СЕТ СН'!$G$22</f>
        <v>1236.9083927899999</v>
      </c>
      <c r="L54" s="36">
        <f>SUMIFS(СВЦЭМ!$C$33:$C$776,СВЦЭМ!$A$33:$A$776,$A54,СВЦЭМ!$B$33:$B$776,L$47)+'СЕТ СН'!$G$12+СВЦЭМ!$D$10+'СЕТ СН'!$G$6-'СЕТ СН'!$G$22</f>
        <v>1229.5505192599999</v>
      </c>
      <c r="M54" s="36">
        <f>SUMIFS(СВЦЭМ!$C$33:$C$776,СВЦЭМ!$A$33:$A$776,$A54,СВЦЭМ!$B$33:$B$776,M$47)+'СЕТ СН'!$G$12+СВЦЭМ!$D$10+'СЕТ СН'!$G$6-'СЕТ СН'!$G$22</f>
        <v>1164.8508351300002</v>
      </c>
      <c r="N54" s="36">
        <f>SUMIFS(СВЦЭМ!$C$33:$C$776,СВЦЭМ!$A$33:$A$776,$A54,СВЦЭМ!$B$33:$B$776,N$47)+'СЕТ СН'!$G$12+СВЦЭМ!$D$10+'СЕТ СН'!$G$6-'СЕТ СН'!$G$22</f>
        <v>1103.06538482</v>
      </c>
      <c r="O54" s="36">
        <f>SUMIFS(СВЦЭМ!$C$33:$C$776,СВЦЭМ!$A$33:$A$776,$A54,СВЦЭМ!$B$33:$B$776,O$47)+'СЕТ СН'!$G$12+СВЦЭМ!$D$10+'СЕТ СН'!$G$6-'СЕТ СН'!$G$22</f>
        <v>1091.4692151100001</v>
      </c>
      <c r="P54" s="36">
        <f>SUMIFS(СВЦЭМ!$C$33:$C$776,СВЦЭМ!$A$33:$A$776,$A54,СВЦЭМ!$B$33:$B$776,P$47)+'СЕТ СН'!$G$12+СВЦЭМ!$D$10+'СЕТ СН'!$G$6-'СЕТ СН'!$G$22</f>
        <v>1102.8239284900001</v>
      </c>
      <c r="Q54" s="36">
        <f>SUMIFS(СВЦЭМ!$C$33:$C$776,СВЦЭМ!$A$33:$A$776,$A54,СВЦЭМ!$B$33:$B$776,Q$47)+'СЕТ СН'!$G$12+СВЦЭМ!$D$10+'СЕТ СН'!$G$6-'СЕТ СН'!$G$22</f>
        <v>1108.28099204</v>
      </c>
      <c r="R54" s="36">
        <f>SUMIFS(СВЦЭМ!$C$33:$C$776,СВЦЭМ!$A$33:$A$776,$A54,СВЦЭМ!$B$33:$B$776,R$47)+'СЕТ СН'!$G$12+СВЦЭМ!$D$10+'СЕТ СН'!$G$6-'СЕТ СН'!$G$22</f>
        <v>1099.9438550700002</v>
      </c>
      <c r="S54" s="36">
        <f>SUMIFS(СВЦЭМ!$C$33:$C$776,СВЦЭМ!$A$33:$A$776,$A54,СВЦЭМ!$B$33:$B$776,S$47)+'СЕТ СН'!$G$12+СВЦЭМ!$D$10+'СЕТ СН'!$G$6-'СЕТ СН'!$G$22</f>
        <v>1092.35026253</v>
      </c>
      <c r="T54" s="36">
        <f>SUMIFS(СВЦЭМ!$C$33:$C$776,СВЦЭМ!$A$33:$A$776,$A54,СВЦЭМ!$B$33:$B$776,T$47)+'СЕТ СН'!$G$12+СВЦЭМ!$D$10+'СЕТ СН'!$G$6-'СЕТ СН'!$G$22</f>
        <v>1053.05021743</v>
      </c>
      <c r="U54" s="36">
        <f>SUMIFS(СВЦЭМ!$C$33:$C$776,СВЦЭМ!$A$33:$A$776,$A54,СВЦЭМ!$B$33:$B$776,U$47)+'СЕТ СН'!$G$12+СВЦЭМ!$D$10+'СЕТ СН'!$G$6-'СЕТ СН'!$G$22</f>
        <v>1030.7297711200001</v>
      </c>
      <c r="V54" s="36">
        <f>SUMIFS(СВЦЭМ!$C$33:$C$776,СВЦЭМ!$A$33:$A$776,$A54,СВЦЭМ!$B$33:$B$776,V$47)+'СЕТ СН'!$G$12+СВЦЭМ!$D$10+'СЕТ СН'!$G$6-'СЕТ СН'!$G$22</f>
        <v>1010.44630793</v>
      </c>
      <c r="W54" s="36">
        <f>SUMIFS(СВЦЭМ!$C$33:$C$776,СВЦЭМ!$A$33:$A$776,$A54,СВЦЭМ!$B$33:$B$776,W$47)+'СЕТ СН'!$G$12+СВЦЭМ!$D$10+'СЕТ СН'!$G$6-'СЕТ СН'!$G$22</f>
        <v>1017.09990692</v>
      </c>
      <c r="X54" s="36">
        <f>SUMIFS(СВЦЭМ!$C$33:$C$776,СВЦЭМ!$A$33:$A$776,$A54,СВЦЭМ!$B$33:$B$776,X$47)+'СЕТ СН'!$G$12+СВЦЭМ!$D$10+'СЕТ СН'!$G$6-'СЕТ СН'!$G$22</f>
        <v>1068.0787650700001</v>
      </c>
      <c r="Y54" s="36">
        <f>SUMIFS(СВЦЭМ!$C$33:$C$776,СВЦЭМ!$A$33:$A$776,$A54,СВЦЭМ!$B$33:$B$776,Y$47)+'СЕТ СН'!$G$12+СВЦЭМ!$D$10+'СЕТ СН'!$G$6-'СЕТ СН'!$G$22</f>
        <v>1149.7004055300001</v>
      </c>
    </row>
    <row r="55" spans="1:25" ht="15.75" x14ac:dyDescent="0.2">
      <c r="A55" s="35">
        <f t="shared" si="1"/>
        <v>43959</v>
      </c>
      <c r="B55" s="36">
        <f>SUMIFS(СВЦЭМ!$C$33:$C$776,СВЦЭМ!$A$33:$A$776,$A55,СВЦЭМ!$B$33:$B$776,B$47)+'СЕТ СН'!$G$12+СВЦЭМ!$D$10+'СЕТ СН'!$G$6-'СЕТ СН'!$G$22</f>
        <v>1285.2665918599998</v>
      </c>
      <c r="C55" s="36">
        <f>SUMIFS(СВЦЭМ!$C$33:$C$776,СВЦЭМ!$A$33:$A$776,$A55,СВЦЭМ!$B$33:$B$776,C$47)+'СЕТ СН'!$G$12+СВЦЭМ!$D$10+'СЕТ СН'!$G$6-'СЕТ СН'!$G$22</f>
        <v>1290.0919478199999</v>
      </c>
      <c r="D55" s="36">
        <f>SUMIFS(СВЦЭМ!$C$33:$C$776,СВЦЭМ!$A$33:$A$776,$A55,СВЦЭМ!$B$33:$B$776,D$47)+'СЕТ СН'!$G$12+СВЦЭМ!$D$10+'СЕТ СН'!$G$6-'СЕТ СН'!$G$22</f>
        <v>1280.8847525699998</v>
      </c>
      <c r="E55" s="36">
        <f>SUMIFS(СВЦЭМ!$C$33:$C$776,СВЦЭМ!$A$33:$A$776,$A55,СВЦЭМ!$B$33:$B$776,E$47)+'СЕТ СН'!$G$12+СВЦЭМ!$D$10+'СЕТ СН'!$G$6-'СЕТ СН'!$G$22</f>
        <v>1283.09731631</v>
      </c>
      <c r="F55" s="36">
        <f>SUMIFS(СВЦЭМ!$C$33:$C$776,СВЦЭМ!$A$33:$A$776,$A55,СВЦЭМ!$B$33:$B$776,F$47)+'СЕТ СН'!$G$12+СВЦЭМ!$D$10+'СЕТ СН'!$G$6-'СЕТ СН'!$G$22</f>
        <v>1275.4766046099999</v>
      </c>
      <c r="G55" s="36">
        <f>SUMIFS(СВЦЭМ!$C$33:$C$776,СВЦЭМ!$A$33:$A$776,$A55,СВЦЭМ!$B$33:$B$776,G$47)+'СЕТ СН'!$G$12+СВЦЭМ!$D$10+'СЕТ СН'!$G$6-'СЕТ СН'!$G$22</f>
        <v>1286.53930526</v>
      </c>
      <c r="H55" s="36">
        <f>SUMIFS(СВЦЭМ!$C$33:$C$776,СВЦЭМ!$A$33:$A$776,$A55,СВЦЭМ!$B$33:$B$776,H$47)+'СЕТ СН'!$G$12+СВЦЭМ!$D$10+'СЕТ СН'!$G$6-'СЕТ СН'!$G$22</f>
        <v>1271.7481217099999</v>
      </c>
      <c r="I55" s="36">
        <f>SUMIFS(СВЦЭМ!$C$33:$C$776,СВЦЭМ!$A$33:$A$776,$A55,СВЦЭМ!$B$33:$B$776,I$47)+'СЕТ СН'!$G$12+СВЦЭМ!$D$10+'СЕТ СН'!$G$6-'СЕТ СН'!$G$22</f>
        <v>1245.4914901699999</v>
      </c>
      <c r="J55" s="36">
        <f>SUMIFS(СВЦЭМ!$C$33:$C$776,СВЦЭМ!$A$33:$A$776,$A55,СВЦЭМ!$B$33:$B$776,J$47)+'СЕТ СН'!$G$12+СВЦЭМ!$D$10+'СЕТ СН'!$G$6-'СЕТ СН'!$G$22</f>
        <v>1210.2774291600001</v>
      </c>
      <c r="K55" s="36">
        <f>SUMIFS(СВЦЭМ!$C$33:$C$776,СВЦЭМ!$A$33:$A$776,$A55,СВЦЭМ!$B$33:$B$776,K$47)+'СЕТ СН'!$G$12+СВЦЭМ!$D$10+'СЕТ СН'!$G$6-'СЕТ СН'!$G$22</f>
        <v>1213.01076979</v>
      </c>
      <c r="L55" s="36">
        <f>SUMIFS(СВЦЭМ!$C$33:$C$776,СВЦЭМ!$A$33:$A$776,$A55,СВЦЭМ!$B$33:$B$776,L$47)+'СЕТ СН'!$G$12+СВЦЭМ!$D$10+'СЕТ СН'!$G$6-'СЕТ СН'!$G$22</f>
        <v>1203.9526255000001</v>
      </c>
      <c r="M55" s="36">
        <f>SUMIFS(СВЦЭМ!$C$33:$C$776,СВЦЭМ!$A$33:$A$776,$A55,СВЦЭМ!$B$33:$B$776,M$47)+'СЕТ СН'!$G$12+СВЦЭМ!$D$10+'СЕТ СН'!$G$6-'СЕТ СН'!$G$22</f>
        <v>1146.96833595</v>
      </c>
      <c r="N55" s="36">
        <f>SUMIFS(СВЦЭМ!$C$33:$C$776,СВЦЭМ!$A$33:$A$776,$A55,СВЦЭМ!$B$33:$B$776,N$47)+'СЕТ СН'!$G$12+СВЦЭМ!$D$10+'СЕТ СН'!$G$6-'СЕТ СН'!$G$22</f>
        <v>1084.1374665000001</v>
      </c>
      <c r="O55" s="36">
        <f>SUMIFS(СВЦЭМ!$C$33:$C$776,СВЦЭМ!$A$33:$A$776,$A55,СВЦЭМ!$B$33:$B$776,O$47)+'СЕТ СН'!$G$12+СВЦЭМ!$D$10+'СЕТ СН'!$G$6-'СЕТ СН'!$G$22</f>
        <v>1069.40541104</v>
      </c>
      <c r="P55" s="36">
        <f>SUMIFS(СВЦЭМ!$C$33:$C$776,СВЦЭМ!$A$33:$A$776,$A55,СВЦЭМ!$B$33:$B$776,P$47)+'СЕТ СН'!$G$12+СВЦЭМ!$D$10+'СЕТ СН'!$G$6-'СЕТ СН'!$G$22</f>
        <v>1076.7970509200002</v>
      </c>
      <c r="Q55" s="36">
        <f>SUMIFS(СВЦЭМ!$C$33:$C$776,СВЦЭМ!$A$33:$A$776,$A55,СВЦЭМ!$B$33:$B$776,Q$47)+'СЕТ СН'!$G$12+СВЦЭМ!$D$10+'СЕТ СН'!$G$6-'СЕТ СН'!$G$22</f>
        <v>1079.59240411</v>
      </c>
      <c r="R55" s="36">
        <f>SUMIFS(СВЦЭМ!$C$33:$C$776,СВЦЭМ!$A$33:$A$776,$A55,СВЦЭМ!$B$33:$B$776,R$47)+'СЕТ СН'!$G$12+СВЦЭМ!$D$10+'СЕТ СН'!$G$6-'СЕТ СН'!$G$22</f>
        <v>1077.1338448000001</v>
      </c>
      <c r="S55" s="36">
        <f>SUMIFS(СВЦЭМ!$C$33:$C$776,СВЦЭМ!$A$33:$A$776,$A55,СВЦЭМ!$B$33:$B$776,S$47)+'СЕТ СН'!$G$12+СВЦЭМ!$D$10+'СЕТ СН'!$G$6-'СЕТ СН'!$G$22</f>
        <v>1082.6408942200001</v>
      </c>
      <c r="T55" s="36">
        <f>SUMIFS(СВЦЭМ!$C$33:$C$776,СВЦЭМ!$A$33:$A$776,$A55,СВЦЭМ!$B$33:$B$776,T$47)+'СЕТ СН'!$G$12+СВЦЭМ!$D$10+'СЕТ СН'!$G$6-'СЕТ СН'!$G$22</f>
        <v>1074.86858211</v>
      </c>
      <c r="U55" s="36">
        <f>SUMIFS(СВЦЭМ!$C$33:$C$776,СВЦЭМ!$A$33:$A$776,$A55,СВЦЭМ!$B$33:$B$776,U$47)+'СЕТ СН'!$G$12+СВЦЭМ!$D$10+'СЕТ СН'!$G$6-'СЕТ СН'!$G$22</f>
        <v>1057.21837766</v>
      </c>
      <c r="V55" s="36">
        <f>SUMIFS(СВЦЭМ!$C$33:$C$776,СВЦЭМ!$A$33:$A$776,$A55,СВЦЭМ!$B$33:$B$776,V$47)+'СЕТ СН'!$G$12+СВЦЭМ!$D$10+'СЕТ СН'!$G$6-'СЕТ СН'!$G$22</f>
        <v>1019.38494158</v>
      </c>
      <c r="W55" s="36">
        <f>SUMIFS(СВЦЭМ!$C$33:$C$776,СВЦЭМ!$A$33:$A$776,$A55,СВЦЭМ!$B$33:$B$776,W$47)+'СЕТ СН'!$G$12+СВЦЭМ!$D$10+'СЕТ СН'!$G$6-'СЕТ СН'!$G$22</f>
        <v>1014.66062061</v>
      </c>
      <c r="X55" s="36">
        <f>SUMIFS(СВЦЭМ!$C$33:$C$776,СВЦЭМ!$A$33:$A$776,$A55,СВЦЭМ!$B$33:$B$776,X$47)+'СЕТ СН'!$G$12+СВЦЭМ!$D$10+'СЕТ СН'!$G$6-'СЕТ СН'!$G$22</f>
        <v>1068.4703997000001</v>
      </c>
      <c r="Y55" s="36">
        <f>SUMIFS(СВЦЭМ!$C$33:$C$776,СВЦЭМ!$A$33:$A$776,$A55,СВЦЭМ!$B$33:$B$776,Y$47)+'СЕТ СН'!$G$12+СВЦЭМ!$D$10+'СЕТ СН'!$G$6-'СЕТ СН'!$G$22</f>
        <v>1156.09319669</v>
      </c>
    </row>
    <row r="56" spans="1:25" ht="15.75" x14ac:dyDescent="0.2">
      <c r="A56" s="35">
        <f t="shared" si="1"/>
        <v>43960</v>
      </c>
      <c r="B56" s="36">
        <f>SUMIFS(СВЦЭМ!$C$33:$C$776,СВЦЭМ!$A$33:$A$776,$A56,СВЦЭМ!$B$33:$B$776,B$47)+'СЕТ СН'!$G$12+СВЦЭМ!$D$10+'СЕТ СН'!$G$6-'СЕТ СН'!$G$22</f>
        <v>1279.2244673199998</v>
      </c>
      <c r="C56" s="36">
        <f>SUMIFS(СВЦЭМ!$C$33:$C$776,СВЦЭМ!$A$33:$A$776,$A56,СВЦЭМ!$B$33:$B$776,C$47)+'СЕТ СН'!$G$12+СВЦЭМ!$D$10+'СЕТ СН'!$G$6-'СЕТ СН'!$G$22</f>
        <v>1259.8179465699998</v>
      </c>
      <c r="D56" s="36">
        <f>SUMIFS(СВЦЭМ!$C$33:$C$776,СВЦЭМ!$A$33:$A$776,$A56,СВЦЭМ!$B$33:$B$776,D$47)+'СЕТ СН'!$G$12+СВЦЭМ!$D$10+'СЕТ СН'!$G$6-'СЕТ СН'!$G$22</f>
        <v>1239.0680050099998</v>
      </c>
      <c r="E56" s="36">
        <f>SUMIFS(СВЦЭМ!$C$33:$C$776,СВЦЭМ!$A$33:$A$776,$A56,СВЦЭМ!$B$33:$B$776,E$47)+'СЕТ СН'!$G$12+СВЦЭМ!$D$10+'СЕТ СН'!$G$6-'СЕТ СН'!$G$22</f>
        <v>1235.25011273</v>
      </c>
      <c r="F56" s="36">
        <f>SUMIFS(СВЦЭМ!$C$33:$C$776,СВЦЭМ!$A$33:$A$776,$A56,СВЦЭМ!$B$33:$B$776,F$47)+'СЕТ СН'!$G$12+СВЦЭМ!$D$10+'СЕТ СН'!$G$6-'СЕТ СН'!$G$22</f>
        <v>1224.09251849</v>
      </c>
      <c r="G56" s="36">
        <f>SUMIFS(СВЦЭМ!$C$33:$C$776,СВЦЭМ!$A$33:$A$776,$A56,СВЦЭМ!$B$33:$B$776,G$47)+'СЕТ СН'!$G$12+СВЦЭМ!$D$10+'СЕТ СН'!$G$6-'СЕТ СН'!$G$22</f>
        <v>1227.3760448599999</v>
      </c>
      <c r="H56" s="36">
        <f>SUMIFS(СВЦЭМ!$C$33:$C$776,СВЦЭМ!$A$33:$A$776,$A56,СВЦЭМ!$B$33:$B$776,H$47)+'СЕТ СН'!$G$12+СВЦЭМ!$D$10+'СЕТ СН'!$G$6-'СЕТ СН'!$G$22</f>
        <v>1232.0458060599999</v>
      </c>
      <c r="I56" s="36">
        <f>SUMIFS(СВЦЭМ!$C$33:$C$776,СВЦЭМ!$A$33:$A$776,$A56,СВЦЭМ!$B$33:$B$776,I$47)+'СЕТ СН'!$G$12+СВЦЭМ!$D$10+'СЕТ СН'!$G$6-'СЕТ СН'!$G$22</f>
        <v>1239.9132635399999</v>
      </c>
      <c r="J56" s="36">
        <f>SUMIFS(СВЦЭМ!$C$33:$C$776,СВЦЭМ!$A$33:$A$776,$A56,СВЦЭМ!$B$33:$B$776,J$47)+'СЕТ СН'!$G$12+СВЦЭМ!$D$10+'СЕТ СН'!$G$6-'СЕТ СН'!$G$22</f>
        <v>1241.0128434699998</v>
      </c>
      <c r="K56" s="36">
        <f>SUMIFS(СВЦЭМ!$C$33:$C$776,СВЦЭМ!$A$33:$A$776,$A56,СВЦЭМ!$B$33:$B$776,K$47)+'СЕТ СН'!$G$12+СВЦЭМ!$D$10+'СЕТ СН'!$G$6-'СЕТ СН'!$G$22</f>
        <v>1213.3511011800001</v>
      </c>
      <c r="L56" s="36">
        <f>SUMIFS(СВЦЭМ!$C$33:$C$776,СВЦЭМ!$A$33:$A$776,$A56,СВЦЭМ!$B$33:$B$776,L$47)+'СЕТ СН'!$G$12+СВЦЭМ!$D$10+'СЕТ СН'!$G$6-'СЕТ СН'!$G$22</f>
        <v>1220.2664428999999</v>
      </c>
      <c r="M56" s="36">
        <f>SUMIFS(СВЦЭМ!$C$33:$C$776,СВЦЭМ!$A$33:$A$776,$A56,СВЦЭМ!$B$33:$B$776,M$47)+'СЕТ СН'!$G$12+СВЦЭМ!$D$10+'СЕТ СН'!$G$6-'СЕТ СН'!$G$22</f>
        <v>1160.2300627900001</v>
      </c>
      <c r="N56" s="36">
        <f>SUMIFS(СВЦЭМ!$C$33:$C$776,СВЦЭМ!$A$33:$A$776,$A56,СВЦЭМ!$B$33:$B$776,N$47)+'СЕТ СН'!$G$12+СВЦЭМ!$D$10+'СЕТ СН'!$G$6-'СЕТ СН'!$G$22</f>
        <v>1099.1089511500002</v>
      </c>
      <c r="O56" s="36">
        <f>SUMIFS(СВЦЭМ!$C$33:$C$776,СВЦЭМ!$A$33:$A$776,$A56,СВЦЭМ!$B$33:$B$776,O$47)+'СЕТ СН'!$G$12+СВЦЭМ!$D$10+'СЕТ СН'!$G$6-'СЕТ СН'!$G$22</f>
        <v>1072.58171864</v>
      </c>
      <c r="P56" s="36">
        <f>SUMIFS(СВЦЭМ!$C$33:$C$776,СВЦЭМ!$A$33:$A$776,$A56,СВЦЭМ!$B$33:$B$776,P$47)+'СЕТ СН'!$G$12+СВЦЭМ!$D$10+'СЕТ СН'!$G$6-'СЕТ СН'!$G$22</f>
        <v>1078.6003983400001</v>
      </c>
      <c r="Q56" s="36">
        <f>SUMIFS(СВЦЭМ!$C$33:$C$776,СВЦЭМ!$A$33:$A$776,$A56,СВЦЭМ!$B$33:$B$776,Q$47)+'СЕТ СН'!$G$12+СВЦЭМ!$D$10+'СЕТ СН'!$G$6-'СЕТ СН'!$G$22</f>
        <v>1069.6487950200001</v>
      </c>
      <c r="R56" s="36">
        <f>SUMIFS(СВЦЭМ!$C$33:$C$776,СВЦЭМ!$A$33:$A$776,$A56,СВЦЭМ!$B$33:$B$776,R$47)+'СЕТ СН'!$G$12+СВЦЭМ!$D$10+'СЕТ СН'!$G$6-'СЕТ СН'!$G$22</f>
        <v>1074.70697533</v>
      </c>
      <c r="S56" s="36">
        <f>SUMIFS(СВЦЭМ!$C$33:$C$776,СВЦЭМ!$A$33:$A$776,$A56,СВЦЭМ!$B$33:$B$776,S$47)+'СЕТ СН'!$G$12+СВЦЭМ!$D$10+'СЕТ СН'!$G$6-'СЕТ СН'!$G$22</f>
        <v>1085.0780828500001</v>
      </c>
      <c r="T56" s="36">
        <f>SUMIFS(СВЦЭМ!$C$33:$C$776,СВЦЭМ!$A$33:$A$776,$A56,СВЦЭМ!$B$33:$B$776,T$47)+'СЕТ СН'!$G$12+СВЦЭМ!$D$10+'СЕТ СН'!$G$6-'СЕТ СН'!$G$22</f>
        <v>1076.1223392700001</v>
      </c>
      <c r="U56" s="36">
        <f>SUMIFS(СВЦЭМ!$C$33:$C$776,СВЦЭМ!$A$33:$A$776,$A56,СВЦЭМ!$B$33:$B$776,U$47)+'СЕТ СН'!$G$12+СВЦЭМ!$D$10+'СЕТ СН'!$G$6-'СЕТ СН'!$G$22</f>
        <v>1074.3100385400001</v>
      </c>
      <c r="V56" s="36">
        <f>SUMIFS(СВЦЭМ!$C$33:$C$776,СВЦЭМ!$A$33:$A$776,$A56,СВЦЭМ!$B$33:$B$776,V$47)+'СЕТ СН'!$G$12+СВЦЭМ!$D$10+'СЕТ СН'!$G$6-'СЕТ СН'!$G$22</f>
        <v>1050.79551371</v>
      </c>
      <c r="W56" s="36">
        <f>SUMIFS(СВЦЭМ!$C$33:$C$776,СВЦЭМ!$A$33:$A$776,$A56,СВЦЭМ!$B$33:$B$776,W$47)+'СЕТ СН'!$G$12+СВЦЭМ!$D$10+'СЕТ СН'!$G$6-'СЕТ СН'!$G$22</f>
        <v>1041.40137783</v>
      </c>
      <c r="X56" s="36">
        <f>SUMIFS(СВЦЭМ!$C$33:$C$776,СВЦЭМ!$A$33:$A$776,$A56,СВЦЭМ!$B$33:$B$776,X$47)+'СЕТ СН'!$G$12+СВЦЭМ!$D$10+'СЕТ СН'!$G$6-'СЕТ СН'!$G$22</f>
        <v>1092.0933191000001</v>
      </c>
      <c r="Y56" s="36">
        <f>SUMIFS(СВЦЭМ!$C$33:$C$776,СВЦЭМ!$A$33:$A$776,$A56,СВЦЭМ!$B$33:$B$776,Y$47)+'СЕТ СН'!$G$12+СВЦЭМ!$D$10+'СЕТ СН'!$G$6-'СЕТ СН'!$G$22</f>
        <v>1197.7877753</v>
      </c>
    </row>
    <row r="57" spans="1:25" ht="15.75" x14ac:dyDescent="0.2">
      <c r="A57" s="35">
        <f t="shared" si="1"/>
        <v>43961</v>
      </c>
      <c r="B57" s="36">
        <f>SUMIFS(СВЦЭМ!$C$33:$C$776,СВЦЭМ!$A$33:$A$776,$A57,СВЦЭМ!$B$33:$B$776,B$47)+'СЕТ СН'!$G$12+СВЦЭМ!$D$10+'СЕТ СН'!$G$6-'СЕТ СН'!$G$22</f>
        <v>1249.8087073199999</v>
      </c>
      <c r="C57" s="36">
        <f>SUMIFS(СВЦЭМ!$C$33:$C$776,СВЦЭМ!$A$33:$A$776,$A57,СВЦЭМ!$B$33:$B$776,C$47)+'СЕТ СН'!$G$12+СВЦЭМ!$D$10+'СЕТ СН'!$G$6-'СЕТ СН'!$G$22</f>
        <v>1282.4906972599999</v>
      </c>
      <c r="D57" s="36">
        <f>SUMIFS(СВЦЭМ!$C$33:$C$776,СВЦЭМ!$A$33:$A$776,$A57,СВЦЭМ!$B$33:$B$776,D$47)+'СЕТ СН'!$G$12+СВЦЭМ!$D$10+'СЕТ СН'!$G$6-'СЕТ СН'!$G$22</f>
        <v>1289.9233789099999</v>
      </c>
      <c r="E57" s="36">
        <f>SUMIFS(СВЦЭМ!$C$33:$C$776,СВЦЭМ!$A$33:$A$776,$A57,СВЦЭМ!$B$33:$B$776,E$47)+'СЕТ СН'!$G$12+СВЦЭМ!$D$10+'СЕТ СН'!$G$6-'СЕТ СН'!$G$22</f>
        <v>1315.9583695199999</v>
      </c>
      <c r="F57" s="36">
        <f>SUMIFS(СВЦЭМ!$C$33:$C$776,СВЦЭМ!$A$33:$A$776,$A57,СВЦЭМ!$B$33:$B$776,F$47)+'СЕТ СН'!$G$12+СВЦЭМ!$D$10+'СЕТ СН'!$G$6-'СЕТ СН'!$G$22</f>
        <v>1305.5705496399999</v>
      </c>
      <c r="G57" s="36">
        <f>SUMIFS(СВЦЭМ!$C$33:$C$776,СВЦЭМ!$A$33:$A$776,$A57,СВЦЭМ!$B$33:$B$776,G$47)+'СЕТ СН'!$G$12+СВЦЭМ!$D$10+'СЕТ СН'!$G$6-'СЕТ СН'!$G$22</f>
        <v>1305.7581781199999</v>
      </c>
      <c r="H57" s="36">
        <f>SUMIFS(СВЦЭМ!$C$33:$C$776,СВЦЭМ!$A$33:$A$776,$A57,СВЦЭМ!$B$33:$B$776,H$47)+'СЕТ СН'!$G$12+СВЦЭМ!$D$10+'СЕТ СН'!$G$6-'СЕТ СН'!$G$22</f>
        <v>1300.5163306499999</v>
      </c>
      <c r="I57" s="36">
        <f>SUMIFS(СВЦЭМ!$C$33:$C$776,СВЦЭМ!$A$33:$A$776,$A57,СВЦЭМ!$B$33:$B$776,I$47)+'СЕТ СН'!$G$12+СВЦЭМ!$D$10+'СЕТ СН'!$G$6-'СЕТ СН'!$G$22</f>
        <v>1267.2724023399999</v>
      </c>
      <c r="J57" s="36">
        <f>SUMIFS(СВЦЭМ!$C$33:$C$776,СВЦЭМ!$A$33:$A$776,$A57,СВЦЭМ!$B$33:$B$776,J$47)+'СЕТ СН'!$G$12+СВЦЭМ!$D$10+'СЕТ СН'!$G$6-'СЕТ СН'!$G$22</f>
        <v>1259.1039560899999</v>
      </c>
      <c r="K57" s="36">
        <f>SUMIFS(СВЦЭМ!$C$33:$C$776,СВЦЭМ!$A$33:$A$776,$A57,СВЦЭМ!$B$33:$B$776,K$47)+'СЕТ СН'!$G$12+СВЦЭМ!$D$10+'СЕТ СН'!$G$6-'СЕТ СН'!$G$22</f>
        <v>1223.65209385</v>
      </c>
      <c r="L57" s="36">
        <f>SUMIFS(СВЦЭМ!$C$33:$C$776,СВЦЭМ!$A$33:$A$776,$A57,СВЦЭМ!$B$33:$B$776,L$47)+'СЕТ СН'!$G$12+СВЦЭМ!$D$10+'СЕТ СН'!$G$6-'СЕТ СН'!$G$22</f>
        <v>1212.5585557900001</v>
      </c>
      <c r="M57" s="36">
        <f>SUMIFS(СВЦЭМ!$C$33:$C$776,СВЦЭМ!$A$33:$A$776,$A57,СВЦЭМ!$B$33:$B$776,M$47)+'СЕТ СН'!$G$12+СВЦЭМ!$D$10+'СЕТ СН'!$G$6-'СЕТ СН'!$G$22</f>
        <v>1159.69136082</v>
      </c>
      <c r="N57" s="36">
        <f>SUMIFS(СВЦЭМ!$C$33:$C$776,СВЦЭМ!$A$33:$A$776,$A57,СВЦЭМ!$B$33:$B$776,N$47)+'СЕТ СН'!$G$12+СВЦЭМ!$D$10+'СЕТ СН'!$G$6-'СЕТ СН'!$G$22</f>
        <v>1101.9822235400002</v>
      </c>
      <c r="O57" s="36">
        <f>SUMIFS(СВЦЭМ!$C$33:$C$776,СВЦЭМ!$A$33:$A$776,$A57,СВЦЭМ!$B$33:$B$776,O$47)+'СЕТ СН'!$G$12+СВЦЭМ!$D$10+'СЕТ СН'!$G$6-'СЕТ СН'!$G$22</f>
        <v>1077.84185544</v>
      </c>
      <c r="P57" s="36">
        <f>SUMIFS(СВЦЭМ!$C$33:$C$776,СВЦЭМ!$A$33:$A$776,$A57,СВЦЭМ!$B$33:$B$776,P$47)+'СЕТ СН'!$G$12+СВЦЭМ!$D$10+'СЕТ СН'!$G$6-'СЕТ СН'!$G$22</f>
        <v>1078.9560015900001</v>
      </c>
      <c r="Q57" s="36">
        <f>SUMIFS(СВЦЭМ!$C$33:$C$776,СВЦЭМ!$A$33:$A$776,$A57,СВЦЭМ!$B$33:$B$776,Q$47)+'СЕТ СН'!$G$12+СВЦЭМ!$D$10+'СЕТ СН'!$G$6-'СЕТ СН'!$G$22</f>
        <v>1088.8475013</v>
      </c>
      <c r="R57" s="36">
        <f>SUMIFS(СВЦЭМ!$C$33:$C$776,СВЦЭМ!$A$33:$A$776,$A57,СВЦЭМ!$B$33:$B$776,R$47)+'СЕТ СН'!$G$12+СВЦЭМ!$D$10+'СЕТ СН'!$G$6-'СЕТ СН'!$G$22</f>
        <v>1085.61610423</v>
      </c>
      <c r="S57" s="36">
        <f>SUMIFS(СВЦЭМ!$C$33:$C$776,СВЦЭМ!$A$33:$A$776,$A57,СВЦЭМ!$B$33:$B$776,S$47)+'СЕТ СН'!$G$12+СВЦЭМ!$D$10+'СЕТ СН'!$G$6-'СЕТ СН'!$G$22</f>
        <v>1088.1616739900001</v>
      </c>
      <c r="T57" s="36">
        <f>SUMIFS(СВЦЭМ!$C$33:$C$776,СВЦЭМ!$A$33:$A$776,$A57,СВЦЭМ!$B$33:$B$776,T$47)+'СЕТ СН'!$G$12+СВЦЭМ!$D$10+'СЕТ СН'!$G$6-'СЕТ СН'!$G$22</f>
        <v>1076.3345439100001</v>
      </c>
      <c r="U57" s="36">
        <f>SUMIFS(СВЦЭМ!$C$33:$C$776,СВЦЭМ!$A$33:$A$776,$A57,СВЦЭМ!$B$33:$B$776,U$47)+'СЕТ СН'!$G$12+СВЦЭМ!$D$10+'СЕТ СН'!$G$6-'СЕТ СН'!$G$22</f>
        <v>1063.54978239</v>
      </c>
      <c r="V57" s="36">
        <f>SUMIFS(СВЦЭМ!$C$33:$C$776,СВЦЭМ!$A$33:$A$776,$A57,СВЦЭМ!$B$33:$B$776,V$47)+'СЕТ СН'!$G$12+СВЦЭМ!$D$10+'СЕТ СН'!$G$6-'СЕТ СН'!$G$22</f>
        <v>1039.51579399</v>
      </c>
      <c r="W57" s="36">
        <f>SUMIFS(СВЦЭМ!$C$33:$C$776,СВЦЭМ!$A$33:$A$776,$A57,СВЦЭМ!$B$33:$B$776,W$47)+'СЕТ СН'!$G$12+СВЦЭМ!$D$10+'СЕТ СН'!$G$6-'СЕТ СН'!$G$22</f>
        <v>1035.9408604800001</v>
      </c>
      <c r="X57" s="36">
        <f>SUMIFS(СВЦЭМ!$C$33:$C$776,СВЦЭМ!$A$33:$A$776,$A57,СВЦЭМ!$B$33:$B$776,X$47)+'СЕТ СН'!$G$12+СВЦЭМ!$D$10+'СЕТ СН'!$G$6-'СЕТ СН'!$G$22</f>
        <v>1079.18684968</v>
      </c>
      <c r="Y57" s="36">
        <f>SUMIFS(СВЦЭМ!$C$33:$C$776,СВЦЭМ!$A$33:$A$776,$A57,СВЦЭМ!$B$33:$B$776,Y$47)+'СЕТ СН'!$G$12+СВЦЭМ!$D$10+'СЕТ СН'!$G$6-'СЕТ СН'!$G$22</f>
        <v>1185.7886896</v>
      </c>
    </row>
    <row r="58" spans="1:25" ht="15.75" x14ac:dyDescent="0.2">
      <c r="A58" s="35">
        <f t="shared" si="1"/>
        <v>43962</v>
      </c>
      <c r="B58" s="36">
        <f>SUMIFS(СВЦЭМ!$C$33:$C$776,СВЦЭМ!$A$33:$A$776,$A58,СВЦЭМ!$B$33:$B$776,B$47)+'СЕТ СН'!$G$12+СВЦЭМ!$D$10+'СЕТ СН'!$G$6-'СЕТ СН'!$G$22</f>
        <v>1159.5753392700001</v>
      </c>
      <c r="C58" s="36">
        <f>SUMIFS(СВЦЭМ!$C$33:$C$776,СВЦЭМ!$A$33:$A$776,$A58,СВЦЭМ!$B$33:$B$776,C$47)+'СЕТ СН'!$G$12+СВЦЭМ!$D$10+'СЕТ СН'!$G$6-'СЕТ СН'!$G$22</f>
        <v>1250.0896719299999</v>
      </c>
      <c r="D58" s="36">
        <f>SUMIFS(СВЦЭМ!$C$33:$C$776,СВЦЭМ!$A$33:$A$776,$A58,СВЦЭМ!$B$33:$B$776,D$47)+'СЕТ СН'!$G$12+СВЦЭМ!$D$10+'СЕТ СН'!$G$6-'СЕТ СН'!$G$22</f>
        <v>1291.3168126399999</v>
      </c>
      <c r="E58" s="36">
        <f>SUMIFS(СВЦЭМ!$C$33:$C$776,СВЦЭМ!$A$33:$A$776,$A58,СВЦЭМ!$B$33:$B$776,E$47)+'СЕТ СН'!$G$12+СВЦЭМ!$D$10+'СЕТ СН'!$G$6-'СЕТ СН'!$G$22</f>
        <v>1281.0736901799999</v>
      </c>
      <c r="F58" s="36">
        <f>SUMIFS(СВЦЭМ!$C$33:$C$776,СВЦЭМ!$A$33:$A$776,$A58,СВЦЭМ!$B$33:$B$776,F$47)+'СЕТ СН'!$G$12+СВЦЭМ!$D$10+'СЕТ СН'!$G$6-'СЕТ СН'!$G$22</f>
        <v>1274.1440517599999</v>
      </c>
      <c r="G58" s="36">
        <f>SUMIFS(СВЦЭМ!$C$33:$C$776,СВЦЭМ!$A$33:$A$776,$A58,СВЦЭМ!$B$33:$B$776,G$47)+'СЕТ СН'!$G$12+СВЦЭМ!$D$10+'СЕТ СН'!$G$6-'СЕТ СН'!$G$22</f>
        <v>1277.9569875799998</v>
      </c>
      <c r="H58" s="36">
        <f>SUMIFS(СВЦЭМ!$C$33:$C$776,СВЦЭМ!$A$33:$A$776,$A58,СВЦЭМ!$B$33:$B$776,H$47)+'СЕТ СН'!$G$12+СВЦЭМ!$D$10+'СЕТ СН'!$G$6-'СЕТ СН'!$G$22</f>
        <v>1286.38687749</v>
      </c>
      <c r="I58" s="36">
        <f>SUMIFS(СВЦЭМ!$C$33:$C$776,СВЦЭМ!$A$33:$A$776,$A58,СВЦЭМ!$B$33:$B$776,I$47)+'СЕТ СН'!$G$12+СВЦЭМ!$D$10+'СЕТ СН'!$G$6-'СЕТ СН'!$G$22</f>
        <v>1293.3094722199999</v>
      </c>
      <c r="J58" s="36">
        <f>SUMIFS(СВЦЭМ!$C$33:$C$776,СВЦЭМ!$A$33:$A$776,$A58,СВЦЭМ!$B$33:$B$776,J$47)+'СЕТ СН'!$G$12+СВЦЭМ!$D$10+'СЕТ СН'!$G$6-'СЕТ СН'!$G$22</f>
        <v>1240.8335386299998</v>
      </c>
      <c r="K58" s="36">
        <f>SUMIFS(СВЦЭМ!$C$33:$C$776,СВЦЭМ!$A$33:$A$776,$A58,СВЦЭМ!$B$33:$B$776,K$47)+'СЕТ СН'!$G$12+СВЦЭМ!$D$10+'СЕТ СН'!$G$6-'СЕТ СН'!$G$22</f>
        <v>1171.8721019700001</v>
      </c>
      <c r="L58" s="36">
        <f>SUMIFS(СВЦЭМ!$C$33:$C$776,СВЦЭМ!$A$33:$A$776,$A58,СВЦЭМ!$B$33:$B$776,L$47)+'СЕТ СН'!$G$12+СВЦЭМ!$D$10+'СЕТ СН'!$G$6-'СЕТ СН'!$G$22</f>
        <v>1163.54592731</v>
      </c>
      <c r="M58" s="36">
        <f>SUMIFS(СВЦЭМ!$C$33:$C$776,СВЦЭМ!$A$33:$A$776,$A58,СВЦЭМ!$B$33:$B$776,M$47)+'СЕТ СН'!$G$12+СВЦЭМ!$D$10+'СЕТ СН'!$G$6-'СЕТ СН'!$G$22</f>
        <v>1160.17125035</v>
      </c>
      <c r="N58" s="36">
        <f>SUMIFS(СВЦЭМ!$C$33:$C$776,СВЦЭМ!$A$33:$A$776,$A58,СВЦЭМ!$B$33:$B$776,N$47)+'СЕТ СН'!$G$12+СВЦЭМ!$D$10+'СЕТ СН'!$G$6-'СЕТ СН'!$G$22</f>
        <v>1176.2516875000001</v>
      </c>
      <c r="O58" s="36">
        <f>SUMIFS(СВЦЭМ!$C$33:$C$776,СВЦЭМ!$A$33:$A$776,$A58,СВЦЭМ!$B$33:$B$776,O$47)+'СЕТ СН'!$G$12+СВЦЭМ!$D$10+'СЕТ СН'!$G$6-'СЕТ СН'!$G$22</f>
        <v>1166.6377454200001</v>
      </c>
      <c r="P58" s="36">
        <f>SUMIFS(СВЦЭМ!$C$33:$C$776,СВЦЭМ!$A$33:$A$776,$A58,СВЦЭМ!$B$33:$B$776,P$47)+'СЕТ СН'!$G$12+СВЦЭМ!$D$10+'СЕТ СН'!$G$6-'СЕТ СН'!$G$22</f>
        <v>1195.1469344700001</v>
      </c>
      <c r="Q58" s="36">
        <f>SUMIFS(СВЦЭМ!$C$33:$C$776,СВЦЭМ!$A$33:$A$776,$A58,СВЦЭМ!$B$33:$B$776,Q$47)+'СЕТ СН'!$G$12+СВЦЭМ!$D$10+'СЕТ СН'!$G$6-'СЕТ СН'!$G$22</f>
        <v>1197.6313141600001</v>
      </c>
      <c r="R58" s="36">
        <f>SUMIFS(СВЦЭМ!$C$33:$C$776,СВЦЭМ!$A$33:$A$776,$A58,СВЦЭМ!$B$33:$B$776,R$47)+'СЕТ СН'!$G$12+СВЦЭМ!$D$10+'СЕТ СН'!$G$6-'СЕТ СН'!$G$22</f>
        <v>1198.1311072200001</v>
      </c>
      <c r="S58" s="36">
        <f>SUMIFS(СВЦЭМ!$C$33:$C$776,СВЦЭМ!$A$33:$A$776,$A58,СВЦЭМ!$B$33:$B$776,S$47)+'СЕТ СН'!$G$12+СВЦЭМ!$D$10+'СЕТ СН'!$G$6-'СЕТ СН'!$G$22</f>
        <v>1201.86150071</v>
      </c>
      <c r="T58" s="36">
        <f>SUMIFS(СВЦЭМ!$C$33:$C$776,СВЦЭМ!$A$33:$A$776,$A58,СВЦЭМ!$B$33:$B$776,T$47)+'СЕТ СН'!$G$12+СВЦЭМ!$D$10+'СЕТ СН'!$G$6-'СЕТ СН'!$G$22</f>
        <v>1188.5969221300002</v>
      </c>
      <c r="U58" s="36">
        <f>SUMIFS(СВЦЭМ!$C$33:$C$776,СВЦЭМ!$A$33:$A$776,$A58,СВЦЭМ!$B$33:$B$776,U$47)+'СЕТ СН'!$G$12+СВЦЭМ!$D$10+'СЕТ СН'!$G$6-'СЕТ СН'!$G$22</f>
        <v>1151.7229478300001</v>
      </c>
      <c r="V58" s="36">
        <f>SUMIFS(СВЦЭМ!$C$33:$C$776,СВЦЭМ!$A$33:$A$776,$A58,СВЦЭМ!$B$33:$B$776,V$47)+'СЕТ СН'!$G$12+СВЦЭМ!$D$10+'СЕТ СН'!$G$6-'СЕТ СН'!$G$22</f>
        <v>1107.99652406</v>
      </c>
      <c r="W58" s="36">
        <f>SUMIFS(СВЦЭМ!$C$33:$C$776,СВЦЭМ!$A$33:$A$776,$A58,СВЦЭМ!$B$33:$B$776,W$47)+'СЕТ СН'!$G$12+СВЦЭМ!$D$10+'СЕТ СН'!$G$6-'СЕТ СН'!$G$22</f>
        <v>1086.0062973900001</v>
      </c>
      <c r="X58" s="36">
        <f>SUMIFS(СВЦЭМ!$C$33:$C$776,СВЦЭМ!$A$33:$A$776,$A58,СВЦЭМ!$B$33:$B$776,X$47)+'СЕТ СН'!$G$12+СВЦЭМ!$D$10+'СЕТ СН'!$G$6-'СЕТ СН'!$G$22</f>
        <v>1081.6077538</v>
      </c>
      <c r="Y58" s="36">
        <f>SUMIFS(СВЦЭМ!$C$33:$C$776,СВЦЭМ!$A$33:$A$776,$A58,СВЦЭМ!$B$33:$B$776,Y$47)+'СЕТ СН'!$G$12+СВЦЭМ!$D$10+'СЕТ СН'!$G$6-'СЕТ СН'!$G$22</f>
        <v>1142.08237282</v>
      </c>
    </row>
    <row r="59" spans="1:25" ht="15.75" x14ac:dyDescent="0.2">
      <c r="A59" s="35">
        <f t="shared" si="1"/>
        <v>43963</v>
      </c>
      <c r="B59" s="36">
        <f>SUMIFS(СВЦЭМ!$C$33:$C$776,СВЦЭМ!$A$33:$A$776,$A59,СВЦЭМ!$B$33:$B$776,B$47)+'СЕТ СН'!$G$12+СВЦЭМ!$D$10+'СЕТ СН'!$G$6-'СЕТ СН'!$G$22</f>
        <v>1292.4526169399999</v>
      </c>
      <c r="C59" s="36">
        <f>SUMIFS(СВЦЭМ!$C$33:$C$776,СВЦЭМ!$A$33:$A$776,$A59,СВЦЭМ!$B$33:$B$776,C$47)+'СЕТ СН'!$G$12+СВЦЭМ!$D$10+'СЕТ СН'!$G$6-'СЕТ СН'!$G$22</f>
        <v>1328.5504120999999</v>
      </c>
      <c r="D59" s="36">
        <f>SUMIFS(СВЦЭМ!$C$33:$C$776,СВЦЭМ!$A$33:$A$776,$A59,СВЦЭМ!$B$33:$B$776,D$47)+'СЕТ СН'!$G$12+СВЦЭМ!$D$10+'СЕТ СН'!$G$6-'СЕТ СН'!$G$22</f>
        <v>1324.4124402399998</v>
      </c>
      <c r="E59" s="36">
        <f>SUMIFS(СВЦЭМ!$C$33:$C$776,СВЦЭМ!$A$33:$A$776,$A59,СВЦЭМ!$B$33:$B$776,E$47)+'СЕТ СН'!$G$12+СВЦЭМ!$D$10+'СЕТ СН'!$G$6-'СЕТ СН'!$G$22</f>
        <v>1325.6069325699998</v>
      </c>
      <c r="F59" s="36">
        <f>SUMIFS(СВЦЭМ!$C$33:$C$776,СВЦЭМ!$A$33:$A$776,$A59,СВЦЭМ!$B$33:$B$776,F$47)+'СЕТ СН'!$G$12+СВЦЭМ!$D$10+'СЕТ СН'!$G$6-'СЕТ СН'!$G$22</f>
        <v>1334.7188295899998</v>
      </c>
      <c r="G59" s="36">
        <f>SUMIFS(СВЦЭМ!$C$33:$C$776,СВЦЭМ!$A$33:$A$776,$A59,СВЦЭМ!$B$33:$B$776,G$47)+'СЕТ СН'!$G$12+СВЦЭМ!$D$10+'СЕТ СН'!$G$6-'СЕТ СН'!$G$22</f>
        <v>1321.3141094999999</v>
      </c>
      <c r="H59" s="36">
        <f>SUMIFS(СВЦЭМ!$C$33:$C$776,СВЦЭМ!$A$33:$A$776,$A59,СВЦЭМ!$B$33:$B$776,H$47)+'СЕТ СН'!$G$12+СВЦЭМ!$D$10+'СЕТ СН'!$G$6-'СЕТ СН'!$G$22</f>
        <v>1331.0144629299998</v>
      </c>
      <c r="I59" s="36">
        <f>SUMIFS(СВЦЭМ!$C$33:$C$776,СВЦЭМ!$A$33:$A$776,$A59,СВЦЭМ!$B$33:$B$776,I$47)+'СЕТ СН'!$G$12+СВЦЭМ!$D$10+'СЕТ СН'!$G$6-'СЕТ СН'!$G$22</f>
        <v>1292.2222588</v>
      </c>
      <c r="J59" s="36">
        <f>SUMIFS(СВЦЭМ!$C$33:$C$776,СВЦЭМ!$A$33:$A$776,$A59,СВЦЭМ!$B$33:$B$776,J$47)+'СЕТ СН'!$G$12+СВЦЭМ!$D$10+'СЕТ СН'!$G$6-'СЕТ СН'!$G$22</f>
        <v>1231.7808992299999</v>
      </c>
      <c r="K59" s="36">
        <f>SUMIFS(СВЦЭМ!$C$33:$C$776,СВЦЭМ!$A$33:$A$776,$A59,СВЦЭМ!$B$33:$B$776,K$47)+'СЕТ СН'!$G$12+СВЦЭМ!$D$10+'СЕТ СН'!$G$6-'СЕТ СН'!$G$22</f>
        <v>1209.4671765100002</v>
      </c>
      <c r="L59" s="36">
        <f>SUMIFS(СВЦЭМ!$C$33:$C$776,СВЦЭМ!$A$33:$A$776,$A59,СВЦЭМ!$B$33:$B$776,L$47)+'СЕТ СН'!$G$12+СВЦЭМ!$D$10+'СЕТ СН'!$G$6-'СЕТ СН'!$G$22</f>
        <v>1204.64500013</v>
      </c>
      <c r="M59" s="36">
        <f>SUMIFS(СВЦЭМ!$C$33:$C$776,СВЦЭМ!$A$33:$A$776,$A59,СВЦЭМ!$B$33:$B$776,M$47)+'СЕТ СН'!$G$12+СВЦЭМ!$D$10+'СЕТ СН'!$G$6-'СЕТ СН'!$G$22</f>
        <v>1166.5065163000002</v>
      </c>
      <c r="N59" s="36">
        <f>SUMIFS(СВЦЭМ!$C$33:$C$776,СВЦЭМ!$A$33:$A$776,$A59,СВЦЭМ!$B$33:$B$776,N$47)+'СЕТ СН'!$G$12+СВЦЭМ!$D$10+'СЕТ СН'!$G$6-'СЕТ СН'!$G$22</f>
        <v>1173.3397497000001</v>
      </c>
      <c r="O59" s="36">
        <f>SUMIFS(СВЦЭМ!$C$33:$C$776,СВЦЭМ!$A$33:$A$776,$A59,СВЦЭМ!$B$33:$B$776,O$47)+'СЕТ СН'!$G$12+СВЦЭМ!$D$10+'СЕТ СН'!$G$6-'СЕТ СН'!$G$22</f>
        <v>1178.7832312200001</v>
      </c>
      <c r="P59" s="36">
        <f>SUMIFS(СВЦЭМ!$C$33:$C$776,СВЦЭМ!$A$33:$A$776,$A59,СВЦЭМ!$B$33:$B$776,P$47)+'СЕТ СН'!$G$12+СВЦЭМ!$D$10+'СЕТ СН'!$G$6-'СЕТ СН'!$G$22</f>
        <v>1191.85989088</v>
      </c>
      <c r="Q59" s="36">
        <f>SUMIFS(СВЦЭМ!$C$33:$C$776,СВЦЭМ!$A$33:$A$776,$A59,СВЦЭМ!$B$33:$B$776,Q$47)+'СЕТ СН'!$G$12+СВЦЭМ!$D$10+'СЕТ СН'!$G$6-'СЕТ СН'!$G$22</f>
        <v>1190.02838647</v>
      </c>
      <c r="R59" s="36">
        <f>SUMIFS(СВЦЭМ!$C$33:$C$776,СВЦЭМ!$A$33:$A$776,$A59,СВЦЭМ!$B$33:$B$776,R$47)+'СЕТ СН'!$G$12+СВЦЭМ!$D$10+'СЕТ СН'!$G$6-'СЕТ СН'!$G$22</f>
        <v>1189.1589917200001</v>
      </c>
      <c r="S59" s="36">
        <f>SUMIFS(СВЦЭМ!$C$33:$C$776,СВЦЭМ!$A$33:$A$776,$A59,СВЦЭМ!$B$33:$B$776,S$47)+'СЕТ СН'!$G$12+СВЦЭМ!$D$10+'СЕТ СН'!$G$6-'СЕТ СН'!$G$22</f>
        <v>1191.31476718</v>
      </c>
      <c r="T59" s="36">
        <f>SUMIFS(СВЦЭМ!$C$33:$C$776,СВЦЭМ!$A$33:$A$776,$A59,СВЦЭМ!$B$33:$B$776,T$47)+'СЕТ СН'!$G$12+СВЦЭМ!$D$10+'СЕТ СН'!$G$6-'СЕТ СН'!$G$22</f>
        <v>1195.3175337600001</v>
      </c>
      <c r="U59" s="36">
        <f>SUMIFS(СВЦЭМ!$C$33:$C$776,СВЦЭМ!$A$33:$A$776,$A59,СВЦЭМ!$B$33:$B$776,U$47)+'СЕТ СН'!$G$12+СВЦЭМ!$D$10+'СЕТ СН'!$G$6-'СЕТ СН'!$G$22</f>
        <v>1204.42932595</v>
      </c>
      <c r="V59" s="36">
        <f>SUMIFS(СВЦЭМ!$C$33:$C$776,СВЦЭМ!$A$33:$A$776,$A59,СВЦЭМ!$B$33:$B$776,V$47)+'СЕТ СН'!$G$12+СВЦЭМ!$D$10+'СЕТ СН'!$G$6-'СЕТ СН'!$G$22</f>
        <v>1159.2859914400001</v>
      </c>
      <c r="W59" s="36">
        <f>SUMIFS(СВЦЭМ!$C$33:$C$776,СВЦЭМ!$A$33:$A$776,$A59,СВЦЭМ!$B$33:$B$776,W$47)+'СЕТ СН'!$G$12+СВЦЭМ!$D$10+'СЕТ СН'!$G$6-'СЕТ СН'!$G$22</f>
        <v>1154.85306092</v>
      </c>
      <c r="X59" s="36">
        <f>SUMIFS(СВЦЭМ!$C$33:$C$776,СВЦЭМ!$A$33:$A$776,$A59,СВЦЭМ!$B$33:$B$776,X$47)+'СЕТ СН'!$G$12+СВЦЭМ!$D$10+'СЕТ СН'!$G$6-'СЕТ СН'!$G$22</f>
        <v>1182.2419667200002</v>
      </c>
      <c r="Y59" s="36">
        <f>SUMIFS(СВЦЭМ!$C$33:$C$776,СВЦЭМ!$A$33:$A$776,$A59,СВЦЭМ!$B$33:$B$776,Y$47)+'СЕТ СН'!$G$12+СВЦЭМ!$D$10+'СЕТ СН'!$G$6-'СЕТ СН'!$G$22</f>
        <v>1205.9084473600001</v>
      </c>
    </row>
    <row r="60" spans="1:25" ht="15.75" x14ac:dyDescent="0.2">
      <c r="A60" s="35">
        <f t="shared" si="1"/>
        <v>43964</v>
      </c>
      <c r="B60" s="36">
        <f>SUMIFS(СВЦЭМ!$C$33:$C$776,СВЦЭМ!$A$33:$A$776,$A60,СВЦЭМ!$B$33:$B$776,B$47)+'СЕТ СН'!$G$12+СВЦЭМ!$D$10+'СЕТ СН'!$G$6-'СЕТ СН'!$G$22</f>
        <v>1226.6009471999998</v>
      </c>
      <c r="C60" s="36">
        <f>SUMIFS(СВЦЭМ!$C$33:$C$776,СВЦЭМ!$A$33:$A$776,$A60,СВЦЭМ!$B$33:$B$776,C$47)+'СЕТ СН'!$G$12+СВЦЭМ!$D$10+'СЕТ СН'!$G$6-'СЕТ СН'!$G$22</f>
        <v>1282.5389294299998</v>
      </c>
      <c r="D60" s="36">
        <f>SUMIFS(СВЦЭМ!$C$33:$C$776,СВЦЭМ!$A$33:$A$776,$A60,СВЦЭМ!$B$33:$B$776,D$47)+'СЕТ СН'!$G$12+СВЦЭМ!$D$10+'СЕТ СН'!$G$6-'СЕТ СН'!$G$22</f>
        <v>1291.40520709</v>
      </c>
      <c r="E60" s="36">
        <f>SUMIFS(СВЦЭМ!$C$33:$C$776,СВЦЭМ!$A$33:$A$776,$A60,СВЦЭМ!$B$33:$B$776,E$47)+'СЕТ СН'!$G$12+СВЦЭМ!$D$10+'СЕТ СН'!$G$6-'СЕТ СН'!$G$22</f>
        <v>1292.7502371799999</v>
      </c>
      <c r="F60" s="36">
        <f>SUMIFS(СВЦЭМ!$C$33:$C$776,СВЦЭМ!$A$33:$A$776,$A60,СВЦЭМ!$B$33:$B$776,F$47)+'СЕТ СН'!$G$12+СВЦЭМ!$D$10+'СЕТ СН'!$G$6-'СЕТ СН'!$G$22</f>
        <v>1277.4805080699998</v>
      </c>
      <c r="G60" s="36">
        <f>SUMIFS(СВЦЭМ!$C$33:$C$776,СВЦЭМ!$A$33:$A$776,$A60,СВЦЭМ!$B$33:$B$776,G$47)+'СЕТ СН'!$G$12+СВЦЭМ!$D$10+'СЕТ СН'!$G$6-'СЕТ СН'!$G$22</f>
        <v>1292.62963694</v>
      </c>
      <c r="H60" s="36">
        <f>SUMIFS(СВЦЭМ!$C$33:$C$776,СВЦЭМ!$A$33:$A$776,$A60,СВЦЭМ!$B$33:$B$776,H$47)+'СЕТ СН'!$G$12+СВЦЭМ!$D$10+'СЕТ СН'!$G$6-'СЕТ СН'!$G$22</f>
        <v>1282.6280331099999</v>
      </c>
      <c r="I60" s="36">
        <f>SUMIFS(СВЦЭМ!$C$33:$C$776,СВЦЭМ!$A$33:$A$776,$A60,СВЦЭМ!$B$33:$B$776,I$47)+'СЕТ СН'!$G$12+СВЦЭМ!$D$10+'СЕТ СН'!$G$6-'СЕТ СН'!$G$22</f>
        <v>1237.49788229</v>
      </c>
      <c r="J60" s="36">
        <f>SUMIFS(СВЦЭМ!$C$33:$C$776,СВЦЭМ!$A$33:$A$776,$A60,СВЦЭМ!$B$33:$B$776,J$47)+'СЕТ СН'!$G$12+СВЦЭМ!$D$10+'СЕТ СН'!$G$6-'СЕТ СН'!$G$22</f>
        <v>1166.09053479</v>
      </c>
      <c r="K60" s="36">
        <f>SUMIFS(СВЦЭМ!$C$33:$C$776,СВЦЭМ!$A$33:$A$776,$A60,СВЦЭМ!$B$33:$B$776,K$47)+'СЕТ СН'!$G$12+СВЦЭМ!$D$10+'СЕТ СН'!$G$6-'СЕТ СН'!$G$22</f>
        <v>1161.2025122100001</v>
      </c>
      <c r="L60" s="36">
        <f>SUMIFS(СВЦЭМ!$C$33:$C$776,СВЦЭМ!$A$33:$A$776,$A60,СВЦЭМ!$B$33:$B$776,L$47)+'СЕТ СН'!$G$12+СВЦЭМ!$D$10+'СЕТ СН'!$G$6-'СЕТ СН'!$G$22</f>
        <v>1151.21358003</v>
      </c>
      <c r="M60" s="36">
        <f>SUMIFS(СВЦЭМ!$C$33:$C$776,СВЦЭМ!$A$33:$A$776,$A60,СВЦЭМ!$B$33:$B$776,M$47)+'СЕТ СН'!$G$12+СВЦЭМ!$D$10+'СЕТ СН'!$G$6-'СЕТ СН'!$G$22</f>
        <v>1145.3461321900002</v>
      </c>
      <c r="N60" s="36">
        <f>SUMIFS(СВЦЭМ!$C$33:$C$776,СВЦЭМ!$A$33:$A$776,$A60,СВЦЭМ!$B$33:$B$776,N$47)+'СЕТ СН'!$G$12+СВЦЭМ!$D$10+'СЕТ СН'!$G$6-'СЕТ СН'!$G$22</f>
        <v>1155.34418572</v>
      </c>
      <c r="O60" s="36">
        <f>SUMIFS(СВЦЭМ!$C$33:$C$776,СВЦЭМ!$A$33:$A$776,$A60,СВЦЭМ!$B$33:$B$776,O$47)+'СЕТ СН'!$G$12+СВЦЭМ!$D$10+'СЕТ СН'!$G$6-'СЕТ СН'!$G$22</f>
        <v>1162.8279814700002</v>
      </c>
      <c r="P60" s="36">
        <f>SUMIFS(СВЦЭМ!$C$33:$C$776,СВЦЭМ!$A$33:$A$776,$A60,СВЦЭМ!$B$33:$B$776,P$47)+'СЕТ СН'!$G$12+СВЦЭМ!$D$10+'СЕТ СН'!$G$6-'СЕТ СН'!$G$22</f>
        <v>1174.22545294</v>
      </c>
      <c r="Q60" s="36">
        <f>SUMIFS(СВЦЭМ!$C$33:$C$776,СВЦЭМ!$A$33:$A$776,$A60,СВЦЭМ!$B$33:$B$776,Q$47)+'СЕТ СН'!$G$12+СВЦЭМ!$D$10+'СЕТ СН'!$G$6-'СЕТ СН'!$G$22</f>
        <v>1165.80289219</v>
      </c>
      <c r="R60" s="36">
        <f>SUMIFS(СВЦЭМ!$C$33:$C$776,СВЦЭМ!$A$33:$A$776,$A60,СВЦЭМ!$B$33:$B$776,R$47)+'СЕТ СН'!$G$12+СВЦЭМ!$D$10+'СЕТ СН'!$G$6-'СЕТ СН'!$G$22</f>
        <v>1158.84405842</v>
      </c>
      <c r="S60" s="36">
        <f>SUMIFS(СВЦЭМ!$C$33:$C$776,СВЦЭМ!$A$33:$A$776,$A60,СВЦЭМ!$B$33:$B$776,S$47)+'СЕТ СН'!$G$12+СВЦЭМ!$D$10+'СЕТ СН'!$G$6-'СЕТ СН'!$G$22</f>
        <v>1175.87346069</v>
      </c>
      <c r="T60" s="36">
        <f>SUMIFS(СВЦЭМ!$C$33:$C$776,СВЦЭМ!$A$33:$A$776,$A60,СВЦЭМ!$B$33:$B$776,T$47)+'СЕТ СН'!$G$12+СВЦЭМ!$D$10+'СЕТ СН'!$G$6-'СЕТ СН'!$G$22</f>
        <v>1145.19173142</v>
      </c>
      <c r="U60" s="36">
        <f>SUMIFS(СВЦЭМ!$C$33:$C$776,СВЦЭМ!$A$33:$A$776,$A60,СВЦЭМ!$B$33:$B$776,U$47)+'СЕТ СН'!$G$12+СВЦЭМ!$D$10+'СЕТ СН'!$G$6-'СЕТ СН'!$G$22</f>
        <v>1111.5040132400002</v>
      </c>
      <c r="V60" s="36">
        <f>SUMIFS(СВЦЭМ!$C$33:$C$776,СВЦЭМ!$A$33:$A$776,$A60,СВЦЭМ!$B$33:$B$776,V$47)+'СЕТ СН'!$G$12+СВЦЭМ!$D$10+'СЕТ СН'!$G$6-'СЕТ СН'!$G$22</f>
        <v>1090.3315676</v>
      </c>
      <c r="W60" s="36">
        <f>SUMIFS(СВЦЭМ!$C$33:$C$776,СВЦЭМ!$A$33:$A$776,$A60,СВЦЭМ!$B$33:$B$776,W$47)+'СЕТ СН'!$G$12+СВЦЭМ!$D$10+'СЕТ СН'!$G$6-'СЕТ СН'!$G$22</f>
        <v>1087.03368101</v>
      </c>
      <c r="X60" s="36">
        <f>SUMIFS(СВЦЭМ!$C$33:$C$776,СВЦЭМ!$A$33:$A$776,$A60,СВЦЭМ!$B$33:$B$776,X$47)+'СЕТ СН'!$G$12+СВЦЭМ!$D$10+'СЕТ СН'!$G$6-'СЕТ СН'!$G$22</f>
        <v>1100.8236394800001</v>
      </c>
      <c r="Y60" s="36">
        <f>SUMIFS(СВЦЭМ!$C$33:$C$776,СВЦЭМ!$A$33:$A$776,$A60,СВЦЭМ!$B$33:$B$776,Y$47)+'СЕТ СН'!$G$12+СВЦЭМ!$D$10+'СЕТ СН'!$G$6-'СЕТ СН'!$G$22</f>
        <v>1125.31262818</v>
      </c>
    </row>
    <row r="61" spans="1:25" ht="15.75" x14ac:dyDescent="0.2">
      <c r="A61" s="35">
        <f t="shared" si="1"/>
        <v>43965</v>
      </c>
      <c r="B61" s="36">
        <f>SUMIFS(СВЦЭМ!$C$33:$C$776,СВЦЭМ!$A$33:$A$776,$A61,СВЦЭМ!$B$33:$B$776,B$47)+'СЕТ СН'!$G$12+СВЦЭМ!$D$10+'СЕТ СН'!$G$6-'СЕТ СН'!$G$22</f>
        <v>1204.4380452600001</v>
      </c>
      <c r="C61" s="36">
        <f>SUMIFS(СВЦЭМ!$C$33:$C$776,СВЦЭМ!$A$33:$A$776,$A61,СВЦЭМ!$B$33:$B$776,C$47)+'СЕТ СН'!$G$12+СВЦЭМ!$D$10+'СЕТ СН'!$G$6-'СЕТ СН'!$G$22</f>
        <v>1245.9978300299999</v>
      </c>
      <c r="D61" s="36">
        <f>SUMIFS(СВЦЭМ!$C$33:$C$776,СВЦЭМ!$A$33:$A$776,$A61,СВЦЭМ!$B$33:$B$776,D$47)+'СЕТ СН'!$G$12+СВЦЭМ!$D$10+'СЕТ СН'!$G$6-'СЕТ СН'!$G$22</f>
        <v>1255.7694734099998</v>
      </c>
      <c r="E61" s="36">
        <f>SUMIFS(СВЦЭМ!$C$33:$C$776,СВЦЭМ!$A$33:$A$776,$A61,СВЦЭМ!$B$33:$B$776,E$47)+'СЕТ СН'!$G$12+СВЦЭМ!$D$10+'СЕТ СН'!$G$6-'СЕТ СН'!$G$22</f>
        <v>1297.8571316099999</v>
      </c>
      <c r="F61" s="36">
        <f>SUMIFS(СВЦЭМ!$C$33:$C$776,СВЦЭМ!$A$33:$A$776,$A61,СВЦЭМ!$B$33:$B$776,F$47)+'СЕТ СН'!$G$12+СВЦЭМ!$D$10+'СЕТ СН'!$G$6-'СЕТ СН'!$G$22</f>
        <v>1273.3956948399998</v>
      </c>
      <c r="G61" s="36">
        <f>SUMIFS(СВЦЭМ!$C$33:$C$776,СВЦЭМ!$A$33:$A$776,$A61,СВЦЭМ!$B$33:$B$776,G$47)+'СЕТ СН'!$G$12+СВЦЭМ!$D$10+'СЕТ СН'!$G$6-'СЕТ СН'!$G$22</f>
        <v>1264.9265870299998</v>
      </c>
      <c r="H61" s="36">
        <f>SUMIFS(СВЦЭМ!$C$33:$C$776,СВЦЭМ!$A$33:$A$776,$A61,СВЦЭМ!$B$33:$B$776,H$47)+'СЕТ СН'!$G$12+СВЦЭМ!$D$10+'СЕТ СН'!$G$6-'СЕТ СН'!$G$22</f>
        <v>1261.0559654599999</v>
      </c>
      <c r="I61" s="36">
        <f>SUMIFS(СВЦЭМ!$C$33:$C$776,СВЦЭМ!$A$33:$A$776,$A61,СВЦЭМ!$B$33:$B$776,I$47)+'СЕТ СН'!$G$12+СВЦЭМ!$D$10+'СЕТ СН'!$G$6-'СЕТ СН'!$G$22</f>
        <v>1218.50079699</v>
      </c>
      <c r="J61" s="36">
        <f>SUMIFS(СВЦЭМ!$C$33:$C$776,СВЦЭМ!$A$33:$A$776,$A61,СВЦЭМ!$B$33:$B$776,J$47)+'СЕТ СН'!$G$12+СВЦЭМ!$D$10+'СЕТ СН'!$G$6-'СЕТ СН'!$G$22</f>
        <v>1162.6474607800001</v>
      </c>
      <c r="K61" s="36">
        <f>SUMIFS(СВЦЭМ!$C$33:$C$776,СВЦЭМ!$A$33:$A$776,$A61,СВЦЭМ!$B$33:$B$776,K$47)+'СЕТ СН'!$G$12+СВЦЭМ!$D$10+'СЕТ СН'!$G$6-'СЕТ СН'!$G$22</f>
        <v>1138.25501259</v>
      </c>
      <c r="L61" s="36">
        <f>SUMIFS(СВЦЭМ!$C$33:$C$776,СВЦЭМ!$A$33:$A$776,$A61,СВЦЭМ!$B$33:$B$776,L$47)+'СЕТ СН'!$G$12+СВЦЭМ!$D$10+'СЕТ СН'!$G$6-'СЕТ СН'!$G$22</f>
        <v>1126.8922574000001</v>
      </c>
      <c r="M61" s="36">
        <f>SUMIFS(СВЦЭМ!$C$33:$C$776,СВЦЭМ!$A$33:$A$776,$A61,СВЦЭМ!$B$33:$B$776,M$47)+'СЕТ СН'!$G$12+СВЦЭМ!$D$10+'СЕТ СН'!$G$6-'СЕТ СН'!$G$22</f>
        <v>1128.36506732</v>
      </c>
      <c r="N61" s="36">
        <f>SUMIFS(СВЦЭМ!$C$33:$C$776,СВЦЭМ!$A$33:$A$776,$A61,СВЦЭМ!$B$33:$B$776,N$47)+'СЕТ СН'!$G$12+СВЦЭМ!$D$10+'СЕТ СН'!$G$6-'СЕТ СН'!$G$22</f>
        <v>1123.5426240200002</v>
      </c>
      <c r="O61" s="36">
        <f>SUMIFS(СВЦЭМ!$C$33:$C$776,СВЦЭМ!$A$33:$A$776,$A61,СВЦЭМ!$B$33:$B$776,O$47)+'СЕТ СН'!$G$12+СВЦЭМ!$D$10+'СЕТ СН'!$G$6-'СЕТ СН'!$G$22</f>
        <v>1138.78965371</v>
      </c>
      <c r="P61" s="36">
        <f>SUMIFS(СВЦЭМ!$C$33:$C$776,СВЦЭМ!$A$33:$A$776,$A61,СВЦЭМ!$B$33:$B$776,P$47)+'СЕТ СН'!$G$12+СВЦЭМ!$D$10+'СЕТ СН'!$G$6-'СЕТ СН'!$G$22</f>
        <v>1166.57577883</v>
      </c>
      <c r="Q61" s="36">
        <f>SUMIFS(СВЦЭМ!$C$33:$C$776,СВЦЭМ!$A$33:$A$776,$A61,СВЦЭМ!$B$33:$B$776,Q$47)+'СЕТ СН'!$G$12+СВЦЭМ!$D$10+'СЕТ СН'!$G$6-'СЕТ СН'!$G$22</f>
        <v>1153.0769416400001</v>
      </c>
      <c r="R61" s="36">
        <f>SUMIFS(СВЦЭМ!$C$33:$C$776,СВЦЭМ!$A$33:$A$776,$A61,СВЦЭМ!$B$33:$B$776,R$47)+'СЕТ СН'!$G$12+СВЦЭМ!$D$10+'СЕТ СН'!$G$6-'СЕТ СН'!$G$22</f>
        <v>1149.05079241</v>
      </c>
      <c r="S61" s="36">
        <f>SUMIFS(СВЦЭМ!$C$33:$C$776,СВЦЭМ!$A$33:$A$776,$A61,СВЦЭМ!$B$33:$B$776,S$47)+'СЕТ СН'!$G$12+СВЦЭМ!$D$10+'СЕТ СН'!$G$6-'СЕТ СН'!$G$22</f>
        <v>1170.5497715400002</v>
      </c>
      <c r="T61" s="36">
        <f>SUMIFS(СВЦЭМ!$C$33:$C$776,СВЦЭМ!$A$33:$A$776,$A61,СВЦЭМ!$B$33:$B$776,T$47)+'СЕТ СН'!$G$12+СВЦЭМ!$D$10+'СЕТ СН'!$G$6-'СЕТ СН'!$G$22</f>
        <v>1146.2676645200002</v>
      </c>
      <c r="U61" s="36">
        <f>SUMIFS(СВЦЭМ!$C$33:$C$776,СВЦЭМ!$A$33:$A$776,$A61,СВЦЭМ!$B$33:$B$776,U$47)+'СЕТ СН'!$G$12+СВЦЭМ!$D$10+'СЕТ СН'!$G$6-'СЕТ СН'!$G$22</f>
        <v>1113.2872904400001</v>
      </c>
      <c r="V61" s="36">
        <f>SUMIFS(СВЦЭМ!$C$33:$C$776,СВЦЭМ!$A$33:$A$776,$A61,СВЦЭМ!$B$33:$B$776,V$47)+'СЕТ СН'!$G$12+СВЦЭМ!$D$10+'СЕТ СН'!$G$6-'СЕТ СН'!$G$22</f>
        <v>1083.83699727</v>
      </c>
      <c r="W61" s="36">
        <f>SUMIFS(СВЦЭМ!$C$33:$C$776,СВЦЭМ!$A$33:$A$776,$A61,СВЦЭМ!$B$33:$B$776,W$47)+'СЕТ СН'!$G$12+СВЦЭМ!$D$10+'СЕТ СН'!$G$6-'СЕТ СН'!$G$22</f>
        <v>1073.5213759800001</v>
      </c>
      <c r="X61" s="36">
        <f>SUMIFS(СВЦЭМ!$C$33:$C$776,СВЦЭМ!$A$33:$A$776,$A61,СВЦЭМ!$B$33:$B$776,X$47)+'СЕТ СН'!$G$12+СВЦЭМ!$D$10+'СЕТ СН'!$G$6-'СЕТ СН'!$G$22</f>
        <v>1079.4369613400002</v>
      </c>
      <c r="Y61" s="36">
        <f>SUMIFS(СВЦЭМ!$C$33:$C$776,СВЦЭМ!$A$33:$A$776,$A61,СВЦЭМ!$B$33:$B$776,Y$47)+'СЕТ СН'!$G$12+СВЦЭМ!$D$10+'СЕТ СН'!$G$6-'СЕТ СН'!$G$22</f>
        <v>1118.8153343400002</v>
      </c>
    </row>
    <row r="62" spans="1:25" ht="15.75" x14ac:dyDescent="0.2">
      <c r="A62" s="35">
        <f t="shared" si="1"/>
        <v>43966</v>
      </c>
      <c r="B62" s="36">
        <f>SUMIFS(СВЦЭМ!$C$33:$C$776,СВЦЭМ!$A$33:$A$776,$A62,СВЦЭМ!$B$33:$B$776,B$47)+'СЕТ СН'!$G$12+СВЦЭМ!$D$10+'СЕТ СН'!$G$6-'СЕТ СН'!$G$22</f>
        <v>1189.1257130700001</v>
      </c>
      <c r="C62" s="36">
        <f>SUMIFS(СВЦЭМ!$C$33:$C$776,СВЦЭМ!$A$33:$A$776,$A62,СВЦЭМ!$B$33:$B$776,C$47)+'СЕТ СН'!$G$12+СВЦЭМ!$D$10+'СЕТ СН'!$G$6-'СЕТ СН'!$G$22</f>
        <v>1250.6616000799997</v>
      </c>
      <c r="D62" s="36">
        <f>SUMIFS(СВЦЭМ!$C$33:$C$776,СВЦЭМ!$A$33:$A$776,$A62,СВЦЭМ!$B$33:$B$776,D$47)+'СЕТ СН'!$G$12+СВЦЭМ!$D$10+'СЕТ СН'!$G$6-'СЕТ СН'!$G$22</f>
        <v>1278.0029331199999</v>
      </c>
      <c r="E62" s="36">
        <f>SUMIFS(СВЦЭМ!$C$33:$C$776,СВЦЭМ!$A$33:$A$776,$A62,СВЦЭМ!$B$33:$B$776,E$47)+'СЕТ СН'!$G$12+СВЦЭМ!$D$10+'СЕТ СН'!$G$6-'СЕТ СН'!$G$22</f>
        <v>1276.7441165199998</v>
      </c>
      <c r="F62" s="36">
        <f>SUMIFS(СВЦЭМ!$C$33:$C$776,СВЦЭМ!$A$33:$A$776,$A62,СВЦЭМ!$B$33:$B$776,F$47)+'СЕТ СН'!$G$12+СВЦЭМ!$D$10+'СЕТ СН'!$G$6-'СЕТ СН'!$G$22</f>
        <v>1266.7415528099998</v>
      </c>
      <c r="G62" s="36">
        <f>SUMIFS(СВЦЭМ!$C$33:$C$776,СВЦЭМ!$A$33:$A$776,$A62,СВЦЭМ!$B$33:$B$776,G$47)+'СЕТ СН'!$G$12+СВЦЭМ!$D$10+'СЕТ СН'!$G$6-'СЕТ СН'!$G$22</f>
        <v>1278.01991914</v>
      </c>
      <c r="H62" s="36">
        <f>SUMIFS(СВЦЭМ!$C$33:$C$776,СВЦЭМ!$A$33:$A$776,$A62,СВЦЭМ!$B$33:$B$776,H$47)+'СЕТ СН'!$G$12+СВЦЭМ!$D$10+'СЕТ СН'!$G$6-'СЕТ СН'!$G$22</f>
        <v>1286.0445007199999</v>
      </c>
      <c r="I62" s="36">
        <f>SUMIFS(СВЦЭМ!$C$33:$C$776,СВЦЭМ!$A$33:$A$776,$A62,СВЦЭМ!$B$33:$B$776,I$47)+'СЕТ СН'!$G$12+СВЦЭМ!$D$10+'СЕТ СН'!$G$6-'СЕТ СН'!$G$22</f>
        <v>1238.9817333499998</v>
      </c>
      <c r="J62" s="36">
        <f>SUMIFS(СВЦЭМ!$C$33:$C$776,СВЦЭМ!$A$33:$A$776,$A62,СВЦЭМ!$B$33:$B$776,J$47)+'СЕТ СН'!$G$12+СВЦЭМ!$D$10+'СЕТ СН'!$G$6-'СЕТ СН'!$G$22</f>
        <v>1165.5508813500001</v>
      </c>
      <c r="K62" s="36">
        <f>SUMIFS(СВЦЭМ!$C$33:$C$776,СВЦЭМ!$A$33:$A$776,$A62,СВЦЭМ!$B$33:$B$776,K$47)+'СЕТ СН'!$G$12+СВЦЭМ!$D$10+'СЕТ СН'!$G$6-'СЕТ СН'!$G$22</f>
        <v>1089.3528826900001</v>
      </c>
      <c r="L62" s="36">
        <f>SUMIFS(СВЦЭМ!$C$33:$C$776,СВЦЭМ!$A$33:$A$776,$A62,СВЦЭМ!$B$33:$B$776,L$47)+'СЕТ СН'!$G$12+СВЦЭМ!$D$10+'СЕТ СН'!$G$6-'СЕТ СН'!$G$22</f>
        <v>1078.6561615600001</v>
      </c>
      <c r="M62" s="36">
        <f>SUMIFS(СВЦЭМ!$C$33:$C$776,СВЦЭМ!$A$33:$A$776,$A62,СВЦЭМ!$B$33:$B$776,M$47)+'СЕТ СН'!$G$12+СВЦЭМ!$D$10+'СЕТ СН'!$G$6-'СЕТ СН'!$G$22</f>
        <v>1102.1484113900001</v>
      </c>
      <c r="N62" s="36">
        <f>SUMIFS(СВЦЭМ!$C$33:$C$776,СВЦЭМ!$A$33:$A$776,$A62,СВЦЭМ!$B$33:$B$776,N$47)+'СЕТ СН'!$G$12+СВЦЭМ!$D$10+'СЕТ СН'!$G$6-'СЕТ СН'!$G$22</f>
        <v>1105.9703832300002</v>
      </c>
      <c r="O62" s="36">
        <f>SUMIFS(СВЦЭМ!$C$33:$C$776,СВЦЭМ!$A$33:$A$776,$A62,СВЦЭМ!$B$33:$B$776,O$47)+'СЕТ СН'!$G$12+СВЦЭМ!$D$10+'СЕТ СН'!$G$6-'СЕТ СН'!$G$22</f>
        <v>1104.1570089000002</v>
      </c>
      <c r="P62" s="36">
        <f>SUMIFS(СВЦЭМ!$C$33:$C$776,СВЦЭМ!$A$33:$A$776,$A62,СВЦЭМ!$B$33:$B$776,P$47)+'СЕТ СН'!$G$12+СВЦЭМ!$D$10+'СЕТ СН'!$G$6-'СЕТ СН'!$G$22</f>
        <v>1116.2723576600001</v>
      </c>
      <c r="Q62" s="36">
        <f>SUMIFS(СВЦЭМ!$C$33:$C$776,СВЦЭМ!$A$33:$A$776,$A62,СВЦЭМ!$B$33:$B$776,Q$47)+'СЕТ СН'!$G$12+СВЦЭМ!$D$10+'СЕТ СН'!$G$6-'СЕТ СН'!$G$22</f>
        <v>1112.0099905900001</v>
      </c>
      <c r="R62" s="36">
        <f>SUMIFS(СВЦЭМ!$C$33:$C$776,СВЦЭМ!$A$33:$A$776,$A62,СВЦЭМ!$B$33:$B$776,R$47)+'СЕТ СН'!$G$12+СВЦЭМ!$D$10+'СЕТ СН'!$G$6-'СЕТ СН'!$G$22</f>
        <v>1107.5147706300002</v>
      </c>
      <c r="S62" s="36">
        <f>SUMIFS(СВЦЭМ!$C$33:$C$776,СВЦЭМ!$A$33:$A$776,$A62,СВЦЭМ!$B$33:$B$776,S$47)+'СЕТ СН'!$G$12+СВЦЭМ!$D$10+'СЕТ СН'!$G$6-'СЕТ СН'!$G$22</f>
        <v>1120.7283588600001</v>
      </c>
      <c r="T62" s="36">
        <f>SUMIFS(СВЦЭМ!$C$33:$C$776,СВЦЭМ!$A$33:$A$776,$A62,СВЦЭМ!$B$33:$B$776,T$47)+'СЕТ СН'!$G$12+СВЦЭМ!$D$10+'СЕТ СН'!$G$6-'СЕТ СН'!$G$22</f>
        <v>1117.56075953</v>
      </c>
      <c r="U62" s="36">
        <f>SUMIFS(СВЦЭМ!$C$33:$C$776,СВЦЭМ!$A$33:$A$776,$A62,СВЦЭМ!$B$33:$B$776,U$47)+'СЕТ СН'!$G$12+СВЦЭМ!$D$10+'СЕТ СН'!$G$6-'СЕТ СН'!$G$22</f>
        <v>1121.4517481100002</v>
      </c>
      <c r="V62" s="36">
        <f>SUMIFS(СВЦЭМ!$C$33:$C$776,СВЦЭМ!$A$33:$A$776,$A62,СВЦЭМ!$B$33:$B$776,V$47)+'СЕТ СН'!$G$12+СВЦЭМ!$D$10+'СЕТ СН'!$G$6-'СЕТ СН'!$G$22</f>
        <v>1109.9596279300001</v>
      </c>
      <c r="W62" s="36">
        <f>SUMIFS(СВЦЭМ!$C$33:$C$776,СВЦЭМ!$A$33:$A$776,$A62,СВЦЭМ!$B$33:$B$776,W$47)+'СЕТ СН'!$G$12+СВЦЭМ!$D$10+'СЕТ СН'!$G$6-'СЕТ СН'!$G$22</f>
        <v>1092.8988653900001</v>
      </c>
      <c r="X62" s="36">
        <f>SUMIFS(СВЦЭМ!$C$33:$C$776,СВЦЭМ!$A$33:$A$776,$A62,СВЦЭМ!$B$33:$B$776,X$47)+'СЕТ СН'!$G$12+СВЦЭМ!$D$10+'СЕТ СН'!$G$6-'СЕТ СН'!$G$22</f>
        <v>1095.96986685</v>
      </c>
      <c r="Y62" s="36">
        <f>SUMIFS(СВЦЭМ!$C$33:$C$776,СВЦЭМ!$A$33:$A$776,$A62,СВЦЭМ!$B$33:$B$776,Y$47)+'СЕТ СН'!$G$12+СВЦЭМ!$D$10+'СЕТ СН'!$G$6-'СЕТ СН'!$G$22</f>
        <v>1100.18471408</v>
      </c>
    </row>
    <row r="63" spans="1:25" ht="15.75" x14ac:dyDescent="0.2">
      <c r="A63" s="35">
        <f t="shared" si="1"/>
        <v>43967</v>
      </c>
      <c r="B63" s="36">
        <f>SUMIFS(СВЦЭМ!$C$33:$C$776,СВЦЭМ!$A$33:$A$776,$A63,СВЦЭМ!$B$33:$B$776,B$47)+'СЕТ СН'!$G$12+СВЦЭМ!$D$10+'СЕТ СН'!$G$6-'СЕТ СН'!$G$22</f>
        <v>1228.5785135599999</v>
      </c>
      <c r="C63" s="36">
        <f>SUMIFS(СВЦЭМ!$C$33:$C$776,СВЦЭМ!$A$33:$A$776,$A63,СВЦЭМ!$B$33:$B$776,C$47)+'СЕТ СН'!$G$12+СВЦЭМ!$D$10+'СЕТ СН'!$G$6-'СЕТ СН'!$G$22</f>
        <v>1273.9055254599998</v>
      </c>
      <c r="D63" s="36">
        <f>SUMIFS(СВЦЭМ!$C$33:$C$776,СВЦЭМ!$A$33:$A$776,$A63,СВЦЭМ!$B$33:$B$776,D$47)+'СЕТ СН'!$G$12+СВЦЭМ!$D$10+'СЕТ СН'!$G$6-'СЕТ СН'!$G$22</f>
        <v>1273.7120265499998</v>
      </c>
      <c r="E63" s="36">
        <f>SUMIFS(СВЦЭМ!$C$33:$C$776,СВЦЭМ!$A$33:$A$776,$A63,СВЦЭМ!$B$33:$B$776,E$47)+'СЕТ СН'!$G$12+СВЦЭМ!$D$10+'СЕТ СН'!$G$6-'СЕТ СН'!$G$22</f>
        <v>1289.1729831399998</v>
      </c>
      <c r="F63" s="36">
        <f>SUMIFS(СВЦЭМ!$C$33:$C$776,СВЦЭМ!$A$33:$A$776,$A63,СВЦЭМ!$B$33:$B$776,F$47)+'СЕТ СН'!$G$12+СВЦЭМ!$D$10+'СЕТ СН'!$G$6-'СЕТ СН'!$G$22</f>
        <v>1288.5825701299998</v>
      </c>
      <c r="G63" s="36">
        <f>SUMIFS(СВЦЭМ!$C$33:$C$776,СВЦЭМ!$A$33:$A$776,$A63,СВЦЭМ!$B$33:$B$776,G$47)+'СЕТ СН'!$G$12+СВЦЭМ!$D$10+'СЕТ СН'!$G$6-'СЕТ СН'!$G$22</f>
        <v>1290.1680419699999</v>
      </c>
      <c r="H63" s="36">
        <f>SUMIFS(СВЦЭМ!$C$33:$C$776,СВЦЭМ!$A$33:$A$776,$A63,СВЦЭМ!$B$33:$B$776,H$47)+'СЕТ СН'!$G$12+СВЦЭМ!$D$10+'СЕТ СН'!$G$6-'СЕТ СН'!$G$22</f>
        <v>1298.38599073</v>
      </c>
      <c r="I63" s="36">
        <f>SUMIFS(СВЦЭМ!$C$33:$C$776,СВЦЭМ!$A$33:$A$776,$A63,СВЦЭМ!$B$33:$B$776,I$47)+'СЕТ СН'!$G$12+СВЦЭМ!$D$10+'СЕТ СН'!$G$6-'СЕТ СН'!$G$22</f>
        <v>1222.18494545</v>
      </c>
      <c r="J63" s="36">
        <f>SUMIFS(СВЦЭМ!$C$33:$C$776,СВЦЭМ!$A$33:$A$776,$A63,СВЦЭМ!$B$33:$B$776,J$47)+'СЕТ СН'!$G$12+СВЦЭМ!$D$10+'СЕТ СН'!$G$6-'СЕТ СН'!$G$22</f>
        <v>1132.6363438400001</v>
      </c>
      <c r="K63" s="36">
        <f>SUMIFS(СВЦЭМ!$C$33:$C$776,СВЦЭМ!$A$33:$A$776,$A63,СВЦЭМ!$B$33:$B$776,K$47)+'СЕТ СН'!$G$12+СВЦЭМ!$D$10+'СЕТ СН'!$G$6-'СЕТ СН'!$G$22</f>
        <v>1135.8941470100001</v>
      </c>
      <c r="L63" s="36">
        <f>SUMIFS(СВЦЭМ!$C$33:$C$776,СВЦЭМ!$A$33:$A$776,$A63,СВЦЭМ!$B$33:$B$776,L$47)+'СЕТ СН'!$G$12+СВЦЭМ!$D$10+'СЕТ СН'!$G$6-'СЕТ СН'!$G$22</f>
        <v>1142.48096216</v>
      </c>
      <c r="M63" s="36">
        <f>SUMIFS(СВЦЭМ!$C$33:$C$776,СВЦЭМ!$A$33:$A$776,$A63,СВЦЭМ!$B$33:$B$776,M$47)+'СЕТ СН'!$G$12+СВЦЭМ!$D$10+'СЕТ СН'!$G$6-'СЕТ СН'!$G$22</f>
        <v>1137.7378124700001</v>
      </c>
      <c r="N63" s="36">
        <f>SUMIFS(СВЦЭМ!$C$33:$C$776,СВЦЭМ!$A$33:$A$776,$A63,СВЦЭМ!$B$33:$B$776,N$47)+'СЕТ СН'!$G$12+СВЦЭМ!$D$10+'СЕТ СН'!$G$6-'СЕТ СН'!$G$22</f>
        <v>1125.1459008700001</v>
      </c>
      <c r="O63" s="36">
        <f>SUMIFS(СВЦЭМ!$C$33:$C$776,СВЦЭМ!$A$33:$A$776,$A63,СВЦЭМ!$B$33:$B$776,O$47)+'СЕТ СН'!$G$12+СВЦЭМ!$D$10+'СЕТ СН'!$G$6-'СЕТ СН'!$G$22</f>
        <v>1121.1094315600001</v>
      </c>
      <c r="P63" s="36">
        <f>SUMIFS(СВЦЭМ!$C$33:$C$776,СВЦЭМ!$A$33:$A$776,$A63,СВЦЭМ!$B$33:$B$776,P$47)+'СЕТ СН'!$G$12+СВЦЭМ!$D$10+'СЕТ СН'!$G$6-'СЕТ СН'!$G$22</f>
        <v>1126.4070232500001</v>
      </c>
      <c r="Q63" s="36">
        <f>SUMIFS(СВЦЭМ!$C$33:$C$776,СВЦЭМ!$A$33:$A$776,$A63,СВЦЭМ!$B$33:$B$776,Q$47)+'СЕТ СН'!$G$12+СВЦЭМ!$D$10+'СЕТ СН'!$G$6-'СЕТ СН'!$G$22</f>
        <v>1124.1850303400001</v>
      </c>
      <c r="R63" s="36">
        <f>SUMIFS(СВЦЭМ!$C$33:$C$776,СВЦЭМ!$A$33:$A$776,$A63,СВЦЭМ!$B$33:$B$776,R$47)+'СЕТ СН'!$G$12+СВЦЭМ!$D$10+'СЕТ СН'!$G$6-'СЕТ СН'!$G$22</f>
        <v>1118.4588296700001</v>
      </c>
      <c r="S63" s="36">
        <f>SUMIFS(СВЦЭМ!$C$33:$C$776,СВЦЭМ!$A$33:$A$776,$A63,СВЦЭМ!$B$33:$B$776,S$47)+'СЕТ СН'!$G$12+СВЦЭМ!$D$10+'СЕТ СН'!$G$6-'СЕТ СН'!$G$22</f>
        <v>1116.32426571</v>
      </c>
      <c r="T63" s="36">
        <f>SUMIFS(СВЦЭМ!$C$33:$C$776,СВЦЭМ!$A$33:$A$776,$A63,СВЦЭМ!$B$33:$B$776,T$47)+'СЕТ СН'!$G$12+СВЦЭМ!$D$10+'СЕТ СН'!$G$6-'СЕТ СН'!$G$22</f>
        <v>1118.1873308700001</v>
      </c>
      <c r="U63" s="36">
        <f>SUMIFS(СВЦЭМ!$C$33:$C$776,СВЦЭМ!$A$33:$A$776,$A63,СВЦЭМ!$B$33:$B$776,U$47)+'СЕТ СН'!$G$12+СВЦЭМ!$D$10+'СЕТ СН'!$G$6-'СЕТ СН'!$G$22</f>
        <v>1110.20006702</v>
      </c>
      <c r="V63" s="36">
        <f>SUMIFS(СВЦЭМ!$C$33:$C$776,СВЦЭМ!$A$33:$A$776,$A63,СВЦЭМ!$B$33:$B$776,V$47)+'СЕТ СН'!$G$12+СВЦЭМ!$D$10+'СЕТ СН'!$G$6-'СЕТ СН'!$G$22</f>
        <v>1104.1140449000002</v>
      </c>
      <c r="W63" s="36">
        <f>SUMIFS(СВЦЭМ!$C$33:$C$776,СВЦЭМ!$A$33:$A$776,$A63,СВЦЭМ!$B$33:$B$776,W$47)+'СЕТ СН'!$G$12+СВЦЭМ!$D$10+'СЕТ СН'!$G$6-'СЕТ СН'!$G$22</f>
        <v>1105.1299942600001</v>
      </c>
      <c r="X63" s="36">
        <f>SUMIFS(СВЦЭМ!$C$33:$C$776,СВЦЭМ!$A$33:$A$776,$A63,СВЦЭМ!$B$33:$B$776,X$47)+'СЕТ СН'!$G$12+СВЦЭМ!$D$10+'СЕТ СН'!$G$6-'СЕТ СН'!$G$22</f>
        <v>1105.2593377400001</v>
      </c>
      <c r="Y63" s="36">
        <f>SUMIFS(СВЦЭМ!$C$33:$C$776,СВЦЭМ!$A$33:$A$776,$A63,СВЦЭМ!$B$33:$B$776,Y$47)+'СЕТ СН'!$G$12+СВЦЭМ!$D$10+'СЕТ СН'!$G$6-'СЕТ СН'!$G$22</f>
        <v>1126.1759878</v>
      </c>
    </row>
    <row r="64" spans="1:25" ht="15.75" x14ac:dyDescent="0.2">
      <c r="A64" s="35">
        <f t="shared" si="1"/>
        <v>43968</v>
      </c>
      <c r="B64" s="36">
        <f>SUMIFS(СВЦЭМ!$C$33:$C$776,СВЦЭМ!$A$33:$A$776,$A64,СВЦЭМ!$B$33:$B$776,B$47)+'СЕТ СН'!$G$12+СВЦЭМ!$D$10+'СЕТ СН'!$G$6-'СЕТ СН'!$G$22</f>
        <v>1233.86226827</v>
      </c>
      <c r="C64" s="36">
        <f>SUMIFS(СВЦЭМ!$C$33:$C$776,СВЦЭМ!$A$33:$A$776,$A64,СВЦЭМ!$B$33:$B$776,C$47)+'СЕТ СН'!$G$12+СВЦЭМ!$D$10+'СЕТ СН'!$G$6-'СЕТ СН'!$G$22</f>
        <v>1267.2461475699999</v>
      </c>
      <c r="D64" s="36">
        <f>SUMIFS(СВЦЭМ!$C$33:$C$776,СВЦЭМ!$A$33:$A$776,$A64,СВЦЭМ!$B$33:$B$776,D$47)+'СЕТ СН'!$G$12+СВЦЭМ!$D$10+'СЕТ СН'!$G$6-'СЕТ СН'!$G$22</f>
        <v>1279.293641</v>
      </c>
      <c r="E64" s="36">
        <f>SUMIFS(СВЦЭМ!$C$33:$C$776,СВЦЭМ!$A$33:$A$776,$A64,СВЦЭМ!$B$33:$B$776,E$47)+'СЕТ СН'!$G$12+СВЦЭМ!$D$10+'СЕТ СН'!$G$6-'СЕТ СН'!$G$22</f>
        <v>1286.7629824599999</v>
      </c>
      <c r="F64" s="36">
        <f>SUMIFS(СВЦЭМ!$C$33:$C$776,СВЦЭМ!$A$33:$A$776,$A64,СВЦЭМ!$B$33:$B$776,F$47)+'СЕТ СН'!$G$12+СВЦЭМ!$D$10+'СЕТ СН'!$G$6-'СЕТ СН'!$G$22</f>
        <v>1279.6786747599999</v>
      </c>
      <c r="G64" s="36">
        <f>SUMIFS(СВЦЭМ!$C$33:$C$776,СВЦЭМ!$A$33:$A$776,$A64,СВЦЭМ!$B$33:$B$776,G$47)+'СЕТ СН'!$G$12+СВЦЭМ!$D$10+'СЕТ СН'!$G$6-'СЕТ СН'!$G$22</f>
        <v>1282.8113186199998</v>
      </c>
      <c r="H64" s="36">
        <f>SUMIFS(СВЦЭМ!$C$33:$C$776,СВЦЭМ!$A$33:$A$776,$A64,СВЦЭМ!$B$33:$B$776,H$47)+'СЕТ СН'!$G$12+СВЦЭМ!$D$10+'СЕТ СН'!$G$6-'СЕТ СН'!$G$22</f>
        <v>1289.89474989</v>
      </c>
      <c r="I64" s="36">
        <f>SUMIFS(СВЦЭМ!$C$33:$C$776,СВЦЭМ!$A$33:$A$776,$A64,СВЦЭМ!$B$33:$B$776,I$47)+'СЕТ СН'!$G$12+СВЦЭМ!$D$10+'СЕТ СН'!$G$6-'СЕТ СН'!$G$22</f>
        <v>1243.2697141699998</v>
      </c>
      <c r="J64" s="36">
        <f>SUMIFS(СВЦЭМ!$C$33:$C$776,СВЦЭМ!$A$33:$A$776,$A64,СВЦЭМ!$B$33:$B$776,J$47)+'СЕТ СН'!$G$12+СВЦЭМ!$D$10+'СЕТ СН'!$G$6-'СЕТ СН'!$G$22</f>
        <v>1162.86683386</v>
      </c>
      <c r="K64" s="36">
        <f>SUMIFS(СВЦЭМ!$C$33:$C$776,СВЦЭМ!$A$33:$A$776,$A64,СВЦЭМ!$B$33:$B$776,K$47)+'СЕТ СН'!$G$12+СВЦЭМ!$D$10+'СЕТ СН'!$G$6-'СЕТ СН'!$G$22</f>
        <v>1131.1342264500001</v>
      </c>
      <c r="L64" s="36">
        <f>SUMIFS(СВЦЭМ!$C$33:$C$776,СВЦЭМ!$A$33:$A$776,$A64,СВЦЭМ!$B$33:$B$776,L$47)+'СЕТ СН'!$G$12+СВЦЭМ!$D$10+'СЕТ СН'!$G$6-'СЕТ СН'!$G$22</f>
        <v>1129.51573317</v>
      </c>
      <c r="M64" s="36">
        <f>SUMIFS(СВЦЭМ!$C$33:$C$776,СВЦЭМ!$A$33:$A$776,$A64,СВЦЭМ!$B$33:$B$776,M$47)+'СЕТ СН'!$G$12+СВЦЭМ!$D$10+'СЕТ СН'!$G$6-'СЕТ СН'!$G$22</f>
        <v>1127.7822036300001</v>
      </c>
      <c r="N64" s="36">
        <f>SUMIFS(СВЦЭМ!$C$33:$C$776,СВЦЭМ!$A$33:$A$776,$A64,СВЦЭМ!$B$33:$B$776,N$47)+'СЕТ СН'!$G$12+СВЦЭМ!$D$10+'СЕТ СН'!$G$6-'СЕТ СН'!$G$22</f>
        <v>1126.07342483</v>
      </c>
      <c r="O64" s="36">
        <f>SUMIFS(СВЦЭМ!$C$33:$C$776,СВЦЭМ!$A$33:$A$776,$A64,СВЦЭМ!$B$33:$B$776,O$47)+'СЕТ СН'!$G$12+СВЦЭМ!$D$10+'СЕТ СН'!$G$6-'СЕТ СН'!$G$22</f>
        <v>1121.62160027</v>
      </c>
      <c r="P64" s="36">
        <f>SUMIFS(СВЦЭМ!$C$33:$C$776,СВЦЭМ!$A$33:$A$776,$A64,СВЦЭМ!$B$33:$B$776,P$47)+'СЕТ СН'!$G$12+СВЦЭМ!$D$10+'СЕТ СН'!$G$6-'СЕТ СН'!$G$22</f>
        <v>1122.9744750700002</v>
      </c>
      <c r="Q64" s="36">
        <f>SUMIFS(СВЦЭМ!$C$33:$C$776,СВЦЭМ!$A$33:$A$776,$A64,СВЦЭМ!$B$33:$B$776,Q$47)+'СЕТ СН'!$G$12+СВЦЭМ!$D$10+'СЕТ СН'!$G$6-'СЕТ СН'!$G$22</f>
        <v>1132.8447837600002</v>
      </c>
      <c r="R64" s="36">
        <f>SUMIFS(СВЦЭМ!$C$33:$C$776,СВЦЭМ!$A$33:$A$776,$A64,СВЦЭМ!$B$33:$B$776,R$47)+'СЕТ СН'!$G$12+СВЦЭМ!$D$10+'СЕТ СН'!$G$6-'СЕТ СН'!$G$22</f>
        <v>1131.8344770200001</v>
      </c>
      <c r="S64" s="36">
        <f>SUMIFS(СВЦЭМ!$C$33:$C$776,СВЦЭМ!$A$33:$A$776,$A64,СВЦЭМ!$B$33:$B$776,S$47)+'СЕТ СН'!$G$12+СВЦЭМ!$D$10+'СЕТ СН'!$G$6-'СЕТ СН'!$G$22</f>
        <v>1127.42421345</v>
      </c>
      <c r="T64" s="36">
        <f>SUMIFS(СВЦЭМ!$C$33:$C$776,СВЦЭМ!$A$33:$A$776,$A64,СВЦЭМ!$B$33:$B$776,T$47)+'СЕТ СН'!$G$12+СВЦЭМ!$D$10+'СЕТ СН'!$G$6-'СЕТ СН'!$G$22</f>
        <v>1119.8530668000001</v>
      </c>
      <c r="U64" s="36">
        <f>SUMIFS(СВЦЭМ!$C$33:$C$776,СВЦЭМ!$A$33:$A$776,$A64,СВЦЭМ!$B$33:$B$776,U$47)+'СЕТ СН'!$G$12+СВЦЭМ!$D$10+'СЕТ СН'!$G$6-'СЕТ СН'!$G$22</f>
        <v>1108.8291058300001</v>
      </c>
      <c r="V64" s="36">
        <f>SUMIFS(СВЦЭМ!$C$33:$C$776,СВЦЭМ!$A$33:$A$776,$A64,СВЦЭМ!$B$33:$B$776,V$47)+'СЕТ СН'!$G$12+СВЦЭМ!$D$10+'СЕТ СН'!$G$6-'СЕТ СН'!$G$22</f>
        <v>1054.6694084400001</v>
      </c>
      <c r="W64" s="36">
        <f>SUMIFS(СВЦЭМ!$C$33:$C$776,СВЦЭМ!$A$33:$A$776,$A64,СВЦЭМ!$B$33:$B$776,W$47)+'СЕТ СН'!$G$12+СВЦЭМ!$D$10+'СЕТ СН'!$G$6-'СЕТ СН'!$G$22</f>
        <v>1057.11303301</v>
      </c>
      <c r="X64" s="36">
        <f>SUMIFS(СВЦЭМ!$C$33:$C$776,СВЦЭМ!$A$33:$A$776,$A64,СВЦЭМ!$B$33:$B$776,X$47)+'СЕТ СН'!$G$12+СВЦЭМ!$D$10+'СЕТ СН'!$G$6-'СЕТ СН'!$G$22</f>
        <v>1063.26841025</v>
      </c>
      <c r="Y64" s="36">
        <f>SUMIFS(СВЦЭМ!$C$33:$C$776,СВЦЭМ!$A$33:$A$776,$A64,СВЦЭМ!$B$33:$B$776,Y$47)+'СЕТ СН'!$G$12+СВЦЭМ!$D$10+'СЕТ СН'!$G$6-'СЕТ СН'!$G$22</f>
        <v>1100.03724659</v>
      </c>
    </row>
    <row r="65" spans="1:27" ht="15.75" x14ac:dyDescent="0.2">
      <c r="A65" s="35">
        <f t="shared" si="1"/>
        <v>43969</v>
      </c>
      <c r="B65" s="36">
        <f>SUMIFS(СВЦЭМ!$C$33:$C$776,СВЦЭМ!$A$33:$A$776,$A65,СВЦЭМ!$B$33:$B$776,B$47)+'СЕТ СН'!$G$12+СВЦЭМ!$D$10+'СЕТ СН'!$G$6-'СЕТ СН'!$G$22</f>
        <v>1239.1201091399998</v>
      </c>
      <c r="C65" s="36">
        <f>SUMIFS(СВЦЭМ!$C$33:$C$776,СВЦЭМ!$A$33:$A$776,$A65,СВЦЭМ!$B$33:$B$776,C$47)+'СЕТ СН'!$G$12+СВЦЭМ!$D$10+'СЕТ СН'!$G$6-'СЕТ СН'!$G$22</f>
        <v>1257.8600145299999</v>
      </c>
      <c r="D65" s="36">
        <f>SUMIFS(СВЦЭМ!$C$33:$C$776,СВЦЭМ!$A$33:$A$776,$A65,СВЦЭМ!$B$33:$B$776,D$47)+'СЕТ СН'!$G$12+СВЦЭМ!$D$10+'СЕТ СН'!$G$6-'СЕТ СН'!$G$22</f>
        <v>1243.6964491699998</v>
      </c>
      <c r="E65" s="36">
        <f>SUMIFS(СВЦЭМ!$C$33:$C$776,СВЦЭМ!$A$33:$A$776,$A65,СВЦЭМ!$B$33:$B$776,E$47)+'СЕТ СН'!$G$12+СВЦЭМ!$D$10+'СЕТ СН'!$G$6-'СЕТ СН'!$G$22</f>
        <v>1257.1287875799999</v>
      </c>
      <c r="F65" s="36">
        <f>SUMIFS(СВЦЭМ!$C$33:$C$776,СВЦЭМ!$A$33:$A$776,$A65,СВЦЭМ!$B$33:$B$776,F$47)+'СЕТ СН'!$G$12+СВЦЭМ!$D$10+'СЕТ СН'!$G$6-'СЕТ СН'!$G$22</f>
        <v>1247.4656875899998</v>
      </c>
      <c r="G65" s="36">
        <f>SUMIFS(СВЦЭМ!$C$33:$C$776,СВЦЭМ!$A$33:$A$776,$A65,СВЦЭМ!$B$33:$B$776,G$47)+'СЕТ СН'!$G$12+СВЦЭМ!$D$10+'СЕТ СН'!$G$6-'СЕТ СН'!$G$22</f>
        <v>1256.4599668799999</v>
      </c>
      <c r="H65" s="36">
        <f>SUMIFS(СВЦЭМ!$C$33:$C$776,СВЦЭМ!$A$33:$A$776,$A65,СВЦЭМ!$B$33:$B$776,H$47)+'СЕТ СН'!$G$12+СВЦЭМ!$D$10+'СЕТ СН'!$G$6-'СЕТ СН'!$G$22</f>
        <v>1252.3423887899999</v>
      </c>
      <c r="I65" s="36">
        <f>SUMIFS(СВЦЭМ!$C$33:$C$776,СВЦЭМ!$A$33:$A$776,$A65,СВЦЭМ!$B$33:$B$776,I$47)+'СЕТ СН'!$G$12+СВЦЭМ!$D$10+'СЕТ СН'!$G$6-'СЕТ СН'!$G$22</f>
        <v>1217.65411681</v>
      </c>
      <c r="J65" s="36">
        <f>SUMIFS(СВЦЭМ!$C$33:$C$776,СВЦЭМ!$A$33:$A$776,$A65,СВЦЭМ!$B$33:$B$776,J$47)+'СЕТ СН'!$G$12+СВЦЭМ!$D$10+'СЕТ СН'!$G$6-'СЕТ СН'!$G$22</f>
        <v>1112.7546138600001</v>
      </c>
      <c r="K65" s="36">
        <f>SUMIFS(СВЦЭМ!$C$33:$C$776,СВЦЭМ!$A$33:$A$776,$A65,СВЦЭМ!$B$33:$B$776,K$47)+'СЕТ СН'!$G$12+СВЦЭМ!$D$10+'СЕТ СН'!$G$6-'СЕТ СН'!$G$22</f>
        <v>1095.0975664300001</v>
      </c>
      <c r="L65" s="36">
        <f>SUMIFS(СВЦЭМ!$C$33:$C$776,СВЦЭМ!$A$33:$A$776,$A65,СВЦЭМ!$B$33:$B$776,L$47)+'СЕТ СН'!$G$12+СВЦЭМ!$D$10+'СЕТ СН'!$G$6-'СЕТ СН'!$G$22</f>
        <v>1104.6621323500001</v>
      </c>
      <c r="M65" s="36">
        <f>SUMIFS(СВЦЭМ!$C$33:$C$776,СВЦЭМ!$A$33:$A$776,$A65,СВЦЭМ!$B$33:$B$776,M$47)+'СЕТ СН'!$G$12+СВЦЭМ!$D$10+'СЕТ СН'!$G$6-'СЕТ СН'!$G$22</f>
        <v>1106.83125909</v>
      </c>
      <c r="N65" s="36">
        <f>SUMIFS(СВЦЭМ!$C$33:$C$776,СВЦЭМ!$A$33:$A$776,$A65,СВЦЭМ!$B$33:$B$776,N$47)+'СЕТ СН'!$G$12+СВЦЭМ!$D$10+'СЕТ СН'!$G$6-'СЕТ СН'!$G$22</f>
        <v>1096.08694429</v>
      </c>
      <c r="O65" s="36">
        <f>SUMIFS(СВЦЭМ!$C$33:$C$776,СВЦЭМ!$A$33:$A$776,$A65,СВЦЭМ!$B$33:$B$776,O$47)+'СЕТ СН'!$G$12+СВЦЭМ!$D$10+'СЕТ СН'!$G$6-'СЕТ СН'!$G$22</f>
        <v>1096.4954749000001</v>
      </c>
      <c r="P65" s="36">
        <f>SUMIFS(СВЦЭМ!$C$33:$C$776,СВЦЭМ!$A$33:$A$776,$A65,СВЦЭМ!$B$33:$B$776,P$47)+'СЕТ СН'!$G$12+СВЦЭМ!$D$10+'СЕТ СН'!$G$6-'СЕТ СН'!$G$22</f>
        <v>1116.0520637700001</v>
      </c>
      <c r="Q65" s="36">
        <f>SUMIFS(СВЦЭМ!$C$33:$C$776,СВЦЭМ!$A$33:$A$776,$A65,СВЦЭМ!$B$33:$B$776,Q$47)+'СЕТ СН'!$G$12+СВЦЭМ!$D$10+'СЕТ СН'!$G$6-'СЕТ СН'!$G$22</f>
        <v>1101.49391844</v>
      </c>
      <c r="R65" s="36">
        <f>SUMIFS(СВЦЭМ!$C$33:$C$776,СВЦЭМ!$A$33:$A$776,$A65,СВЦЭМ!$B$33:$B$776,R$47)+'СЕТ СН'!$G$12+СВЦЭМ!$D$10+'СЕТ СН'!$G$6-'СЕТ СН'!$G$22</f>
        <v>1094.4200865400001</v>
      </c>
      <c r="S65" s="36">
        <f>SUMIFS(СВЦЭМ!$C$33:$C$776,СВЦЭМ!$A$33:$A$776,$A65,СВЦЭМ!$B$33:$B$776,S$47)+'СЕТ СН'!$G$12+СВЦЭМ!$D$10+'СЕТ СН'!$G$6-'СЕТ СН'!$G$22</f>
        <v>1119.0889330800001</v>
      </c>
      <c r="T65" s="36">
        <f>SUMIFS(СВЦЭМ!$C$33:$C$776,СВЦЭМ!$A$33:$A$776,$A65,СВЦЭМ!$B$33:$B$776,T$47)+'СЕТ СН'!$G$12+СВЦЭМ!$D$10+'СЕТ СН'!$G$6-'СЕТ СН'!$G$22</f>
        <v>1108.01746338</v>
      </c>
      <c r="U65" s="36">
        <f>SUMIFS(СВЦЭМ!$C$33:$C$776,СВЦЭМ!$A$33:$A$776,$A65,СВЦЭМ!$B$33:$B$776,U$47)+'СЕТ СН'!$G$12+СВЦЭМ!$D$10+'СЕТ СН'!$G$6-'СЕТ СН'!$G$22</f>
        <v>1096.9776668300001</v>
      </c>
      <c r="V65" s="36">
        <f>SUMIFS(СВЦЭМ!$C$33:$C$776,СВЦЭМ!$A$33:$A$776,$A65,СВЦЭМ!$B$33:$B$776,V$47)+'СЕТ СН'!$G$12+СВЦЭМ!$D$10+'СЕТ СН'!$G$6-'СЕТ СН'!$G$22</f>
        <v>1066.3663494300001</v>
      </c>
      <c r="W65" s="36">
        <f>SUMIFS(СВЦЭМ!$C$33:$C$776,СВЦЭМ!$A$33:$A$776,$A65,СВЦЭМ!$B$33:$B$776,W$47)+'СЕТ СН'!$G$12+СВЦЭМ!$D$10+'СЕТ СН'!$G$6-'СЕТ СН'!$G$22</f>
        <v>1068.39468283</v>
      </c>
      <c r="X65" s="36">
        <f>SUMIFS(СВЦЭМ!$C$33:$C$776,СВЦЭМ!$A$33:$A$776,$A65,СВЦЭМ!$B$33:$B$776,X$47)+'СЕТ СН'!$G$12+СВЦЭМ!$D$10+'СЕТ СН'!$G$6-'СЕТ СН'!$G$22</f>
        <v>1070.18490049</v>
      </c>
      <c r="Y65" s="36">
        <f>SUMIFS(СВЦЭМ!$C$33:$C$776,СВЦЭМ!$A$33:$A$776,$A65,СВЦЭМ!$B$33:$B$776,Y$47)+'СЕТ СН'!$G$12+СВЦЭМ!$D$10+'СЕТ СН'!$G$6-'СЕТ СН'!$G$22</f>
        <v>1098.9138138800001</v>
      </c>
    </row>
    <row r="66" spans="1:27" ht="15.75" x14ac:dyDescent="0.2">
      <c r="A66" s="35">
        <f t="shared" si="1"/>
        <v>43970</v>
      </c>
      <c r="B66" s="36">
        <f>SUMIFS(СВЦЭМ!$C$33:$C$776,СВЦЭМ!$A$33:$A$776,$A66,СВЦЭМ!$B$33:$B$776,B$47)+'СЕТ СН'!$G$12+СВЦЭМ!$D$10+'СЕТ СН'!$G$6-'СЕТ СН'!$G$22</f>
        <v>1246.71535939</v>
      </c>
      <c r="C66" s="36">
        <f>SUMIFS(СВЦЭМ!$C$33:$C$776,СВЦЭМ!$A$33:$A$776,$A66,СВЦЭМ!$B$33:$B$776,C$47)+'СЕТ СН'!$G$12+СВЦЭМ!$D$10+'СЕТ СН'!$G$6-'СЕТ СН'!$G$22</f>
        <v>1277.7870444399998</v>
      </c>
      <c r="D66" s="36">
        <f>SUMIFS(СВЦЭМ!$C$33:$C$776,СВЦЭМ!$A$33:$A$776,$A66,СВЦЭМ!$B$33:$B$776,D$47)+'СЕТ СН'!$G$12+СВЦЭМ!$D$10+'СЕТ СН'!$G$6-'СЕТ СН'!$G$22</f>
        <v>1265.1646022399998</v>
      </c>
      <c r="E66" s="36">
        <f>SUMIFS(СВЦЭМ!$C$33:$C$776,СВЦЭМ!$A$33:$A$776,$A66,СВЦЭМ!$B$33:$B$776,E$47)+'СЕТ СН'!$G$12+СВЦЭМ!$D$10+'СЕТ СН'!$G$6-'СЕТ СН'!$G$22</f>
        <v>1262.16420146</v>
      </c>
      <c r="F66" s="36">
        <f>SUMIFS(СВЦЭМ!$C$33:$C$776,СВЦЭМ!$A$33:$A$776,$A66,СВЦЭМ!$B$33:$B$776,F$47)+'СЕТ СН'!$G$12+СВЦЭМ!$D$10+'СЕТ СН'!$G$6-'СЕТ СН'!$G$22</f>
        <v>1256.1730605599998</v>
      </c>
      <c r="G66" s="36">
        <f>SUMIFS(СВЦЭМ!$C$33:$C$776,СВЦЭМ!$A$33:$A$776,$A66,СВЦЭМ!$B$33:$B$776,G$47)+'СЕТ СН'!$G$12+СВЦЭМ!$D$10+'СЕТ СН'!$G$6-'СЕТ СН'!$G$22</f>
        <v>1266.305212</v>
      </c>
      <c r="H66" s="36">
        <f>SUMIFS(СВЦЭМ!$C$33:$C$776,СВЦЭМ!$A$33:$A$776,$A66,СВЦЭМ!$B$33:$B$776,H$47)+'СЕТ СН'!$G$12+СВЦЭМ!$D$10+'СЕТ СН'!$G$6-'СЕТ СН'!$G$22</f>
        <v>1269.4094913599999</v>
      </c>
      <c r="I66" s="36">
        <f>SUMIFS(СВЦЭМ!$C$33:$C$776,СВЦЭМ!$A$33:$A$776,$A66,СВЦЭМ!$B$33:$B$776,I$47)+'СЕТ СН'!$G$12+СВЦЭМ!$D$10+'СЕТ СН'!$G$6-'СЕТ СН'!$G$22</f>
        <v>1234.77357607</v>
      </c>
      <c r="J66" s="36">
        <f>SUMIFS(СВЦЭМ!$C$33:$C$776,СВЦЭМ!$A$33:$A$776,$A66,СВЦЭМ!$B$33:$B$776,J$47)+'СЕТ СН'!$G$12+СВЦЭМ!$D$10+'СЕТ СН'!$G$6-'СЕТ СН'!$G$22</f>
        <v>1128.3241988300001</v>
      </c>
      <c r="K66" s="36">
        <f>SUMIFS(СВЦЭМ!$C$33:$C$776,СВЦЭМ!$A$33:$A$776,$A66,СВЦЭМ!$B$33:$B$776,K$47)+'СЕТ СН'!$G$12+СВЦЭМ!$D$10+'СЕТ СН'!$G$6-'СЕТ СН'!$G$22</f>
        <v>1110.6725273900001</v>
      </c>
      <c r="L66" s="36">
        <f>SUMIFS(СВЦЭМ!$C$33:$C$776,СВЦЭМ!$A$33:$A$776,$A66,СВЦЭМ!$B$33:$B$776,L$47)+'СЕТ СН'!$G$12+СВЦЭМ!$D$10+'СЕТ СН'!$G$6-'СЕТ СН'!$G$22</f>
        <v>1106.01120466</v>
      </c>
      <c r="M66" s="36">
        <f>SUMIFS(СВЦЭМ!$C$33:$C$776,СВЦЭМ!$A$33:$A$776,$A66,СВЦЭМ!$B$33:$B$776,M$47)+'СЕТ СН'!$G$12+СВЦЭМ!$D$10+'СЕТ СН'!$G$6-'СЕТ СН'!$G$22</f>
        <v>1084.82953324</v>
      </c>
      <c r="N66" s="36">
        <f>SUMIFS(СВЦЭМ!$C$33:$C$776,СВЦЭМ!$A$33:$A$776,$A66,СВЦЭМ!$B$33:$B$776,N$47)+'СЕТ СН'!$G$12+СВЦЭМ!$D$10+'СЕТ СН'!$G$6-'СЕТ СН'!$G$22</f>
        <v>1086.8830043200001</v>
      </c>
      <c r="O66" s="36">
        <f>SUMIFS(СВЦЭМ!$C$33:$C$776,СВЦЭМ!$A$33:$A$776,$A66,СВЦЭМ!$B$33:$B$776,O$47)+'СЕТ СН'!$G$12+СВЦЭМ!$D$10+'СЕТ СН'!$G$6-'СЕТ СН'!$G$22</f>
        <v>1093.5202817700001</v>
      </c>
      <c r="P66" s="36">
        <f>SUMIFS(СВЦЭМ!$C$33:$C$776,СВЦЭМ!$A$33:$A$776,$A66,СВЦЭМ!$B$33:$B$776,P$47)+'СЕТ СН'!$G$12+СВЦЭМ!$D$10+'СЕТ СН'!$G$6-'СЕТ СН'!$G$22</f>
        <v>1101.8249816500002</v>
      </c>
      <c r="Q66" s="36">
        <f>SUMIFS(СВЦЭМ!$C$33:$C$776,СВЦЭМ!$A$33:$A$776,$A66,СВЦЭМ!$B$33:$B$776,Q$47)+'СЕТ СН'!$G$12+СВЦЭМ!$D$10+'СЕТ СН'!$G$6-'СЕТ СН'!$G$22</f>
        <v>1106.2739137200001</v>
      </c>
      <c r="R66" s="36">
        <f>SUMIFS(СВЦЭМ!$C$33:$C$776,СВЦЭМ!$A$33:$A$776,$A66,СВЦЭМ!$B$33:$B$776,R$47)+'СЕТ СН'!$G$12+СВЦЭМ!$D$10+'СЕТ СН'!$G$6-'СЕТ СН'!$G$22</f>
        <v>1110.21797911</v>
      </c>
      <c r="S66" s="36">
        <f>SUMIFS(СВЦЭМ!$C$33:$C$776,СВЦЭМ!$A$33:$A$776,$A66,СВЦЭМ!$B$33:$B$776,S$47)+'СЕТ СН'!$G$12+СВЦЭМ!$D$10+'СЕТ СН'!$G$6-'СЕТ СН'!$G$22</f>
        <v>1121.1781522000001</v>
      </c>
      <c r="T66" s="36">
        <f>SUMIFS(СВЦЭМ!$C$33:$C$776,СВЦЭМ!$A$33:$A$776,$A66,СВЦЭМ!$B$33:$B$776,T$47)+'СЕТ СН'!$G$12+СВЦЭМ!$D$10+'СЕТ СН'!$G$6-'СЕТ СН'!$G$22</f>
        <v>1118.46818396</v>
      </c>
      <c r="U66" s="36">
        <f>SUMIFS(СВЦЭМ!$C$33:$C$776,СВЦЭМ!$A$33:$A$776,$A66,СВЦЭМ!$B$33:$B$776,U$47)+'СЕТ СН'!$G$12+СВЦЭМ!$D$10+'СЕТ СН'!$G$6-'СЕТ СН'!$G$22</f>
        <v>1107.8530034300002</v>
      </c>
      <c r="V66" s="36">
        <f>SUMIFS(СВЦЭМ!$C$33:$C$776,СВЦЭМ!$A$33:$A$776,$A66,СВЦЭМ!$B$33:$B$776,V$47)+'СЕТ СН'!$G$12+СВЦЭМ!$D$10+'СЕТ СН'!$G$6-'СЕТ СН'!$G$22</f>
        <v>1096.0557840400002</v>
      </c>
      <c r="W66" s="36">
        <f>SUMIFS(СВЦЭМ!$C$33:$C$776,СВЦЭМ!$A$33:$A$776,$A66,СВЦЭМ!$B$33:$B$776,W$47)+'СЕТ СН'!$G$12+СВЦЭМ!$D$10+'СЕТ СН'!$G$6-'СЕТ СН'!$G$22</f>
        <v>1100.9278765000001</v>
      </c>
      <c r="X66" s="36">
        <f>SUMIFS(СВЦЭМ!$C$33:$C$776,СВЦЭМ!$A$33:$A$776,$A66,СВЦЭМ!$B$33:$B$776,X$47)+'СЕТ СН'!$G$12+СВЦЭМ!$D$10+'СЕТ СН'!$G$6-'СЕТ СН'!$G$22</f>
        <v>1093.4324573900001</v>
      </c>
      <c r="Y66" s="36">
        <f>SUMIFS(СВЦЭМ!$C$33:$C$776,СВЦЭМ!$A$33:$A$776,$A66,СВЦЭМ!$B$33:$B$776,Y$47)+'СЕТ СН'!$G$12+СВЦЭМ!$D$10+'СЕТ СН'!$G$6-'СЕТ СН'!$G$22</f>
        <v>1109.31324322</v>
      </c>
    </row>
    <row r="67" spans="1:27" ht="15.75" x14ac:dyDescent="0.2">
      <c r="A67" s="35">
        <f t="shared" si="1"/>
        <v>43971</v>
      </c>
      <c r="B67" s="36">
        <f>SUMIFS(СВЦЭМ!$C$33:$C$776,СВЦЭМ!$A$33:$A$776,$A67,СВЦЭМ!$B$33:$B$776,B$47)+'СЕТ СН'!$G$12+СВЦЭМ!$D$10+'СЕТ СН'!$G$6-'СЕТ СН'!$G$22</f>
        <v>1202.0574524800002</v>
      </c>
      <c r="C67" s="36">
        <f>SUMIFS(СВЦЭМ!$C$33:$C$776,СВЦЭМ!$A$33:$A$776,$A67,СВЦЭМ!$B$33:$B$776,C$47)+'СЕТ СН'!$G$12+СВЦЭМ!$D$10+'СЕТ СН'!$G$6-'СЕТ СН'!$G$22</f>
        <v>1212.5460467600001</v>
      </c>
      <c r="D67" s="36">
        <f>SUMIFS(СВЦЭМ!$C$33:$C$776,СВЦЭМ!$A$33:$A$776,$A67,СВЦЭМ!$B$33:$B$776,D$47)+'СЕТ СН'!$G$12+СВЦЭМ!$D$10+'СЕТ СН'!$G$6-'СЕТ СН'!$G$22</f>
        <v>1234.7735847899999</v>
      </c>
      <c r="E67" s="36">
        <f>SUMIFS(СВЦЭМ!$C$33:$C$776,СВЦЭМ!$A$33:$A$776,$A67,СВЦЭМ!$B$33:$B$776,E$47)+'СЕТ СН'!$G$12+СВЦЭМ!$D$10+'СЕТ СН'!$G$6-'СЕТ СН'!$G$22</f>
        <v>1230.4314745199999</v>
      </c>
      <c r="F67" s="36">
        <f>SUMIFS(СВЦЭМ!$C$33:$C$776,СВЦЭМ!$A$33:$A$776,$A67,СВЦЭМ!$B$33:$B$776,F$47)+'СЕТ СН'!$G$12+СВЦЭМ!$D$10+'СЕТ СН'!$G$6-'СЕТ СН'!$G$22</f>
        <v>1223.4024317199999</v>
      </c>
      <c r="G67" s="36">
        <f>SUMIFS(СВЦЭМ!$C$33:$C$776,СВЦЭМ!$A$33:$A$776,$A67,СВЦЭМ!$B$33:$B$776,G$47)+'СЕТ СН'!$G$12+СВЦЭМ!$D$10+'СЕТ СН'!$G$6-'СЕТ СН'!$G$22</f>
        <v>1233.88456195</v>
      </c>
      <c r="H67" s="36">
        <f>SUMIFS(СВЦЭМ!$C$33:$C$776,СВЦЭМ!$A$33:$A$776,$A67,СВЦЭМ!$B$33:$B$776,H$47)+'СЕТ СН'!$G$12+СВЦЭМ!$D$10+'СЕТ СН'!$G$6-'СЕТ СН'!$G$22</f>
        <v>1241.92464941</v>
      </c>
      <c r="I67" s="36">
        <f>SUMIFS(СВЦЭМ!$C$33:$C$776,СВЦЭМ!$A$33:$A$776,$A67,СВЦЭМ!$B$33:$B$776,I$47)+'СЕТ СН'!$G$12+СВЦЭМ!$D$10+'СЕТ СН'!$G$6-'СЕТ СН'!$G$22</f>
        <v>1228.95515314</v>
      </c>
      <c r="J67" s="36">
        <f>SUMIFS(СВЦЭМ!$C$33:$C$776,СВЦЭМ!$A$33:$A$776,$A67,СВЦЭМ!$B$33:$B$776,J$47)+'СЕТ СН'!$G$12+СВЦЭМ!$D$10+'СЕТ СН'!$G$6-'СЕТ СН'!$G$22</f>
        <v>1106.34560214</v>
      </c>
      <c r="K67" s="36">
        <f>SUMIFS(СВЦЭМ!$C$33:$C$776,СВЦЭМ!$A$33:$A$776,$A67,СВЦЭМ!$B$33:$B$776,K$47)+'СЕТ СН'!$G$12+СВЦЭМ!$D$10+'СЕТ СН'!$G$6-'СЕТ СН'!$G$22</f>
        <v>1112.0956910800001</v>
      </c>
      <c r="L67" s="36">
        <f>SUMIFS(СВЦЭМ!$C$33:$C$776,СВЦЭМ!$A$33:$A$776,$A67,СВЦЭМ!$B$33:$B$776,L$47)+'СЕТ СН'!$G$12+СВЦЭМ!$D$10+'СЕТ СН'!$G$6-'СЕТ СН'!$G$22</f>
        <v>1114.9579331100001</v>
      </c>
      <c r="M67" s="36">
        <f>SUMIFS(СВЦЭМ!$C$33:$C$776,СВЦЭМ!$A$33:$A$776,$A67,СВЦЭМ!$B$33:$B$776,M$47)+'СЕТ СН'!$G$12+СВЦЭМ!$D$10+'СЕТ СН'!$G$6-'СЕТ СН'!$G$22</f>
        <v>1117.80335519</v>
      </c>
      <c r="N67" s="36">
        <f>SUMIFS(СВЦЭМ!$C$33:$C$776,СВЦЭМ!$A$33:$A$776,$A67,СВЦЭМ!$B$33:$B$776,N$47)+'СЕТ СН'!$G$12+СВЦЭМ!$D$10+'СЕТ СН'!$G$6-'СЕТ СН'!$G$22</f>
        <v>1119.7104427100001</v>
      </c>
      <c r="O67" s="36">
        <f>SUMIFS(СВЦЭМ!$C$33:$C$776,СВЦЭМ!$A$33:$A$776,$A67,СВЦЭМ!$B$33:$B$776,O$47)+'СЕТ СН'!$G$12+СВЦЭМ!$D$10+'СЕТ СН'!$G$6-'СЕТ СН'!$G$22</f>
        <v>1123.5036099900001</v>
      </c>
      <c r="P67" s="36">
        <f>SUMIFS(СВЦЭМ!$C$33:$C$776,СВЦЭМ!$A$33:$A$776,$A67,СВЦЭМ!$B$33:$B$776,P$47)+'СЕТ СН'!$G$12+СВЦЭМ!$D$10+'СЕТ СН'!$G$6-'СЕТ СН'!$G$22</f>
        <v>1126.44414179</v>
      </c>
      <c r="Q67" s="36">
        <f>SUMIFS(СВЦЭМ!$C$33:$C$776,СВЦЭМ!$A$33:$A$776,$A67,СВЦЭМ!$B$33:$B$776,Q$47)+'СЕТ СН'!$G$12+СВЦЭМ!$D$10+'СЕТ СН'!$G$6-'СЕТ СН'!$G$22</f>
        <v>1127.23511493</v>
      </c>
      <c r="R67" s="36">
        <f>SUMIFS(СВЦЭМ!$C$33:$C$776,СВЦЭМ!$A$33:$A$776,$A67,СВЦЭМ!$B$33:$B$776,R$47)+'СЕТ СН'!$G$12+СВЦЭМ!$D$10+'СЕТ СН'!$G$6-'СЕТ СН'!$G$22</f>
        <v>1128.53858541</v>
      </c>
      <c r="S67" s="36">
        <f>SUMIFS(СВЦЭМ!$C$33:$C$776,СВЦЭМ!$A$33:$A$776,$A67,СВЦЭМ!$B$33:$B$776,S$47)+'СЕТ СН'!$G$12+СВЦЭМ!$D$10+'СЕТ СН'!$G$6-'СЕТ СН'!$G$22</f>
        <v>1130.3957432300001</v>
      </c>
      <c r="T67" s="36">
        <f>SUMIFS(СВЦЭМ!$C$33:$C$776,СВЦЭМ!$A$33:$A$776,$A67,СВЦЭМ!$B$33:$B$776,T$47)+'СЕТ СН'!$G$12+СВЦЭМ!$D$10+'СЕТ СН'!$G$6-'СЕТ СН'!$G$22</f>
        <v>1128.3268568400001</v>
      </c>
      <c r="U67" s="36">
        <f>SUMIFS(СВЦЭМ!$C$33:$C$776,СВЦЭМ!$A$33:$A$776,$A67,СВЦЭМ!$B$33:$B$776,U$47)+'СЕТ СН'!$G$12+СВЦЭМ!$D$10+'СЕТ СН'!$G$6-'СЕТ СН'!$G$22</f>
        <v>1121.8328258400002</v>
      </c>
      <c r="V67" s="36">
        <f>SUMIFS(СВЦЭМ!$C$33:$C$776,СВЦЭМ!$A$33:$A$776,$A67,СВЦЭМ!$B$33:$B$776,V$47)+'СЕТ СН'!$G$12+СВЦЭМ!$D$10+'СЕТ СН'!$G$6-'СЕТ СН'!$G$22</f>
        <v>1112.1133144300002</v>
      </c>
      <c r="W67" s="36">
        <f>SUMIFS(СВЦЭМ!$C$33:$C$776,СВЦЭМ!$A$33:$A$776,$A67,СВЦЭМ!$B$33:$B$776,W$47)+'СЕТ СН'!$G$12+СВЦЭМ!$D$10+'СЕТ СН'!$G$6-'СЕТ СН'!$G$22</f>
        <v>1116.9823729300001</v>
      </c>
      <c r="X67" s="36">
        <f>SUMIFS(СВЦЭМ!$C$33:$C$776,СВЦЭМ!$A$33:$A$776,$A67,СВЦЭМ!$B$33:$B$776,X$47)+'СЕТ СН'!$G$12+СВЦЭМ!$D$10+'СЕТ СН'!$G$6-'СЕТ СН'!$G$22</f>
        <v>1117.50206604</v>
      </c>
      <c r="Y67" s="36">
        <f>SUMIFS(СВЦЭМ!$C$33:$C$776,СВЦЭМ!$A$33:$A$776,$A67,СВЦЭМ!$B$33:$B$776,Y$47)+'СЕТ СН'!$G$12+СВЦЭМ!$D$10+'СЕТ СН'!$G$6-'СЕТ СН'!$G$22</f>
        <v>1123.3266503100001</v>
      </c>
    </row>
    <row r="68" spans="1:27" ht="15.75" x14ac:dyDescent="0.2">
      <c r="A68" s="35">
        <f t="shared" si="1"/>
        <v>43972</v>
      </c>
      <c r="B68" s="36">
        <f>SUMIFS(СВЦЭМ!$C$33:$C$776,СВЦЭМ!$A$33:$A$776,$A68,СВЦЭМ!$B$33:$B$776,B$47)+'СЕТ СН'!$G$12+СВЦЭМ!$D$10+'СЕТ СН'!$G$6-'СЕТ СН'!$G$22</f>
        <v>1201.7738974400002</v>
      </c>
      <c r="C68" s="36">
        <f>SUMIFS(СВЦЭМ!$C$33:$C$776,СВЦЭМ!$A$33:$A$776,$A68,СВЦЭМ!$B$33:$B$776,C$47)+'СЕТ СН'!$G$12+СВЦЭМ!$D$10+'СЕТ СН'!$G$6-'СЕТ СН'!$G$22</f>
        <v>1240.9698587199998</v>
      </c>
      <c r="D68" s="36">
        <f>SUMIFS(СВЦЭМ!$C$33:$C$776,СВЦЭМ!$A$33:$A$776,$A68,СВЦЭМ!$B$33:$B$776,D$47)+'СЕТ СН'!$G$12+СВЦЭМ!$D$10+'СЕТ СН'!$G$6-'СЕТ СН'!$G$22</f>
        <v>1265.4765124499997</v>
      </c>
      <c r="E68" s="36">
        <f>SUMIFS(СВЦЭМ!$C$33:$C$776,СВЦЭМ!$A$33:$A$776,$A68,СВЦЭМ!$B$33:$B$776,E$47)+'СЕТ СН'!$G$12+СВЦЭМ!$D$10+'СЕТ СН'!$G$6-'СЕТ СН'!$G$22</f>
        <v>1264.3177739099999</v>
      </c>
      <c r="F68" s="36">
        <f>SUMIFS(СВЦЭМ!$C$33:$C$776,СВЦЭМ!$A$33:$A$776,$A68,СВЦЭМ!$B$33:$B$776,F$47)+'СЕТ СН'!$G$12+СВЦЭМ!$D$10+'СЕТ СН'!$G$6-'СЕТ СН'!$G$22</f>
        <v>1257.4184872099997</v>
      </c>
      <c r="G68" s="36">
        <f>SUMIFS(СВЦЭМ!$C$33:$C$776,СВЦЭМ!$A$33:$A$776,$A68,СВЦЭМ!$B$33:$B$776,G$47)+'СЕТ СН'!$G$12+СВЦЭМ!$D$10+'СЕТ СН'!$G$6-'СЕТ СН'!$G$22</f>
        <v>1269.9163703699999</v>
      </c>
      <c r="H68" s="36">
        <f>SUMIFS(СВЦЭМ!$C$33:$C$776,СВЦЭМ!$A$33:$A$776,$A68,СВЦЭМ!$B$33:$B$776,H$47)+'СЕТ СН'!$G$12+СВЦЭМ!$D$10+'СЕТ СН'!$G$6-'СЕТ СН'!$G$22</f>
        <v>1257.2014475499998</v>
      </c>
      <c r="I68" s="36">
        <f>SUMIFS(СВЦЭМ!$C$33:$C$776,СВЦЭМ!$A$33:$A$776,$A68,СВЦЭМ!$B$33:$B$776,I$47)+'СЕТ СН'!$G$12+СВЦЭМ!$D$10+'СЕТ СН'!$G$6-'СЕТ СН'!$G$22</f>
        <v>1239.9047301999999</v>
      </c>
      <c r="J68" s="36">
        <f>SUMIFS(СВЦЭМ!$C$33:$C$776,СВЦЭМ!$A$33:$A$776,$A68,СВЦЭМ!$B$33:$B$776,J$47)+'СЕТ СН'!$G$12+СВЦЭМ!$D$10+'СЕТ СН'!$G$6-'СЕТ СН'!$G$22</f>
        <v>1193.08386311</v>
      </c>
      <c r="K68" s="36">
        <f>SUMIFS(СВЦЭМ!$C$33:$C$776,СВЦЭМ!$A$33:$A$776,$A68,СВЦЭМ!$B$33:$B$776,K$47)+'СЕТ СН'!$G$12+СВЦЭМ!$D$10+'СЕТ СН'!$G$6-'СЕТ СН'!$G$22</f>
        <v>1186.95375906</v>
      </c>
      <c r="L68" s="36">
        <f>SUMIFS(СВЦЭМ!$C$33:$C$776,СВЦЭМ!$A$33:$A$776,$A68,СВЦЭМ!$B$33:$B$776,L$47)+'СЕТ СН'!$G$12+СВЦЭМ!$D$10+'СЕТ СН'!$G$6-'СЕТ СН'!$G$22</f>
        <v>1190.7771721300001</v>
      </c>
      <c r="M68" s="36">
        <f>SUMIFS(СВЦЭМ!$C$33:$C$776,СВЦЭМ!$A$33:$A$776,$A68,СВЦЭМ!$B$33:$B$776,M$47)+'СЕТ СН'!$G$12+СВЦЭМ!$D$10+'СЕТ СН'!$G$6-'СЕТ СН'!$G$22</f>
        <v>1135.9332288400001</v>
      </c>
      <c r="N68" s="36">
        <f>SUMIFS(СВЦЭМ!$C$33:$C$776,СВЦЭМ!$A$33:$A$776,$A68,СВЦЭМ!$B$33:$B$776,N$47)+'СЕТ СН'!$G$12+СВЦЭМ!$D$10+'СЕТ СН'!$G$6-'СЕТ СН'!$G$22</f>
        <v>1072.86892732</v>
      </c>
      <c r="O68" s="36">
        <f>SUMIFS(СВЦЭМ!$C$33:$C$776,СВЦЭМ!$A$33:$A$776,$A68,СВЦЭМ!$B$33:$B$776,O$47)+'СЕТ СН'!$G$12+СВЦЭМ!$D$10+'СЕТ СН'!$G$6-'СЕТ СН'!$G$22</f>
        <v>1043.4604463400001</v>
      </c>
      <c r="P68" s="36">
        <f>SUMIFS(СВЦЭМ!$C$33:$C$776,СВЦЭМ!$A$33:$A$776,$A68,СВЦЭМ!$B$33:$B$776,P$47)+'СЕТ СН'!$G$12+СВЦЭМ!$D$10+'СЕТ СН'!$G$6-'СЕТ СН'!$G$22</f>
        <v>1039.5964366200001</v>
      </c>
      <c r="Q68" s="36">
        <f>SUMIFS(СВЦЭМ!$C$33:$C$776,СВЦЭМ!$A$33:$A$776,$A68,СВЦЭМ!$B$33:$B$776,Q$47)+'СЕТ СН'!$G$12+СВЦЭМ!$D$10+'СЕТ СН'!$G$6-'СЕТ СН'!$G$22</f>
        <v>1043.83450505</v>
      </c>
      <c r="R68" s="36">
        <f>SUMIFS(СВЦЭМ!$C$33:$C$776,СВЦЭМ!$A$33:$A$776,$A68,СВЦЭМ!$B$33:$B$776,R$47)+'СЕТ СН'!$G$12+СВЦЭМ!$D$10+'СЕТ СН'!$G$6-'СЕТ СН'!$G$22</f>
        <v>1037.92511928</v>
      </c>
      <c r="S68" s="36">
        <f>SUMIFS(СВЦЭМ!$C$33:$C$776,СВЦЭМ!$A$33:$A$776,$A68,СВЦЭМ!$B$33:$B$776,S$47)+'СЕТ СН'!$G$12+СВЦЭМ!$D$10+'СЕТ СН'!$G$6-'СЕТ СН'!$G$22</f>
        <v>1046.7357276500002</v>
      </c>
      <c r="T68" s="36">
        <f>SUMIFS(СВЦЭМ!$C$33:$C$776,СВЦЭМ!$A$33:$A$776,$A68,СВЦЭМ!$B$33:$B$776,T$47)+'СЕТ СН'!$G$12+СВЦЭМ!$D$10+'СЕТ СН'!$G$6-'СЕТ СН'!$G$22</f>
        <v>1043.9211361</v>
      </c>
      <c r="U68" s="36">
        <f>SUMIFS(СВЦЭМ!$C$33:$C$776,СВЦЭМ!$A$33:$A$776,$A68,СВЦЭМ!$B$33:$B$776,U$47)+'СЕТ СН'!$G$12+СВЦЭМ!$D$10+'СЕТ СН'!$G$6-'СЕТ СН'!$G$22</f>
        <v>1042.2632504000001</v>
      </c>
      <c r="V68" s="36">
        <f>SUMIFS(СВЦЭМ!$C$33:$C$776,СВЦЭМ!$A$33:$A$776,$A68,СВЦЭМ!$B$33:$B$776,V$47)+'СЕТ СН'!$G$12+СВЦЭМ!$D$10+'СЕТ СН'!$G$6-'СЕТ СН'!$G$22</f>
        <v>1037.89484627</v>
      </c>
      <c r="W68" s="36">
        <f>SUMIFS(СВЦЭМ!$C$33:$C$776,СВЦЭМ!$A$33:$A$776,$A68,СВЦЭМ!$B$33:$B$776,W$47)+'СЕТ СН'!$G$12+СВЦЭМ!$D$10+'СЕТ СН'!$G$6-'СЕТ СН'!$G$22</f>
        <v>1002.23964778</v>
      </c>
      <c r="X68" s="36">
        <f>SUMIFS(СВЦЭМ!$C$33:$C$776,СВЦЭМ!$A$33:$A$776,$A68,СВЦЭМ!$B$33:$B$776,X$47)+'СЕТ СН'!$G$12+СВЦЭМ!$D$10+'СЕТ СН'!$G$6-'СЕТ СН'!$G$22</f>
        <v>1049.34280532</v>
      </c>
      <c r="Y68" s="36">
        <f>SUMIFS(СВЦЭМ!$C$33:$C$776,СВЦЭМ!$A$33:$A$776,$A68,СВЦЭМ!$B$33:$B$776,Y$47)+'СЕТ СН'!$G$12+СВЦЭМ!$D$10+'СЕТ СН'!$G$6-'СЕТ СН'!$G$22</f>
        <v>1103.47501631</v>
      </c>
    </row>
    <row r="69" spans="1:27" ht="15.75" x14ac:dyDescent="0.2">
      <c r="A69" s="35">
        <f t="shared" si="1"/>
        <v>43973</v>
      </c>
      <c r="B69" s="36">
        <f>SUMIFS(СВЦЭМ!$C$33:$C$776,СВЦЭМ!$A$33:$A$776,$A69,СВЦЭМ!$B$33:$B$776,B$47)+'СЕТ СН'!$G$12+СВЦЭМ!$D$10+'СЕТ СН'!$G$6-'СЕТ СН'!$G$22</f>
        <v>1197.5633887900001</v>
      </c>
      <c r="C69" s="36">
        <f>SUMIFS(СВЦЭМ!$C$33:$C$776,СВЦЭМ!$A$33:$A$776,$A69,СВЦЭМ!$B$33:$B$776,C$47)+'СЕТ СН'!$G$12+СВЦЭМ!$D$10+'СЕТ СН'!$G$6-'СЕТ СН'!$G$22</f>
        <v>1245.6980806899999</v>
      </c>
      <c r="D69" s="36">
        <f>SUMIFS(СВЦЭМ!$C$33:$C$776,СВЦЭМ!$A$33:$A$776,$A69,СВЦЭМ!$B$33:$B$776,D$47)+'СЕТ СН'!$G$12+СВЦЭМ!$D$10+'СЕТ СН'!$G$6-'СЕТ СН'!$G$22</f>
        <v>1262.5741738999998</v>
      </c>
      <c r="E69" s="36">
        <f>SUMIFS(СВЦЭМ!$C$33:$C$776,СВЦЭМ!$A$33:$A$776,$A69,СВЦЭМ!$B$33:$B$776,E$47)+'СЕТ СН'!$G$12+СВЦЭМ!$D$10+'СЕТ СН'!$G$6-'СЕТ СН'!$G$22</f>
        <v>1266.1098154700001</v>
      </c>
      <c r="F69" s="36">
        <f>SUMIFS(СВЦЭМ!$C$33:$C$776,СВЦЭМ!$A$33:$A$776,$A69,СВЦЭМ!$B$33:$B$776,F$47)+'СЕТ СН'!$G$12+СВЦЭМ!$D$10+'СЕТ СН'!$G$6-'СЕТ СН'!$G$22</f>
        <v>1258.0905050599999</v>
      </c>
      <c r="G69" s="36">
        <f>SUMIFS(СВЦЭМ!$C$33:$C$776,СВЦЭМ!$A$33:$A$776,$A69,СВЦЭМ!$B$33:$B$776,G$47)+'СЕТ СН'!$G$12+СВЦЭМ!$D$10+'СЕТ СН'!$G$6-'СЕТ СН'!$G$22</f>
        <v>1270.2652175299997</v>
      </c>
      <c r="H69" s="36">
        <f>SUMIFS(СВЦЭМ!$C$33:$C$776,СВЦЭМ!$A$33:$A$776,$A69,СВЦЭМ!$B$33:$B$776,H$47)+'СЕТ СН'!$G$12+СВЦЭМ!$D$10+'СЕТ СН'!$G$6-'СЕТ СН'!$G$22</f>
        <v>1269.90879763</v>
      </c>
      <c r="I69" s="36">
        <f>SUMIFS(СВЦЭМ!$C$33:$C$776,СВЦЭМ!$A$33:$A$776,$A69,СВЦЭМ!$B$33:$B$776,I$47)+'СЕТ СН'!$G$12+СВЦЭМ!$D$10+'СЕТ СН'!$G$6-'СЕТ СН'!$G$22</f>
        <v>1227.7159737199997</v>
      </c>
      <c r="J69" s="36">
        <f>SUMIFS(СВЦЭМ!$C$33:$C$776,СВЦЭМ!$A$33:$A$776,$A69,СВЦЭМ!$B$33:$B$776,J$47)+'СЕТ СН'!$G$12+СВЦЭМ!$D$10+'СЕТ СН'!$G$6-'СЕТ СН'!$G$22</f>
        <v>1173.17817524</v>
      </c>
      <c r="K69" s="36">
        <f>SUMIFS(СВЦЭМ!$C$33:$C$776,СВЦЭМ!$A$33:$A$776,$A69,СВЦЭМ!$B$33:$B$776,K$47)+'СЕТ СН'!$G$12+СВЦЭМ!$D$10+'СЕТ СН'!$G$6-'СЕТ СН'!$G$22</f>
        <v>1151.97631473</v>
      </c>
      <c r="L69" s="36">
        <f>SUMIFS(СВЦЭМ!$C$33:$C$776,СВЦЭМ!$A$33:$A$776,$A69,СВЦЭМ!$B$33:$B$776,L$47)+'СЕТ СН'!$G$12+СВЦЭМ!$D$10+'СЕТ СН'!$G$6-'СЕТ СН'!$G$22</f>
        <v>1138.9894236500002</v>
      </c>
      <c r="M69" s="36">
        <f>SUMIFS(СВЦЭМ!$C$33:$C$776,СВЦЭМ!$A$33:$A$776,$A69,СВЦЭМ!$B$33:$B$776,M$47)+'СЕТ СН'!$G$12+СВЦЭМ!$D$10+'СЕТ СН'!$G$6-'СЕТ СН'!$G$22</f>
        <v>1083.4381034200001</v>
      </c>
      <c r="N69" s="36">
        <f>SUMIFS(СВЦЭМ!$C$33:$C$776,СВЦЭМ!$A$33:$A$776,$A69,СВЦЭМ!$B$33:$B$776,N$47)+'СЕТ СН'!$G$12+СВЦЭМ!$D$10+'СЕТ СН'!$G$6-'СЕТ СН'!$G$22</f>
        <v>1022.93030721</v>
      </c>
      <c r="O69" s="36">
        <f>SUMIFS(СВЦЭМ!$C$33:$C$776,СВЦЭМ!$A$33:$A$776,$A69,СВЦЭМ!$B$33:$B$776,O$47)+'СЕТ СН'!$G$12+СВЦЭМ!$D$10+'СЕТ СН'!$G$6-'СЕТ СН'!$G$22</f>
        <v>1007.24761577</v>
      </c>
      <c r="P69" s="36">
        <f>SUMIFS(СВЦЭМ!$C$33:$C$776,СВЦЭМ!$A$33:$A$776,$A69,СВЦЭМ!$B$33:$B$776,P$47)+'СЕТ СН'!$G$12+СВЦЭМ!$D$10+'СЕТ СН'!$G$6-'СЕТ СН'!$G$22</f>
        <v>1027.1819110700001</v>
      </c>
      <c r="Q69" s="36">
        <f>SUMIFS(СВЦЭМ!$C$33:$C$776,СВЦЭМ!$A$33:$A$776,$A69,СВЦЭМ!$B$33:$B$776,Q$47)+'СЕТ СН'!$G$12+СВЦЭМ!$D$10+'СЕТ СН'!$G$6-'СЕТ СН'!$G$22</f>
        <v>1033.7507024900001</v>
      </c>
      <c r="R69" s="36">
        <f>SUMIFS(СВЦЭМ!$C$33:$C$776,СВЦЭМ!$A$33:$A$776,$A69,СВЦЭМ!$B$33:$B$776,R$47)+'СЕТ СН'!$G$12+СВЦЭМ!$D$10+'СЕТ СН'!$G$6-'СЕТ СН'!$G$22</f>
        <v>1034.28415462</v>
      </c>
      <c r="S69" s="36">
        <f>SUMIFS(СВЦЭМ!$C$33:$C$776,СВЦЭМ!$A$33:$A$776,$A69,СВЦЭМ!$B$33:$B$776,S$47)+'СЕТ СН'!$G$12+СВЦЭМ!$D$10+'СЕТ СН'!$G$6-'СЕТ СН'!$G$22</f>
        <v>1041.2115814000001</v>
      </c>
      <c r="T69" s="36">
        <f>SUMIFS(СВЦЭМ!$C$33:$C$776,СВЦЭМ!$A$33:$A$776,$A69,СВЦЭМ!$B$33:$B$776,T$47)+'СЕТ СН'!$G$12+СВЦЭМ!$D$10+'СЕТ СН'!$G$6-'СЕТ СН'!$G$22</f>
        <v>1026.5116866800001</v>
      </c>
      <c r="U69" s="36">
        <f>SUMIFS(СВЦЭМ!$C$33:$C$776,СВЦЭМ!$A$33:$A$776,$A69,СВЦЭМ!$B$33:$B$776,U$47)+'СЕТ СН'!$G$12+СВЦЭМ!$D$10+'СЕТ СН'!$G$6-'СЕТ СН'!$G$22</f>
        <v>1012.27606717</v>
      </c>
      <c r="V69" s="36">
        <f>SUMIFS(СВЦЭМ!$C$33:$C$776,СВЦЭМ!$A$33:$A$776,$A69,СВЦЭМ!$B$33:$B$776,V$47)+'СЕТ СН'!$G$12+СВЦЭМ!$D$10+'СЕТ СН'!$G$6-'СЕТ СН'!$G$22</f>
        <v>993.14171658999999</v>
      </c>
      <c r="W69" s="36">
        <f>SUMIFS(СВЦЭМ!$C$33:$C$776,СВЦЭМ!$A$33:$A$776,$A69,СВЦЭМ!$B$33:$B$776,W$47)+'СЕТ СН'!$G$12+СВЦЭМ!$D$10+'СЕТ СН'!$G$6-'СЕТ СН'!$G$22</f>
        <v>982.34845759999996</v>
      </c>
      <c r="X69" s="36">
        <f>SUMIFS(СВЦЭМ!$C$33:$C$776,СВЦЭМ!$A$33:$A$776,$A69,СВЦЭМ!$B$33:$B$776,X$47)+'СЕТ СН'!$G$12+СВЦЭМ!$D$10+'СЕТ СН'!$G$6-'СЕТ СН'!$G$22</f>
        <v>1004.5614825700001</v>
      </c>
      <c r="Y69" s="36">
        <f>SUMIFS(СВЦЭМ!$C$33:$C$776,СВЦЭМ!$A$33:$A$776,$A69,СВЦЭМ!$B$33:$B$776,Y$47)+'СЕТ СН'!$G$12+СВЦЭМ!$D$10+'СЕТ СН'!$G$6-'СЕТ СН'!$G$22</f>
        <v>1048.2518148200002</v>
      </c>
    </row>
    <row r="70" spans="1:27" ht="15.75" x14ac:dyDescent="0.2">
      <c r="A70" s="35">
        <f t="shared" si="1"/>
        <v>43974</v>
      </c>
      <c r="B70" s="36">
        <f>SUMIFS(СВЦЭМ!$C$33:$C$776,СВЦЭМ!$A$33:$A$776,$A70,СВЦЭМ!$B$33:$B$776,B$47)+'СЕТ СН'!$G$12+СВЦЭМ!$D$10+'СЕТ СН'!$G$6-'СЕТ СН'!$G$22</f>
        <v>1166.7327781200001</v>
      </c>
      <c r="C70" s="36">
        <f>SUMIFS(СВЦЭМ!$C$33:$C$776,СВЦЭМ!$A$33:$A$776,$A70,СВЦЭМ!$B$33:$B$776,C$47)+'СЕТ СН'!$G$12+СВЦЭМ!$D$10+'СЕТ СН'!$G$6-'СЕТ СН'!$G$22</f>
        <v>1202.1475116200002</v>
      </c>
      <c r="D70" s="36">
        <f>SUMIFS(СВЦЭМ!$C$33:$C$776,СВЦЭМ!$A$33:$A$776,$A70,СВЦЭМ!$B$33:$B$776,D$47)+'СЕТ СН'!$G$12+СВЦЭМ!$D$10+'СЕТ СН'!$G$6-'СЕТ СН'!$G$22</f>
        <v>1230.7872300500001</v>
      </c>
      <c r="E70" s="36">
        <f>SUMIFS(СВЦЭМ!$C$33:$C$776,СВЦЭМ!$A$33:$A$776,$A70,СВЦЭМ!$B$33:$B$776,E$47)+'СЕТ СН'!$G$12+СВЦЭМ!$D$10+'СЕТ СН'!$G$6-'СЕТ СН'!$G$22</f>
        <v>1248.0447476100001</v>
      </c>
      <c r="F70" s="36">
        <f>SUMIFS(СВЦЭМ!$C$33:$C$776,СВЦЭМ!$A$33:$A$776,$A70,СВЦЭМ!$B$33:$B$776,F$47)+'СЕТ СН'!$G$12+СВЦЭМ!$D$10+'СЕТ СН'!$G$6-'СЕТ СН'!$G$22</f>
        <v>1246.91431472</v>
      </c>
      <c r="G70" s="36">
        <f>SUMIFS(СВЦЭМ!$C$33:$C$776,СВЦЭМ!$A$33:$A$776,$A70,СВЦЭМ!$B$33:$B$776,G$47)+'СЕТ СН'!$G$12+СВЦЭМ!$D$10+'СЕТ СН'!$G$6-'СЕТ СН'!$G$22</f>
        <v>1250.45504446</v>
      </c>
      <c r="H70" s="36">
        <f>SUMIFS(СВЦЭМ!$C$33:$C$776,СВЦЭМ!$A$33:$A$776,$A70,СВЦЭМ!$B$33:$B$776,H$47)+'СЕТ СН'!$G$12+СВЦЭМ!$D$10+'СЕТ СН'!$G$6-'СЕТ СН'!$G$22</f>
        <v>1239.6433632199999</v>
      </c>
      <c r="I70" s="36">
        <f>SUMIFS(СВЦЭМ!$C$33:$C$776,СВЦЭМ!$A$33:$A$776,$A70,СВЦЭМ!$B$33:$B$776,I$47)+'СЕТ СН'!$G$12+СВЦЭМ!$D$10+'СЕТ СН'!$G$6-'СЕТ СН'!$G$22</f>
        <v>1206.8209665000002</v>
      </c>
      <c r="J70" s="36">
        <f>SUMIFS(СВЦЭМ!$C$33:$C$776,СВЦЭМ!$A$33:$A$776,$A70,СВЦЭМ!$B$33:$B$776,J$47)+'СЕТ СН'!$G$12+СВЦЭМ!$D$10+'СЕТ СН'!$G$6-'СЕТ СН'!$G$22</f>
        <v>1169.9799304400001</v>
      </c>
      <c r="K70" s="36">
        <f>SUMIFS(СВЦЭМ!$C$33:$C$776,СВЦЭМ!$A$33:$A$776,$A70,СВЦЭМ!$B$33:$B$776,K$47)+'СЕТ СН'!$G$12+СВЦЭМ!$D$10+'СЕТ СН'!$G$6-'СЕТ СН'!$G$22</f>
        <v>1126.7337748700002</v>
      </c>
      <c r="L70" s="36">
        <f>SUMIFS(СВЦЭМ!$C$33:$C$776,СВЦЭМ!$A$33:$A$776,$A70,СВЦЭМ!$B$33:$B$776,L$47)+'СЕТ СН'!$G$12+СВЦЭМ!$D$10+'СЕТ СН'!$G$6-'СЕТ СН'!$G$22</f>
        <v>1104.01427085</v>
      </c>
      <c r="M70" s="36">
        <f>SUMIFS(СВЦЭМ!$C$33:$C$776,СВЦЭМ!$A$33:$A$776,$A70,СВЦЭМ!$B$33:$B$776,M$47)+'СЕТ СН'!$G$12+СВЦЭМ!$D$10+'СЕТ СН'!$G$6-'СЕТ СН'!$G$22</f>
        <v>1036.3665218600001</v>
      </c>
      <c r="N70" s="36">
        <f>SUMIFS(СВЦЭМ!$C$33:$C$776,СВЦЭМ!$A$33:$A$776,$A70,СВЦЭМ!$B$33:$B$776,N$47)+'СЕТ СН'!$G$12+СВЦЭМ!$D$10+'СЕТ СН'!$G$6-'СЕТ СН'!$G$22</f>
        <v>981.73597603999997</v>
      </c>
      <c r="O70" s="36">
        <f>SUMIFS(СВЦЭМ!$C$33:$C$776,СВЦЭМ!$A$33:$A$776,$A70,СВЦЭМ!$B$33:$B$776,O$47)+'СЕТ СН'!$G$12+СВЦЭМ!$D$10+'СЕТ СН'!$G$6-'СЕТ СН'!$G$22</f>
        <v>967.43783841000004</v>
      </c>
      <c r="P70" s="36">
        <f>SUMIFS(СВЦЭМ!$C$33:$C$776,СВЦЭМ!$A$33:$A$776,$A70,СВЦЭМ!$B$33:$B$776,P$47)+'СЕТ СН'!$G$12+СВЦЭМ!$D$10+'СЕТ СН'!$G$6-'СЕТ СН'!$G$22</f>
        <v>1000.10528261</v>
      </c>
      <c r="Q70" s="36">
        <f>SUMIFS(СВЦЭМ!$C$33:$C$776,СВЦЭМ!$A$33:$A$776,$A70,СВЦЭМ!$B$33:$B$776,Q$47)+'СЕТ СН'!$G$12+СВЦЭМ!$D$10+'СЕТ СН'!$G$6-'СЕТ СН'!$G$22</f>
        <v>1004.60502623</v>
      </c>
      <c r="R70" s="36">
        <f>SUMIFS(СВЦЭМ!$C$33:$C$776,СВЦЭМ!$A$33:$A$776,$A70,СВЦЭМ!$B$33:$B$776,R$47)+'СЕТ СН'!$G$12+СВЦЭМ!$D$10+'СЕТ СН'!$G$6-'СЕТ СН'!$G$22</f>
        <v>1010.5572484200001</v>
      </c>
      <c r="S70" s="36">
        <f>SUMIFS(СВЦЭМ!$C$33:$C$776,СВЦЭМ!$A$33:$A$776,$A70,СВЦЭМ!$B$33:$B$776,S$47)+'СЕТ СН'!$G$12+СВЦЭМ!$D$10+'СЕТ СН'!$G$6-'СЕТ СН'!$G$22</f>
        <v>1025.2270577700001</v>
      </c>
      <c r="T70" s="36">
        <f>SUMIFS(СВЦЭМ!$C$33:$C$776,СВЦЭМ!$A$33:$A$776,$A70,СВЦЭМ!$B$33:$B$776,T$47)+'СЕТ СН'!$G$12+СВЦЭМ!$D$10+'СЕТ СН'!$G$6-'СЕТ СН'!$G$22</f>
        <v>1035.5355361100001</v>
      </c>
      <c r="U70" s="36">
        <f>SUMIFS(СВЦЭМ!$C$33:$C$776,СВЦЭМ!$A$33:$A$776,$A70,СВЦЭМ!$B$33:$B$776,U$47)+'СЕТ СН'!$G$12+СВЦЭМ!$D$10+'СЕТ СН'!$G$6-'СЕТ СН'!$G$22</f>
        <v>1037.3833882500001</v>
      </c>
      <c r="V70" s="36">
        <f>SUMIFS(СВЦЭМ!$C$33:$C$776,СВЦЭМ!$A$33:$A$776,$A70,СВЦЭМ!$B$33:$B$776,V$47)+'СЕТ СН'!$G$12+СВЦЭМ!$D$10+'СЕТ СН'!$G$6-'СЕТ СН'!$G$22</f>
        <v>1027.56221428</v>
      </c>
      <c r="W70" s="36">
        <f>SUMIFS(СВЦЭМ!$C$33:$C$776,СВЦЭМ!$A$33:$A$776,$A70,СВЦЭМ!$B$33:$B$776,W$47)+'СЕТ СН'!$G$12+СВЦЭМ!$D$10+'СЕТ СН'!$G$6-'СЕТ СН'!$G$22</f>
        <v>1021.05368576</v>
      </c>
      <c r="X70" s="36">
        <f>SUMIFS(СВЦЭМ!$C$33:$C$776,СВЦЭМ!$A$33:$A$776,$A70,СВЦЭМ!$B$33:$B$776,X$47)+'СЕТ СН'!$G$12+СВЦЭМ!$D$10+'СЕТ СН'!$G$6-'СЕТ СН'!$G$22</f>
        <v>1051.86519086</v>
      </c>
      <c r="Y70" s="36">
        <f>SUMIFS(СВЦЭМ!$C$33:$C$776,СВЦЭМ!$A$33:$A$776,$A70,СВЦЭМ!$B$33:$B$776,Y$47)+'СЕТ СН'!$G$12+СВЦЭМ!$D$10+'СЕТ СН'!$G$6-'СЕТ СН'!$G$22</f>
        <v>1138.5209159800002</v>
      </c>
    </row>
    <row r="71" spans="1:27" ht="15.75" x14ac:dyDescent="0.2">
      <c r="A71" s="35">
        <f t="shared" si="1"/>
        <v>43975</v>
      </c>
      <c r="B71" s="36">
        <f>SUMIFS(СВЦЭМ!$C$33:$C$776,СВЦЭМ!$A$33:$A$776,$A71,СВЦЭМ!$B$33:$B$776,B$47)+'СЕТ СН'!$G$12+СВЦЭМ!$D$10+'СЕТ СН'!$G$6-'СЕТ СН'!$G$22</f>
        <v>1217.1252181100001</v>
      </c>
      <c r="C71" s="36">
        <f>SUMIFS(СВЦЭМ!$C$33:$C$776,СВЦЭМ!$A$33:$A$776,$A71,СВЦЭМ!$B$33:$B$776,C$47)+'СЕТ СН'!$G$12+СВЦЭМ!$D$10+'СЕТ СН'!$G$6-'СЕТ СН'!$G$22</f>
        <v>1244.8129296699999</v>
      </c>
      <c r="D71" s="36">
        <f>SUMIFS(СВЦЭМ!$C$33:$C$776,СВЦЭМ!$A$33:$A$776,$A71,СВЦЭМ!$B$33:$B$776,D$47)+'СЕТ СН'!$G$12+СВЦЭМ!$D$10+'СЕТ СН'!$G$6-'СЕТ СН'!$G$22</f>
        <v>1255.65427892</v>
      </c>
      <c r="E71" s="36">
        <f>SUMIFS(СВЦЭМ!$C$33:$C$776,СВЦЭМ!$A$33:$A$776,$A71,СВЦЭМ!$B$33:$B$776,E$47)+'СЕТ СН'!$G$12+СВЦЭМ!$D$10+'СЕТ СН'!$G$6-'СЕТ СН'!$G$22</f>
        <v>1250.6679110999999</v>
      </c>
      <c r="F71" s="36">
        <f>SUMIFS(СВЦЭМ!$C$33:$C$776,СВЦЭМ!$A$33:$A$776,$A71,СВЦЭМ!$B$33:$B$776,F$47)+'СЕТ СН'!$G$12+СВЦЭМ!$D$10+'СЕТ СН'!$G$6-'СЕТ СН'!$G$22</f>
        <v>1244.6624203199999</v>
      </c>
      <c r="G71" s="36">
        <f>SUMIFS(СВЦЭМ!$C$33:$C$776,СВЦЭМ!$A$33:$A$776,$A71,СВЦЭМ!$B$33:$B$776,G$47)+'СЕТ СН'!$G$12+СВЦЭМ!$D$10+'СЕТ СН'!$G$6-'СЕТ СН'!$G$22</f>
        <v>1245.1297037799998</v>
      </c>
      <c r="H71" s="36">
        <f>SUMIFS(СВЦЭМ!$C$33:$C$776,СВЦЭМ!$A$33:$A$776,$A71,СВЦЭМ!$B$33:$B$776,H$47)+'СЕТ СН'!$G$12+СВЦЭМ!$D$10+'СЕТ СН'!$G$6-'СЕТ СН'!$G$22</f>
        <v>1231.54196733</v>
      </c>
      <c r="I71" s="36">
        <f>SUMIFS(СВЦЭМ!$C$33:$C$776,СВЦЭМ!$A$33:$A$776,$A71,СВЦЭМ!$B$33:$B$776,I$47)+'СЕТ СН'!$G$12+СВЦЭМ!$D$10+'СЕТ СН'!$G$6-'СЕТ СН'!$G$22</f>
        <v>1197.64550719</v>
      </c>
      <c r="J71" s="36">
        <f>SUMIFS(СВЦЭМ!$C$33:$C$776,СВЦЭМ!$A$33:$A$776,$A71,СВЦЭМ!$B$33:$B$776,J$47)+'СЕТ СН'!$G$12+СВЦЭМ!$D$10+'СЕТ СН'!$G$6-'СЕТ СН'!$G$22</f>
        <v>1180.31393475</v>
      </c>
      <c r="K71" s="36">
        <f>SUMIFS(СВЦЭМ!$C$33:$C$776,СВЦЭМ!$A$33:$A$776,$A71,СВЦЭМ!$B$33:$B$776,K$47)+'СЕТ СН'!$G$12+СВЦЭМ!$D$10+'СЕТ СН'!$G$6-'СЕТ СН'!$G$22</f>
        <v>1146.3294667100001</v>
      </c>
      <c r="L71" s="36">
        <f>SUMIFS(СВЦЭМ!$C$33:$C$776,СВЦЭМ!$A$33:$A$776,$A71,СВЦЭМ!$B$33:$B$776,L$47)+'СЕТ СН'!$G$12+СВЦЭМ!$D$10+'СЕТ СН'!$G$6-'СЕТ СН'!$G$22</f>
        <v>1157.8885071900002</v>
      </c>
      <c r="M71" s="36">
        <f>SUMIFS(СВЦЭМ!$C$33:$C$776,СВЦЭМ!$A$33:$A$776,$A71,СВЦЭМ!$B$33:$B$776,M$47)+'СЕТ СН'!$G$12+СВЦЭМ!$D$10+'СЕТ СН'!$G$6-'СЕТ СН'!$G$22</f>
        <v>1112.61745926</v>
      </c>
      <c r="N71" s="36">
        <f>SUMIFS(СВЦЭМ!$C$33:$C$776,СВЦЭМ!$A$33:$A$776,$A71,СВЦЭМ!$B$33:$B$776,N$47)+'СЕТ СН'!$G$12+СВЦЭМ!$D$10+'СЕТ СН'!$G$6-'СЕТ СН'!$G$22</f>
        <v>1064.8275891000001</v>
      </c>
      <c r="O71" s="36">
        <f>SUMIFS(СВЦЭМ!$C$33:$C$776,СВЦЭМ!$A$33:$A$776,$A71,СВЦЭМ!$B$33:$B$776,O$47)+'СЕТ СН'!$G$12+СВЦЭМ!$D$10+'СЕТ СН'!$G$6-'СЕТ СН'!$G$22</f>
        <v>1029.1941818600001</v>
      </c>
      <c r="P71" s="36">
        <f>SUMIFS(СВЦЭМ!$C$33:$C$776,СВЦЭМ!$A$33:$A$776,$A71,СВЦЭМ!$B$33:$B$776,P$47)+'СЕТ СН'!$G$12+СВЦЭМ!$D$10+'СЕТ СН'!$G$6-'СЕТ СН'!$G$22</f>
        <v>1035.2392375000002</v>
      </c>
      <c r="Q71" s="36">
        <f>SUMIFS(СВЦЭМ!$C$33:$C$776,СВЦЭМ!$A$33:$A$776,$A71,СВЦЭМ!$B$33:$B$776,Q$47)+'СЕТ СН'!$G$12+СВЦЭМ!$D$10+'СЕТ СН'!$G$6-'СЕТ СН'!$G$22</f>
        <v>1042.8440806600001</v>
      </c>
      <c r="R71" s="36">
        <f>SUMIFS(СВЦЭМ!$C$33:$C$776,СВЦЭМ!$A$33:$A$776,$A71,СВЦЭМ!$B$33:$B$776,R$47)+'СЕТ СН'!$G$12+СВЦЭМ!$D$10+'СЕТ СН'!$G$6-'СЕТ СН'!$G$22</f>
        <v>1028.45332665</v>
      </c>
      <c r="S71" s="36">
        <f>SUMIFS(СВЦЭМ!$C$33:$C$776,СВЦЭМ!$A$33:$A$776,$A71,СВЦЭМ!$B$33:$B$776,S$47)+'СЕТ СН'!$G$12+СВЦЭМ!$D$10+'СЕТ СН'!$G$6-'СЕТ СН'!$G$22</f>
        <v>1033.6799669900001</v>
      </c>
      <c r="T71" s="36">
        <f>SUMIFS(СВЦЭМ!$C$33:$C$776,СВЦЭМ!$A$33:$A$776,$A71,СВЦЭМ!$B$33:$B$776,T$47)+'СЕТ СН'!$G$12+СВЦЭМ!$D$10+'СЕТ СН'!$G$6-'СЕТ СН'!$G$22</f>
        <v>1032.029806</v>
      </c>
      <c r="U71" s="36">
        <f>SUMIFS(СВЦЭМ!$C$33:$C$776,СВЦЭМ!$A$33:$A$776,$A71,СВЦЭМ!$B$33:$B$776,U$47)+'СЕТ СН'!$G$12+СВЦЭМ!$D$10+'СЕТ СН'!$G$6-'СЕТ СН'!$G$22</f>
        <v>1022.17155386</v>
      </c>
      <c r="V71" s="36">
        <f>SUMIFS(СВЦЭМ!$C$33:$C$776,СВЦЭМ!$A$33:$A$776,$A71,СВЦЭМ!$B$33:$B$776,V$47)+'СЕТ СН'!$G$12+СВЦЭМ!$D$10+'СЕТ СН'!$G$6-'СЕТ СН'!$G$22</f>
        <v>976.41755992000003</v>
      </c>
      <c r="W71" s="36">
        <f>SUMIFS(СВЦЭМ!$C$33:$C$776,СВЦЭМ!$A$33:$A$776,$A71,СВЦЭМ!$B$33:$B$776,W$47)+'СЕТ СН'!$G$12+СВЦЭМ!$D$10+'СЕТ СН'!$G$6-'СЕТ СН'!$G$22</f>
        <v>981.33589333999998</v>
      </c>
      <c r="X71" s="36">
        <f>SUMIFS(СВЦЭМ!$C$33:$C$776,СВЦЭМ!$A$33:$A$776,$A71,СВЦЭМ!$B$33:$B$776,X$47)+'СЕТ СН'!$G$12+СВЦЭМ!$D$10+'СЕТ СН'!$G$6-'СЕТ СН'!$G$22</f>
        <v>1011.0331086</v>
      </c>
      <c r="Y71" s="36">
        <f>SUMIFS(СВЦЭМ!$C$33:$C$776,СВЦЭМ!$A$33:$A$776,$A71,СВЦЭМ!$B$33:$B$776,Y$47)+'СЕТ СН'!$G$12+СВЦЭМ!$D$10+'СЕТ СН'!$G$6-'СЕТ СН'!$G$22</f>
        <v>1103.1470753000001</v>
      </c>
    </row>
    <row r="72" spans="1:27" ht="15.75" x14ac:dyDescent="0.2">
      <c r="A72" s="35">
        <f t="shared" si="1"/>
        <v>43976</v>
      </c>
      <c r="B72" s="36">
        <f>SUMIFS(СВЦЭМ!$C$33:$C$776,СВЦЭМ!$A$33:$A$776,$A72,СВЦЭМ!$B$33:$B$776,B$47)+'СЕТ СН'!$G$12+СВЦЭМ!$D$10+'СЕТ СН'!$G$6-'СЕТ СН'!$G$22</f>
        <v>1274.67917296</v>
      </c>
      <c r="C72" s="36">
        <f>SUMIFS(СВЦЭМ!$C$33:$C$776,СВЦЭМ!$A$33:$A$776,$A72,СВЦЭМ!$B$33:$B$776,C$47)+'СЕТ СН'!$G$12+СВЦЭМ!$D$10+'СЕТ СН'!$G$6-'СЕТ СН'!$G$22</f>
        <v>1269.5586896099999</v>
      </c>
      <c r="D72" s="36">
        <f>SUMIFS(СВЦЭМ!$C$33:$C$776,СВЦЭМ!$A$33:$A$776,$A72,СВЦЭМ!$B$33:$B$776,D$47)+'СЕТ СН'!$G$12+СВЦЭМ!$D$10+'СЕТ СН'!$G$6-'СЕТ СН'!$G$22</f>
        <v>1255.9211911999998</v>
      </c>
      <c r="E72" s="36">
        <f>SUMIFS(СВЦЭМ!$C$33:$C$776,СВЦЭМ!$A$33:$A$776,$A72,СВЦЭМ!$B$33:$B$776,E$47)+'СЕТ СН'!$G$12+СВЦЭМ!$D$10+'СЕТ СН'!$G$6-'СЕТ СН'!$G$22</f>
        <v>1249.6668302799999</v>
      </c>
      <c r="F72" s="36">
        <f>SUMIFS(СВЦЭМ!$C$33:$C$776,СВЦЭМ!$A$33:$A$776,$A72,СВЦЭМ!$B$33:$B$776,F$47)+'СЕТ СН'!$G$12+СВЦЭМ!$D$10+'СЕТ СН'!$G$6-'СЕТ СН'!$G$22</f>
        <v>1244.8803080499999</v>
      </c>
      <c r="G72" s="36">
        <f>SUMIFS(СВЦЭМ!$C$33:$C$776,СВЦЭМ!$A$33:$A$776,$A72,СВЦЭМ!$B$33:$B$776,G$47)+'СЕТ СН'!$G$12+СВЦЭМ!$D$10+'СЕТ СН'!$G$6-'СЕТ СН'!$G$22</f>
        <v>1252.3363647899998</v>
      </c>
      <c r="H72" s="36">
        <f>SUMIFS(СВЦЭМ!$C$33:$C$776,СВЦЭМ!$A$33:$A$776,$A72,СВЦЭМ!$B$33:$B$776,H$47)+'СЕТ СН'!$G$12+СВЦЭМ!$D$10+'СЕТ СН'!$G$6-'СЕТ СН'!$G$22</f>
        <v>1252.9425735699999</v>
      </c>
      <c r="I72" s="36">
        <f>SUMIFS(СВЦЭМ!$C$33:$C$776,СВЦЭМ!$A$33:$A$776,$A72,СВЦЭМ!$B$33:$B$776,I$47)+'СЕТ СН'!$G$12+СВЦЭМ!$D$10+'СЕТ СН'!$G$6-'СЕТ СН'!$G$22</f>
        <v>1222.8394068299999</v>
      </c>
      <c r="J72" s="36">
        <f>SUMIFS(СВЦЭМ!$C$33:$C$776,СВЦЭМ!$A$33:$A$776,$A72,СВЦЭМ!$B$33:$B$776,J$47)+'СЕТ СН'!$G$12+СВЦЭМ!$D$10+'СЕТ СН'!$G$6-'СЕТ СН'!$G$22</f>
        <v>1178.26435446</v>
      </c>
      <c r="K72" s="36">
        <f>SUMIFS(СВЦЭМ!$C$33:$C$776,СВЦЭМ!$A$33:$A$776,$A72,СВЦЭМ!$B$33:$B$776,K$47)+'СЕТ СН'!$G$12+СВЦЭМ!$D$10+'СЕТ СН'!$G$6-'СЕТ СН'!$G$22</f>
        <v>1169.9061948600001</v>
      </c>
      <c r="L72" s="36">
        <f>SUMIFS(СВЦЭМ!$C$33:$C$776,СВЦЭМ!$A$33:$A$776,$A72,СВЦЭМ!$B$33:$B$776,L$47)+'СЕТ СН'!$G$12+СВЦЭМ!$D$10+'СЕТ СН'!$G$6-'СЕТ СН'!$G$22</f>
        <v>1162.5881319100001</v>
      </c>
      <c r="M72" s="36">
        <f>SUMIFS(СВЦЭМ!$C$33:$C$776,СВЦЭМ!$A$33:$A$776,$A72,СВЦЭМ!$B$33:$B$776,M$47)+'СЕТ СН'!$G$12+СВЦЭМ!$D$10+'СЕТ СН'!$G$6-'СЕТ СН'!$G$22</f>
        <v>1091.9591698500001</v>
      </c>
      <c r="N72" s="36">
        <f>SUMIFS(СВЦЭМ!$C$33:$C$776,СВЦЭМ!$A$33:$A$776,$A72,СВЦЭМ!$B$33:$B$776,N$47)+'СЕТ СН'!$G$12+СВЦЭМ!$D$10+'СЕТ СН'!$G$6-'СЕТ СН'!$G$22</f>
        <v>1034.54034673</v>
      </c>
      <c r="O72" s="36">
        <f>SUMIFS(СВЦЭМ!$C$33:$C$776,СВЦЭМ!$A$33:$A$776,$A72,СВЦЭМ!$B$33:$B$776,O$47)+'СЕТ СН'!$G$12+СВЦЭМ!$D$10+'СЕТ СН'!$G$6-'СЕТ СН'!$G$22</f>
        <v>1010.32726643</v>
      </c>
      <c r="P72" s="36">
        <f>SUMIFS(СВЦЭМ!$C$33:$C$776,СВЦЭМ!$A$33:$A$776,$A72,СВЦЭМ!$B$33:$B$776,P$47)+'СЕТ СН'!$G$12+СВЦЭМ!$D$10+'СЕТ СН'!$G$6-'СЕТ СН'!$G$22</f>
        <v>1016.72706587</v>
      </c>
      <c r="Q72" s="36">
        <f>SUMIFS(СВЦЭМ!$C$33:$C$776,СВЦЭМ!$A$33:$A$776,$A72,СВЦЭМ!$B$33:$B$776,Q$47)+'СЕТ СН'!$G$12+СВЦЭМ!$D$10+'СЕТ СН'!$G$6-'СЕТ СН'!$G$22</f>
        <v>1018.21397841</v>
      </c>
      <c r="R72" s="36">
        <f>SUMIFS(СВЦЭМ!$C$33:$C$776,СВЦЭМ!$A$33:$A$776,$A72,СВЦЭМ!$B$33:$B$776,R$47)+'СЕТ СН'!$G$12+СВЦЭМ!$D$10+'СЕТ СН'!$G$6-'СЕТ СН'!$G$22</f>
        <v>1024.2975806900001</v>
      </c>
      <c r="S72" s="36">
        <f>SUMIFS(СВЦЭМ!$C$33:$C$776,СВЦЭМ!$A$33:$A$776,$A72,СВЦЭМ!$B$33:$B$776,S$47)+'СЕТ СН'!$G$12+СВЦЭМ!$D$10+'СЕТ СН'!$G$6-'СЕТ СН'!$G$22</f>
        <v>1023.91786064</v>
      </c>
      <c r="T72" s="36">
        <f>SUMIFS(СВЦЭМ!$C$33:$C$776,СВЦЭМ!$A$33:$A$776,$A72,СВЦЭМ!$B$33:$B$776,T$47)+'СЕТ СН'!$G$12+СВЦЭМ!$D$10+'СЕТ СН'!$G$6-'СЕТ СН'!$G$22</f>
        <v>1021.37242131</v>
      </c>
      <c r="U72" s="36">
        <f>SUMIFS(СВЦЭМ!$C$33:$C$776,СВЦЭМ!$A$33:$A$776,$A72,СВЦЭМ!$B$33:$B$776,U$47)+'СЕТ СН'!$G$12+СВЦЭМ!$D$10+'СЕТ СН'!$G$6-'СЕТ СН'!$G$22</f>
        <v>1017.28813254</v>
      </c>
      <c r="V72" s="36">
        <f>SUMIFS(СВЦЭМ!$C$33:$C$776,СВЦЭМ!$A$33:$A$776,$A72,СВЦЭМ!$B$33:$B$776,V$47)+'СЕТ СН'!$G$12+СВЦЭМ!$D$10+'СЕТ СН'!$G$6-'СЕТ СН'!$G$22</f>
        <v>1001.9019346</v>
      </c>
      <c r="W72" s="36">
        <f>SUMIFS(СВЦЭМ!$C$33:$C$776,СВЦЭМ!$A$33:$A$776,$A72,СВЦЭМ!$B$33:$B$776,W$47)+'СЕТ СН'!$G$12+СВЦЭМ!$D$10+'СЕТ СН'!$G$6-'СЕТ СН'!$G$22</f>
        <v>1006.16555369</v>
      </c>
      <c r="X72" s="36">
        <f>SUMIFS(СВЦЭМ!$C$33:$C$776,СВЦЭМ!$A$33:$A$776,$A72,СВЦЭМ!$B$33:$B$776,X$47)+'СЕТ СН'!$G$12+СВЦЭМ!$D$10+'СЕТ СН'!$G$6-'СЕТ СН'!$G$22</f>
        <v>1021.3549868600001</v>
      </c>
      <c r="Y72" s="36">
        <f>SUMIFS(СВЦЭМ!$C$33:$C$776,СВЦЭМ!$A$33:$A$776,$A72,СВЦЭМ!$B$33:$B$776,Y$47)+'СЕТ СН'!$G$12+СВЦЭМ!$D$10+'СЕТ СН'!$G$6-'СЕТ СН'!$G$22</f>
        <v>1119.2685416000002</v>
      </c>
    </row>
    <row r="73" spans="1:27" ht="15.75" x14ac:dyDescent="0.2">
      <c r="A73" s="35">
        <f t="shared" si="1"/>
        <v>43977</v>
      </c>
      <c r="B73" s="36">
        <f>SUMIFS(СВЦЭМ!$C$33:$C$776,СВЦЭМ!$A$33:$A$776,$A73,СВЦЭМ!$B$33:$B$776,B$47)+'СЕТ СН'!$G$12+СВЦЭМ!$D$10+'СЕТ СН'!$G$6-'СЕТ СН'!$G$22</f>
        <v>1217.4961890900001</v>
      </c>
      <c r="C73" s="36">
        <f>SUMIFS(СВЦЭМ!$C$33:$C$776,СВЦЭМ!$A$33:$A$776,$A73,СВЦЭМ!$B$33:$B$776,C$47)+'СЕТ СН'!$G$12+СВЦЭМ!$D$10+'СЕТ СН'!$G$6-'СЕТ СН'!$G$22</f>
        <v>1250.7046691799999</v>
      </c>
      <c r="D73" s="36">
        <f>SUMIFS(СВЦЭМ!$C$33:$C$776,СВЦЭМ!$A$33:$A$776,$A73,СВЦЭМ!$B$33:$B$776,D$47)+'СЕТ СН'!$G$12+СВЦЭМ!$D$10+'СЕТ СН'!$G$6-'СЕТ СН'!$G$22</f>
        <v>1240.3431855399999</v>
      </c>
      <c r="E73" s="36">
        <f>SUMIFS(СВЦЭМ!$C$33:$C$776,СВЦЭМ!$A$33:$A$776,$A73,СВЦЭМ!$B$33:$B$776,E$47)+'СЕТ СН'!$G$12+СВЦЭМ!$D$10+'СЕТ СН'!$G$6-'СЕТ СН'!$G$22</f>
        <v>1230.2564365399999</v>
      </c>
      <c r="F73" s="36">
        <f>SUMIFS(СВЦЭМ!$C$33:$C$776,СВЦЭМ!$A$33:$A$776,$A73,СВЦЭМ!$B$33:$B$776,F$47)+'СЕТ СН'!$G$12+СВЦЭМ!$D$10+'СЕТ СН'!$G$6-'СЕТ СН'!$G$22</f>
        <v>1230.6375563399999</v>
      </c>
      <c r="G73" s="36">
        <f>SUMIFS(СВЦЭМ!$C$33:$C$776,СВЦЭМ!$A$33:$A$776,$A73,СВЦЭМ!$B$33:$B$776,G$47)+'СЕТ СН'!$G$12+СВЦЭМ!$D$10+'СЕТ СН'!$G$6-'СЕТ СН'!$G$22</f>
        <v>1239.2221146599998</v>
      </c>
      <c r="H73" s="36">
        <f>SUMIFS(СВЦЭМ!$C$33:$C$776,СВЦЭМ!$A$33:$A$776,$A73,СВЦЭМ!$B$33:$B$776,H$47)+'СЕТ СН'!$G$12+СВЦЭМ!$D$10+'СЕТ СН'!$G$6-'СЕТ СН'!$G$22</f>
        <v>1252.21816143</v>
      </c>
      <c r="I73" s="36">
        <f>SUMIFS(СВЦЭМ!$C$33:$C$776,СВЦЭМ!$A$33:$A$776,$A73,СВЦЭМ!$B$33:$B$776,I$47)+'СЕТ СН'!$G$12+СВЦЭМ!$D$10+'СЕТ СН'!$G$6-'СЕТ СН'!$G$22</f>
        <v>1211.7413737000002</v>
      </c>
      <c r="J73" s="36">
        <f>SUMIFS(СВЦЭМ!$C$33:$C$776,СВЦЭМ!$A$33:$A$776,$A73,СВЦЭМ!$B$33:$B$776,J$47)+'СЕТ СН'!$G$12+СВЦЭМ!$D$10+'СЕТ СН'!$G$6-'СЕТ СН'!$G$22</f>
        <v>1176.69560742</v>
      </c>
      <c r="K73" s="36">
        <f>SUMIFS(СВЦЭМ!$C$33:$C$776,СВЦЭМ!$A$33:$A$776,$A73,СВЦЭМ!$B$33:$B$776,K$47)+'СЕТ СН'!$G$12+СВЦЭМ!$D$10+'СЕТ СН'!$G$6-'СЕТ СН'!$G$22</f>
        <v>1162.6460081500002</v>
      </c>
      <c r="L73" s="36">
        <f>SUMIFS(СВЦЭМ!$C$33:$C$776,СВЦЭМ!$A$33:$A$776,$A73,СВЦЭМ!$B$33:$B$776,L$47)+'СЕТ СН'!$G$12+СВЦЭМ!$D$10+'СЕТ СН'!$G$6-'СЕТ СН'!$G$22</f>
        <v>1164.49927774</v>
      </c>
      <c r="M73" s="36">
        <f>SUMIFS(СВЦЭМ!$C$33:$C$776,СВЦЭМ!$A$33:$A$776,$A73,СВЦЭМ!$B$33:$B$776,M$47)+'СЕТ СН'!$G$12+СВЦЭМ!$D$10+'СЕТ СН'!$G$6-'СЕТ СН'!$G$22</f>
        <v>1096.11552714</v>
      </c>
      <c r="N73" s="36">
        <f>SUMIFS(СВЦЭМ!$C$33:$C$776,СВЦЭМ!$A$33:$A$776,$A73,СВЦЭМ!$B$33:$B$776,N$47)+'СЕТ СН'!$G$12+СВЦЭМ!$D$10+'СЕТ СН'!$G$6-'СЕТ СН'!$G$22</f>
        <v>1039.9649796900001</v>
      </c>
      <c r="O73" s="36">
        <f>SUMIFS(СВЦЭМ!$C$33:$C$776,СВЦЭМ!$A$33:$A$776,$A73,СВЦЭМ!$B$33:$B$776,O$47)+'СЕТ СН'!$G$12+СВЦЭМ!$D$10+'СЕТ СН'!$G$6-'СЕТ СН'!$G$22</f>
        <v>1018.06679073</v>
      </c>
      <c r="P73" s="36">
        <f>SUMIFS(СВЦЭМ!$C$33:$C$776,СВЦЭМ!$A$33:$A$776,$A73,СВЦЭМ!$B$33:$B$776,P$47)+'СЕТ СН'!$G$12+СВЦЭМ!$D$10+'СЕТ СН'!$G$6-'СЕТ СН'!$G$22</f>
        <v>1023.08174573</v>
      </c>
      <c r="Q73" s="36">
        <f>SUMIFS(СВЦЭМ!$C$33:$C$776,СВЦЭМ!$A$33:$A$776,$A73,СВЦЭМ!$B$33:$B$776,Q$47)+'СЕТ СН'!$G$12+СВЦЭМ!$D$10+'СЕТ СН'!$G$6-'СЕТ СН'!$G$22</f>
        <v>1029.0884760600002</v>
      </c>
      <c r="R73" s="36">
        <f>SUMIFS(СВЦЭМ!$C$33:$C$776,СВЦЭМ!$A$33:$A$776,$A73,СВЦЭМ!$B$33:$B$776,R$47)+'СЕТ СН'!$G$12+СВЦЭМ!$D$10+'СЕТ СН'!$G$6-'СЕТ СН'!$G$22</f>
        <v>1029.18669705</v>
      </c>
      <c r="S73" s="36">
        <f>SUMIFS(СВЦЭМ!$C$33:$C$776,СВЦЭМ!$A$33:$A$776,$A73,СВЦЭМ!$B$33:$B$776,S$47)+'СЕТ СН'!$G$12+СВЦЭМ!$D$10+'СЕТ СН'!$G$6-'СЕТ СН'!$G$22</f>
        <v>1028.93730263</v>
      </c>
      <c r="T73" s="36">
        <f>SUMIFS(СВЦЭМ!$C$33:$C$776,СВЦЭМ!$A$33:$A$776,$A73,СВЦЭМ!$B$33:$B$776,T$47)+'СЕТ СН'!$G$12+СВЦЭМ!$D$10+'СЕТ СН'!$G$6-'СЕТ СН'!$G$22</f>
        <v>1027.4756249100001</v>
      </c>
      <c r="U73" s="36">
        <f>SUMIFS(СВЦЭМ!$C$33:$C$776,СВЦЭМ!$A$33:$A$776,$A73,СВЦЭМ!$B$33:$B$776,U$47)+'СЕТ СН'!$G$12+СВЦЭМ!$D$10+'СЕТ СН'!$G$6-'СЕТ СН'!$G$22</f>
        <v>1022.00238139</v>
      </c>
      <c r="V73" s="36">
        <f>SUMIFS(СВЦЭМ!$C$33:$C$776,СВЦЭМ!$A$33:$A$776,$A73,СВЦЭМ!$B$33:$B$776,V$47)+'СЕТ СН'!$G$12+СВЦЭМ!$D$10+'СЕТ СН'!$G$6-'СЕТ СН'!$G$22</f>
        <v>1005.1515675000001</v>
      </c>
      <c r="W73" s="36">
        <f>SUMIFS(СВЦЭМ!$C$33:$C$776,СВЦЭМ!$A$33:$A$776,$A73,СВЦЭМ!$B$33:$B$776,W$47)+'СЕТ СН'!$G$12+СВЦЭМ!$D$10+'СЕТ СН'!$G$6-'СЕТ СН'!$G$22</f>
        <v>997.88841112</v>
      </c>
      <c r="X73" s="36">
        <f>SUMIFS(СВЦЭМ!$C$33:$C$776,СВЦЭМ!$A$33:$A$776,$A73,СВЦЭМ!$B$33:$B$776,X$47)+'СЕТ СН'!$G$12+СВЦЭМ!$D$10+'СЕТ СН'!$G$6-'СЕТ СН'!$G$22</f>
        <v>1022.80709628</v>
      </c>
      <c r="Y73" s="36">
        <f>SUMIFS(СВЦЭМ!$C$33:$C$776,СВЦЭМ!$A$33:$A$776,$A73,СВЦЭМ!$B$33:$B$776,Y$47)+'СЕТ СН'!$G$12+СВЦЭМ!$D$10+'СЕТ СН'!$G$6-'СЕТ СН'!$G$22</f>
        <v>1100.7018694000001</v>
      </c>
    </row>
    <row r="74" spans="1:27" ht="15.75" x14ac:dyDescent="0.2">
      <c r="A74" s="35">
        <f t="shared" si="1"/>
        <v>43978</v>
      </c>
      <c r="B74" s="36">
        <f>SUMIFS(СВЦЭМ!$C$33:$C$776,СВЦЭМ!$A$33:$A$776,$A74,СВЦЭМ!$B$33:$B$776,B$47)+'СЕТ СН'!$G$12+СВЦЭМ!$D$10+'СЕТ СН'!$G$6-'СЕТ СН'!$G$22</f>
        <v>1192.51462814</v>
      </c>
      <c r="C74" s="36">
        <f>SUMIFS(СВЦЭМ!$C$33:$C$776,СВЦЭМ!$A$33:$A$776,$A74,СВЦЭМ!$B$33:$B$776,C$47)+'СЕТ СН'!$G$12+СВЦЭМ!$D$10+'СЕТ СН'!$G$6-'СЕТ СН'!$G$22</f>
        <v>1237.7715172699998</v>
      </c>
      <c r="D74" s="36">
        <f>SUMIFS(СВЦЭМ!$C$33:$C$776,СВЦЭМ!$A$33:$A$776,$A74,СВЦЭМ!$B$33:$B$776,D$47)+'СЕТ СН'!$G$12+СВЦЭМ!$D$10+'СЕТ СН'!$G$6-'СЕТ СН'!$G$22</f>
        <v>1255.3513446699999</v>
      </c>
      <c r="E74" s="36">
        <f>SUMIFS(СВЦЭМ!$C$33:$C$776,СВЦЭМ!$A$33:$A$776,$A74,СВЦЭМ!$B$33:$B$776,E$47)+'СЕТ СН'!$G$12+СВЦЭМ!$D$10+'СЕТ СН'!$G$6-'СЕТ СН'!$G$22</f>
        <v>1271.83224335</v>
      </c>
      <c r="F74" s="36">
        <f>SUMIFS(СВЦЭМ!$C$33:$C$776,СВЦЭМ!$A$33:$A$776,$A74,СВЦЭМ!$B$33:$B$776,F$47)+'СЕТ СН'!$G$12+СВЦЭМ!$D$10+'СЕТ СН'!$G$6-'СЕТ СН'!$G$22</f>
        <v>1265.6584734399999</v>
      </c>
      <c r="G74" s="36">
        <f>SUMIFS(СВЦЭМ!$C$33:$C$776,СВЦЭМ!$A$33:$A$776,$A74,СВЦЭМ!$B$33:$B$776,G$47)+'СЕТ СН'!$G$12+СВЦЭМ!$D$10+'СЕТ СН'!$G$6-'СЕТ СН'!$G$22</f>
        <v>1271.8311007</v>
      </c>
      <c r="H74" s="36">
        <f>SUMIFS(СВЦЭМ!$C$33:$C$776,СВЦЭМ!$A$33:$A$776,$A74,СВЦЭМ!$B$33:$B$776,H$47)+'СЕТ СН'!$G$12+СВЦЭМ!$D$10+'СЕТ СН'!$G$6-'СЕТ СН'!$G$22</f>
        <v>1250.5708535399999</v>
      </c>
      <c r="I74" s="36">
        <f>SUMIFS(СВЦЭМ!$C$33:$C$776,СВЦЭМ!$A$33:$A$776,$A74,СВЦЭМ!$B$33:$B$776,I$47)+'СЕТ СН'!$G$12+СВЦЭМ!$D$10+'СЕТ СН'!$G$6-'СЕТ СН'!$G$22</f>
        <v>1237.1560253099999</v>
      </c>
      <c r="J74" s="36">
        <f>SUMIFS(СВЦЭМ!$C$33:$C$776,СВЦЭМ!$A$33:$A$776,$A74,СВЦЭМ!$B$33:$B$776,J$47)+'СЕТ СН'!$G$12+СВЦЭМ!$D$10+'СЕТ СН'!$G$6-'СЕТ СН'!$G$22</f>
        <v>1194.84605523</v>
      </c>
      <c r="K74" s="36">
        <f>SUMIFS(СВЦЭМ!$C$33:$C$776,СВЦЭМ!$A$33:$A$776,$A74,СВЦЭМ!$B$33:$B$776,K$47)+'СЕТ СН'!$G$12+СВЦЭМ!$D$10+'СЕТ СН'!$G$6-'СЕТ СН'!$G$22</f>
        <v>1172.34876439</v>
      </c>
      <c r="L74" s="36">
        <f>SUMIFS(СВЦЭМ!$C$33:$C$776,СВЦЭМ!$A$33:$A$776,$A74,СВЦЭМ!$B$33:$B$776,L$47)+'СЕТ СН'!$G$12+СВЦЭМ!$D$10+'СЕТ СН'!$G$6-'СЕТ СН'!$G$22</f>
        <v>1147.43582773</v>
      </c>
      <c r="M74" s="36">
        <f>SUMIFS(СВЦЭМ!$C$33:$C$776,СВЦЭМ!$A$33:$A$776,$A74,СВЦЭМ!$B$33:$B$776,M$47)+'СЕТ СН'!$G$12+СВЦЭМ!$D$10+'СЕТ СН'!$G$6-'СЕТ СН'!$G$22</f>
        <v>1085.9684502500002</v>
      </c>
      <c r="N74" s="36">
        <f>SUMIFS(СВЦЭМ!$C$33:$C$776,СВЦЭМ!$A$33:$A$776,$A74,СВЦЭМ!$B$33:$B$776,N$47)+'СЕТ СН'!$G$12+СВЦЭМ!$D$10+'СЕТ СН'!$G$6-'СЕТ СН'!$G$22</f>
        <v>1019.95145734</v>
      </c>
      <c r="O74" s="36">
        <f>SUMIFS(СВЦЭМ!$C$33:$C$776,СВЦЭМ!$A$33:$A$776,$A74,СВЦЭМ!$B$33:$B$776,O$47)+'СЕТ СН'!$G$12+СВЦЭМ!$D$10+'СЕТ СН'!$G$6-'СЕТ СН'!$G$22</f>
        <v>994.02656397999999</v>
      </c>
      <c r="P74" s="36">
        <f>SUMIFS(СВЦЭМ!$C$33:$C$776,СВЦЭМ!$A$33:$A$776,$A74,СВЦЭМ!$B$33:$B$776,P$47)+'СЕТ СН'!$G$12+СВЦЭМ!$D$10+'СЕТ СН'!$G$6-'СЕТ СН'!$G$22</f>
        <v>988.12308222000001</v>
      </c>
      <c r="Q74" s="36">
        <f>SUMIFS(СВЦЭМ!$C$33:$C$776,СВЦЭМ!$A$33:$A$776,$A74,СВЦЭМ!$B$33:$B$776,Q$47)+'СЕТ СН'!$G$12+СВЦЭМ!$D$10+'СЕТ СН'!$G$6-'СЕТ СН'!$G$22</f>
        <v>997.70604781999998</v>
      </c>
      <c r="R74" s="36">
        <f>SUMIFS(СВЦЭМ!$C$33:$C$776,СВЦЭМ!$A$33:$A$776,$A74,СВЦЭМ!$B$33:$B$776,R$47)+'СЕТ СН'!$G$12+СВЦЭМ!$D$10+'СЕТ СН'!$G$6-'СЕТ СН'!$G$22</f>
        <v>1001.4481234</v>
      </c>
      <c r="S74" s="36">
        <f>SUMIFS(СВЦЭМ!$C$33:$C$776,СВЦЭМ!$A$33:$A$776,$A74,СВЦЭМ!$B$33:$B$776,S$47)+'СЕТ СН'!$G$12+СВЦЭМ!$D$10+'СЕТ СН'!$G$6-'СЕТ СН'!$G$22</f>
        <v>1007.3651790500001</v>
      </c>
      <c r="T74" s="36">
        <f>SUMIFS(СВЦЭМ!$C$33:$C$776,СВЦЭМ!$A$33:$A$776,$A74,СВЦЭМ!$B$33:$B$776,T$47)+'СЕТ СН'!$G$12+СВЦЭМ!$D$10+'СЕТ СН'!$G$6-'СЕТ СН'!$G$22</f>
        <v>1001.54469954</v>
      </c>
      <c r="U74" s="36">
        <f>SUMIFS(СВЦЭМ!$C$33:$C$776,СВЦЭМ!$A$33:$A$776,$A74,СВЦЭМ!$B$33:$B$776,U$47)+'СЕТ СН'!$G$12+СВЦЭМ!$D$10+'СЕТ СН'!$G$6-'СЕТ СН'!$G$22</f>
        <v>994.29882434000001</v>
      </c>
      <c r="V74" s="36">
        <f>SUMIFS(СВЦЭМ!$C$33:$C$776,СВЦЭМ!$A$33:$A$776,$A74,СВЦЭМ!$B$33:$B$776,V$47)+'СЕТ СН'!$G$12+СВЦЭМ!$D$10+'СЕТ СН'!$G$6-'СЕТ СН'!$G$22</f>
        <v>979.95061470999997</v>
      </c>
      <c r="W74" s="36">
        <f>SUMIFS(СВЦЭМ!$C$33:$C$776,СВЦЭМ!$A$33:$A$776,$A74,СВЦЭМ!$B$33:$B$776,W$47)+'СЕТ СН'!$G$12+СВЦЭМ!$D$10+'СЕТ СН'!$G$6-'СЕТ СН'!$G$22</f>
        <v>974.73692570000003</v>
      </c>
      <c r="X74" s="36">
        <f>SUMIFS(СВЦЭМ!$C$33:$C$776,СВЦЭМ!$A$33:$A$776,$A74,СВЦЭМ!$B$33:$B$776,X$47)+'СЕТ СН'!$G$12+СВЦЭМ!$D$10+'СЕТ СН'!$G$6-'СЕТ СН'!$G$22</f>
        <v>1017.13840383</v>
      </c>
      <c r="Y74" s="36">
        <f>SUMIFS(СВЦЭМ!$C$33:$C$776,СВЦЭМ!$A$33:$A$776,$A74,СВЦЭМ!$B$33:$B$776,Y$47)+'СЕТ СН'!$G$12+СВЦЭМ!$D$10+'СЕТ СН'!$G$6-'СЕТ СН'!$G$22</f>
        <v>1086.24639804</v>
      </c>
    </row>
    <row r="75" spans="1:27" ht="15.75" x14ac:dyDescent="0.2">
      <c r="A75" s="35">
        <f t="shared" si="1"/>
        <v>43979</v>
      </c>
      <c r="B75" s="36">
        <f>SUMIFS(СВЦЭМ!$C$33:$C$776,СВЦЭМ!$A$33:$A$776,$A75,СВЦЭМ!$B$33:$B$776,B$47)+'СЕТ СН'!$G$12+СВЦЭМ!$D$10+'СЕТ СН'!$G$6-'СЕТ СН'!$G$22</f>
        <v>1131.4552467600001</v>
      </c>
      <c r="C75" s="36">
        <f>SUMIFS(СВЦЭМ!$C$33:$C$776,СВЦЭМ!$A$33:$A$776,$A75,СВЦЭМ!$B$33:$B$776,C$47)+'СЕТ СН'!$G$12+СВЦЭМ!$D$10+'СЕТ СН'!$G$6-'СЕТ СН'!$G$22</f>
        <v>1146.29188239</v>
      </c>
      <c r="D75" s="36">
        <f>SUMIFS(СВЦЭМ!$C$33:$C$776,СВЦЭМ!$A$33:$A$776,$A75,СВЦЭМ!$B$33:$B$776,D$47)+'СЕТ СН'!$G$12+СВЦЭМ!$D$10+'СЕТ СН'!$G$6-'СЕТ СН'!$G$22</f>
        <v>1178.7156120300001</v>
      </c>
      <c r="E75" s="36">
        <f>SUMIFS(СВЦЭМ!$C$33:$C$776,СВЦЭМ!$A$33:$A$776,$A75,СВЦЭМ!$B$33:$B$776,E$47)+'СЕТ СН'!$G$12+СВЦЭМ!$D$10+'СЕТ СН'!$G$6-'СЕТ СН'!$G$22</f>
        <v>1199.22312833</v>
      </c>
      <c r="F75" s="36">
        <f>SUMIFS(СВЦЭМ!$C$33:$C$776,СВЦЭМ!$A$33:$A$776,$A75,СВЦЭМ!$B$33:$B$776,F$47)+'СЕТ СН'!$G$12+СВЦЭМ!$D$10+'СЕТ СН'!$G$6-'СЕТ СН'!$G$22</f>
        <v>1195.3615203300001</v>
      </c>
      <c r="G75" s="36">
        <f>SUMIFS(СВЦЭМ!$C$33:$C$776,СВЦЭМ!$A$33:$A$776,$A75,СВЦЭМ!$B$33:$B$776,G$47)+'СЕТ СН'!$G$12+СВЦЭМ!$D$10+'СЕТ СН'!$G$6-'СЕТ СН'!$G$22</f>
        <v>1198.4326218400001</v>
      </c>
      <c r="H75" s="36">
        <f>SUMIFS(СВЦЭМ!$C$33:$C$776,СВЦЭМ!$A$33:$A$776,$A75,СВЦЭМ!$B$33:$B$776,H$47)+'СЕТ СН'!$G$12+СВЦЭМ!$D$10+'СЕТ СН'!$G$6-'СЕТ СН'!$G$22</f>
        <v>1177.0107195600001</v>
      </c>
      <c r="I75" s="36">
        <f>SUMIFS(СВЦЭМ!$C$33:$C$776,СВЦЭМ!$A$33:$A$776,$A75,СВЦЭМ!$B$33:$B$776,I$47)+'СЕТ СН'!$G$12+СВЦЭМ!$D$10+'СЕТ СН'!$G$6-'СЕТ СН'!$G$22</f>
        <v>1181.9007795</v>
      </c>
      <c r="J75" s="36">
        <f>SUMIFS(СВЦЭМ!$C$33:$C$776,СВЦЭМ!$A$33:$A$776,$A75,СВЦЭМ!$B$33:$B$776,J$47)+'СЕТ СН'!$G$12+СВЦЭМ!$D$10+'СЕТ СН'!$G$6-'СЕТ СН'!$G$22</f>
        <v>1121.8857692400002</v>
      </c>
      <c r="K75" s="36">
        <f>SUMIFS(СВЦЭМ!$C$33:$C$776,СВЦЭМ!$A$33:$A$776,$A75,СВЦЭМ!$B$33:$B$776,K$47)+'СЕТ СН'!$G$12+СВЦЭМ!$D$10+'СЕТ СН'!$G$6-'СЕТ СН'!$G$22</f>
        <v>1112.5110632000001</v>
      </c>
      <c r="L75" s="36">
        <f>SUMIFS(СВЦЭМ!$C$33:$C$776,СВЦЭМ!$A$33:$A$776,$A75,СВЦЭМ!$B$33:$B$776,L$47)+'СЕТ СН'!$G$12+СВЦЭМ!$D$10+'СЕТ СН'!$G$6-'СЕТ СН'!$G$22</f>
        <v>1124.88340569</v>
      </c>
      <c r="M75" s="36">
        <f>SUMIFS(СВЦЭМ!$C$33:$C$776,СВЦЭМ!$A$33:$A$776,$A75,СВЦЭМ!$B$33:$B$776,M$47)+'СЕТ СН'!$G$12+СВЦЭМ!$D$10+'СЕТ СН'!$G$6-'СЕТ СН'!$G$22</f>
        <v>1098.6737186600001</v>
      </c>
      <c r="N75" s="36">
        <f>SUMIFS(СВЦЭМ!$C$33:$C$776,СВЦЭМ!$A$33:$A$776,$A75,СВЦЭМ!$B$33:$B$776,N$47)+'СЕТ СН'!$G$12+СВЦЭМ!$D$10+'СЕТ СН'!$G$6-'СЕТ СН'!$G$22</f>
        <v>1043.69308882</v>
      </c>
      <c r="O75" s="36">
        <f>SUMIFS(СВЦЭМ!$C$33:$C$776,СВЦЭМ!$A$33:$A$776,$A75,СВЦЭМ!$B$33:$B$776,O$47)+'СЕТ СН'!$G$12+СВЦЭМ!$D$10+'СЕТ СН'!$G$6-'СЕТ СН'!$G$22</f>
        <v>1012.89248493</v>
      </c>
      <c r="P75" s="36">
        <f>SUMIFS(СВЦЭМ!$C$33:$C$776,СВЦЭМ!$A$33:$A$776,$A75,СВЦЭМ!$B$33:$B$776,P$47)+'СЕТ СН'!$G$12+СВЦЭМ!$D$10+'СЕТ СН'!$G$6-'СЕТ СН'!$G$22</f>
        <v>1024.0626828500001</v>
      </c>
      <c r="Q75" s="36">
        <f>SUMIFS(СВЦЭМ!$C$33:$C$776,СВЦЭМ!$A$33:$A$776,$A75,СВЦЭМ!$B$33:$B$776,Q$47)+'СЕТ СН'!$G$12+СВЦЭМ!$D$10+'СЕТ СН'!$G$6-'СЕТ СН'!$G$22</f>
        <v>1024.5343585800001</v>
      </c>
      <c r="R75" s="36">
        <f>SUMIFS(СВЦЭМ!$C$33:$C$776,СВЦЭМ!$A$33:$A$776,$A75,СВЦЭМ!$B$33:$B$776,R$47)+'СЕТ СН'!$G$12+СВЦЭМ!$D$10+'СЕТ СН'!$G$6-'СЕТ СН'!$G$22</f>
        <v>1024.12752847</v>
      </c>
      <c r="S75" s="36">
        <f>SUMIFS(СВЦЭМ!$C$33:$C$776,СВЦЭМ!$A$33:$A$776,$A75,СВЦЭМ!$B$33:$B$776,S$47)+'СЕТ СН'!$G$12+СВЦЭМ!$D$10+'СЕТ СН'!$G$6-'СЕТ СН'!$G$22</f>
        <v>1030.6729745700002</v>
      </c>
      <c r="T75" s="36">
        <f>SUMIFS(СВЦЭМ!$C$33:$C$776,СВЦЭМ!$A$33:$A$776,$A75,СВЦЭМ!$B$33:$B$776,T$47)+'СЕТ СН'!$G$12+СВЦЭМ!$D$10+'СЕТ СН'!$G$6-'СЕТ СН'!$G$22</f>
        <v>1034.0894129400001</v>
      </c>
      <c r="U75" s="36">
        <f>SUMIFS(СВЦЭМ!$C$33:$C$776,СВЦЭМ!$A$33:$A$776,$A75,СВЦЭМ!$B$33:$B$776,U$47)+'СЕТ СН'!$G$12+СВЦЭМ!$D$10+'СЕТ СН'!$G$6-'СЕТ СН'!$G$22</f>
        <v>1028.50467428</v>
      </c>
      <c r="V75" s="36">
        <f>SUMIFS(СВЦЭМ!$C$33:$C$776,СВЦЭМ!$A$33:$A$776,$A75,СВЦЭМ!$B$33:$B$776,V$47)+'СЕТ СН'!$G$12+СВЦЭМ!$D$10+'СЕТ СН'!$G$6-'СЕТ СН'!$G$22</f>
        <v>1012.1288413</v>
      </c>
      <c r="W75" s="36">
        <f>SUMIFS(СВЦЭМ!$C$33:$C$776,СВЦЭМ!$A$33:$A$776,$A75,СВЦЭМ!$B$33:$B$776,W$47)+'СЕТ СН'!$G$12+СВЦЭМ!$D$10+'СЕТ СН'!$G$6-'СЕТ СН'!$G$22</f>
        <v>1009.09078331</v>
      </c>
      <c r="X75" s="36">
        <f>SUMIFS(СВЦЭМ!$C$33:$C$776,СВЦЭМ!$A$33:$A$776,$A75,СВЦЭМ!$B$33:$B$776,X$47)+'СЕТ СН'!$G$12+СВЦЭМ!$D$10+'СЕТ СН'!$G$6-'СЕТ СН'!$G$22</f>
        <v>1057.8361045300001</v>
      </c>
      <c r="Y75" s="36">
        <f>SUMIFS(СВЦЭМ!$C$33:$C$776,СВЦЭМ!$A$33:$A$776,$A75,СВЦЭМ!$B$33:$B$776,Y$47)+'СЕТ СН'!$G$12+СВЦЭМ!$D$10+'СЕТ СН'!$G$6-'СЕТ СН'!$G$22</f>
        <v>1135.15431971</v>
      </c>
    </row>
    <row r="76" spans="1:27" ht="15.75" x14ac:dyDescent="0.2">
      <c r="A76" s="35">
        <f t="shared" si="1"/>
        <v>43980</v>
      </c>
      <c r="B76" s="36">
        <f>SUMIFS(СВЦЭМ!$C$33:$C$776,СВЦЭМ!$A$33:$A$776,$A76,СВЦЭМ!$B$33:$B$776,B$47)+'СЕТ СН'!$G$12+СВЦЭМ!$D$10+'СЕТ СН'!$G$6-'СЕТ СН'!$G$22</f>
        <v>1148.81867382</v>
      </c>
      <c r="C76" s="36">
        <f>SUMIFS(СВЦЭМ!$C$33:$C$776,СВЦЭМ!$A$33:$A$776,$A76,СВЦЭМ!$B$33:$B$776,C$47)+'СЕТ СН'!$G$12+СВЦЭМ!$D$10+'СЕТ СН'!$G$6-'СЕТ СН'!$G$22</f>
        <v>1176.7659743000002</v>
      </c>
      <c r="D76" s="36">
        <f>SUMIFS(СВЦЭМ!$C$33:$C$776,СВЦЭМ!$A$33:$A$776,$A76,СВЦЭМ!$B$33:$B$776,D$47)+'СЕТ СН'!$G$12+СВЦЭМ!$D$10+'СЕТ СН'!$G$6-'СЕТ СН'!$G$22</f>
        <v>1173.10057284</v>
      </c>
      <c r="E76" s="36">
        <f>SUMIFS(СВЦЭМ!$C$33:$C$776,СВЦЭМ!$A$33:$A$776,$A76,СВЦЭМ!$B$33:$B$776,E$47)+'СЕТ СН'!$G$12+СВЦЭМ!$D$10+'СЕТ СН'!$G$6-'СЕТ СН'!$G$22</f>
        <v>1171.69547575</v>
      </c>
      <c r="F76" s="36">
        <f>SUMIFS(СВЦЭМ!$C$33:$C$776,СВЦЭМ!$A$33:$A$776,$A76,СВЦЭМ!$B$33:$B$776,F$47)+'СЕТ СН'!$G$12+СВЦЭМ!$D$10+'СЕТ СН'!$G$6-'СЕТ СН'!$G$22</f>
        <v>1172.5098192600001</v>
      </c>
      <c r="G76" s="36">
        <f>SUMIFS(СВЦЭМ!$C$33:$C$776,СВЦЭМ!$A$33:$A$776,$A76,СВЦЭМ!$B$33:$B$776,G$47)+'СЕТ СН'!$G$12+СВЦЭМ!$D$10+'СЕТ СН'!$G$6-'СЕТ СН'!$G$22</f>
        <v>1179.2246547500001</v>
      </c>
      <c r="H76" s="36">
        <f>SUMIFS(СВЦЭМ!$C$33:$C$776,СВЦЭМ!$A$33:$A$776,$A76,СВЦЭМ!$B$33:$B$776,H$47)+'СЕТ СН'!$G$12+СВЦЭМ!$D$10+'СЕТ СН'!$G$6-'СЕТ СН'!$G$22</f>
        <v>1183.5352795900001</v>
      </c>
      <c r="I76" s="36">
        <f>SUMIFS(СВЦЭМ!$C$33:$C$776,СВЦЭМ!$A$33:$A$776,$A76,СВЦЭМ!$B$33:$B$776,I$47)+'СЕТ СН'!$G$12+СВЦЭМ!$D$10+'СЕТ СН'!$G$6-'СЕТ СН'!$G$22</f>
        <v>1162.39449552</v>
      </c>
      <c r="J76" s="36">
        <f>SUMIFS(СВЦЭМ!$C$33:$C$776,СВЦЭМ!$A$33:$A$776,$A76,СВЦЭМ!$B$33:$B$776,J$47)+'СЕТ СН'!$G$12+СВЦЭМ!$D$10+'СЕТ СН'!$G$6-'СЕТ СН'!$G$22</f>
        <v>1106.8492525900001</v>
      </c>
      <c r="K76" s="36">
        <f>SUMIFS(СВЦЭМ!$C$33:$C$776,СВЦЭМ!$A$33:$A$776,$A76,СВЦЭМ!$B$33:$B$776,K$47)+'СЕТ СН'!$G$12+СВЦЭМ!$D$10+'СЕТ СН'!$G$6-'СЕТ СН'!$G$22</f>
        <v>1088.30343597</v>
      </c>
      <c r="L76" s="36">
        <f>SUMIFS(СВЦЭМ!$C$33:$C$776,СВЦЭМ!$A$33:$A$776,$A76,СВЦЭМ!$B$33:$B$776,L$47)+'СЕТ СН'!$G$12+СВЦЭМ!$D$10+'СЕТ СН'!$G$6-'СЕТ СН'!$G$22</f>
        <v>1123.2865910200001</v>
      </c>
      <c r="M76" s="36">
        <f>SUMIFS(СВЦЭМ!$C$33:$C$776,СВЦЭМ!$A$33:$A$776,$A76,СВЦЭМ!$B$33:$B$776,M$47)+'СЕТ СН'!$G$12+СВЦЭМ!$D$10+'СЕТ СН'!$G$6-'СЕТ СН'!$G$22</f>
        <v>1038.37302499</v>
      </c>
      <c r="N76" s="36">
        <f>SUMIFS(СВЦЭМ!$C$33:$C$776,СВЦЭМ!$A$33:$A$776,$A76,СВЦЭМ!$B$33:$B$776,N$47)+'СЕТ СН'!$G$12+СВЦЭМ!$D$10+'СЕТ СН'!$G$6-'СЕТ СН'!$G$22</f>
        <v>968.03700795999998</v>
      </c>
      <c r="O76" s="36">
        <f>SUMIFS(СВЦЭМ!$C$33:$C$776,СВЦЭМ!$A$33:$A$776,$A76,СВЦЭМ!$B$33:$B$776,O$47)+'СЕТ СН'!$G$12+СВЦЭМ!$D$10+'СЕТ СН'!$G$6-'СЕТ СН'!$G$22</f>
        <v>955.40494261000003</v>
      </c>
      <c r="P76" s="36">
        <f>SUMIFS(СВЦЭМ!$C$33:$C$776,СВЦЭМ!$A$33:$A$776,$A76,СВЦЭМ!$B$33:$B$776,P$47)+'СЕТ СН'!$G$12+СВЦЭМ!$D$10+'СЕТ СН'!$G$6-'СЕТ СН'!$G$22</f>
        <v>962.26840664999997</v>
      </c>
      <c r="Q76" s="36">
        <f>SUMIFS(СВЦЭМ!$C$33:$C$776,СВЦЭМ!$A$33:$A$776,$A76,СВЦЭМ!$B$33:$B$776,Q$47)+'СЕТ СН'!$G$12+СВЦЭМ!$D$10+'СЕТ СН'!$G$6-'СЕТ СН'!$G$22</f>
        <v>955.41762672000004</v>
      </c>
      <c r="R76" s="36">
        <f>SUMIFS(СВЦЭМ!$C$33:$C$776,СВЦЭМ!$A$33:$A$776,$A76,СВЦЭМ!$B$33:$B$776,R$47)+'СЕТ СН'!$G$12+СВЦЭМ!$D$10+'СЕТ СН'!$G$6-'СЕТ СН'!$G$22</f>
        <v>958.85783772000002</v>
      </c>
      <c r="S76" s="36">
        <f>SUMIFS(СВЦЭМ!$C$33:$C$776,СВЦЭМ!$A$33:$A$776,$A76,СВЦЭМ!$B$33:$B$776,S$47)+'СЕТ СН'!$G$12+СВЦЭМ!$D$10+'СЕТ СН'!$G$6-'СЕТ СН'!$G$22</f>
        <v>972.96171992000006</v>
      </c>
      <c r="T76" s="36">
        <f>SUMIFS(СВЦЭМ!$C$33:$C$776,СВЦЭМ!$A$33:$A$776,$A76,СВЦЭМ!$B$33:$B$776,T$47)+'СЕТ СН'!$G$12+СВЦЭМ!$D$10+'СЕТ СН'!$G$6-'СЕТ СН'!$G$22</f>
        <v>989.53408242</v>
      </c>
      <c r="U76" s="36">
        <f>SUMIFS(СВЦЭМ!$C$33:$C$776,СВЦЭМ!$A$33:$A$776,$A76,СВЦЭМ!$B$33:$B$776,U$47)+'СЕТ СН'!$G$12+СВЦЭМ!$D$10+'СЕТ СН'!$G$6-'СЕТ СН'!$G$22</f>
        <v>994.53375548999998</v>
      </c>
      <c r="V76" s="36">
        <f>SUMIFS(СВЦЭМ!$C$33:$C$776,СВЦЭМ!$A$33:$A$776,$A76,СВЦЭМ!$B$33:$B$776,V$47)+'СЕТ СН'!$G$12+СВЦЭМ!$D$10+'СЕТ СН'!$G$6-'СЕТ СН'!$G$22</f>
        <v>1031.6730618900001</v>
      </c>
      <c r="W76" s="36">
        <f>SUMIFS(СВЦЭМ!$C$33:$C$776,СВЦЭМ!$A$33:$A$776,$A76,СВЦЭМ!$B$33:$B$776,W$47)+'СЕТ СН'!$G$12+СВЦЭМ!$D$10+'СЕТ СН'!$G$6-'СЕТ СН'!$G$22</f>
        <v>1067.08769037</v>
      </c>
      <c r="X76" s="36">
        <f>SUMIFS(СВЦЭМ!$C$33:$C$776,СВЦЭМ!$A$33:$A$776,$A76,СВЦЭМ!$B$33:$B$776,X$47)+'СЕТ СН'!$G$12+СВЦЭМ!$D$10+'СЕТ СН'!$G$6-'СЕТ СН'!$G$22</f>
        <v>1048.9034924100001</v>
      </c>
      <c r="Y76" s="36">
        <f>SUMIFS(СВЦЭМ!$C$33:$C$776,СВЦЭМ!$A$33:$A$776,$A76,СВЦЭМ!$B$33:$B$776,Y$47)+'СЕТ СН'!$G$12+СВЦЭМ!$D$10+'СЕТ СН'!$G$6-'СЕТ СН'!$G$22</f>
        <v>1097.03363003</v>
      </c>
    </row>
    <row r="77" spans="1:27" ht="15.75" x14ac:dyDescent="0.2">
      <c r="A77" s="35">
        <f t="shared" si="1"/>
        <v>43981</v>
      </c>
      <c r="B77" s="36">
        <f>SUMIFS(СВЦЭМ!$C$33:$C$776,СВЦЭМ!$A$33:$A$776,$A77,СВЦЭМ!$B$33:$B$776,B$47)+'СЕТ СН'!$G$12+СВЦЭМ!$D$10+'СЕТ СН'!$G$6-'СЕТ СН'!$G$22</f>
        <v>1189.9803940200002</v>
      </c>
      <c r="C77" s="36">
        <f>SUMIFS(СВЦЭМ!$C$33:$C$776,СВЦЭМ!$A$33:$A$776,$A77,СВЦЭМ!$B$33:$B$776,C$47)+'СЕТ СН'!$G$12+СВЦЭМ!$D$10+'СЕТ СН'!$G$6-'СЕТ СН'!$G$22</f>
        <v>1198.7455249300001</v>
      </c>
      <c r="D77" s="36">
        <f>SUMIFS(СВЦЭМ!$C$33:$C$776,СВЦЭМ!$A$33:$A$776,$A77,СВЦЭМ!$B$33:$B$776,D$47)+'СЕТ СН'!$G$12+СВЦЭМ!$D$10+'СЕТ СН'!$G$6-'СЕТ СН'!$G$22</f>
        <v>1200.6253840100001</v>
      </c>
      <c r="E77" s="36">
        <f>SUMIFS(СВЦЭМ!$C$33:$C$776,СВЦЭМ!$A$33:$A$776,$A77,СВЦЭМ!$B$33:$B$776,E$47)+'СЕТ СН'!$G$12+СВЦЭМ!$D$10+'СЕТ СН'!$G$6-'СЕТ СН'!$G$22</f>
        <v>1198.0276632100001</v>
      </c>
      <c r="F77" s="36">
        <f>SUMIFS(СВЦЭМ!$C$33:$C$776,СВЦЭМ!$A$33:$A$776,$A77,СВЦЭМ!$B$33:$B$776,F$47)+'СЕТ СН'!$G$12+СВЦЭМ!$D$10+'СЕТ СН'!$G$6-'СЕТ СН'!$G$22</f>
        <v>1197.91497058</v>
      </c>
      <c r="G77" s="36">
        <f>SUMIFS(СВЦЭМ!$C$33:$C$776,СВЦЭМ!$A$33:$A$776,$A77,СВЦЭМ!$B$33:$B$776,G$47)+'СЕТ СН'!$G$12+СВЦЭМ!$D$10+'СЕТ СН'!$G$6-'СЕТ СН'!$G$22</f>
        <v>1197.7423994200001</v>
      </c>
      <c r="H77" s="36">
        <f>SUMIFS(СВЦЭМ!$C$33:$C$776,СВЦЭМ!$A$33:$A$776,$A77,СВЦЭМ!$B$33:$B$776,H$47)+'СЕТ СН'!$G$12+СВЦЭМ!$D$10+'СЕТ СН'!$G$6-'СЕТ СН'!$G$22</f>
        <v>1181.04342189</v>
      </c>
      <c r="I77" s="36">
        <f>SUMIFS(СВЦЭМ!$C$33:$C$776,СВЦЭМ!$A$33:$A$776,$A77,СВЦЭМ!$B$33:$B$776,I$47)+'СЕТ СН'!$G$12+СВЦЭМ!$D$10+'СЕТ СН'!$G$6-'СЕТ СН'!$G$22</f>
        <v>1161.4512177300001</v>
      </c>
      <c r="J77" s="36">
        <f>SUMIFS(СВЦЭМ!$C$33:$C$776,СВЦЭМ!$A$33:$A$776,$A77,СВЦЭМ!$B$33:$B$776,J$47)+'СЕТ СН'!$G$12+СВЦЭМ!$D$10+'СЕТ СН'!$G$6-'СЕТ СН'!$G$22</f>
        <v>1124.4482183</v>
      </c>
      <c r="K77" s="36">
        <f>SUMIFS(СВЦЭМ!$C$33:$C$776,СВЦЭМ!$A$33:$A$776,$A77,СВЦЭМ!$B$33:$B$776,K$47)+'СЕТ СН'!$G$12+СВЦЭМ!$D$10+'СЕТ СН'!$G$6-'СЕТ СН'!$G$22</f>
        <v>1111.61106894</v>
      </c>
      <c r="L77" s="36">
        <f>SUMIFS(СВЦЭМ!$C$33:$C$776,СВЦЭМ!$A$33:$A$776,$A77,СВЦЭМ!$B$33:$B$776,L$47)+'СЕТ СН'!$G$12+СВЦЭМ!$D$10+'СЕТ СН'!$G$6-'СЕТ СН'!$G$22</f>
        <v>1101.9253662400001</v>
      </c>
      <c r="M77" s="36">
        <f>SUMIFS(СВЦЭМ!$C$33:$C$776,СВЦЭМ!$A$33:$A$776,$A77,СВЦЭМ!$B$33:$B$776,M$47)+'СЕТ СН'!$G$12+СВЦЭМ!$D$10+'СЕТ СН'!$G$6-'СЕТ СН'!$G$22</f>
        <v>1043.0542187400001</v>
      </c>
      <c r="N77" s="36">
        <f>SUMIFS(СВЦЭМ!$C$33:$C$776,СВЦЭМ!$A$33:$A$776,$A77,СВЦЭМ!$B$33:$B$776,N$47)+'СЕТ СН'!$G$12+СВЦЭМ!$D$10+'СЕТ СН'!$G$6-'СЕТ СН'!$G$22</f>
        <v>986.54958105000003</v>
      </c>
      <c r="O77" s="36">
        <f>SUMIFS(СВЦЭМ!$C$33:$C$776,СВЦЭМ!$A$33:$A$776,$A77,СВЦЭМ!$B$33:$B$776,O$47)+'СЕТ СН'!$G$12+СВЦЭМ!$D$10+'СЕТ СН'!$G$6-'СЕТ СН'!$G$22</f>
        <v>972.32955947000005</v>
      </c>
      <c r="P77" s="36">
        <f>SUMIFS(СВЦЭМ!$C$33:$C$776,СВЦЭМ!$A$33:$A$776,$A77,СВЦЭМ!$B$33:$B$776,P$47)+'СЕТ СН'!$G$12+СВЦЭМ!$D$10+'СЕТ СН'!$G$6-'СЕТ СН'!$G$22</f>
        <v>974.23694825999996</v>
      </c>
      <c r="Q77" s="36">
        <f>SUMIFS(СВЦЭМ!$C$33:$C$776,СВЦЭМ!$A$33:$A$776,$A77,СВЦЭМ!$B$33:$B$776,Q$47)+'СЕТ СН'!$G$12+СВЦЭМ!$D$10+'СЕТ СН'!$G$6-'СЕТ СН'!$G$22</f>
        <v>975.64830694</v>
      </c>
      <c r="R77" s="36">
        <f>SUMIFS(СВЦЭМ!$C$33:$C$776,СВЦЭМ!$A$33:$A$776,$A77,СВЦЭМ!$B$33:$B$776,R$47)+'СЕТ СН'!$G$12+СВЦЭМ!$D$10+'СЕТ СН'!$G$6-'СЕТ СН'!$G$22</f>
        <v>975.11587085999997</v>
      </c>
      <c r="S77" s="36">
        <f>SUMIFS(СВЦЭМ!$C$33:$C$776,СВЦЭМ!$A$33:$A$776,$A77,СВЦЭМ!$B$33:$B$776,S$47)+'СЕТ СН'!$G$12+СВЦЭМ!$D$10+'СЕТ СН'!$G$6-'СЕТ СН'!$G$22</f>
        <v>977.47358866000002</v>
      </c>
      <c r="T77" s="36">
        <f>SUMIFS(СВЦЭМ!$C$33:$C$776,СВЦЭМ!$A$33:$A$776,$A77,СВЦЭМ!$B$33:$B$776,T$47)+'СЕТ СН'!$G$12+СВЦЭМ!$D$10+'СЕТ СН'!$G$6-'СЕТ СН'!$G$22</f>
        <v>970.26461476999998</v>
      </c>
      <c r="U77" s="36">
        <f>SUMIFS(СВЦЭМ!$C$33:$C$776,СВЦЭМ!$A$33:$A$776,$A77,СВЦЭМ!$B$33:$B$776,U$47)+'СЕТ СН'!$G$12+СВЦЭМ!$D$10+'СЕТ СН'!$G$6-'СЕТ СН'!$G$22</f>
        <v>962.20149558000003</v>
      </c>
      <c r="V77" s="36">
        <f>SUMIFS(СВЦЭМ!$C$33:$C$776,СВЦЭМ!$A$33:$A$776,$A77,СВЦЭМ!$B$33:$B$776,V$47)+'СЕТ СН'!$G$12+СВЦЭМ!$D$10+'СЕТ СН'!$G$6-'СЕТ СН'!$G$22</f>
        <v>967.52598502000001</v>
      </c>
      <c r="W77" s="36">
        <f>SUMIFS(СВЦЭМ!$C$33:$C$776,СВЦЭМ!$A$33:$A$776,$A77,СВЦЭМ!$B$33:$B$776,W$47)+'СЕТ СН'!$G$12+СВЦЭМ!$D$10+'СЕТ СН'!$G$6-'СЕТ СН'!$G$22</f>
        <v>973.76520323</v>
      </c>
      <c r="X77" s="36">
        <f>SUMIFS(СВЦЭМ!$C$33:$C$776,СВЦЭМ!$A$33:$A$776,$A77,СВЦЭМ!$B$33:$B$776,X$47)+'СЕТ СН'!$G$12+СВЦЭМ!$D$10+'СЕТ СН'!$G$6-'СЕТ СН'!$G$22</f>
        <v>977.62620975000004</v>
      </c>
      <c r="Y77" s="36">
        <f>SUMIFS(СВЦЭМ!$C$33:$C$776,СВЦЭМ!$A$33:$A$776,$A77,СВЦЭМ!$B$33:$B$776,Y$47)+'СЕТ СН'!$G$12+СВЦЭМ!$D$10+'СЕТ СН'!$G$6-'СЕТ СН'!$G$22</f>
        <v>1055.4862721900001</v>
      </c>
      <c r="AA77" s="37"/>
    </row>
    <row r="78" spans="1:27" ht="15.75" x14ac:dyDescent="0.2">
      <c r="A78" s="35">
        <f t="shared" si="1"/>
        <v>43982</v>
      </c>
      <c r="B78" s="36">
        <f>SUMIFS(СВЦЭМ!$C$33:$C$776,СВЦЭМ!$A$33:$A$776,$A78,СВЦЭМ!$B$33:$B$776,B$47)+'СЕТ СН'!$G$12+СВЦЭМ!$D$10+'СЕТ СН'!$G$6-'СЕТ СН'!$G$22</f>
        <v>1158.0666980800002</v>
      </c>
      <c r="C78" s="36">
        <f>SUMIFS(СВЦЭМ!$C$33:$C$776,СВЦЭМ!$A$33:$A$776,$A78,СВЦЭМ!$B$33:$B$776,C$47)+'СЕТ СН'!$G$12+СВЦЭМ!$D$10+'СЕТ СН'!$G$6-'СЕТ СН'!$G$22</f>
        <v>1163.93288863</v>
      </c>
      <c r="D78" s="36">
        <f>SUMIFS(СВЦЭМ!$C$33:$C$776,СВЦЭМ!$A$33:$A$776,$A78,СВЦЭМ!$B$33:$B$776,D$47)+'СЕТ СН'!$G$12+СВЦЭМ!$D$10+'СЕТ СН'!$G$6-'СЕТ СН'!$G$22</f>
        <v>1174.17311131</v>
      </c>
      <c r="E78" s="36">
        <f>SUMIFS(СВЦЭМ!$C$33:$C$776,СВЦЭМ!$A$33:$A$776,$A78,СВЦЭМ!$B$33:$B$776,E$47)+'СЕТ СН'!$G$12+СВЦЭМ!$D$10+'СЕТ СН'!$G$6-'СЕТ СН'!$G$22</f>
        <v>1168.29934269</v>
      </c>
      <c r="F78" s="36">
        <f>SUMIFS(СВЦЭМ!$C$33:$C$776,СВЦЭМ!$A$33:$A$776,$A78,СВЦЭМ!$B$33:$B$776,F$47)+'СЕТ СН'!$G$12+СВЦЭМ!$D$10+'СЕТ СН'!$G$6-'СЕТ СН'!$G$22</f>
        <v>1155.5338664800001</v>
      </c>
      <c r="G78" s="36">
        <f>SUMIFS(СВЦЭМ!$C$33:$C$776,СВЦЭМ!$A$33:$A$776,$A78,СВЦЭМ!$B$33:$B$776,G$47)+'СЕТ СН'!$G$12+СВЦЭМ!$D$10+'СЕТ СН'!$G$6-'СЕТ СН'!$G$22</f>
        <v>1162.1739868700001</v>
      </c>
      <c r="H78" s="36">
        <f>SUMIFS(СВЦЭМ!$C$33:$C$776,СВЦЭМ!$A$33:$A$776,$A78,СВЦЭМ!$B$33:$B$776,H$47)+'СЕТ СН'!$G$12+СВЦЭМ!$D$10+'СЕТ СН'!$G$6-'СЕТ СН'!$G$22</f>
        <v>1164.49427898</v>
      </c>
      <c r="I78" s="36">
        <f>SUMIFS(СВЦЭМ!$C$33:$C$776,СВЦЭМ!$A$33:$A$776,$A78,СВЦЭМ!$B$33:$B$776,I$47)+'СЕТ СН'!$G$12+СВЦЭМ!$D$10+'СЕТ СН'!$G$6-'СЕТ СН'!$G$22</f>
        <v>1139.2439492200001</v>
      </c>
      <c r="J78" s="36">
        <f>SUMIFS(СВЦЭМ!$C$33:$C$776,СВЦЭМ!$A$33:$A$776,$A78,СВЦЭМ!$B$33:$B$776,J$47)+'СЕТ СН'!$G$12+СВЦЭМ!$D$10+'СЕТ СН'!$G$6-'СЕТ СН'!$G$22</f>
        <v>1112.4667854100001</v>
      </c>
      <c r="K78" s="36">
        <f>SUMIFS(СВЦЭМ!$C$33:$C$776,СВЦЭМ!$A$33:$A$776,$A78,СВЦЭМ!$B$33:$B$776,K$47)+'СЕТ СН'!$G$12+СВЦЭМ!$D$10+'СЕТ СН'!$G$6-'СЕТ СН'!$G$22</f>
        <v>1118.28066216</v>
      </c>
      <c r="L78" s="36">
        <f>SUMIFS(СВЦЭМ!$C$33:$C$776,СВЦЭМ!$A$33:$A$776,$A78,СВЦЭМ!$B$33:$B$776,L$47)+'СЕТ СН'!$G$12+СВЦЭМ!$D$10+'СЕТ СН'!$G$6-'СЕТ СН'!$G$22</f>
        <v>1119.9601303000002</v>
      </c>
      <c r="M78" s="36">
        <f>SUMIFS(СВЦЭМ!$C$33:$C$776,СВЦЭМ!$A$33:$A$776,$A78,СВЦЭМ!$B$33:$B$776,M$47)+'СЕТ СН'!$G$12+СВЦЭМ!$D$10+'СЕТ СН'!$G$6-'СЕТ СН'!$G$22</f>
        <v>1067.35334392</v>
      </c>
      <c r="N78" s="36">
        <f>SUMIFS(СВЦЭМ!$C$33:$C$776,СВЦЭМ!$A$33:$A$776,$A78,СВЦЭМ!$B$33:$B$776,N$47)+'СЕТ СН'!$G$12+СВЦЭМ!$D$10+'СЕТ СН'!$G$6-'СЕТ СН'!$G$22</f>
        <v>989.68393632000004</v>
      </c>
      <c r="O78" s="36">
        <f>SUMIFS(СВЦЭМ!$C$33:$C$776,СВЦЭМ!$A$33:$A$776,$A78,СВЦЭМ!$B$33:$B$776,O$47)+'СЕТ СН'!$G$12+СВЦЭМ!$D$10+'СЕТ СН'!$G$6-'СЕТ СН'!$G$22</f>
        <v>959.82510225999999</v>
      </c>
      <c r="P78" s="36">
        <f>SUMIFS(СВЦЭМ!$C$33:$C$776,СВЦЭМ!$A$33:$A$776,$A78,СВЦЭМ!$B$33:$B$776,P$47)+'СЕТ СН'!$G$12+СВЦЭМ!$D$10+'СЕТ СН'!$G$6-'СЕТ СН'!$G$22</f>
        <v>969.75497458000007</v>
      </c>
      <c r="Q78" s="36">
        <f>SUMIFS(СВЦЭМ!$C$33:$C$776,СВЦЭМ!$A$33:$A$776,$A78,СВЦЭМ!$B$33:$B$776,Q$47)+'СЕТ СН'!$G$12+СВЦЭМ!$D$10+'СЕТ СН'!$G$6-'СЕТ СН'!$G$22</f>
        <v>968.60720061999996</v>
      </c>
      <c r="R78" s="36">
        <f>SUMIFS(СВЦЭМ!$C$33:$C$776,СВЦЭМ!$A$33:$A$776,$A78,СВЦЭМ!$B$33:$B$776,R$47)+'СЕТ СН'!$G$12+СВЦЭМ!$D$10+'СЕТ СН'!$G$6-'СЕТ СН'!$G$22</f>
        <v>974.03568967000001</v>
      </c>
      <c r="S78" s="36">
        <f>SUMIFS(СВЦЭМ!$C$33:$C$776,СВЦЭМ!$A$33:$A$776,$A78,СВЦЭМ!$B$33:$B$776,S$47)+'СЕТ СН'!$G$12+СВЦЭМ!$D$10+'СЕТ СН'!$G$6-'СЕТ СН'!$G$22</f>
        <v>986.87371174999998</v>
      </c>
      <c r="T78" s="36">
        <f>SUMIFS(СВЦЭМ!$C$33:$C$776,СВЦЭМ!$A$33:$A$776,$A78,СВЦЭМ!$B$33:$B$776,T$47)+'СЕТ СН'!$G$12+СВЦЭМ!$D$10+'СЕТ СН'!$G$6-'СЕТ СН'!$G$22</f>
        <v>968.75965166000003</v>
      </c>
      <c r="U78" s="36">
        <f>SUMIFS(СВЦЭМ!$C$33:$C$776,СВЦЭМ!$A$33:$A$776,$A78,СВЦЭМ!$B$33:$B$776,U$47)+'СЕТ СН'!$G$12+СВЦЭМ!$D$10+'СЕТ СН'!$G$6-'СЕТ СН'!$G$22</f>
        <v>948.75441692000004</v>
      </c>
      <c r="V78" s="36">
        <f>SUMIFS(СВЦЭМ!$C$33:$C$776,СВЦЭМ!$A$33:$A$776,$A78,СВЦЭМ!$B$33:$B$776,V$47)+'СЕТ СН'!$G$12+СВЦЭМ!$D$10+'СЕТ СН'!$G$6-'СЕТ СН'!$G$22</f>
        <v>902.73611621999999</v>
      </c>
      <c r="W78" s="36">
        <f>SUMIFS(СВЦЭМ!$C$33:$C$776,СВЦЭМ!$A$33:$A$776,$A78,СВЦЭМ!$B$33:$B$776,W$47)+'СЕТ СН'!$G$12+СВЦЭМ!$D$10+'СЕТ СН'!$G$6-'СЕТ СН'!$G$22</f>
        <v>895.01123416999997</v>
      </c>
      <c r="X78" s="36">
        <f>SUMIFS(СВЦЭМ!$C$33:$C$776,СВЦЭМ!$A$33:$A$776,$A78,СВЦЭМ!$B$33:$B$776,X$47)+'СЕТ СН'!$G$12+СВЦЭМ!$D$10+'СЕТ СН'!$G$6-'СЕТ СН'!$G$22</f>
        <v>932.40287922000005</v>
      </c>
      <c r="Y78" s="36">
        <f>SUMIFS(СВЦЭМ!$C$33:$C$776,СВЦЭМ!$A$33:$A$776,$A78,СВЦЭМ!$B$33:$B$776,Y$47)+'СЕТ СН'!$G$12+СВЦЭМ!$D$10+'СЕТ СН'!$G$6-'СЕТ СН'!$G$22</f>
        <v>1011.32485679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01.05.2020</v>
      </c>
      <c r="B84" s="36">
        <f>SUMIFS(СВЦЭМ!$C$33:$C$776,СВЦЭМ!$A$33:$A$776,$A84,СВЦЭМ!$B$33:$B$776,B$83)+'СЕТ СН'!$H$12+СВЦЭМ!$D$10+'СЕТ СН'!$H$6-'СЕТ СН'!$H$22</f>
        <v>1386.5820814599999</v>
      </c>
      <c r="C84" s="36">
        <f>SUMIFS(СВЦЭМ!$C$33:$C$776,СВЦЭМ!$A$33:$A$776,$A84,СВЦЭМ!$B$33:$B$776,C$83)+'СЕТ СН'!$H$12+СВЦЭМ!$D$10+'СЕТ СН'!$H$6-'СЕТ СН'!$H$22</f>
        <v>1433.9004075999999</v>
      </c>
      <c r="D84" s="36">
        <f>SUMIFS(СВЦЭМ!$C$33:$C$776,СВЦЭМ!$A$33:$A$776,$A84,СВЦЭМ!$B$33:$B$776,D$83)+'СЕТ СН'!$H$12+СВЦЭМ!$D$10+'СЕТ СН'!$H$6-'СЕТ СН'!$H$22</f>
        <v>1431.4114609999999</v>
      </c>
      <c r="E84" s="36">
        <f>SUMIFS(СВЦЭМ!$C$33:$C$776,СВЦЭМ!$A$33:$A$776,$A84,СВЦЭМ!$B$33:$B$776,E$83)+'СЕТ СН'!$H$12+СВЦЭМ!$D$10+'СЕТ СН'!$H$6-'СЕТ СН'!$H$22</f>
        <v>1427.1609943000001</v>
      </c>
      <c r="F84" s="36">
        <f>SUMIFS(СВЦЭМ!$C$33:$C$776,СВЦЭМ!$A$33:$A$776,$A84,СВЦЭМ!$B$33:$B$776,F$83)+'СЕТ СН'!$H$12+СВЦЭМ!$D$10+'СЕТ СН'!$H$6-'СЕТ СН'!$H$22</f>
        <v>1446.0518360999999</v>
      </c>
      <c r="G84" s="36">
        <f>SUMIFS(СВЦЭМ!$C$33:$C$776,СВЦЭМ!$A$33:$A$776,$A84,СВЦЭМ!$B$33:$B$776,G$83)+'СЕТ СН'!$H$12+СВЦЭМ!$D$10+'СЕТ СН'!$H$6-'СЕТ СН'!$H$22</f>
        <v>1439.3283018699999</v>
      </c>
      <c r="H84" s="36">
        <f>SUMIFS(СВЦЭМ!$C$33:$C$776,СВЦЭМ!$A$33:$A$776,$A84,СВЦЭМ!$B$33:$B$776,H$83)+'СЕТ СН'!$H$12+СВЦЭМ!$D$10+'СЕТ СН'!$H$6-'СЕТ СН'!$H$22</f>
        <v>1434.39481768</v>
      </c>
      <c r="I84" s="36">
        <f>SUMIFS(СВЦЭМ!$C$33:$C$776,СВЦЭМ!$A$33:$A$776,$A84,СВЦЭМ!$B$33:$B$776,I$83)+'СЕТ СН'!$H$12+СВЦЭМ!$D$10+'СЕТ СН'!$H$6-'СЕТ СН'!$H$22</f>
        <v>1407.51560632</v>
      </c>
      <c r="J84" s="36">
        <f>SUMIFS(СВЦЭМ!$C$33:$C$776,СВЦЭМ!$A$33:$A$776,$A84,СВЦЭМ!$B$33:$B$776,J$83)+'СЕТ СН'!$H$12+СВЦЭМ!$D$10+'СЕТ СН'!$H$6-'СЕТ СН'!$H$22</f>
        <v>1384.01376912</v>
      </c>
      <c r="K84" s="36">
        <f>SUMIFS(СВЦЭМ!$C$33:$C$776,СВЦЭМ!$A$33:$A$776,$A84,СВЦЭМ!$B$33:$B$776,K$83)+'СЕТ СН'!$H$12+СВЦЭМ!$D$10+'СЕТ СН'!$H$6-'СЕТ СН'!$H$22</f>
        <v>1385.4307135199999</v>
      </c>
      <c r="L84" s="36">
        <f>SUMIFS(СВЦЭМ!$C$33:$C$776,СВЦЭМ!$A$33:$A$776,$A84,СВЦЭМ!$B$33:$B$776,L$83)+'СЕТ СН'!$H$12+СВЦЭМ!$D$10+'СЕТ СН'!$H$6-'СЕТ СН'!$H$22</f>
        <v>1359.37333549</v>
      </c>
      <c r="M84" s="36">
        <f>SUMIFS(СВЦЭМ!$C$33:$C$776,СВЦЭМ!$A$33:$A$776,$A84,СВЦЭМ!$B$33:$B$776,M$83)+'СЕТ СН'!$H$12+СВЦЭМ!$D$10+'СЕТ СН'!$H$6-'СЕТ СН'!$H$22</f>
        <v>1288.62193374</v>
      </c>
      <c r="N84" s="36">
        <f>SUMIFS(СВЦЭМ!$C$33:$C$776,СВЦЭМ!$A$33:$A$776,$A84,СВЦЭМ!$B$33:$B$776,N$83)+'СЕТ СН'!$H$12+СВЦЭМ!$D$10+'СЕТ СН'!$H$6-'СЕТ СН'!$H$22</f>
        <v>1216.3702901500001</v>
      </c>
      <c r="O84" s="36">
        <f>SUMIFS(СВЦЭМ!$C$33:$C$776,СВЦЭМ!$A$33:$A$776,$A84,СВЦЭМ!$B$33:$B$776,O$83)+'СЕТ СН'!$H$12+СВЦЭМ!$D$10+'СЕТ СН'!$H$6-'СЕТ СН'!$H$22</f>
        <v>1191.46481599</v>
      </c>
      <c r="P84" s="36">
        <f>SUMIFS(СВЦЭМ!$C$33:$C$776,СВЦЭМ!$A$33:$A$776,$A84,СВЦЭМ!$B$33:$B$776,P$83)+'СЕТ СН'!$H$12+СВЦЭМ!$D$10+'СЕТ СН'!$H$6-'СЕТ СН'!$H$22</f>
        <v>1202.21347094</v>
      </c>
      <c r="Q84" s="36">
        <f>SUMIFS(СВЦЭМ!$C$33:$C$776,СВЦЭМ!$A$33:$A$776,$A84,СВЦЭМ!$B$33:$B$776,Q$83)+'СЕТ СН'!$H$12+СВЦЭМ!$D$10+'СЕТ СН'!$H$6-'СЕТ СН'!$H$22</f>
        <v>1204.7305167100001</v>
      </c>
      <c r="R84" s="36">
        <f>SUMIFS(СВЦЭМ!$C$33:$C$776,СВЦЭМ!$A$33:$A$776,$A84,СВЦЭМ!$B$33:$B$776,R$83)+'СЕТ СН'!$H$12+СВЦЭМ!$D$10+'СЕТ СН'!$H$6-'СЕТ СН'!$H$22</f>
        <v>1203.0130666499999</v>
      </c>
      <c r="S84" s="36">
        <f>SUMIFS(СВЦЭМ!$C$33:$C$776,СВЦЭМ!$A$33:$A$776,$A84,СВЦЭМ!$B$33:$B$776,S$83)+'СЕТ СН'!$H$12+СВЦЭМ!$D$10+'СЕТ СН'!$H$6-'СЕТ СН'!$H$22</f>
        <v>1202.1528862100001</v>
      </c>
      <c r="T84" s="36">
        <f>SUMIFS(СВЦЭМ!$C$33:$C$776,СВЦЭМ!$A$33:$A$776,$A84,СВЦЭМ!$B$33:$B$776,T$83)+'СЕТ СН'!$H$12+СВЦЭМ!$D$10+'СЕТ СН'!$H$6-'СЕТ СН'!$H$22</f>
        <v>1187.6771281399999</v>
      </c>
      <c r="U84" s="36">
        <f>SUMIFS(СВЦЭМ!$C$33:$C$776,СВЦЭМ!$A$33:$A$776,$A84,СВЦЭМ!$B$33:$B$776,U$83)+'СЕТ СН'!$H$12+СВЦЭМ!$D$10+'СЕТ СН'!$H$6-'СЕТ СН'!$H$22</f>
        <v>1169.25656555</v>
      </c>
      <c r="V84" s="36">
        <f>SUMIFS(СВЦЭМ!$C$33:$C$776,СВЦЭМ!$A$33:$A$776,$A84,СВЦЭМ!$B$33:$B$776,V$83)+'СЕТ СН'!$H$12+СВЦЭМ!$D$10+'СЕТ СН'!$H$6-'СЕТ СН'!$H$22</f>
        <v>1152.8552186700001</v>
      </c>
      <c r="W84" s="36">
        <f>SUMIFS(СВЦЭМ!$C$33:$C$776,СВЦЭМ!$A$33:$A$776,$A84,СВЦЭМ!$B$33:$B$776,W$83)+'СЕТ СН'!$H$12+СВЦЭМ!$D$10+'СЕТ СН'!$H$6-'СЕТ СН'!$H$22</f>
        <v>1160.3571966500001</v>
      </c>
      <c r="X84" s="36">
        <f>SUMIFS(СВЦЭМ!$C$33:$C$776,СВЦЭМ!$A$33:$A$776,$A84,СВЦЭМ!$B$33:$B$776,X$83)+'СЕТ СН'!$H$12+СВЦЭМ!$D$10+'СЕТ СН'!$H$6-'СЕТ СН'!$H$22</f>
        <v>1197.0458120800001</v>
      </c>
      <c r="Y84" s="36">
        <f>SUMIFS(СВЦЭМ!$C$33:$C$776,СВЦЭМ!$A$33:$A$776,$A84,СВЦЭМ!$B$33:$B$776,Y$83)+'СЕТ СН'!$H$12+СВЦЭМ!$D$10+'СЕТ СН'!$H$6-'СЕТ СН'!$H$22</f>
        <v>1315.31235453</v>
      </c>
    </row>
    <row r="85" spans="1:25" ht="15.75" x14ac:dyDescent="0.2">
      <c r="A85" s="35">
        <f>A84+1</f>
        <v>43953</v>
      </c>
      <c r="B85" s="36">
        <f>SUMIFS(СВЦЭМ!$C$33:$C$776,СВЦЭМ!$A$33:$A$776,$A85,СВЦЭМ!$B$33:$B$776,B$83)+'СЕТ СН'!$H$12+СВЦЭМ!$D$10+'СЕТ СН'!$H$6-'СЕТ СН'!$H$22</f>
        <v>1426.6187874099999</v>
      </c>
      <c r="C85" s="36">
        <f>SUMIFS(СВЦЭМ!$C$33:$C$776,СВЦЭМ!$A$33:$A$776,$A85,СВЦЭМ!$B$33:$B$776,C$83)+'СЕТ СН'!$H$12+СВЦЭМ!$D$10+'СЕТ СН'!$H$6-'СЕТ СН'!$H$22</f>
        <v>1448.96257939</v>
      </c>
      <c r="D85" s="36">
        <f>SUMIFS(СВЦЭМ!$C$33:$C$776,СВЦЭМ!$A$33:$A$776,$A85,СВЦЭМ!$B$33:$B$776,D$83)+'СЕТ СН'!$H$12+СВЦЭМ!$D$10+'СЕТ СН'!$H$6-'СЕТ СН'!$H$22</f>
        <v>1464.33923101</v>
      </c>
      <c r="E85" s="36">
        <f>SUMIFS(СВЦЭМ!$C$33:$C$776,СВЦЭМ!$A$33:$A$776,$A85,СВЦЭМ!$B$33:$B$776,E$83)+'СЕТ СН'!$H$12+СВЦЭМ!$D$10+'СЕТ СН'!$H$6-'СЕТ СН'!$H$22</f>
        <v>1462.31266822</v>
      </c>
      <c r="F85" s="36">
        <f>SUMIFS(СВЦЭМ!$C$33:$C$776,СВЦЭМ!$A$33:$A$776,$A85,СВЦЭМ!$B$33:$B$776,F$83)+'СЕТ СН'!$H$12+СВЦЭМ!$D$10+'СЕТ СН'!$H$6-'СЕТ СН'!$H$22</f>
        <v>1456.51723272</v>
      </c>
      <c r="G85" s="36">
        <f>SUMIFS(СВЦЭМ!$C$33:$C$776,СВЦЭМ!$A$33:$A$776,$A85,СВЦЭМ!$B$33:$B$776,G$83)+'СЕТ СН'!$H$12+СВЦЭМ!$D$10+'СЕТ СН'!$H$6-'СЕТ СН'!$H$22</f>
        <v>1460.7442666899999</v>
      </c>
      <c r="H85" s="36">
        <f>SUMIFS(СВЦЭМ!$C$33:$C$776,СВЦЭМ!$A$33:$A$776,$A85,СВЦЭМ!$B$33:$B$776,H$83)+'СЕТ СН'!$H$12+СВЦЭМ!$D$10+'СЕТ СН'!$H$6-'СЕТ СН'!$H$22</f>
        <v>1461.4610356799999</v>
      </c>
      <c r="I85" s="36">
        <f>SUMIFS(СВЦЭМ!$C$33:$C$776,СВЦЭМ!$A$33:$A$776,$A85,СВЦЭМ!$B$33:$B$776,I$83)+'СЕТ СН'!$H$12+СВЦЭМ!$D$10+'СЕТ СН'!$H$6-'СЕТ СН'!$H$22</f>
        <v>1449.7940897199999</v>
      </c>
      <c r="J85" s="36">
        <f>SUMIFS(СВЦЭМ!$C$33:$C$776,СВЦЭМ!$A$33:$A$776,$A85,СВЦЭМ!$B$33:$B$776,J$83)+'СЕТ СН'!$H$12+СВЦЭМ!$D$10+'СЕТ СН'!$H$6-'СЕТ СН'!$H$22</f>
        <v>1395.09219097</v>
      </c>
      <c r="K85" s="36">
        <f>SUMIFS(СВЦЭМ!$C$33:$C$776,СВЦЭМ!$A$33:$A$776,$A85,СВЦЭМ!$B$33:$B$776,K$83)+'СЕТ СН'!$H$12+СВЦЭМ!$D$10+'СЕТ СН'!$H$6-'СЕТ СН'!$H$22</f>
        <v>1362.7432237799999</v>
      </c>
      <c r="L85" s="36">
        <f>SUMIFS(СВЦЭМ!$C$33:$C$776,СВЦЭМ!$A$33:$A$776,$A85,СВЦЭМ!$B$33:$B$776,L$83)+'СЕТ СН'!$H$12+СВЦЭМ!$D$10+'СЕТ СН'!$H$6-'СЕТ СН'!$H$22</f>
        <v>1345.07807308</v>
      </c>
      <c r="M85" s="36">
        <f>SUMIFS(СВЦЭМ!$C$33:$C$776,СВЦЭМ!$A$33:$A$776,$A85,СВЦЭМ!$B$33:$B$776,M$83)+'СЕТ СН'!$H$12+СВЦЭМ!$D$10+'СЕТ СН'!$H$6-'СЕТ СН'!$H$22</f>
        <v>1278.0749807100001</v>
      </c>
      <c r="N85" s="36">
        <f>SUMIFS(СВЦЭМ!$C$33:$C$776,СВЦЭМ!$A$33:$A$776,$A85,СВЦЭМ!$B$33:$B$776,N$83)+'СЕТ СН'!$H$12+СВЦЭМ!$D$10+'СЕТ СН'!$H$6-'СЕТ СН'!$H$22</f>
        <v>1214.0492542700001</v>
      </c>
      <c r="O85" s="36">
        <f>SUMIFS(СВЦЭМ!$C$33:$C$776,СВЦЭМ!$A$33:$A$776,$A85,СВЦЭМ!$B$33:$B$776,O$83)+'СЕТ СН'!$H$12+СВЦЭМ!$D$10+'СЕТ СН'!$H$6-'СЕТ СН'!$H$22</f>
        <v>1185.6480341399999</v>
      </c>
      <c r="P85" s="36">
        <f>SUMIFS(СВЦЭМ!$C$33:$C$776,СВЦЭМ!$A$33:$A$776,$A85,СВЦЭМ!$B$33:$B$776,P$83)+'СЕТ СН'!$H$12+СВЦЭМ!$D$10+'СЕТ СН'!$H$6-'СЕТ СН'!$H$22</f>
        <v>1193.2919786800001</v>
      </c>
      <c r="Q85" s="36">
        <f>SUMIFS(СВЦЭМ!$C$33:$C$776,СВЦЭМ!$A$33:$A$776,$A85,СВЦЭМ!$B$33:$B$776,Q$83)+'СЕТ СН'!$H$12+СВЦЭМ!$D$10+'СЕТ СН'!$H$6-'СЕТ СН'!$H$22</f>
        <v>1197.6792094300001</v>
      </c>
      <c r="R85" s="36">
        <f>SUMIFS(СВЦЭМ!$C$33:$C$776,СВЦЭМ!$A$33:$A$776,$A85,СВЦЭМ!$B$33:$B$776,R$83)+'СЕТ СН'!$H$12+СВЦЭМ!$D$10+'СЕТ СН'!$H$6-'СЕТ СН'!$H$22</f>
        <v>1207.1049824199999</v>
      </c>
      <c r="S85" s="36">
        <f>SUMIFS(СВЦЭМ!$C$33:$C$776,СВЦЭМ!$A$33:$A$776,$A85,СВЦЭМ!$B$33:$B$776,S$83)+'СЕТ СН'!$H$12+СВЦЭМ!$D$10+'СЕТ СН'!$H$6-'СЕТ СН'!$H$22</f>
        <v>1204.69098525</v>
      </c>
      <c r="T85" s="36">
        <f>SUMIFS(СВЦЭМ!$C$33:$C$776,СВЦЭМ!$A$33:$A$776,$A85,СВЦЭМ!$B$33:$B$776,T$83)+'СЕТ СН'!$H$12+СВЦЭМ!$D$10+'СЕТ СН'!$H$6-'СЕТ СН'!$H$22</f>
        <v>1199.7146785800001</v>
      </c>
      <c r="U85" s="36">
        <f>SUMIFS(СВЦЭМ!$C$33:$C$776,СВЦЭМ!$A$33:$A$776,$A85,СВЦЭМ!$B$33:$B$776,U$83)+'СЕТ СН'!$H$12+СВЦЭМ!$D$10+'СЕТ СН'!$H$6-'СЕТ СН'!$H$22</f>
        <v>1199.58775246</v>
      </c>
      <c r="V85" s="36">
        <f>SUMIFS(СВЦЭМ!$C$33:$C$776,СВЦЭМ!$A$33:$A$776,$A85,СВЦЭМ!$B$33:$B$776,V$83)+'СЕТ СН'!$H$12+СВЦЭМ!$D$10+'СЕТ СН'!$H$6-'СЕТ СН'!$H$22</f>
        <v>1166.6208882400001</v>
      </c>
      <c r="W85" s="36">
        <f>SUMIFS(СВЦЭМ!$C$33:$C$776,СВЦЭМ!$A$33:$A$776,$A85,СВЦЭМ!$B$33:$B$776,W$83)+'СЕТ СН'!$H$12+СВЦЭМ!$D$10+'СЕТ СН'!$H$6-'СЕТ СН'!$H$22</f>
        <v>1149.01604131</v>
      </c>
      <c r="X85" s="36">
        <f>SUMIFS(СВЦЭМ!$C$33:$C$776,СВЦЭМ!$A$33:$A$776,$A85,СВЦЭМ!$B$33:$B$776,X$83)+'СЕТ СН'!$H$12+СВЦЭМ!$D$10+'СЕТ СН'!$H$6-'СЕТ СН'!$H$22</f>
        <v>1189.88975942</v>
      </c>
      <c r="Y85" s="36">
        <f>SUMIFS(СВЦЭМ!$C$33:$C$776,СВЦЭМ!$A$33:$A$776,$A85,СВЦЭМ!$B$33:$B$776,Y$83)+'СЕТ СН'!$H$12+СВЦЭМ!$D$10+'СЕТ СН'!$H$6-'СЕТ СН'!$H$22</f>
        <v>1286.08796768</v>
      </c>
    </row>
    <row r="86" spans="1:25" ht="15.75" x14ac:dyDescent="0.2">
      <c r="A86" s="35">
        <f t="shared" ref="A86:A114" si="2">A85+1</f>
        <v>43954</v>
      </c>
      <c r="B86" s="36">
        <f>SUMIFS(СВЦЭМ!$C$33:$C$776,СВЦЭМ!$A$33:$A$776,$A86,СВЦЭМ!$B$33:$B$776,B$83)+'СЕТ СН'!$H$12+СВЦЭМ!$D$10+'СЕТ СН'!$H$6-'СЕТ СН'!$H$22</f>
        <v>1325.4792639</v>
      </c>
      <c r="C86" s="36">
        <f>SUMIFS(СВЦЭМ!$C$33:$C$776,СВЦЭМ!$A$33:$A$776,$A86,СВЦЭМ!$B$33:$B$776,C$83)+'СЕТ СН'!$H$12+СВЦЭМ!$D$10+'СЕТ СН'!$H$6-'СЕТ СН'!$H$22</f>
        <v>1333.6412032799999</v>
      </c>
      <c r="D86" s="36">
        <f>SUMIFS(СВЦЭМ!$C$33:$C$776,СВЦЭМ!$A$33:$A$776,$A86,СВЦЭМ!$B$33:$B$776,D$83)+'СЕТ СН'!$H$12+СВЦЭМ!$D$10+'СЕТ СН'!$H$6-'СЕТ СН'!$H$22</f>
        <v>1332.2345961199999</v>
      </c>
      <c r="E86" s="36">
        <f>SUMIFS(СВЦЭМ!$C$33:$C$776,СВЦЭМ!$A$33:$A$776,$A86,СВЦЭМ!$B$33:$B$776,E$83)+'СЕТ СН'!$H$12+СВЦЭМ!$D$10+'СЕТ СН'!$H$6-'СЕТ СН'!$H$22</f>
        <v>1329.95718975</v>
      </c>
      <c r="F86" s="36">
        <f>SUMIFS(СВЦЭМ!$C$33:$C$776,СВЦЭМ!$A$33:$A$776,$A86,СВЦЭМ!$B$33:$B$776,F$83)+'СЕТ СН'!$H$12+СВЦЭМ!$D$10+'СЕТ СН'!$H$6-'СЕТ СН'!$H$22</f>
        <v>1327.5161330999999</v>
      </c>
      <c r="G86" s="36">
        <f>SUMIFS(СВЦЭМ!$C$33:$C$776,СВЦЭМ!$A$33:$A$776,$A86,СВЦЭМ!$B$33:$B$776,G$83)+'СЕТ СН'!$H$12+СВЦЭМ!$D$10+'СЕТ СН'!$H$6-'СЕТ СН'!$H$22</f>
        <v>1330.0878449300001</v>
      </c>
      <c r="H86" s="36">
        <f>SUMIFS(СВЦЭМ!$C$33:$C$776,СВЦЭМ!$A$33:$A$776,$A86,СВЦЭМ!$B$33:$B$776,H$83)+'СЕТ СН'!$H$12+СВЦЭМ!$D$10+'СЕТ СН'!$H$6-'СЕТ СН'!$H$22</f>
        <v>1340.46919755</v>
      </c>
      <c r="I86" s="36">
        <f>SUMIFS(СВЦЭМ!$C$33:$C$776,СВЦЭМ!$A$33:$A$776,$A86,СВЦЭМ!$B$33:$B$776,I$83)+'СЕТ СН'!$H$12+СВЦЭМ!$D$10+'СЕТ СН'!$H$6-'СЕТ СН'!$H$22</f>
        <v>1353.6041428399999</v>
      </c>
      <c r="J86" s="36">
        <f>SUMIFS(СВЦЭМ!$C$33:$C$776,СВЦЭМ!$A$33:$A$776,$A86,СВЦЭМ!$B$33:$B$776,J$83)+'СЕТ СН'!$H$12+СВЦЭМ!$D$10+'СЕТ СН'!$H$6-'СЕТ СН'!$H$22</f>
        <v>1331.05686945</v>
      </c>
      <c r="K86" s="36">
        <f>SUMIFS(СВЦЭМ!$C$33:$C$776,СВЦЭМ!$A$33:$A$776,$A86,СВЦЭМ!$B$33:$B$776,K$83)+'СЕТ СН'!$H$12+СВЦЭМ!$D$10+'СЕТ СН'!$H$6-'СЕТ СН'!$H$22</f>
        <v>1296.08295692</v>
      </c>
      <c r="L86" s="36">
        <f>SUMIFS(СВЦЭМ!$C$33:$C$776,СВЦЭМ!$A$33:$A$776,$A86,СВЦЭМ!$B$33:$B$776,L$83)+'СЕТ СН'!$H$12+СВЦЭМ!$D$10+'СЕТ СН'!$H$6-'СЕТ СН'!$H$22</f>
        <v>1255.85939392</v>
      </c>
      <c r="M86" s="36">
        <f>SUMIFS(СВЦЭМ!$C$33:$C$776,СВЦЭМ!$A$33:$A$776,$A86,СВЦЭМ!$B$33:$B$776,M$83)+'СЕТ СН'!$H$12+СВЦЭМ!$D$10+'СЕТ СН'!$H$6-'СЕТ СН'!$H$22</f>
        <v>1190.83756427</v>
      </c>
      <c r="N86" s="36">
        <f>SUMIFS(СВЦЭМ!$C$33:$C$776,СВЦЭМ!$A$33:$A$776,$A86,СВЦЭМ!$B$33:$B$776,N$83)+'СЕТ СН'!$H$12+СВЦЭМ!$D$10+'СЕТ СН'!$H$6-'СЕТ СН'!$H$22</f>
        <v>1158.99102143</v>
      </c>
      <c r="O86" s="36">
        <f>SUMIFS(СВЦЭМ!$C$33:$C$776,СВЦЭМ!$A$33:$A$776,$A86,СВЦЭМ!$B$33:$B$776,O$83)+'СЕТ СН'!$H$12+СВЦЭМ!$D$10+'СЕТ СН'!$H$6-'СЕТ СН'!$H$22</f>
        <v>1155.9473572100001</v>
      </c>
      <c r="P86" s="36">
        <f>SUMIFS(СВЦЭМ!$C$33:$C$776,СВЦЭМ!$A$33:$A$776,$A86,СВЦЭМ!$B$33:$B$776,P$83)+'СЕТ СН'!$H$12+СВЦЭМ!$D$10+'СЕТ СН'!$H$6-'СЕТ СН'!$H$22</f>
        <v>1186.4855474799999</v>
      </c>
      <c r="Q86" s="36">
        <f>SUMIFS(СВЦЭМ!$C$33:$C$776,СВЦЭМ!$A$33:$A$776,$A86,СВЦЭМ!$B$33:$B$776,Q$83)+'СЕТ СН'!$H$12+СВЦЭМ!$D$10+'СЕТ СН'!$H$6-'СЕТ СН'!$H$22</f>
        <v>1211.3731028700001</v>
      </c>
      <c r="R86" s="36">
        <f>SUMIFS(СВЦЭМ!$C$33:$C$776,СВЦЭМ!$A$33:$A$776,$A86,СВЦЭМ!$B$33:$B$776,R$83)+'СЕТ СН'!$H$12+СВЦЭМ!$D$10+'СЕТ СН'!$H$6-'СЕТ СН'!$H$22</f>
        <v>1223.8657149800001</v>
      </c>
      <c r="S86" s="36">
        <f>SUMIFS(СВЦЭМ!$C$33:$C$776,СВЦЭМ!$A$33:$A$776,$A86,СВЦЭМ!$B$33:$B$776,S$83)+'СЕТ СН'!$H$12+СВЦЭМ!$D$10+'СЕТ СН'!$H$6-'СЕТ СН'!$H$22</f>
        <v>1226.77366686</v>
      </c>
      <c r="T86" s="36">
        <f>SUMIFS(СВЦЭМ!$C$33:$C$776,СВЦЭМ!$A$33:$A$776,$A86,СВЦЭМ!$B$33:$B$776,T$83)+'СЕТ СН'!$H$12+СВЦЭМ!$D$10+'СЕТ СН'!$H$6-'СЕТ СН'!$H$22</f>
        <v>1215.80709207</v>
      </c>
      <c r="U86" s="36">
        <f>SUMIFS(СВЦЭМ!$C$33:$C$776,СВЦЭМ!$A$33:$A$776,$A86,СВЦЭМ!$B$33:$B$776,U$83)+'СЕТ СН'!$H$12+СВЦЭМ!$D$10+'СЕТ СН'!$H$6-'СЕТ СН'!$H$22</f>
        <v>1206.51794746</v>
      </c>
      <c r="V86" s="36">
        <f>SUMIFS(СВЦЭМ!$C$33:$C$776,СВЦЭМ!$A$33:$A$776,$A86,СВЦЭМ!$B$33:$B$776,V$83)+'СЕТ СН'!$H$12+СВЦЭМ!$D$10+'СЕТ СН'!$H$6-'СЕТ СН'!$H$22</f>
        <v>1141.4624632499999</v>
      </c>
      <c r="W86" s="36">
        <f>SUMIFS(СВЦЭМ!$C$33:$C$776,СВЦЭМ!$A$33:$A$776,$A86,СВЦЭМ!$B$33:$B$776,W$83)+'СЕТ СН'!$H$12+СВЦЭМ!$D$10+'СЕТ СН'!$H$6-'СЕТ СН'!$H$22</f>
        <v>1132.9917763200001</v>
      </c>
      <c r="X86" s="36">
        <f>SUMIFS(СВЦЭМ!$C$33:$C$776,СВЦЭМ!$A$33:$A$776,$A86,СВЦЭМ!$B$33:$B$776,X$83)+'СЕТ СН'!$H$12+СВЦЭМ!$D$10+'СЕТ СН'!$H$6-'СЕТ СН'!$H$22</f>
        <v>1179.1518750800001</v>
      </c>
      <c r="Y86" s="36">
        <f>SUMIFS(СВЦЭМ!$C$33:$C$776,СВЦЭМ!$A$33:$A$776,$A86,СВЦЭМ!$B$33:$B$776,Y$83)+'СЕТ СН'!$H$12+СВЦЭМ!$D$10+'СЕТ СН'!$H$6-'СЕТ СН'!$H$22</f>
        <v>1289.4280273899999</v>
      </c>
    </row>
    <row r="87" spans="1:25" ht="15.75" x14ac:dyDescent="0.2">
      <c r="A87" s="35">
        <f t="shared" si="2"/>
        <v>43955</v>
      </c>
      <c r="B87" s="36">
        <f>SUMIFS(СВЦЭМ!$C$33:$C$776,СВЦЭМ!$A$33:$A$776,$A87,СВЦЭМ!$B$33:$B$776,B$83)+'СЕТ СН'!$H$12+СВЦЭМ!$D$10+'СЕТ СН'!$H$6-'СЕТ СН'!$H$22</f>
        <v>1367.9608162899999</v>
      </c>
      <c r="C87" s="36">
        <f>SUMIFS(СВЦЭМ!$C$33:$C$776,СВЦЭМ!$A$33:$A$776,$A87,СВЦЭМ!$B$33:$B$776,C$83)+'СЕТ СН'!$H$12+СВЦЭМ!$D$10+'СЕТ СН'!$H$6-'СЕТ СН'!$H$22</f>
        <v>1365.17043612</v>
      </c>
      <c r="D87" s="36">
        <f>SUMIFS(СВЦЭМ!$C$33:$C$776,СВЦЭМ!$A$33:$A$776,$A87,СВЦЭМ!$B$33:$B$776,D$83)+'СЕТ СН'!$H$12+СВЦЭМ!$D$10+'СЕТ СН'!$H$6-'СЕТ СН'!$H$22</f>
        <v>1349.71724432</v>
      </c>
      <c r="E87" s="36">
        <f>SUMIFS(СВЦЭМ!$C$33:$C$776,СВЦЭМ!$A$33:$A$776,$A87,СВЦЭМ!$B$33:$B$776,E$83)+'СЕТ СН'!$H$12+СВЦЭМ!$D$10+'СЕТ СН'!$H$6-'СЕТ СН'!$H$22</f>
        <v>1349.0583056099999</v>
      </c>
      <c r="F87" s="36">
        <f>SUMIFS(СВЦЭМ!$C$33:$C$776,СВЦЭМ!$A$33:$A$776,$A87,СВЦЭМ!$B$33:$B$776,F$83)+'СЕТ СН'!$H$12+СВЦЭМ!$D$10+'СЕТ СН'!$H$6-'СЕТ СН'!$H$22</f>
        <v>1341.0005521</v>
      </c>
      <c r="G87" s="36">
        <f>SUMIFS(СВЦЭМ!$C$33:$C$776,СВЦЭМ!$A$33:$A$776,$A87,СВЦЭМ!$B$33:$B$776,G$83)+'СЕТ СН'!$H$12+СВЦЭМ!$D$10+'СЕТ СН'!$H$6-'СЕТ СН'!$H$22</f>
        <v>1346.5350431100001</v>
      </c>
      <c r="H87" s="36">
        <f>SUMIFS(СВЦЭМ!$C$33:$C$776,СВЦЭМ!$A$33:$A$776,$A87,СВЦЭМ!$B$33:$B$776,H$83)+'СЕТ СН'!$H$12+СВЦЭМ!$D$10+'СЕТ СН'!$H$6-'СЕТ СН'!$H$22</f>
        <v>1351.7980168300001</v>
      </c>
      <c r="I87" s="36">
        <f>SUMIFS(СВЦЭМ!$C$33:$C$776,СВЦЭМ!$A$33:$A$776,$A87,СВЦЭМ!$B$33:$B$776,I$83)+'СЕТ СН'!$H$12+СВЦЭМ!$D$10+'СЕТ СН'!$H$6-'СЕТ СН'!$H$22</f>
        <v>1373.0733486399999</v>
      </c>
      <c r="J87" s="36">
        <f>SUMIFS(СВЦЭМ!$C$33:$C$776,СВЦЭМ!$A$33:$A$776,$A87,СВЦЭМ!$B$33:$B$776,J$83)+'СЕТ СН'!$H$12+СВЦЭМ!$D$10+'СЕТ СН'!$H$6-'СЕТ СН'!$H$22</f>
        <v>1353.0591628899999</v>
      </c>
      <c r="K87" s="36">
        <f>SUMIFS(СВЦЭМ!$C$33:$C$776,СВЦЭМ!$A$33:$A$776,$A87,СВЦЭМ!$B$33:$B$776,K$83)+'СЕТ СН'!$H$12+СВЦЭМ!$D$10+'СЕТ СН'!$H$6-'СЕТ СН'!$H$22</f>
        <v>1304.83195942</v>
      </c>
      <c r="L87" s="36">
        <f>SUMIFS(СВЦЭМ!$C$33:$C$776,СВЦЭМ!$A$33:$A$776,$A87,СВЦЭМ!$B$33:$B$776,L$83)+'СЕТ СН'!$H$12+СВЦЭМ!$D$10+'СЕТ СН'!$H$6-'СЕТ СН'!$H$22</f>
        <v>1293.18819865</v>
      </c>
      <c r="M87" s="36">
        <f>SUMIFS(СВЦЭМ!$C$33:$C$776,СВЦЭМ!$A$33:$A$776,$A87,СВЦЭМ!$B$33:$B$776,M$83)+'СЕТ СН'!$H$12+СВЦЭМ!$D$10+'СЕТ СН'!$H$6-'СЕТ СН'!$H$22</f>
        <v>1214.6452147</v>
      </c>
      <c r="N87" s="36">
        <f>SUMIFS(СВЦЭМ!$C$33:$C$776,СВЦЭМ!$A$33:$A$776,$A87,СВЦЭМ!$B$33:$B$776,N$83)+'СЕТ СН'!$H$12+СВЦЭМ!$D$10+'СЕТ СН'!$H$6-'СЕТ СН'!$H$22</f>
        <v>1161.6531814100001</v>
      </c>
      <c r="O87" s="36">
        <f>SUMIFS(СВЦЭМ!$C$33:$C$776,СВЦЭМ!$A$33:$A$776,$A87,СВЦЭМ!$B$33:$B$776,O$83)+'СЕТ СН'!$H$12+СВЦЭМ!$D$10+'СЕТ СН'!$H$6-'СЕТ СН'!$H$22</f>
        <v>1132.17784216</v>
      </c>
      <c r="P87" s="36">
        <f>SUMIFS(СВЦЭМ!$C$33:$C$776,СВЦЭМ!$A$33:$A$776,$A87,СВЦЭМ!$B$33:$B$776,P$83)+'СЕТ СН'!$H$12+СВЦЭМ!$D$10+'СЕТ СН'!$H$6-'СЕТ СН'!$H$22</f>
        <v>1147.2156757</v>
      </c>
      <c r="Q87" s="36">
        <f>SUMIFS(СВЦЭМ!$C$33:$C$776,СВЦЭМ!$A$33:$A$776,$A87,СВЦЭМ!$B$33:$B$776,Q$83)+'СЕТ СН'!$H$12+СВЦЭМ!$D$10+'СЕТ СН'!$H$6-'СЕТ СН'!$H$22</f>
        <v>1156.1163224500001</v>
      </c>
      <c r="R87" s="36">
        <f>SUMIFS(СВЦЭМ!$C$33:$C$776,СВЦЭМ!$A$33:$A$776,$A87,СВЦЭМ!$B$33:$B$776,R$83)+'СЕТ СН'!$H$12+СВЦЭМ!$D$10+'СЕТ СН'!$H$6-'СЕТ СН'!$H$22</f>
        <v>1133.4108508900001</v>
      </c>
      <c r="S87" s="36">
        <f>SUMIFS(СВЦЭМ!$C$33:$C$776,СВЦЭМ!$A$33:$A$776,$A87,СВЦЭМ!$B$33:$B$776,S$83)+'СЕТ СН'!$H$12+СВЦЭМ!$D$10+'СЕТ СН'!$H$6-'СЕТ СН'!$H$22</f>
        <v>1132.72380853</v>
      </c>
      <c r="T87" s="36">
        <f>SUMIFS(СВЦЭМ!$C$33:$C$776,СВЦЭМ!$A$33:$A$776,$A87,СВЦЭМ!$B$33:$B$776,T$83)+'СЕТ СН'!$H$12+СВЦЭМ!$D$10+'СЕТ СН'!$H$6-'СЕТ СН'!$H$22</f>
        <v>1121.8403558300001</v>
      </c>
      <c r="U87" s="36">
        <f>SUMIFS(СВЦЭМ!$C$33:$C$776,СВЦЭМ!$A$33:$A$776,$A87,СВЦЭМ!$B$33:$B$776,U$83)+'СЕТ СН'!$H$12+СВЦЭМ!$D$10+'СЕТ СН'!$H$6-'СЕТ СН'!$H$22</f>
        <v>1107.9522742900001</v>
      </c>
      <c r="V87" s="36">
        <f>SUMIFS(СВЦЭМ!$C$33:$C$776,СВЦЭМ!$A$33:$A$776,$A87,СВЦЭМ!$B$33:$B$776,V$83)+'СЕТ СН'!$H$12+СВЦЭМ!$D$10+'СЕТ СН'!$H$6-'СЕТ СН'!$H$22</f>
        <v>1088.4124770999999</v>
      </c>
      <c r="W87" s="36">
        <f>SUMIFS(СВЦЭМ!$C$33:$C$776,СВЦЭМ!$A$33:$A$776,$A87,СВЦЭМ!$B$33:$B$776,W$83)+'СЕТ СН'!$H$12+СВЦЭМ!$D$10+'СЕТ СН'!$H$6-'СЕТ СН'!$H$22</f>
        <v>1090.7157241899999</v>
      </c>
      <c r="X87" s="36">
        <f>SUMIFS(СВЦЭМ!$C$33:$C$776,СВЦЭМ!$A$33:$A$776,$A87,СВЦЭМ!$B$33:$B$776,X$83)+'СЕТ СН'!$H$12+СВЦЭМ!$D$10+'СЕТ СН'!$H$6-'СЕТ СН'!$H$22</f>
        <v>1131.9462814000001</v>
      </c>
      <c r="Y87" s="36">
        <f>SUMIFS(СВЦЭМ!$C$33:$C$776,СВЦЭМ!$A$33:$A$776,$A87,СВЦЭМ!$B$33:$B$776,Y$83)+'СЕТ СН'!$H$12+СВЦЭМ!$D$10+'СЕТ СН'!$H$6-'СЕТ СН'!$H$22</f>
        <v>1233.2110666200001</v>
      </c>
    </row>
    <row r="88" spans="1:25" ht="15.75" x14ac:dyDescent="0.2">
      <c r="A88" s="35">
        <f t="shared" si="2"/>
        <v>43956</v>
      </c>
      <c r="B88" s="36">
        <f>SUMIFS(СВЦЭМ!$C$33:$C$776,СВЦЭМ!$A$33:$A$776,$A88,СВЦЭМ!$B$33:$B$776,B$83)+'СЕТ СН'!$H$12+СВЦЭМ!$D$10+'СЕТ СН'!$H$6-'СЕТ СН'!$H$22</f>
        <v>1321.9987260799999</v>
      </c>
      <c r="C88" s="36">
        <f>SUMIFS(СВЦЭМ!$C$33:$C$776,СВЦЭМ!$A$33:$A$776,$A88,СВЦЭМ!$B$33:$B$776,C$83)+'СЕТ СН'!$H$12+СВЦЭМ!$D$10+'СЕТ СН'!$H$6-'СЕТ СН'!$H$22</f>
        <v>1358.1298353299999</v>
      </c>
      <c r="D88" s="36">
        <f>SUMIFS(СВЦЭМ!$C$33:$C$776,СВЦЭМ!$A$33:$A$776,$A88,СВЦЭМ!$B$33:$B$776,D$83)+'СЕТ СН'!$H$12+СВЦЭМ!$D$10+'СЕТ СН'!$H$6-'СЕТ СН'!$H$22</f>
        <v>1354.04845525</v>
      </c>
      <c r="E88" s="36">
        <f>SUMIFS(СВЦЭМ!$C$33:$C$776,СВЦЭМ!$A$33:$A$776,$A88,СВЦЭМ!$B$33:$B$776,E$83)+'СЕТ СН'!$H$12+СВЦЭМ!$D$10+'СЕТ СН'!$H$6-'СЕТ СН'!$H$22</f>
        <v>1347.48683551</v>
      </c>
      <c r="F88" s="36">
        <f>SUMIFS(СВЦЭМ!$C$33:$C$776,СВЦЭМ!$A$33:$A$776,$A88,СВЦЭМ!$B$33:$B$776,F$83)+'СЕТ СН'!$H$12+СВЦЭМ!$D$10+'СЕТ СН'!$H$6-'СЕТ СН'!$H$22</f>
        <v>1329.5997742100001</v>
      </c>
      <c r="G88" s="36">
        <f>SUMIFS(СВЦЭМ!$C$33:$C$776,СВЦЭМ!$A$33:$A$776,$A88,СВЦЭМ!$B$33:$B$776,G$83)+'СЕТ СН'!$H$12+СВЦЭМ!$D$10+'СЕТ СН'!$H$6-'СЕТ СН'!$H$22</f>
        <v>1342.47032995</v>
      </c>
      <c r="H88" s="36">
        <f>SUMIFS(СВЦЭМ!$C$33:$C$776,СВЦЭМ!$A$33:$A$776,$A88,СВЦЭМ!$B$33:$B$776,H$83)+'СЕТ СН'!$H$12+СВЦЭМ!$D$10+'СЕТ СН'!$H$6-'СЕТ СН'!$H$22</f>
        <v>1339.69530162</v>
      </c>
      <c r="I88" s="36">
        <f>SUMIFS(СВЦЭМ!$C$33:$C$776,СВЦЭМ!$A$33:$A$776,$A88,СВЦЭМ!$B$33:$B$776,I$83)+'СЕТ СН'!$H$12+СВЦЭМ!$D$10+'СЕТ СН'!$H$6-'СЕТ СН'!$H$22</f>
        <v>1341.6933506400001</v>
      </c>
      <c r="J88" s="36">
        <f>SUMIFS(СВЦЭМ!$C$33:$C$776,СВЦЭМ!$A$33:$A$776,$A88,СВЦЭМ!$B$33:$B$776,J$83)+'СЕТ СН'!$H$12+СВЦЭМ!$D$10+'СЕТ СН'!$H$6-'СЕТ СН'!$H$22</f>
        <v>1305.3890692599998</v>
      </c>
      <c r="K88" s="36">
        <f>SUMIFS(СВЦЭМ!$C$33:$C$776,СВЦЭМ!$A$33:$A$776,$A88,СВЦЭМ!$B$33:$B$776,K$83)+'СЕТ СН'!$H$12+СВЦЭМ!$D$10+'СЕТ СН'!$H$6-'СЕТ СН'!$H$22</f>
        <v>1265.53447985</v>
      </c>
      <c r="L88" s="36">
        <f>SUMIFS(СВЦЭМ!$C$33:$C$776,СВЦЭМ!$A$33:$A$776,$A88,СВЦЭМ!$B$33:$B$776,L$83)+'СЕТ СН'!$H$12+СВЦЭМ!$D$10+'СЕТ СН'!$H$6-'СЕТ СН'!$H$22</f>
        <v>1255.2787767699999</v>
      </c>
      <c r="M88" s="36">
        <f>SUMIFS(СВЦЭМ!$C$33:$C$776,СВЦЭМ!$A$33:$A$776,$A88,СВЦЭМ!$B$33:$B$776,M$83)+'СЕТ СН'!$H$12+СВЦЭМ!$D$10+'СЕТ СН'!$H$6-'СЕТ СН'!$H$22</f>
        <v>1199.9550145200001</v>
      </c>
      <c r="N88" s="36">
        <f>SUMIFS(СВЦЭМ!$C$33:$C$776,СВЦЭМ!$A$33:$A$776,$A88,СВЦЭМ!$B$33:$B$776,N$83)+'СЕТ СН'!$H$12+СВЦЭМ!$D$10+'СЕТ СН'!$H$6-'СЕТ СН'!$H$22</f>
        <v>1134.7156464500001</v>
      </c>
      <c r="O88" s="36">
        <f>SUMIFS(СВЦЭМ!$C$33:$C$776,СВЦЭМ!$A$33:$A$776,$A88,СВЦЭМ!$B$33:$B$776,O$83)+'СЕТ СН'!$H$12+СВЦЭМ!$D$10+'СЕТ СН'!$H$6-'СЕТ СН'!$H$22</f>
        <v>1126.1077107400001</v>
      </c>
      <c r="P88" s="36">
        <f>SUMIFS(СВЦЭМ!$C$33:$C$776,СВЦЭМ!$A$33:$A$776,$A88,СВЦЭМ!$B$33:$B$776,P$83)+'СЕТ СН'!$H$12+СВЦЭМ!$D$10+'СЕТ СН'!$H$6-'СЕТ СН'!$H$22</f>
        <v>1133.00317236</v>
      </c>
      <c r="Q88" s="36">
        <f>SUMIFS(СВЦЭМ!$C$33:$C$776,СВЦЭМ!$A$33:$A$776,$A88,СВЦЭМ!$B$33:$B$776,Q$83)+'СЕТ СН'!$H$12+СВЦЭМ!$D$10+'СЕТ СН'!$H$6-'СЕТ СН'!$H$22</f>
        <v>1135.31112807</v>
      </c>
      <c r="R88" s="36">
        <f>SUMIFS(СВЦЭМ!$C$33:$C$776,СВЦЭМ!$A$33:$A$776,$A88,СВЦЭМ!$B$33:$B$776,R$83)+'СЕТ СН'!$H$12+СВЦЭМ!$D$10+'СЕТ СН'!$H$6-'СЕТ СН'!$H$22</f>
        <v>1135.8245830200001</v>
      </c>
      <c r="S88" s="36">
        <f>SUMIFS(СВЦЭМ!$C$33:$C$776,СВЦЭМ!$A$33:$A$776,$A88,СВЦЭМ!$B$33:$B$776,S$83)+'СЕТ СН'!$H$12+СВЦЭМ!$D$10+'СЕТ СН'!$H$6-'СЕТ СН'!$H$22</f>
        <v>1137.42579742</v>
      </c>
      <c r="T88" s="36">
        <f>SUMIFS(СВЦЭМ!$C$33:$C$776,СВЦЭМ!$A$33:$A$776,$A88,СВЦЭМ!$B$33:$B$776,T$83)+'СЕТ СН'!$H$12+СВЦЭМ!$D$10+'СЕТ СН'!$H$6-'СЕТ СН'!$H$22</f>
        <v>1121.11752748</v>
      </c>
      <c r="U88" s="36">
        <f>SUMIFS(СВЦЭМ!$C$33:$C$776,СВЦЭМ!$A$33:$A$776,$A88,СВЦЭМ!$B$33:$B$776,U$83)+'СЕТ СН'!$H$12+СВЦЭМ!$D$10+'СЕТ СН'!$H$6-'СЕТ СН'!$H$22</f>
        <v>1106.8763351699999</v>
      </c>
      <c r="V88" s="36">
        <f>SUMIFS(СВЦЭМ!$C$33:$C$776,СВЦЭМ!$A$33:$A$776,$A88,СВЦЭМ!$B$33:$B$776,V$83)+'СЕТ СН'!$H$12+СВЦЭМ!$D$10+'СЕТ СН'!$H$6-'СЕТ СН'!$H$22</f>
        <v>1059.2085547500001</v>
      </c>
      <c r="W88" s="36">
        <f>SUMIFS(СВЦЭМ!$C$33:$C$776,СВЦЭМ!$A$33:$A$776,$A88,СВЦЭМ!$B$33:$B$776,W$83)+'СЕТ СН'!$H$12+СВЦЭМ!$D$10+'СЕТ СН'!$H$6-'СЕТ СН'!$H$22</f>
        <v>1073.3215416600001</v>
      </c>
      <c r="X88" s="36">
        <f>SUMIFS(СВЦЭМ!$C$33:$C$776,СВЦЭМ!$A$33:$A$776,$A88,СВЦЭМ!$B$33:$B$776,X$83)+'СЕТ СН'!$H$12+СВЦЭМ!$D$10+'СЕТ СН'!$H$6-'СЕТ СН'!$H$22</f>
        <v>1117.2694691300001</v>
      </c>
      <c r="Y88" s="36">
        <f>SUMIFS(СВЦЭМ!$C$33:$C$776,СВЦЭМ!$A$33:$A$776,$A88,СВЦЭМ!$B$33:$B$776,Y$83)+'СЕТ СН'!$H$12+СВЦЭМ!$D$10+'СЕТ СН'!$H$6-'СЕТ СН'!$H$22</f>
        <v>1218.9504299499999</v>
      </c>
    </row>
    <row r="89" spans="1:25" ht="15.75" x14ac:dyDescent="0.2">
      <c r="A89" s="35">
        <f t="shared" si="2"/>
        <v>43957</v>
      </c>
      <c r="B89" s="36">
        <f>SUMIFS(СВЦЭМ!$C$33:$C$776,СВЦЭМ!$A$33:$A$776,$A89,СВЦЭМ!$B$33:$B$776,B$83)+'СЕТ СН'!$H$12+СВЦЭМ!$D$10+'СЕТ СН'!$H$6-'СЕТ СН'!$H$22</f>
        <v>1302.72697625</v>
      </c>
      <c r="C89" s="36">
        <f>SUMIFS(СВЦЭМ!$C$33:$C$776,СВЦЭМ!$A$33:$A$776,$A89,СВЦЭМ!$B$33:$B$776,C$83)+'СЕТ СН'!$H$12+СВЦЭМ!$D$10+'СЕТ СН'!$H$6-'СЕТ СН'!$H$22</f>
        <v>1336.8742880499999</v>
      </c>
      <c r="D89" s="36">
        <f>SUMIFS(СВЦЭМ!$C$33:$C$776,СВЦЭМ!$A$33:$A$776,$A89,СВЦЭМ!$B$33:$B$776,D$83)+'СЕТ СН'!$H$12+СВЦЭМ!$D$10+'СЕТ СН'!$H$6-'СЕТ СН'!$H$22</f>
        <v>1361.3476124399999</v>
      </c>
      <c r="E89" s="36">
        <f>SUMIFS(СВЦЭМ!$C$33:$C$776,СВЦЭМ!$A$33:$A$776,$A89,СВЦЭМ!$B$33:$B$776,E$83)+'СЕТ СН'!$H$12+СВЦЭМ!$D$10+'СЕТ СН'!$H$6-'СЕТ СН'!$H$22</f>
        <v>1362.2267088199999</v>
      </c>
      <c r="F89" s="36">
        <f>SUMIFS(СВЦЭМ!$C$33:$C$776,СВЦЭМ!$A$33:$A$776,$A89,СВЦЭМ!$B$33:$B$776,F$83)+'СЕТ СН'!$H$12+СВЦЭМ!$D$10+'СЕТ СН'!$H$6-'СЕТ СН'!$H$22</f>
        <v>1355.26505421</v>
      </c>
      <c r="G89" s="36">
        <f>SUMIFS(СВЦЭМ!$C$33:$C$776,СВЦЭМ!$A$33:$A$776,$A89,СВЦЭМ!$B$33:$B$776,G$83)+'СЕТ СН'!$H$12+СВЦЭМ!$D$10+'СЕТ СН'!$H$6-'СЕТ СН'!$H$22</f>
        <v>1272.3302010500001</v>
      </c>
      <c r="H89" s="36">
        <f>SUMIFS(СВЦЭМ!$C$33:$C$776,СВЦЭМ!$A$33:$A$776,$A89,СВЦЭМ!$B$33:$B$776,H$83)+'СЕТ СН'!$H$12+СВЦЭМ!$D$10+'СЕТ СН'!$H$6-'СЕТ СН'!$H$22</f>
        <v>1298.0792155499998</v>
      </c>
      <c r="I89" s="36">
        <f>SUMIFS(СВЦЭМ!$C$33:$C$776,СВЦЭМ!$A$33:$A$776,$A89,СВЦЭМ!$B$33:$B$776,I$83)+'СЕТ СН'!$H$12+СВЦЭМ!$D$10+'СЕТ СН'!$H$6-'СЕТ СН'!$H$22</f>
        <v>1312.94387609</v>
      </c>
      <c r="J89" s="36">
        <f>SUMIFS(СВЦЭМ!$C$33:$C$776,СВЦЭМ!$A$33:$A$776,$A89,СВЦЭМ!$B$33:$B$776,J$83)+'СЕТ СН'!$H$12+СВЦЭМ!$D$10+'СЕТ СН'!$H$6-'СЕТ СН'!$H$22</f>
        <v>1256.97905339</v>
      </c>
      <c r="K89" s="36">
        <f>SUMIFS(СВЦЭМ!$C$33:$C$776,СВЦЭМ!$A$33:$A$776,$A89,СВЦЭМ!$B$33:$B$776,K$83)+'СЕТ СН'!$H$12+СВЦЭМ!$D$10+'СЕТ СН'!$H$6-'СЕТ СН'!$H$22</f>
        <v>1233.4327078599999</v>
      </c>
      <c r="L89" s="36">
        <f>SUMIFS(СВЦЭМ!$C$33:$C$776,СВЦЭМ!$A$33:$A$776,$A89,СВЦЭМ!$B$33:$B$776,L$83)+'СЕТ СН'!$H$12+СВЦЭМ!$D$10+'СЕТ СН'!$H$6-'СЕТ СН'!$H$22</f>
        <v>1223.2142560500001</v>
      </c>
      <c r="M89" s="36">
        <f>SUMIFS(СВЦЭМ!$C$33:$C$776,СВЦЭМ!$A$33:$A$776,$A89,СВЦЭМ!$B$33:$B$776,M$83)+'СЕТ СН'!$H$12+СВЦЭМ!$D$10+'СЕТ СН'!$H$6-'СЕТ СН'!$H$22</f>
        <v>1174.8403813</v>
      </c>
      <c r="N89" s="36">
        <f>SUMIFS(СВЦЭМ!$C$33:$C$776,СВЦЭМ!$A$33:$A$776,$A89,СВЦЭМ!$B$33:$B$776,N$83)+'СЕТ СН'!$H$12+СВЦЭМ!$D$10+'СЕТ СН'!$H$6-'СЕТ СН'!$H$22</f>
        <v>1111.4558817</v>
      </c>
      <c r="O89" s="36">
        <f>SUMIFS(СВЦЭМ!$C$33:$C$776,СВЦЭМ!$A$33:$A$776,$A89,СВЦЭМ!$B$33:$B$776,O$83)+'СЕТ СН'!$H$12+СВЦЭМ!$D$10+'СЕТ СН'!$H$6-'СЕТ СН'!$H$22</f>
        <v>1157.92261457</v>
      </c>
      <c r="P89" s="36">
        <f>SUMIFS(СВЦЭМ!$C$33:$C$776,СВЦЭМ!$A$33:$A$776,$A89,СВЦЭМ!$B$33:$B$776,P$83)+'СЕТ СН'!$H$12+СВЦЭМ!$D$10+'СЕТ СН'!$H$6-'СЕТ СН'!$H$22</f>
        <v>1165.87011635</v>
      </c>
      <c r="Q89" s="36">
        <f>SUMIFS(СВЦЭМ!$C$33:$C$776,СВЦЭМ!$A$33:$A$776,$A89,СВЦЭМ!$B$33:$B$776,Q$83)+'СЕТ СН'!$H$12+СВЦЭМ!$D$10+'СЕТ СН'!$H$6-'СЕТ СН'!$H$22</f>
        <v>1166.72430209</v>
      </c>
      <c r="R89" s="36">
        <f>SUMIFS(СВЦЭМ!$C$33:$C$776,СВЦЭМ!$A$33:$A$776,$A89,СВЦЭМ!$B$33:$B$776,R$83)+'СЕТ СН'!$H$12+СВЦЭМ!$D$10+'СЕТ СН'!$H$6-'СЕТ СН'!$H$22</f>
        <v>1173.2079266400001</v>
      </c>
      <c r="S89" s="36">
        <f>SUMIFS(СВЦЭМ!$C$33:$C$776,СВЦЭМ!$A$33:$A$776,$A89,СВЦЭМ!$B$33:$B$776,S$83)+'СЕТ СН'!$H$12+СВЦЭМ!$D$10+'СЕТ СН'!$H$6-'СЕТ СН'!$H$22</f>
        <v>1182.8673441800001</v>
      </c>
      <c r="T89" s="36">
        <f>SUMIFS(СВЦЭМ!$C$33:$C$776,СВЦЭМ!$A$33:$A$776,$A89,СВЦЭМ!$B$33:$B$776,T$83)+'СЕТ СН'!$H$12+СВЦЭМ!$D$10+'СЕТ СН'!$H$6-'СЕТ СН'!$H$22</f>
        <v>1191.9618561700001</v>
      </c>
      <c r="U89" s="36">
        <f>SUMIFS(СВЦЭМ!$C$33:$C$776,СВЦЭМ!$A$33:$A$776,$A89,СВЦЭМ!$B$33:$B$776,U$83)+'СЕТ СН'!$H$12+СВЦЭМ!$D$10+'СЕТ СН'!$H$6-'СЕТ СН'!$H$22</f>
        <v>1195.12136334</v>
      </c>
      <c r="V89" s="36">
        <f>SUMIFS(СВЦЭМ!$C$33:$C$776,СВЦЭМ!$A$33:$A$776,$A89,СВЦЭМ!$B$33:$B$776,V$83)+'СЕТ СН'!$H$12+СВЦЭМ!$D$10+'СЕТ СН'!$H$6-'СЕТ СН'!$H$22</f>
        <v>1184.66057095</v>
      </c>
      <c r="W89" s="36">
        <f>SUMIFS(СВЦЭМ!$C$33:$C$776,СВЦЭМ!$A$33:$A$776,$A89,СВЦЭМ!$B$33:$B$776,W$83)+'СЕТ СН'!$H$12+СВЦЭМ!$D$10+'СЕТ СН'!$H$6-'СЕТ СН'!$H$22</f>
        <v>1185.7166939799999</v>
      </c>
      <c r="X89" s="36">
        <f>SUMIFS(СВЦЭМ!$C$33:$C$776,СВЦЭМ!$A$33:$A$776,$A89,СВЦЭМ!$B$33:$B$776,X$83)+'СЕТ СН'!$H$12+СВЦЭМ!$D$10+'СЕТ СН'!$H$6-'СЕТ СН'!$H$22</f>
        <v>1172.8517611300001</v>
      </c>
      <c r="Y89" s="36">
        <f>SUMIFS(СВЦЭМ!$C$33:$C$776,СВЦЭМ!$A$33:$A$776,$A89,СВЦЭМ!$B$33:$B$776,Y$83)+'СЕТ СН'!$H$12+СВЦЭМ!$D$10+'СЕТ СН'!$H$6-'СЕТ СН'!$H$22</f>
        <v>1233.2934965900001</v>
      </c>
    </row>
    <row r="90" spans="1:25" ht="15.75" x14ac:dyDescent="0.2">
      <c r="A90" s="35">
        <f t="shared" si="2"/>
        <v>43958</v>
      </c>
      <c r="B90" s="36">
        <f>SUMIFS(СВЦЭМ!$C$33:$C$776,СВЦЭМ!$A$33:$A$776,$A90,СВЦЭМ!$B$33:$B$776,B$83)+'СЕТ СН'!$H$12+СВЦЭМ!$D$10+'СЕТ СН'!$H$6-'СЕТ СН'!$H$22</f>
        <v>1341.32992616</v>
      </c>
      <c r="C90" s="36">
        <f>SUMIFS(СВЦЭМ!$C$33:$C$776,СВЦЭМ!$A$33:$A$776,$A90,СВЦЭМ!$B$33:$B$776,C$83)+'СЕТ СН'!$H$12+СВЦЭМ!$D$10+'СЕТ СН'!$H$6-'СЕТ СН'!$H$22</f>
        <v>1353.3182134799999</v>
      </c>
      <c r="D90" s="36">
        <f>SUMIFS(СВЦЭМ!$C$33:$C$776,СВЦЭМ!$A$33:$A$776,$A90,СВЦЭМ!$B$33:$B$776,D$83)+'СЕТ СН'!$H$12+СВЦЭМ!$D$10+'СЕТ СН'!$H$6-'СЕТ СН'!$H$22</f>
        <v>1348.82248899</v>
      </c>
      <c r="E90" s="36">
        <f>SUMIFS(СВЦЭМ!$C$33:$C$776,СВЦЭМ!$A$33:$A$776,$A90,СВЦЭМ!$B$33:$B$776,E$83)+'СЕТ СН'!$H$12+СВЦЭМ!$D$10+'СЕТ СН'!$H$6-'СЕТ СН'!$H$22</f>
        <v>1345.16636939</v>
      </c>
      <c r="F90" s="36">
        <f>SUMIFS(СВЦЭМ!$C$33:$C$776,СВЦЭМ!$A$33:$A$776,$A90,СВЦЭМ!$B$33:$B$776,F$83)+'СЕТ СН'!$H$12+СВЦЭМ!$D$10+'СЕТ СН'!$H$6-'СЕТ СН'!$H$22</f>
        <v>1340.11989477</v>
      </c>
      <c r="G90" s="36">
        <f>SUMIFS(СВЦЭМ!$C$33:$C$776,СВЦЭМ!$A$33:$A$776,$A90,СВЦЭМ!$B$33:$B$776,G$83)+'СЕТ СН'!$H$12+СВЦЭМ!$D$10+'СЕТ СН'!$H$6-'СЕТ СН'!$H$22</f>
        <v>1358.4051324100001</v>
      </c>
      <c r="H90" s="36">
        <f>SUMIFS(СВЦЭМ!$C$33:$C$776,СВЦЭМ!$A$33:$A$776,$A90,СВЦЭМ!$B$33:$B$776,H$83)+'СЕТ СН'!$H$12+СВЦЭМ!$D$10+'СЕТ СН'!$H$6-'СЕТ СН'!$H$22</f>
        <v>1356.79651412</v>
      </c>
      <c r="I90" s="36">
        <f>SUMIFS(СВЦЭМ!$C$33:$C$776,СВЦЭМ!$A$33:$A$776,$A90,СВЦЭМ!$B$33:$B$776,I$83)+'СЕТ СН'!$H$12+СВЦЭМ!$D$10+'СЕТ СН'!$H$6-'СЕТ СН'!$H$22</f>
        <v>1342.6706189199999</v>
      </c>
      <c r="J90" s="36">
        <f>SUMIFS(СВЦЭМ!$C$33:$C$776,СВЦЭМ!$A$33:$A$776,$A90,СВЦЭМ!$B$33:$B$776,J$83)+'СЕТ СН'!$H$12+СВЦЭМ!$D$10+'СЕТ СН'!$H$6-'СЕТ СН'!$H$22</f>
        <v>1293.4362548899999</v>
      </c>
      <c r="K90" s="36">
        <f>SUMIFS(СВЦЭМ!$C$33:$C$776,СВЦЭМ!$A$33:$A$776,$A90,СВЦЭМ!$B$33:$B$776,K$83)+'СЕТ СН'!$H$12+СВЦЭМ!$D$10+'СЕТ СН'!$H$6-'СЕТ СН'!$H$22</f>
        <v>1284.56839279</v>
      </c>
      <c r="L90" s="36">
        <f>SUMIFS(СВЦЭМ!$C$33:$C$776,СВЦЭМ!$A$33:$A$776,$A90,СВЦЭМ!$B$33:$B$776,L$83)+'СЕТ СН'!$H$12+СВЦЭМ!$D$10+'СЕТ СН'!$H$6-'СЕТ СН'!$H$22</f>
        <v>1277.21051926</v>
      </c>
      <c r="M90" s="36">
        <f>SUMIFS(СВЦЭМ!$C$33:$C$776,СВЦЭМ!$A$33:$A$776,$A90,СВЦЭМ!$B$33:$B$776,M$83)+'СЕТ СН'!$H$12+СВЦЭМ!$D$10+'СЕТ СН'!$H$6-'СЕТ СН'!$H$22</f>
        <v>1212.51083513</v>
      </c>
      <c r="N90" s="36">
        <f>SUMIFS(СВЦЭМ!$C$33:$C$776,СВЦЭМ!$A$33:$A$776,$A90,СВЦЭМ!$B$33:$B$776,N$83)+'СЕТ СН'!$H$12+СВЦЭМ!$D$10+'СЕТ СН'!$H$6-'СЕТ СН'!$H$22</f>
        <v>1150.72538482</v>
      </c>
      <c r="O90" s="36">
        <f>SUMIFS(СВЦЭМ!$C$33:$C$776,СВЦЭМ!$A$33:$A$776,$A90,СВЦЭМ!$B$33:$B$776,O$83)+'СЕТ СН'!$H$12+СВЦЭМ!$D$10+'СЕТ СН'!$H$6-'СЕТ СН'!$H$22</f>
        <v>1139.1292151100001</v>
      </c>
      <c r="P90" s="36">
        <f>SUMIFS(СВЦЭМ!$C$33:$C$776,СВЦЭМ!$A$33:$A$776,$A90,СВЦЭМ!$B$33:$B$776,P$83)+'СЕТ СН'!$H$12+СВЦЭМ!$D$10+'СЕТ СН'!$H$6-'СЕТ СН'!$H$22</f>
        <v>1150.4839284899999</v>
      </c>
      <c r="Q90" s="36">
        <f>SUMIFS(СВЦЭМ!$C$33:$C$776,СВЦЭМ!$A$33:$A$776,$A90,СВЦЭМ!$B$33:$B$776,Q$83)+'СЕТ СН'!$H$12+СВЦЭМ!$D$10+'СЕТ СН'!$H$6-'СЕТ СН'!$H$22</f>
        <v>1155.9409920400001</v>
      </c>
      <c r="R90" s="36">
        <f>SUMIFS(СВЦЭМ!$C$33:$C$776,СВЦЭМ!$A$33:$A$776,$A90,СВЦЭМ!$B$33:$B$776,R$83)+'СЕТ СН'!$H$12+СВЦЭМ!$D$10+'СЕТ СН'!$H$6-'СЕТ СН'!$H$22</f>
        <v>1147.60385507</v>
      </c>
      <c r="S90" s="36">
        <f>SUMIFS(СВЦЭМ!$C$33:$C$776,СВЦЭМ!$A$33:$A$776,$A90,СВЦЭМ!$B$33:$B$776,S$83)+'СЕТ СН'!$H$12+СВЦЭМ!$D$10+'СЕТ СН'!$H$6-'СЕТ СН'!$H$22</f>
        <v>1140.0102625300001</v>
      </c>
      <c r="T90" s="36">
        <f>SUMIFS(СВЦЭМ!$C$33:$C$776,СВЦЭМ!$A$33:$A$776,$A90,СВЦЭМ!$B$33:$B$776,T$83)+'СЕТ СН'!$H$12+СВЦЭМ!$D$10+'СЕТ СН'!$H$6-'СЕТ СН'!$H$22</f>
        <v>1100.7102174300001</v>
      </c>
      <c r="U90" s="36">
        <f>SUMIFS(СВЦЭМ!$C$33:$C$776,СВЦЭМ!$A$33:$A$776,$A90,СВЦЭМ!$B$33:$B$776,U$83)+'СЕТ СН'!$H$12+СВЦЭМ!$D$10+'СЕТ СН'!$H$6-'СЕТ СН'!$H$22</f>
        <v>1078.38977112</v>
      </c>
      <c r="V90" s="36">
        <f>SUMIFS(СВЦЭМ!$C$33:$C$776,СВЦЭМ!$A$33:$A$776,$A90,СВЦЭМ!$B$33:$B$776,V$83)+'СЕТ СН'!$H$12+СВЦЭМ!$D$10+'СЕТ СН'!$H$6-'СЕТ СН'!$H$22</f>
        <v>1058.10630793</v>
      </c>
      <c r="W90" s="36">
        <f>SUMIFS(СВЦЭМ!$C$33:$C$776,СВЦЭМ!$A$33:$A$776,$A90,СВЦЭМ!$B$33:$B$776,W$83)+'СЕТ СН'!$H$12+СВЦЭМ!$D$10+'СЕТ СН'!$H$6-'СЕТ СН'!$H$22</f>
        <v>1064.75990692</v>
      </c>
      <c r="X90" s="36">
        <f>SUMIFS(СВЦЭМ!$C$33:$C$776,СВЦЭМ!$A$33:$A$776,$A90,СВЦЭМ!$B$33:$B$776,X$83)+'СЕТ СН'!$H$12+СВЦЭМ!$D$10+'СЕТ СН'!$H$6-'СЕТ СН'!$H$22</f>
        <v>1115.73876507</v>
      </c>
      <c r="Y90" s="36">
        <f>SUMIFS(СВЦЭМ!$C$33:$C$776,СВЦЭМ!$A$33:$A$776,$A90,СВЦЭМ!$B$33:$B$776,Y$83)+'СЕТ СН'!$H$12+СВЦЭМ!$D$10+'СЕТ СН'!$H$6-'СЕТ СН'!$H$22</f>
        <v>1197.36040553</v>
      </c>
    </row>
    <row r="91" spans="1:25" ht="15.75" x14ac:dyDescent="0.2">
      <c r="A91" s="35">
        <f t="shared" si="2"/>
        <v>43959</v>
      </c>
      <c r="B91" s="36">
        <f>SUMIFS(СВЦЭМ!$C$33:$C$776,СВЦЭМ!$A$33:$A$776,$A91,СВЦЭМ!$B$33:$B$776,B$83)+'СЕТ СН'!$H$12+СВЦЭМ!$D$10+'СЕТ СН'!$H$6-'СЕТ СН'!$H$22</f>
        <v>1332.9265918599999</v>
      </c>
      <c r="C91" s="36">
        <f>SUMIFS(СВЦЭМ!$C$33:$C$776,СВЦЭМ!$A$33:$A$776,$A91,СВЦЭМ!$B$33:$B$776,C$83)+'СЕТ СН'!$H$12+СВЦЭМ!$D$10+'СЕТ СН'!$H$6-'СЕТ СН'!$H$22</f>
        <v>1337.7519478199999</v>
      </c>
      <c r="D91" s="36">
        <f>SUMIFS(СВЦЭМ!$C$33:$C$776,СВЦЭМ!$A$33:$A$776,$A91,СВЦЭМ!$B$33:$B$776,D$83)+'СЕТ СН'!$H$12+СВЦЭМ!$D$10+'СЕТ СН'!$H$6-'СЕТ СН'!$H$22</f>
        <v>1328.5447525699999</v>
      </c>
      <c r="E91" s="36">
        <f>SUMIFS(СВЦЭМ!$C$33:$C$776,СВЦЭМ!$A$33:$A$776,$A91,СВЦЭМ!$B$33:$B$776,E$83)+'СЕТ СН'!$H$12+СВЦЭМ!$D$10+'СЕТ СН'!$H$6-'СЕТ СН'!$H$22</f>
        <v>1330.7573163100001</v>
      </c>
      <c r="F91" s="36">
        <f>SUMIFS(СВЦЭМ!$C$33:$C$776,СВЦЭМ!$A$33:$A$776,$A91,СВЦЭМ!$B$33:$B$776,F$83)+'СЕТ СН'!$H$12+СВЦЭМ!$D$10+'СЕТ СН'!$H$6-'СЕТ СН'!$H$22</f>
        <v>1323.1366046099999</v>
      </c>
      <c r="G91" s="36">
        <f>SUMIFS(СВЦЭМ!$C$33:$C$776,СВЦЭМ!$A$33:$A$776,$A91,СВЦЭМ!$B$33:$B$776,G$83)+'СЕТ СН'!$H$12+СВЦЭМ!$D$10+'СЕТ СН'!$H$6-'СЕТ СН'!$H$22</f>
        <v>1334.1993052600001</v>
      </c>
      <c r="H91" s="36">
        <f>SUMIFS(СВЦЭМ!$C$33:$C$776,СВЦЭМ!$A$33:$A$776,$A91,СВЦЭМ!$B$33:$B$776,H$83)+'СЕТ СН'!$H$12+СВЦЭМ!$D$10+'СЕТ СН'!$H$6-'СЕТ СН'!$H$22</f>
        <v>1319.4081217099999</v>
      </c>
      <c r="I91" s="36">
        <f>SUMIFS(СВЦЭМ!$C$33:$C$776,СВЦЭМ!$A$33:$A$776,$A91,СВЦЭМ!$B$33:$B$776,I$83)+'СЕТ СН'!$H$12+СВЦЭМ!$D$10+'СЕТ СН'!$H$6-'СЕТ СН'!$H$22</f>
        <v>1293.15149017</v>
      </c>
      <c r="J91" s="36">
        <f>SUMIFS(СВЦЭМ!$C$33:$C$776,СВЦЭМ!$A$33:$A$776,$A91,СВЦЭМ!$B$33:$B$776,J$83)+'СЕТ СН'!$H$12+СВЦЭМ!$D$10+'СЕТ СН'!$H$6-'СЕТ СН'!$H$22</f>
        <v>1257.93742916</v>
      </c>
      <c r="K91" s="36">
        <f>SUMIFS(СВЦЭМ!$C$33:$C$776,СВЦЭМ!$A$33:$A$776,$A91,СВЦЭМ!$B$33:$B$776,K$83)+'СЕТ СН'!$H$12+СВЦЭМ!$D$10+'СЕТ СН'!$H$6-'СЕТ СН'!$H$22</f>
        <v>1260.6707697900001</v>
      </c>
      <c r="L91" s="36">
        <f>SUMIFS(СВЦЭМ!$C$33:$C$776,СВЦЭМ!$A$33:$A$776,$A91,СВЦЭМ!$B$33:$B$776,L$83)+'СЕТ СН'!$H$12+СВЦЭМ!$D$10+'СЕТ СН'!$H$6-'СЕТ СН'!$H$22</f>
        <v>1251.6126255000001</v>
      </c>
      <c r="M91" s="36">
        <f>SUMIFS(СВЦЭМ!$C$33:$C$776,СВЦЭМ!$A$33:$A$776,$A91,СВЦЭМ!$B$33:$B$776,M$83)+'СЕТ СН'!$H$12+СВЦЭМ!$D$10+'СЕТ СН'!$H$6-'СЕТ СН'!$H$22</f>
        <v>1194.6283359500001</v>
      </c>
      <c r="N91" s="36">
        <f>SUMIFS(СВЦЭМ!$C$33:$C$776,СВЦЭМ!$A$33:$A$776,$A91,СВЦЭМ!$B$33:$B$776,N$83)+'СЕТ СН'!$H$12+СВЦЭМ!$D$10+'СЕТ СН'!$H$6-'СЕТ СН'!$H$22</f>
        <v>1131.7974664999999</v>
      </c>
      <c r="O91" s="36">
        <f>SUMIFS(СВЦЭМ!$C$33:$C$776,СВЦЭМ!$A$33:$A$776,$A91,СВЦЭМ!$B$33:$B$776,O$83)+'СЕТ СН'!$H$12+СВЦЭМ!$D$10+'СЕТ СН'!$H$6-'СЕТ СН'!$H$22</f>
        <v>1117.0654110400001</v>
      </c>
      <c r="P91" s="36">
        <f>SUMIFS(СВЦЭМ!$C$33:$C$776,СВЦЭМ!$A$33:$A$776,$A91,СВЦЭМ!$B$33:$B$776,P$83)+'СЕТ СН'!$H$12+СВЦЭМ!$D$10+'СЕТ СН'!$H$6-'СЕТ СН'!$H$22</f>
        <v>1124.45705092</v>
      </c>
      <c r="Q91" s="36">
        <f>SUMIFS(СВЦЭМ!$C$33:$C$776,СВЦЭМ!$A$33:$A$776,$A91,СВЦЭМ!$B$33:$B$776,Q$83)+'СЕТ СН'!$H$12+СВЦЭМ!$D$10+'СЕТ СН'!$H$6-'СЕТ СН'!$H$22</f>
        <v>1127.25240411</v>
      </c>
      <c r="R91" s="36">
        <f>SUMIFS(СВЦЭМ!$C$33:$C$776,СВЦЭМ!$A$33:$A$776,$A91,СВЦЭМ!$B$33:$B$776,R$83)+'СЕТ СН'!$H$12+СВЦЭМ!$D$10+'СЕТ СН'!$H$6-'СЕТ СН'!$H$22</f>
        <v>1124.7938448</v>
      </c>
      <c r="S91" s="36">
        <f>SUMIFS(СВЦЭМ!$C$33:$C$776,СВЦЭМ!$A$33:$A$776,$A91,СВЦЭМ!$B$33:$B$776,S$83)+'СЕТ СН'!$H$12+СВЦЭМ!$D$10+'СЕТ СН'!$H$6-'СЕТ СН'!$H$22</f>
        <v>1130.3008942200001</v>
      </c>
      <c r="T91" s="36">
        <f>SUMIFS(СВЦЭМ!$C$33:$C$776,СВЦЭМ!$A$33:$A$776,$A91,СВЦЭМ!$B$33:$B$776,T$83)+'СЕТ СН'!$H$12+СВЦЭМ!$D$10+'СЕТ СН'!$H$6-'СЕТ СН'!$H$22</f>
        <v>1122.5285821100001</v>
      </c>
      <c r="U91" s="36">
        <f>SUMIFS(СВЦЭМ!$C$33:$C$776,СВЦЭМ!$A$33:$A$776,$A91,СВЦЭМ!$B$33:$B$776,U$83)+'СЕТ СН'!$H$12+СВЦЭМ!$D$10+'СЕТ СН'!$H$6-'СЕТ СН'!$H$22</f>
        <v>1104.8783776600001</v>
      </c>
      <c r="V91" s="36">
        <f>SUMIFS(СВЦЭМ!$C$33:$C$776,СВЦЭМ!$A$33:$A$776,$A91,СВЦЭМ!$B$33:$B$776,V$83)+'СЕТ СН'!$H$12+СВЦЭМ!$D$10+'СЕТ СН'!$H$6-'СЕТ СН'!$H$22</f>
        <v>1067.0449415800001</v>
      </c>
      <c r="W91" s="36">
        <f>SUMIFS(СВЦЭМ!$C$33:$C$776,СВЦЭМ!$A$33:$A$776,$A91,СВЦЭМ!$B$33:$B$776,W$83)+'СЕТ СН'!$H$12+СВЦЭМ!$D$10+'СЕТ СН'!$H$6-'СЕТ СН'!$H$22</f>
        <v>1062.3206206100001</v>
      </c>
      <c r="X91" s="36">
        <f>SUMIFS(СВЦЭМ!$C$33:$C$776,СВЦЭМ!$A$33:$A$776,$A91,СВЦЭМ!$B$33:$B$776,X$83)+'СЕТ СН'!$H$12+СВЦЭМ!$D$10+'СЕТ СН'!$H$6-'СЕТ СН'!$H$22</f>
        <v>1116.1303997</v>
      </c>
      <c r="Y91" s="36">
        <f>SUMIFS(СВЦЭМ!$C$33:$C$776,СВЦЭМ!$A$33:$A$776,$A91,СВЦЭМ!$B$33:$B$776,Y$83)+'СЕТ СН'!$H$12+СВЦЭМ!$D$10+'СЕТ СН'!$H$6-'СЕТ СН'!$H$22</f>
        <v>1203.7531966900001</v>
      </c>
    </row>
    <row r="92" spans="1:25" ht="15.75" x14ac:dyDescent="0.2">
      <c r="A92" s="35">
        <f t="shared" si="2"/>
        <v>43960</v>
      </c>
      <c r="B92" s="36">
        <f>SUMIFS(СВЦЭМ!$C$33:$C$776,СВЦЭМ!$A$33:$A$776,$A92,СВЦЭМ!$B$33:$B$776,B$83)+'СЕТ СН'!$H$12+СВЦЭМ!$D$10+'СЕТ СН'!$H$6-'СЕТ СН'!$H$22</f>
        <v>1326.8844673199999</v>
      </c>
      <c r="C92" s="36">
        <f>SUMIFS(СВЦЭМ!$C$33:$C$776,СВЦЭМ!$A$33:$A$776,$A92,СВЦЭМ!$B$33:$B$776,C$83)+'СЕТ СН'!$H$12+СВЦЭМ!$D$10+'СЕТ СН'!$H$6-'СЕТ СН'!$H$22</f>
        <v>1307.4779465699999</v>
      </c>
      <c r="D92" s="36">
        <f>SUMIFS(СВЦЭМ!$C$33:$C$776,СВЦЭМ!$A$33:$A$776,$A92,СВЦЭМ!$B$33:$B$776,D$83)+'СЕТ СН'!$H$12+СВЦЭМ!$D$10+'СЕТ СН'!$H$6-'СЕТ СН'!$H$22</f>
        <v>1286.7280050099998</v>
      </c>
      <c r="E92" s="36">
        <f>SUMIFS(СВЦЭМ!$C$33:$C$776,СВЦЭМ!$A$33:$A$776,$A92,СВЦЭМ!$B$33:$B$776,E$83)+'СЕТ СН'!$H$12+СВЦЭМ!$D$10+'СЕТ СН'!$H$6-'СЕТ СН'!$H$22</f>
        <v>1282.91011273</v>
      </c>
      <c r="F92" s="36">
        <f>SUMIFS(СВЦЭМ!$C$33:$C$776,СВЦЭМ!$A$33:$A$776,$A92,СВЦЭМ!$B$33:$B$776,F$83)+'СЕТ СН'!$H$12+СВЦЭМ!$D$10+'СЕТ СН'!$H$6-'СЕТ СН'!$H$22</f>
        <v>1271.7525184900001</v>
      </c>
      <c r="G92" s="36">
        <f>SUMIFS(СВЦЭМ!$C$33:$C$776,СВЦЭМ!$A$33:$A$776,$A92,СВЦЭМ!$B$33:$B$776,G$83)+'СЕТ СН'!$H$12+СВЦЭМ!$D$10+'СЕТ СН'!$H$6-'СЕТ СН'!$H$22</f>
        <v>1275.0360448599999</v>
      </c>
      <c r="H92" s="36">
        <f>SUMIFS(СВЦЭМ!$C$33:$C$776,СВЦЭМ!$A$33:$A$776,$A92,СВЦЭМ!$B$33:$B$776,H$83)+'СЕТ СН'!$H$12+СВЦЭМ!$D$10+'СЕТ СН'!$H$6-'СЕТ СН'!$H$22</f>
        <v>1279.70580606</v>
      </c>
      <c r="I92" s="36">
        <f>SUMIFS(СВЦЭМ!$C$33:$C$776,СВЦЭМ!$A$33:$A$776,$A92,СВЦЭМ!$B$33:$B$776,I$83)+'СЕТ СН'!$H$12+СВЦЭМ!$D$10+'СЕТ СН'!$H$6-'СЕТ СН'!$H$22</f>
        <v>1287.57326354</v>
      </c>
      <c r="J92" s="36">
        <f>SUMIFS(СВЦЭМ!$C$33:$C$776,СВЦЭМ!$A$33:$A$776,$A92,СВЦЭМ!$B$33:$B$776,J$83)+'СЕТ СН'!$H$12+СВЦЭМ!$D$10+'СЕТ СН'!$H$6-'СЕТ СН'!$H$22</f>
        <v>1288.6728434699999</v>
      </c>
      <c r="K92" s="36">
        <f>SUMIFS(СВЦЭМ!$C$33:$C$776,СВЦЭМ!$A$33:$A$776,$A92,СВЦЭМ!$B$33:$B$776,K$83)+'СЕТ СН'!$H$12+СВЦЭМ!$D$10+'СЕТ СН'!$H$6-'СЕТ СН'!$H$22</f>
        <v>1261.01110118</v>
      </c>
      <c r="L92" s="36">
        <f>SUMIFS(СВЦЭМ!$C$33:$C$776,СВЦЭМ!$A$33:$A$776,$A92,СВЦЭМ!$B$33:$B$776,L$83)+'СЕТ СН'!$H$12+СВЦЭМ!$D$10+'СЕТ СН'!$H$6-'СЕТ СН'!$H$22</f>
        <v>1267.9264429</v>
      </c>
      <c r="M92" s="36">
        <f>SUMIFS(СВЦЭМ!$C$33:$C$776,СВЦЭМ!$A$33:$A$776,$A92,СВЦЭМ!$B$33:$B$776,M$83)+'СЕТ СН'!$H$12+СВЦЭМ!$D$10+'СЕТ СН'!$H$6-'СЕТ СН'!$H$22</f>
        <v>1207.89006279</v>
      </c>
      <c r="N92" s="36">
        <f>SUMIFS(СВЦЭМ!$C$33:$C$776,СВЦЭМ!$A$33:$A$776,$A92,СВЦЭМ!$B$33:$B$776,N$83)+'СЕТ СН'!$H$12+СВЦЭМ!$D$10+'СЕТ СН'!$H$6-'СЕТ СН'!$H$22</f>
        <v>1146.76895115</v>
      </c>
      <c r="O92" s="36">
        <f>SUMIFS(СВЦЭМ!$C$33:$C$776,СВЦЭМ!$A$33:$A$776,$A92,СВЦЭМ!$B$33:$B$776,O$83)+'СЕТ СН'!$H$12+СВЦЭМ!$D$10+'СЕТ СН'!$H$6-'СЕТ СН'!$H$22</f>
        <v>1120.24171864</v>
      </c>
      <c r="P92" s="36">
        <f>SUMIFS(СВЦЭМ!$C$33:$C$776,СВЦЭМ!$A$33:$A$776,$A92,СВЦЭМ!$B$33:$B$776,P$83)+'СЕТ СН'!$H$12+СВЦЭМ!$D$10+'СЕТ СН'!$H$6-'СЕТ СН'!$H$22</f>
        <v>1126.2603983399999</v>
      </c>
      <c r="Q92" s="36">
        <f>SUMIFS(СВЦЭМ!$C$33:$C$776,СВЦЭМ!$A$33:$A$776,$A92,СВЦЭМ!$B$33:$B$776,Q$83)+'СЕТ СН'!$H$12+СВЦЭМ!$D$10+'СЕТ СН'!$H$6-'СЕТ СН'!$H$22</f>
        <v>1117.3087950199999</v>
      </c>
      <c r="R92" s="36">
        <f>SUMIFS(СВЦЭМ!$C$33:$C$776,СВЦЭМ!$A$33:$A$776,$A92,СВЦЭМ!$B$33:$B$776,R$83)+'СЕТ СН'!$H$12+СВЦЭМ!$D$10+'СЕТ СН'!$H$6-'СЕТ СН'!$H$22</f>
        <v>1122.3669753300001</v>
      </c>
      <c r="S92" s="36">
        <f>SUMIFS(СВЦЭМ!$C$33:$C$776,СВЦЭМ!$A$33:$A$776,$A92,СВЦЭМ!$B$33:$B$776,S$83)+'СЕТ СН'!$H$12+СВЦЭМ!$D$10+'СЕТ СН'!$H$6-'СЕТ СН'!$H$22</f>
        <v>1132.73808285</v>
      </c>
      <c r="T92" s="36">
        <f>SUMIFS(СВЦЭМ!$C$33:$C$776,СВЦЭМ!$A$33:$A$776,$A92,СВЦЭМ!$B$33:$B$776,T$83)+'СЕТ СН'!$H$12+СВЦЭМ!$D$10+'СЕТ СН'!$H$6-'СЕТ СН'!$H$22</f>
        <v>1123.78233927</v>
      </c>
      <c r="U92" s="36">
        <f>SUMIFS(СВЦЭМ!$C$33:$C$776,СВЦЭМ!$A$33:$A$776,$A92,СВЦЭМ!$B$33:$B$776,U$83)+'СЕТ СН'!$H$12+СВЦЭМ!$D$10+'СЕТ СН'!$H$6-'СЕТ СН'!$H$22</f>
        <v>1121.9700385400001</v>
      </c>
      <c r="V92" s="36">
        <f>SUMIFS(СВЦЭМ!$C$33:$C$776,СВЦЭМ!$A$33:$A$776,$A92,СВЦЭМ!$B$33:$B$776,V$83)+'СЕТ СН'!$H$12+СВЦЭМ!$D$10+'СЕТ СН'!$H$6-'СЕТ СН'!$H$22</f>
        <v>1098.4555137100001</v>
      </c>
      <c r="W92" s="36">
        <f>SUMIFS(СВЦЭМ!$C$33:$C$776,СВЦЭМ!$A$33:$A$776,$A92,СВЦЭМ!$B$33:$B$776,W$83)+'СЕТ СН'!$H$12+СВЦЭМ!$D$10+'СЕТ СН'!$H$6-'СЕТ СН'!$H$22</f>
        <v>1089.0613778300001</v>
      </c>
      <c r="X92" s="36">
        <f>SUMIFS(СВЦЭМ!$C$33:$C$776,СВЦЭМ!$A$33:$A$776,$A92,СВЦЭМ!$B$33:$B$776,X$83)+'СЕТ СН'!$H$12+СВЦЭМ!$D$10+'СЕТ СН'!$H$6-'СЕТ СН'!$H$22</f>
        <v>1139.7533191</v>
      </c>
      <c r="Y92" s="36">
        <f>SUMIFS(СВЦЭМ!$C$33:$C$776,СВЦЭМ!$A$33:$A$776,$A92,СВЦЭМ!$B$33:$B$776,Y$83)+'СЕТ СН'!$H$12+СВЦЭМ!$D$10+'СЕТ СН'!$H$6-'СЕТ СН'!$H$22</f>
        <v>1245.4477753000001</v>
      </c>
    </row>
    <row r="93" spans="1:25" ht="15.75" x14ac:dyDescent="0.2">
      <c r="A93" s="35">
        <f t="shared" si="2"/>
        <v>43961</v>
      </c>
      <c r="B93" s="36">
        <f>SUMIFS(СВЦЭМ!$C$33:$C$776,СВЦЭМ!$A$33:$A$776,$A93,СВЦЭМ!$B$33:$B$776,B$83)+'СЕТ СН'!$H$12+СВЦЭМ!$D$10+'СЕТ СН'!$H$6-'СЕТ СН'!$H$22</f>
        <v>1297.46870732</v>
      </c>
      <c r="C93" s="36">
        <f>SUMIFS(СВЦЭМ!$C$33:$C$776,СВЦЭМ!$A$33:$A$776,$A93,СВЦЭМ!$B$33:$B$776,C$83)+'СЕТ СН'!$H$12+СВЦЭМ!$D$10+'СЕТ СН'!$H$6-'СЕТ СН'!$H$22</f>
        <v>1330.15069726</v>
      </c>
      <c r="D93" s="36">
        <f>SUMIFS(СВЦЭМ!$C$33:$C$776,СВЦЭМ!$A$33:$A$776,$A93,СВЦЭМ!$B$33:$B$776,D$83)+'СЕТ СН'!$H$12+СВЦЭМ!$D$10+'СЕТ СН'!$H$6-'СЕТ СН'!$H$22</f>
        <v>1337.58337891</v>
      </c>
      <c r="E93" s="36">
        <f>SUMIFS(СВЦЭМ!$C$33:$C$776,СВЦЭМ!$A$33:$A$776,$A93,СВЦЭМ!$B$33:$B$776,E$83)+'СЕТ СН'!$H$12+СВЦЭМ!$D$10+'СЕТ СН'!$H$6-'СЕТ СН'!$H$22</f>
        <v>1363.61836952</v>
      </c>
      <c r="F93" s="36">
        <f>SUMIFS(СВЦЭМ!$C$33:$C$776,СВЦЭМ!$A$33:$A$776,$A93,СВЦЭМ!$B$33:$B$776,F$83)+'СЕТ СН'!$H$12+СВЦЭМ!$D$10+'СЕТ СН'!$H$6-'СЕТ СН'!$H$22</f>
        <v>1353.2305496399999</v>
      </c>
      <c r="G93" s="36">
        <f>SUMIFS(СВЦЭМ!$C$33:$C$776,СВЦЭМ!$A$33:$A$776,$A93,СВЦЭМ!$B$33:$B$776,G$83)+'СЕТ СН'!$H$12+СВЦЭМ!$D$10+'СЕТ СН'!$H$6-'СЕТ СН'!$H$22</f>
        <v>1353.41817812</v>
      </c>
      <c r="H93" s="36">
        <f>SUMIFS(СВЦЭМ!$C$33:$C$776,СВЦЭМ!$A$33:$A$776,$A93,СВЦЭМ!$B$33:$B$776,H$83)+'СЕТ СН'!$H$12+СВЦЭМ!$D$10+'СЕТ СН'!$H$6-'СЕТ СН'!$H$22</f>
        <v>1348.17633065</v>
      </c>
      <c r="I93" s="36">
        <f>SUMIFS(СВЦЭМ!$C$33:$C$776,СВЦЭМ!$A$33:$A$776,$A93,СВЦЭМ!$B$33:$B$776,I$83)+'СЕТ СН'!$H$12+СВЦЭМ!$D$10+'СЕТ СН'!$H$6-'СЕТ СН'!$H$22</f>
        <v>1314.93240234</v>
      </c>
      <c r="J93" s="36">
        <f>SUMIFS(СВЦЭМ!$C$33:$C$776,СВЦЭМ!$A$33:$A$776,$A93,СВЦЭМ!$B$33:$B$776,J$83)+'СЕТ СН'!$H$12+СВЦЭМ!$D$10+'СЕТ СН'!$H$6-'СЕТ СН'!$H$22</f>
        <v>1306.76395609</v>
      </c>
      <c r="K93" s="36">
        <f>SUMIFS(СВЦЭМ!$C$33:$C$776,СВЦЭМ!$A$33:$A$776,$A93,СВЦЭМ!$B$33:$B$776,K$83)+'СЕТ СН'!$H$12+СВЦЭМ!$D$10+'СЕТ СН'!$H$6-'СЕТ СН'!$H$22</f>
        <v>1271.3120938500001</v>
      </c>
      <c r="L93" s="36">
        <f>SUMIFS(СВЦЭМ!$C$33:$C$776,СВЦЭМ!$A$33:$A$776,$A93,СВЦЭМ!$B$33:$B$776,L$83)+'СЕТ СН'!$H$12+СВЦЭМ!$D$10+'СЕТ СН'!$H$6-'СЕТ СН'!$H$22</f>
        <v>1260.21855579</v>
      </c>
      <c r="M93" s="36">
        <f>SUMIFS(СВЦЭМ!$C$33:$C$776,СВЦЭМ!$A$33:$A$776,$A93,СВЦЭМ!$B$33:$B$776,M$83)+'СЕТ СН'!$H$12+СВЦЭМ!$D$10+'СЕТ СН'!$H$6-'СЕТ СН'!$H$22</f>
        <v>1207.3513608200001</v>
      </c>
      <c r="N93" s="36">
        <f>SUMIFS(СВЦЭМ!$C$33:$C$776,СВЦЭМ!$A$33:$A$776,$A93,СВЦЭМ!$B$33:$B$776,N$83)+'СЕТ СН'!$H$12+СВЦЭМ!$D$10+'СЕТ СН'!$H$6-'СЕТ СН'!$H$22</f>
        <v>1149.64222354</v>
      </c>
      <c r="O93" s="36">
        <f>SUMIFS(СВЦЭМ!$C$33:$C$776,СВЦЭМ!$A$33:$A$776,$A93,СВЦЭМ!$B$33:$B$776,O$83)+'СЕТ СН'!$H$12+СВЦЭМ!$D$10+'СЕТ СН'!$H$6-'СЕТ СН'!$H$22</f>
        <v>1125.5018554400001</v>
      </c>
      <c r="P93" s="36">
        <f>SUMIFS(СВЦЭМ!$C$33:$C$776,СВЦЭМ!$A$33:$A$776,$A93,СВЦЭМ!$B$33:$B$776,P$83)+'СЕТ СН'!$H$12+СВЦЭМ!$D$10+'СЕТ СН'!$H$6-'СЕТ СН'!$H$22</f>
        <v>1126.61600159</v>
      </c>
      <c r="Q93" s="36">
        <f>SUMIFS(СВЦЭМ!$C$33:$C$776,СВЦЭМ!$A$33:$A$776,$A93,СВЦЭМ!$B$33:$B$776,Q$83)+'СЕТ СН'!$H$12+СВЦЭМ!$D$10+'СЕТ СН'!$H$6-'СЕТ СН'!$H$22</f>
        <v>1136.5075013000001</v>
      </c>
      <c r="R93" s="36">
        <f>SUMIFS(СВЦЭМ!$C$33:$C$776,СВЦЭМ!$A$33:$A$776,$A93,СВЦЭМ!$B$33:$B$776,R$83)+'СЕТ СН'!$H$12+СВЦЭМ!$D$10+'СЕТ СН'!$H$6-'СЕТ СН'!$H$22</f>
        <v>1133.2761042300001</v>
      </c>
      <c r="S93" s="36">
        <f>SUMIFS(СВЦЭМ!$C$33:$C$776,СВЦЭМ!$A$33:$A$776,$A93,СВЦЭМ!$B$33:$B$776,S$83)+'СЕТ СН'!$H$12+СВЦЭМ!$D$10+'СЕТ СН'!$H$6-'СЕТ СН'!$H$22</f>
        <v>1135.8216739900001</v>
      </c>
      <c r="T93" s="36">
        <f>SUMIFS(СВЦЭМ!$C$33:$C$776,СВЦЭМ!$A$33:$A$776,$A93,СВЦЭМ!$B$33:$B$776,T$83)+'СЕТ СН'!$H$12+СВЦЭМ!$D$10+'СЕТ СН'!$H$6-'СЕТ СН'!$H$22</f>
        <v>1123.9945439099999</v>
      </c>
      <c r="U93" s="36">
        <f>SUMIFS(СВЦЭМ!$C$33:$C$776,СВЦЭМ!$A$33:$A$776,$A93,СВЦЭМ!$B$33:$B$776,U$83)+'СЕТ СН'!$H$12+СВЦЭМ!$D$10+'СЕТ СН'!$H$6-'СЕТ СН'!$H$22</f>
        <v>1111.2097823900001</v>
      </c>
      <c r="V93" s="36">
        <f>SUMIFS(СВЦЭМ!$C$33:$C$776,СВЦЭМ!$A$33:$A$776,$A93,СВЦЭМ!$B$33:$B$776,V$83)+'СЕТ СН'!$H$12+СВЦЭМ!$D$10+'СЕТ СН'!$H$6-'СЕТ СН'!$H$22</f>
        <v>1087.1757939900001</v>
      </c>
      <c r="W93" s="36">
        <f>SUMIFS(СВЦЭМ!$C$33:$C$776,СВЦЭМ!$A$33:$A$776,$A93,СВЦЭМ!$B$33:$B$776,W$83)+'СЕТ СН'!$H$12+СВЦЭМ!$D$10+'СЕТ СН'!$H$6-'СЕТ СН'!$H$22</f>
        <v>1083.6008604799999</v>
      </c>
      <c r="X93" s="36">
        <f>SUMIFS(СВЦЭМ!$C$33:$C$776,СВЦЭМ!$A$33:$A$776,$A93,СВЦЭМ!$B$33:$B$776,X$83)+'СЕТ СН'!$H$12+СВЦЭМ!$D$10+'СЕТ СН'!$H$6-'СЕТ СН'!$H$22</f>
        <v>1126.8468496800001</v>
      </c>
      <c r="Y93" s="36">
        <f>SUMIFS(СВЦЭМ!$C$33:$C$776,СВЦЭМ!$A$33:$A$776,$A93,СВЦЭМ!$B$33:$B$776,Y$83)+'СЕТ СН'!$H$12+СВЦЭМ!$D$10+'СЕТ СН'!$H$6-'СЕТ СН'!$H$22</f>
        <v>1233.4486896000001</v>
      </c>
    </row>
    <row r="94" spans="1:25" ht="15.75" x14ac:dyDescent="0.2">
      <c r="A94" s="35">
        <f t="shared" si="2"/>
        <v>43962</v>
      </c>
      <c r="B94" s="36">
        <f>SUMIFS(СВЦЭМ!$C$33:$C$776,СВЦЭМ!$A$33:$A$776,$A94,СВЦЭМ!$B$33:$B$776,B$83)+'СЕТ СН'!$H$12+СВЦЭМ!$D$10+'СЕТ СН'!$H$6-'СЕТ СН'!$H$22</f>
        <v>1207.2353392699999</v>
      </c>
      <c r="C94" s="36">
        <f>SUMIFS(СВЦЭМ!$C$33:$C$776,СВЦЭМ!$A$33:$A$776,$A94,СВЦЭМ!$B$33:$B$776,C$83)+'СЕТ СН'!$H$12+СВЦЭМ!$D$10+'СЕТ СН'!$H$6-'СЕТ СН'!$H$22</f>
        <v>1297.74967193</v>
      </c>
      <c r="D94" s="36">
        <f>SUMIFS(СВЦЭМ!$C$33:$C$776,СВЦЭМ!$A$33:$A$776,$A94,СВЦЭМ!$B$33:$B$776,D$83)+'СЕТ СН'!$H$12+СВЦЭМ!$D$10+'СЕТ СН'!$H$6-'СЕТ СН'!$H$22</f>
        <v>1338.9768126399999</v>
      </c>
      <c r="E94" s="36">
        <f>SUMIFS(СВЦЭМ!$C$33:$C$776,СВЦЭМ!$A$33:$A$776,$A94,СВЦЭМ!$B$33:$B$776,E$83)+'СЕТ СН'!$H$12+СВЦЭМ!$D$10+'СЕТ СН'!$H$6-'СЕТ СН'!$H$22</f>
        <v>1328.7336901799999</v>
      </c>
      <c r="F94" s="36">
        <f>SUMIFS(СВЦЭМ!$C$33:$C$776,СВЦЭМ!$A$33:$A$776,$A94,СВЦЭМ!$B$33:$B$776,F$83)+'СЕТ СН'!$H$12+СВЦЭМ!$D$10+'СЕТ СН'!$H$6-'СЕТ СН'!$H$22</f>
        <v>1321.80405176</v>
      </c>
      <c r="G94" s="36">
        <f>SUMIFS(СВЦЭМ!$C$33:$C$776,СВЦЭМ!$A$33:$A$776,$A94,СВЦЭМ!$B$33:$B$776,G$83)+'СЕТ СН'!$H$12+СВЦЭМ!$D$10+'СЕТ СН'!$H$6-'СЕТ СН'!$H$22</f>
        <v>1325.6169875799999</v>
      </c>
      <c r="H94" s="36">
        <f>SUMIFS(СВЦЭМ!$C$33:$C$776,СВЦЭМ!$A$33:$A$776,$A94,СВЦЭМ!$B$33:$B$776,H$83)+'СЕТ СН'!$H$12+СВЦЭМ!$D$10+'СЕТ СН'!$H$6-'СЕТ СН'!$H$22</f>
        <v>1334.04687749</v>
      </c>
      <c r="I94" s="36">
        <f>SUMIFS(СВЦЭМ!$C$33:$C$776,СВЦЭМ!$A$33:$A$776,$A94,СВЦЭМ!$B$33:$B$776,I$83)+'СЕТ СН'!$H$12+СВЦЭМ!$D$10+'СЕТ СН'!$H$6-'СЕТ СН'!$H$22</f>
        <v>1340.9694722199999</v>
      </c>
      <c r="J94" s="36">
        <f>SUMIFS(СВЦЭМ!$C$33:$C$776,СВЦЭМ!$A$33:$A$776,$A94,СВЦЭМ!$B$33:$B$776,J$83)+'СЕТ СН'!$H$12+СВЦЭМ!$D$10+'СЕТ СН'!$H$6-'СЕТ СН'!$H$22</f>
        <v>1288.4935386299999</v>
      </c>
      <c r="K94" s="36">
        <f>SUMIFS(СВЦЭМ!$C$33:$C$776,СВЦЭМ!$A$33:$A$776,$A94,СВЦЭМ!$B$33:$B$776,K$83)+'СЕТ СН'!$H$12+СВЦЭМ!$D$10+'СЕТ СН'!$H$6-'СЕТ СН'!$H$22</f>
        <v>1219.53210197</v>
      </c>
      <c r="L94" s="36">
        <f>SUMIFS(СВЦЭМ!$C$33:$C$776,СВЦЭМ!$A$33:$A$776,$A94,СВЦЭМ!$B$33:$B$776,L$83)+'СЕТ СН'!$H$12+СВЦЭМ!$D$10+'СЕТ СН'!$H$6-'СЕТ СН'!$H$22</f>
        <v>1211.2059273100001</v>
      </c>
      <c r="M94" s="36">
        <f>SUMIFS(СВЦЭМ!$C$33:$C$776,СВЦЭМ!$A$33:$A$776,$A94,СВЦЭМ!$B$33:$B$776,M$83)+'СЕТ СН'!$H$12+СВЦЭМ!$D$10+'СЕТ СН'!$H$6-'СЕТ СН'!$H$22</f>
        <v>1207.8312503500001</v>
      </c>
      <c r="N94" s="36">
        <f>SUMIFS(СВЦЭМ!$C$33:$C$776,СВЦЭМ!$A$33:$A$776,$A94,СВЦЭМ!$B$33:$B$776,N$83)+'СЕТ СН'!$H$12+СВЦЭМ!$D$10+'СЕТ СН'!$H$6-'СЕТ СН'!$H$22</f>
        <v>1223.9116875</v>
      </c>
      <c r="O94" s="36">
        <f>SUMIFS(СВЦЭМ!$C$33:$C$776,СВЦЭМ!$A$33:$A$776,$A94,СВЦЭМ!$B$33:$B$776,O$83)+'СЕТ СН'!$H$12+СВЦЭМ!$D$10+'СЕТ СН'!$H$6-'СЕТ СН'!$H$22</f>
        <v>1214.29774542</v>
      </c>
      <c r="P94" s="36">
        <f>SUMIFS(СВЦЭМ!$C$33:$C$776,СВЦЭМ!$A$33:$A$776,$A94,СВЦЭМ!$B$33:$B$776,P$83)+'СЕТ СН'!$H$12+СВЦЭМ!$D$10+'СЕТ СН'!$H$6-'СЕТ СН'!$H$22</f>
        <v>1242.80693447</v>
      </c>
      <c r="Q94" s="36">
        <f>SUMIFS(СВЦЭМ!$C$33:$C$776,СВЦЭМ!$A$33:$A$776,$A94,СВЦЭМ!$B$33:$B$776,Q$83)+'СЕТ СН'!$H$12+СВЦЭМ!$D$10+'СЕТ СН'!$H$6-'СЕТ СН'!$H$22</f>
        <v>1245.29131416</v>
      </c>
      <c r="R94" s="36">
        <f>SUMIFS(СВЦЭМ!$C$33:$C$776,СВЦЭМ!$A$33:$A$776,$A94,СВЦЭМ!$B$33:$B$776,R$83)+'СЕТ СН'!$H$12+СВЦЭМ!$D$10+'СЕТ СН'!$H$6-'СЕТ СН'!$H$22</f>
        <v>1245.79110722</v>
      </c>
      <c r="S94" s="36">
        <f>SUMIFS(СВЦЭМ!$C$33:$C$776,СВЦЭМ!$A$33:$A$776,$A94,СВЦЭМ!$B$33:$B$776,S$83)+'СЕТ СН'!$H$12+СВЦЭМ!$D$10+'СЕТ СН'!$H$6-'СЕТ СН'!$H$22</f>
        <v>1249.5215007100001</v>
      </c>
      <c r="T94" s="36">
        <f>SUMIFS(СВЦЭМ!$C$33:$C$776,СВЦЭМ!$A$33:$A$776,$A94,СВЦЭМ!$B$33:$B$776,T$83)+'СЕТ СН'!$H$12+СВЦЭМ!$D$10+'СЕТ СН'!$H$6-'СЕТ СН'!$H$22</f>
        <v>1236.25692213</v>
      </c>
      <c r="U94" s="36">
        <f>SUMIFS(СВЦЭМ!$C$33:$C$776,СВЦЭМ!$A$33:$A$776,$A94,СВЦЭМ!$B$33:$B$776,U$83)+'СЕТ СН'!$H$12+СВЦЭМ!$D$10+'СЕТ СН'!$H$6-'СЕТ СН'!$H$22</f>
        <v>1199.3829478300001</v>
      </c>
      <c r="V94" s="36">
        <f>SUMIFS(СВЦЭМ!$C$33:$C$776,СВЦЭМ!$A$33:$A$776,$A94,СВЦЭМ!$B$33:$B$776,V$83)+'СЕТ СН'!$H$12+СВЦЭМ!$D$10+'СЕТ СН'!$H$6-'СЕТ СН'!$H$22</f>
        <v>1155.65652406</v>
      </c>
      <c r="W94" s="36">
        <f>SUMIFS(СВЦЭМ!$C$33:$C$776,СВЦЭМ!$A$33:$A$776,$A94,СВЦЭМ!$B$33:$B$776,W$83)+'СЕТ СН'!$H$12+СВЦЭМ!$D$10+'СЕТ СН'!$H$6-'СЕТ СН'!$H$22</f>
        <v>1133.66629739</v>
      </c>
      <c r="X94" s="36">
        <f>SUMIFS(СВЦЭМ!$C$33:$C$776,СВЦЭМ!$A$33:$A$776,$A94,СВЦЭМ!$B$33:$B$776,X$83)+'СЕТ СН'!$H$12+СВЦЭМ!$D$10+'СЕТ СН'!$H$6-'СЕТ СН'!$H$22</f>
        <v>1129.2677538</v>
      </c>
      <c r="Y94" s="36">
        <f>SUMIFS(СВЦЭМ!$C$33:$C$776,СВЦЭМ!$A$33:$A$776,$A94,СВЦЭМ!$B$33:$B$776,Y$83)+'СЕТ СН'!$H$12+СВЦЭМ!$D$10+'СЕТ СН'!$H$6-'СЕТ СН'!$H$22</f>
        <v>1189.7423728200001</v>
      </c>
    </row>
    <row r="95" spans="1:25" ht="15.75" x14ac:dyDescent="0.2">
      <c r="A95" s="35">
        <f t="shared" si="2"/>
        <v>43963</v>
      </c>
      <c r="B95" s="36">
        <f>SUMIFS(СВЦЭМ!$C$33:$C$776,СВЦЭМ!$A$33:$A$776,$A95,СВЦЭМ!$B$33:$B$776,B$83)+'СЕТ СН'!$H$12+СВЦЭМ!$D$10+'СЕТ СН'!$H$6-'СЕТ СН'!$H$22</f>
        <v>1340.11261694</v>
      </c>
      <c r="C95" s="36">
        <f>SUMIFS(СВЦЭМ!$C$33:$C$776,СВЦЭМ!$A$33:$A$776,$A95,СВЦЭМ!$B$33:$B$776,C$83)+'СЕТ СН'!$H$12+СВЦЭМ!$D$10+'СЕТ СН'!$H$6-'СЕТ СН'!$H$22</f>
        <v>1376.2104121</v>
      </c>
      <c r="D95" s="36">
        <f>SUMIFS(СВЦЭМ!$C$33:$C$776,СВЦЭМ!$A$33:$A$776,$A95,СВЦЭМ!$B$33:$B$776,D$83)+'СЕТ СН'!$H$12+СВЦЭМ!$D$10+'СЕТ СН'!$H$6-'СЕТ СН'!$H$22</f>
        <v>1372.0724402399999</v>
      </c>
      <c r="E95" s="36">
        <f>SUMIFS(СВЦЭМ!$C$33:$C$776,СВЦЭМ!$A$33:$A$776,$A95,СВЦЭМ!$B$33:$B$776,E$83)+'СЕТ СН'!$H$12+СВЦЭМ!$D$10+'СЕТ СН'!$H$6-'СЕТ СН'!$H$22</f>
        <v>1373.2669325699999</v>
      </c>
      <c r="F95" s="36">
        <f>SUMIFS(СВЦЭМ!$C$33:$C$776,СВЦЭМ!$A$33:$A$776,$A95,СВЦЭМ!$B$33:$B$776,F$83)+'СЕТ СН'!$H$12+СВЦЭМ!$D$10+'СЕТ СН'!$H$6-'СЕТ СН'!$H$22</f>
        <v>1382.3788295899999</v>
      </c>
      <c r="G95" s="36">
        <f>SUMIFS(СВЦЭМ!$C$33:$C$776,СВЦЭМ!$A$33:$A$776,$A95,СВЦЭМ!$B$33:$B$776,G$83)+'СЕТ СН'!$H$12+СВЦЭМ!$D$10+'СЕТ СН'!$H$6-'СЕТ СН'!$H$22</f>
        <v>1368.9741094999999</v>
      </c>
      <c r="H95" s="36">
        <f>SUMIFS(СВЦЭМ!$C$33:$C$776,СВЦЭМ!$A$33:$A$776,$A95,СВЦЭМ!$B$33:$B$776,H$83)+'СЕТ СН'!$H$12+СВЦЭМ!$D$10+'СЕТ СН'!$H$6-'СЕТ СН'!$H$22</f>
        <v>1378.6744629299999</v>
      </c>
      <c r="I95" s="36">
        <f>SUMIFS(СВЦЭМ!$C$33:$C$776,СВЦЭМ!$A$33:$A$776,$A95,СВЦЭМ!$B$33:$B$776,I$83)+'СЕТ СН'!$H$12+СВЦЭМ!$D$10+'СЕТ СН'!$H$6-'СЕТ СН'!$H$22</f>
        <v>1339.8822588</v>
      </c>
      <c r="J95" s="36">
        <f>SUMIFS(СВЦЭМ!$C$33:$C$776,СВЦЭМ!$A$33:$A$776,$A95,СВЦЭМ!$B$33:$B$776,J$83)+'СЕТ СН'!$H$12+СВЦЭМ!$D$10+'СЕТ СН'!$H$6-'СЕТ СН'!$H$22</f>
        <v>1279.44089923</v>
      </c>
      <c r="K95" s="36">
        <f>SUMIFS(СВЦЭМ!$C$33:$C$776,СВЦЭМ!$A$33:$A$776,$A95,СВЦЭМ!$B$33:$B$776,K$83)+'СЕТ СН'!$H$12+СВЦЭМ!$D$10+'СЕТ СН'!$H$6-'СЕТ СН'!$H$22</f>
        <v>1257.12717651</v>
      </c>
      <c r="L95" s="36">
        <f>SUMIFS(СВЦЭМ!$C$33:$C$776,СВЦЭМ!$A$33:$A$776,$A95,СВЦЭМ!$B$33:$B$776,L$83)+'СЕТ СН'!$H$12+СВЦЭМ!$D$10+'СЕТ СН'!$H$6-'СЕТ СН'!$H$22</f>
        <v>1252.3050001300001</v>
      </c>
      <c r="M95" s="36">
        <f>SUMIFS(СВЦЭМ!$C$33:$C$776,СВЦЭМ!$A$33:$A$776,$A95,СВЦЭМ!$B$33:$B$776,M$83)+'СЕТ СН'!$H$12+СВЦЭМ!$D$10+'СЕТ СН'!$H$6-'СЕТ СН'!$H$22</f>
        <v>1214.1665163</v>
      </c>
      <c r="N95" s="36">
        <f>SUMIFS(СВЦЭМ!$C$33:$C$776,СВЦЭМ!$A$33:$A$776,$A95,СВЦЭМ!$B$33:$B$776,N$83)+'СЕТ СН'!$H$12+СВЦЭМ!$D$10+'СЕТ СН'!$H$6-'СЕТ СН'!$H$22</f>
        <v>1220.9997496999999</v>
      </c>
      <c r="O95" s="36">
        <f>SUMIFS(СВЦЭМ!$C$33:$C$776,СВЦЭМ!$A$33:$A$776,$A95,СВЦЭМ!$B$33:$B$776,O$83)+'СЕТ СН'!$H$12+СВЦЭМ!$D$10+'СЕТ СН'!$H$6-'СЕТ СН'!$H$22</f>
        <v>1226.4432312200001</v>
      </c>
      <c r="P95" s="36">
        <f>SUMIFS(СВЦЭМ!$C$33:$C$776,СВЦЭМ!$A$33:$A$776,$A95,СВЦЭМ!$B$33:$B$776,P$83)+'СЕТ СН'!$H$12+СВЦЭМ!$D$10+'СЕТ СН'!$H$6-'СЕТ СН'!$H$22</f>
        <v>1239.51989088</v>
      </c>
      <c r="Q95" s="36">
        <f>SUMIFS(СВЦЭМ!$C$33:$C$776,СВЦЭМ!$A$33:$A$776,$A95,СВЦЭМ!$B$33:$B$776,Q$83)+'СЕТ СН'!$H$12+СВЦЭМ!$D$10+'СЕТ СН'!$H$6-'СЕТ СН'!$H$22</f>
        <v>1237.6883864700001</v>
      </c>
      <c r="R95" s="36">
        <f>SUMIFS(СВЦЭМ!$C$33:$C$776,СВЦЭМ!$A$33:$A$776,$A95,СВЦЭМ!$B$33:$B$776,R$83)+'СЕТ СН'!$H$12+СВЦЭМ!$D$10+'СЕТ СН'!$H$6-'СЕТ СН'!$H$22</f>
        <v>1236.81899172</v>
      </c>
      <c r="S95" s="36">
        <f>SUMIFS(СВЦЭМ!$C$33:$C$776,СВЦЭМ!$A$33:$A$776,$A95,СВЦЭМ!$B$33:$B$776,S$83)+'СЕТ СН'!$H$12+СВЦЭМ!$D$10+'СЕТ СН'!$H$6-'СЕТ СН'!$H$22</f>
        <v>1238.9747671800001</v>
      </c>
      <c r="T95" s="36">
        <f>SUMIFS(СВЦЭМ!$C$33:$C$776,СВЦЭМ!$A$33:$A$776,$A95,СВЦЭМ!$B$33:$B$776,T$83)+'СЕТ СН'!$H$12+СВЦЭМ!$D$10+'СЕТ СН'!$H$6-'СЕТ СН'!$H$22</f>
        <v>1242.9775337600001</v>
      </c>
      <c r="U95" s="36">
        <f>SUMIFS(СВЦЭМ!$C$33:$C$776,СВЦЭМ!$A$33:$A$776,$A95,СВЦЭМ!$B$33:$B$776,U$83)+'СЕТ СН'!$H$12+СВЦЭМ!$D$10+'СЕТ СН'!$H$6-'СЕТ СН'!$H$22</f>
        <v>1252.0893259500001</v>
      </c>
      <c r="V95" s="36">
        <f>SUMIFS(СВЦЭМ!$C$33:$C$776,СВЦЭМ!$A$33:$A$776,$A95,СВЦЭМ!$B$33:$B$776,V$83)+'СЕТ СН'!$H$12+СВЦЭМ!$D$10+'СЕТ СН'!$H$6-'СЕТ СН'!$H$22</f>
        <v>1206.9459914399999</v>
      </c>
      <c r="W95" s="36">
        <f>SUMIFS(СВЦЭМ!$C$33:$C$776,СВЦЭМ!$A$33:$A$776,$A95,СВЦЭМ!$B$33:$B$776,W$83)+'СЕТ СН'!$H$12+СВЦЭМ!$D$10+'СЕТ СН'!$H$6-'СЕТ СН'!$H$22</f>
        <v>1202.51306092</v>
      </c>
      <c r="X95" s="36">
        <f>SUMIFS(СВЦЭМ!$C$33:$C$776,СВЦЭМ!$A$33:$A$776,$A95,СВЦЭМ!$B$33:$B$776,X$83)+'СЕТ СН'!$H$12+СВЦЭМ!$D$10+'СЕТ СН'!$H$6-'СЕТ СН'!$H$22</f>
        <v>1229.90196672</v>
      </c>
      <c r="Y95" s="36">
        <f>SUMIFS(СВЦЭМ!$C$33:$C$776,СВЦЭМ!$A$33:$A$776,$A95,СВЦЭМ!$B$33:$B$776,Y$83)+'СЕТ СН'!$H$12+СВЦЭМ!$D$10+'СЕТ СН'!$H$6-'СЕТ СН'!$H$22</f>
        <v>1253.5684473599999</v>
      </c>
    </row>
    <row r="96" spans="1:25" ht="15.75" x14ac:dyDescent="0.2">
      <c r="A96" s="35">
        <f t="shared" si="2"/>
        <v>43964</v>
      </c>
      <c r="B96" s="36">
        <f>SUMIFS(СВЦЭМ!$C$33:$C$776,СВЦЭМ!$A$33:$A$776,$A96,СВЦЭМ!$B$33:$B$776,B$83)+'СЕТ СН'!$H$12+СВЦЭМ!$D$10+'СЕТ СН'!$H$6-'СЕТ СН'!$H$22</f>
        <v>1274.2609471999999</v>
      </c>
      <c r="C96" s="36">
        <f>SUMIFS(СВЦЭМ!$C$33:$C$776,СВЦЭМ!$A$33:$A$776,$A96,СВЦЭМ!$B$33:$B$776,C$83)+'СЕТ СН'!$H$12+СВЦЭМ!$D$10+'СЕТ СН'!$H$6-'СЕТ СН'!$H$22</f>
        <v>1330.1989294299999</v>
      </c>
      <c r="D96" s="36">
        <f>SUMIFS(СВЦЭМ!$C$33:$C$776,СВЦЭМ!$A$33:$A$776,$A96,СВЦЭМ!$B$33:$B$776,D$83)+'СЕТ СН'!$H$12+СВЦЭМ!$D$10+'СЕТ СН'!$H$6-'СЕТ СН'!$H$22</f>
        <v>1339.0652070900001</v>
      </c>
      <c r="E96" s="36">
        <f>SUMIFS(СВЦЭМ!$C$33:$C$776,СВЦЭМ!$A$33:$A$776,$A96,СВЦЭМ!$B$33:$B$776,E$83)+'СЕТ СН'!$H$12+СВЦЭМ!$D$10+'СЕТ СН'!$H$6-'СЕТ СН'!$H$22</f>
        <v>1340.41023718</v>
      </c>
      <c r="F96" s="36">
        <f>SUMIFS(СВЦЭМ!$C$33:$C$776,СВЦЭМ!$A$33:$A$776,$A96,СВЦЭМ!$B$33:$B$776,F$83)+'СЕТ СН'!$H$12+СВЦЭМ!$D$10+'СЕТ СН'!$H$6-'СЕТ СН'!$H$22</f>
        <v>1325.1405080699999</v>
      </c>
      <c r="G96" s="36">
        <f>SUMIFS(СВЦЭМ!$C$33:$C$776,СВЦЭМ!$A$33:$A$776,$A96,СВЦЭМ!$B$33:$B$776,G$83)+'СЕТ СН'!$H$12+СВЦЭМ!$D$10+'СЕТ СН'!$H$6-'СЕТ СН'!$H$22</f>
        <v>1340.28963694</v>
      </c>
      <c r="H96" s="36">
        <f>SUMIFS(СВЦЭМ!$C$33:$C$776,СВЦЭМ!$A$33:$A$776,$A96,СВЦЭМ!$B$33:$B$776,H$83)+'СЕТ СН'!$H$12+СВЦЭМ!$D$10+'СЕТ СН'!$H$6-'СЕТ СН'!$H$22</f>
        <v>1330.28803311</v>
      </c>
      <c r="I96" s="36">
        <f>SUMIFS(СВЦЭМ!$C$33:$C$776,СВЦЭМ!$A$33:$A$776,$A96,СВЦЭМ!$B$33:$B$776,I$83)+'СЕТ СН'!$H$12+СВЦЭМ!$D$10+'СЕТ СН'!$H$6-'СЕТ СН'!$H$22</f>
        <v>1285.1578822900001</v>
      </c>
      <c r="J96" s="36">
        <f>SUMIFS(СВЦЭМ!$C$33:$C$776,СВЦЭМ!$A$33:$A$776,$A96,СВЦЭМ!$B$33:$B$776,J$83)+'СЕТ СН'!$H$12+СВЦЭМ!$D$10+'СЕТ СН'!$H$6-'СЕТ СН'!$H$22</f>
        <v>1213.7505347900001</v>
      </c>
      <c r="K96" s="36">
        <f>SUMIFS(СВЦЭМ!$C$33:$C$776,СВЦЭМ!$A$33:$A$776,$A96,СВЦЭМ!$B$33:$B$776,K$83)+'СЕТ СН'!$H$12+СВЦЭМ!$D$10+'СЕТ СН'!$H$6-'СЕТ СН'!$H$22</f>
        <v>1208.86251221</v>
      </c>
      <c r="L96" s="36">
        <f>SUMIFS(СВЦЭМ!$C$33:$C$776,СВЦЭМ!$A$33:$A$776,$A96,СВЦЭМ!$B$33:$B$776,L$83)+'СЕТ СН'!$H$12+СВЦЭМ!$D$10+'СЕТ СН'!$H$6-'СЕТ СН'!$H$22</f>
        <v>1198.8735800300001</v>
      </c>
      <c r="M96" s="36">
        <f>SUMIFS(СВЦЭМ!$C$33:$C$776,СВЦЭМ!$A$33:$A$776,$A96,СВЦЭМ!$B$33:$B$776,M$83)+'СЕТ СН'!$H$12+СВЦЭМ!$D$10+'СЕТ СН'!$H$6-'СЕТ СН'!$H$22</f>
        <v>1193.00613219</v>
      </c>
      <c r="N96" s="36">
        <f>SUMIFS(СВЦЭМ!$C$33:$C$776,СВЦЭМ!$A$33:$A$776,$A96,СВЦЭМ!$B$33:$B$776,N$83)+'СЕТ СН'!$H$12+СВЦЭМ!$D$10+'СЕТ СН'!$H$6-'СЕТ СН'!$H$22</f>
        <v>1203.0041857200001</v>
      </c>
      <c r="O96" s="36">
        <f>SUMIFS(СВЦЭМ!$C$33:$C$776,СВЦЭМ!$A$33:$A$776,$A96,СВЦЭМ!$B$33:$B$776,O$83)+'СЕТ СН'!$H$12+СВЦЭМ!$D$10+'СЕТ СН'!$H$6-'СЕТ СН'!$H$22</f>
        <v>1210.48798147</v>
      </c>
      <c r="P96" s="36">
        <f>SUMIFS(СВЦЭМ!$C$33:$C$776,СВЦЭМ!$A$33:$A$776,$A96,СВЦЭМ!$B$33:$B$776,P$83)+'СЕТ СН'!$H$12+СВЦЭМ!$D$10+'СЕТ СН'!$H$6-'СЕТ СН'!$H$22</f>
        <v>1221.8854529400001</v>
      </c>
      <c r="Q96" s="36">
        <f>SUMIFS(СВЦЭМ!$C$33:$C$776,СВЦЭМ!$A$33:$A$776,$A96,СВЦЭМ!$B$33:$B$776,Q$83)+'СЕТ СН'!$H$12+СВЦЭМ!$D$10+'СЕТ СН'!$H$6-'СЕТ СН'!$H$22</f>
        <v>1213.46289219</v>
      </c>
      <c r="R96" s="36">
        <f>SUMIFS(СВЦЭМ!$C$33:$C$776,СВЦЭМ!$A$33:$A$776,$A96,СВЦЭМ!$B$33:$B$776,R$83)+'СЕТ СН'!$H$12+СВЦЭМ!$D$10+'СЕТ СН'!$H$6-'СЕТ СН'!$H$22</f>
        <v>1206.5040584200001</v>
      </c>
      <c r="S96" s="36">
        <f>SUMIFS(СВЦЭМ!$C$33:$C$776,СВЦЭМ!$A$33:$A$776,$A96,СВЦЭМ!$B$33:$B$776,S$83)+'СЕТ СН'!$H$12+СВЦЭМ!$D$10+'СЕТ СН'!$H$6-'СЕТ СН'!$H$22</f>
        <v>1223.5334606900001</v>
      </c>
      <c r="T96" s="36">
        <f>SUMIFS(СВЦЭМ!$C$33:$C$776,СВЦЭМ!$A$33:$A$776,$A96,СВЦЭМ!$B$33:$B$776,T$83)+'СЕТ СН'!$H$12+СВЦЭМ!$D$10+'СЕТ СН'!$H$6-'СЕТ СН'!$H$22</f>
        <v>1192.8517314200001</v>
      </c>
      <c r="U96" s="36">
        <f>SUMIFS(СВЦЭМ!$C$33:$C$776,СВЦЭМ!$A$33:$A$776,$A96,СВЦЭМ!$B$33:$B$776,U$83)+'СЕТ СН'!$H$12+СВЦЭМ!$D$10+'СЕТ СН'!$H$6-'СЕТ СН'!$H$22</f>
        <v>1159.16401324</v>
      </c>
      <c r="V96" s="36">
        <f>SUMIFS(СВЦЭМ!$C$33:$C$776,СВЦЭМ!$A$33:$A$776,$A96,СВЦЭМ!$B$33:$B$776,V$83)+'СЕТ СН'!$H$12+СВЦЭМ!$D$10+'СЕТ СН'!$H$6-'СЕТ СН'!$H$22</f>
        <v>1137.9915676000001</v>
      </c>
      <c r="W96" s="36">
        <f>SUMIFS(СВЦЭМ!$C$33:$C$776,СВЦЭМ!$A$33:$A$776,$A96,СВЦЭМ!$B$33:$B$776,W$83)+'СЕТ СН'!$H$12+СВЦЭМ!$D$10+'СЕТ СН'!$H$6-'СЕТ СН'!$H$22</f>
        <v>1134.6936810100001</v>
      </c>
      <c r="X96" s="36">
        <f>SUMIFS(СВЦЭМ!$C$33:$C$776,СВЦЭМ!$A$33:$A$776,$A96,СВЦЭМ!$B$33:$B$776,X$83)+'СЕТ СН'!$H$12+СВЦЭМ!$D$10+'СЕТ СН'!$H$6-'СЕТ СН'!$H$22</f>
        <v>1148.48363948</v>
      </c>
      <c r="Y96" s="36">
        <f>SUMIFS(СВЦЭМ!$C$33:$C$776,СВЦЭМ!$A$33:$A$776,$A96,СВЦЭМ!$B$33:$B$776,Y$83)+'СЕТ СН'!$H$12+СВЦЭМ!$D$10+'СЕТ СН'!$H$6-'СЕТ СН'!$H$22</f>
        <v>1172.9726281800001</v>
      </c>
    </row>
    <row r="97" spans="1:25" ht="15.75" x14ac:dyDescent="0.2">
      <c r="A97" s="35">
        <f t="shared" si="2"/>
        <v>43965</v>
      </c>
      <c r="B97" s="36">
        <f>SUMIFS(СВЦЭМ!$C$33:$C$776,СВЦЭМ!$A$33:$A$776,$A97,СВЦЭМ!$B$33:$B$776,B$83)+'СЕТ СН'!$H$12+СВЦЭМ!$D$10+'СЕТ СН'!$H$6-'СЕТ СН'!$H$22</f>
        <v>1252.0980452599999</v>
      </c>
      <c r="C97" s="36">
        <f>SUMIFS(СВЦЭМ!$C$33:$C$776,СВЦЭМ!$A$33:$A$776,$A97,СВЦЭМ!$B$33:$B$776,C$83)+'СЕТ СН'!$H$12+СВЦЭМ!$D$10+'СЕТ СН'!$H$6-'СЕТ СН'!$H$22</f>
        <v>1293.65783003</v>
      </c>
      <c r="D97" s="36">
        <f>SUMIFS(СВЦЭМ!$C$33:$C$776,СВЦЭМ!$A$33:$A$776,$A97,СВЦЭМ!$B$33:$B$776,D$83)+'СЕТ СН'!$H$12+СВЦЭМ!$D$10+'СЕТ СН'!$H$6-'СЕТ СН'!$H$22</f>
        <v>1303.4294734099999</v>
      </c>
      <c r="E97" s="36">
        <f>SUMIFS(СВЦЭМ!$C$33:$C$776,СВЦЭМ!$A$33:$A$776,$A97,СВЦЭМ!$B$33:$B$776,E$83)+'СЕТ СН'!$H$12+СВЦЭМ!$D$10+'СЕТ СН'!$H$6-'СЕТ СН'!$H$22</f>
        <v>1345.51713161</v>
      </c>
      <c r="F97" s="36">
        <f>SUMIFS(СВЦЭМ!$C$33:$C$776,СВЦЭМ!$A$33:$A$776,$A97,СВЦЭМ!$B$33:$B$776,F$83)+'СЕТ СН'!$H$12+СВЦЭМ!$D$10+'СЕТ СН'!$H$6-'СЕТ СН'!$H$22</f>
        <v>1321.0556948399999</v>
      </c>
      <c r="G97" s="36">
        <f>SUMIFS(СВЦЭМ!$C$33:$C$776,СВЦЭМ!$A$33:$A$776,$A97,СВЦЭМ!$B$33:$B$776,G$83)+'СЕТ СН'!$H$12+СВЦЭМ!$D$10+'СЕТ СН'!$H$6-'СЕТ СН'!$H$22</f>
        <v>1312.5865870299999</v>
      </c>
      <c r="H97" s="36">
        <f>SUMIFS(СВЦЭМ!$C$33:$C$776,СВЦЭМ!$A$33:$A$776,$A97,СВЦЭМ!$B$33:$B$776,H$83)+'СЕТ СН'!$H$12+СВЦЭМ!$D$10+'СЕТ СН'!$H$6-'СЕТ СН'!$H$22</f>
        <v>1308.71596546</v>
      </c>
      <c r="I97" s="36">
        <f>SUMIFS(СВЦЭМ!$C$33:$C$776,СВЦЭМ!$A$33:$A$776,$A97,СВЦЭМ!$B$33:$B$776,I$83)+'СЕТ СН'!$H$12+СВЦЭМ!$D$10+'СЕТ СН'!$H$6-'СЕТ СН'!$H$22</f>
        <v>1266.1607969900001</v>
      </c>
      <c r="J97" s="36">
        <f>SUMIFS(СВЦЭМ!$C$33:$C$776,СВЦЭМ!$A$33:$A$776,$A97,СВЦЭМ!$B$33:$B$776,J$83)+'СЕТ СН'!$H$12+СВЦЭМ!$D$10+'СЕТ СН'!$H$6-'СЕТ СН'!$H$22</f>
        <v>1210.3074607799999</v>
      </c>
      <c r="K97" s="36">
        <f>SUMIFS(СВЦЭМ!$C$33:$C$776,СВЦЭМ!$A$33:$A$776,$A97,СВЦЭМ!$B$33:$B$776,K$83)+'СЕТ СН'!$H$12+СВЦЭМ!$D$10+'СЕТ СН'!$H$6-'СЕТ СН'!$H$22</f>
        <v>1185.9150125900001</v>
      </c>
      <c r="L97" s="36">
        <f>SUMIFS(СВЦЭМ!$C$33:$C$776,СВЦЭМ!$A$33:$A$776,$A97,СВЦЭМ!$B$33:$B$776,L$83)+'СЕТ СН'!$H$12+СВЦЭМ!$D$10+'СЕТ СН'!$H$6-'СЕТ СН'!$H$22</f>
        <v>1174.5522574000001</v>
      </c>
      <c r="M97" s="36">
        <f>SUMIFS(СВЦЭМ!$C$33:$C$776,СВЦЭМ!$A$33:$A$776,$A97,СВЦЭМ!$B$33:$B$776,M$83)+'СЕТ СН'!$H$12+СВЦЭМ!$D$10+'СЕТ СН'!$H$6-'СЕТ СН'!$H$22</f>
        <v>1176.0250673200001</v>
      </c>
      <c r="N97" s="36">
        <f>SUMIFS(СВЦЭМ!$C$33:$C$776,СВЦЭМ!$A$33:$A$776,$A97,СВЦЭМ!$B$33:$B$776,N$83)+'СЕТ СН'!$H$12+СВЦЭМ!$D$10+'СЕТ СН'!$H$6-'СЕТ СН'!$H$22</f>
        <v>1171.20262402</v>
      </c>
      <c r="O97" s="36">
        <f>SUMIFS(СВЦЭМ!$C$33:$C$776,СВЦЭМ!$A$33:$A$776,$A97,СВЦЭМ!$B$33:$B$776,O$83)+'СЕТ СН'!$H$12+СВЦЭМ!$D$10+'СЕТ СН'!$H$6-'СЕТ СН'!$H$22</f>
        <v>1186.4496537100001</v>
      </c>
      <c r="P97" s="36">
        <f>SUMIFS(СВЦЭМ!$C$33:$C$776,СВЦЭМ!$A$33:$A$776,$A97,СВЦЭМ!$B$33:$B$776,P$83)+'СЕТ СН'!$H$12+СВЦЭМ!$D$10+'СЕТ СН'!$H$6-'СЕТ СН'!$H$22</f>
        <v>1214.2357788300001</v>
      </c>
      <c r="Q97" s="36">
        <f>SUMIFS(СВЦЭМ!$C$33:$C$776,СВЦЭМ!$A$33:$A$776,$A97,СВЦЭМ!$B$33:$B$776,Q$83)+'СЕТ СН'!$H$12+СВЦЭМ!$D$10+'СЕТ СН'!$H$6-'СЕТ СН'!$H$22</f>
        <v>1200.7369416399999</v>
      </c>
      <c r="R97" s="36">
        <f>SUMIFS(СВЦЭМ!$C$33:$C$776,СВЦЭМ!$A$33:$A$776,$A97,СВЦЭМ!$B$33:$B$776,R$83)+'СЕТ СН'!$H$12+СВЦЭМ!$D$10+'СЕТ СН'!$H$6-'СЕТ СН'!$H$22</f>
        <v>1196.7107924100001</v>
      </c>
      <c r="S97" s="36">
        <f>SUMIFS(СВЦЭМ!$C$33:$C$776,СВЦЭМ!$A$33:$A$776,$A97,СВЦЭМ!$B$33:$B$776,S$83)+'СЕТ СН'!$H$12+СВЦЭМ!$D$10+'СЕТ СН'!$H$6-'СЕТ СН'!$H$22</f>
        <v>1218.20977154</v>
      </c>
      <c r="T97" s="36">
        <f>SUMIFS(СВЦЭМ!$C$33:$C$776,СВЦЭМ!$A$33:$A$776,$A97,СВЦЭМ!$B$33:$B$776,T$83)+'СЕТ СН'!$H$12+СВЦЭМ!$D$10+'СЕТ СН'!$H$6-'СЕТ СН'!$H$22</f>
        <v>1193.92766452</v>
      </c>
      <c r="U97" s="36">
        <f>SUMIFS(СВЦЭМ!$C$33:$C$776,СВЦЭМ!$A$33:$A$776,$A97,СВЦЭМ!$B$33:$B$776,U$83)+'СЕТ СН'!$H$12+СВЦЭМ!$D$10+'СЕТ СН'!$H$6-'СЕТ СН'!$H$22</f>
        <v>1160.94729044</v>
      </c>
      <c r="V97" s="36">
        <f>SUMIFS(СВЦЭМ!$C$33:$C$776,СВЦЭМ!$A$33:$A$776,$A97,СВЦЭМ!$B$33:$B$776,V$83)+'СЕТ СН'!$H$12+СВЦЭМ!$D$10+'СЕТ СН'!$H$6-'СЕТ СН'!$H$22</f>
        <v>1131.4969972700001</v>
      </c>
      <c r="W97" s="36">
        <f>SUMIFS(СВЦЭМ!$C$33:$C$776,СВЦЭМ!$A$33:$A$776,$A97,СВЦЭМ!$B$33:$B$776,W$83)+'СЕТ СН'!$H$12+СВЦЭМ!$D$10+'СЕТ СН'!$H$6-'СЕТ СН'!$H$22</f>
        <v>1121.18137598</v>
      </c>
      <c r="X97" s="36">
        <f>SUMIFS(СВЦЭМ!$C$33:$C$776,СВЦЭМ!$A$33:$A$776,$A97,СВЦЭМ!$B$33:$B$776,X$83)+'СЕТ СН'!$H$12+СВЦЭМ!$D$10+'СЕТ СН'!$H$6-'СЕТ СН'!$H$22</f>
        <v>1127.09696134</v>
      </c>
      <c r="Y97" s="36">
        <f>SUMIFS(СВЦЭМ!$C$33:$C$776,СВЦЭМ!$A$33:$A$776,$A97,СВЦЭМ!$B$33:$B$776,Y$83)+'СЕТ СН'!$H$12+СВЦЭМ!$D$10+'СЕТ СН'!$H$6-'СЕТ СН'!$H$22</f>
        <v>1166.47533434</v>
      </c>
    </row>
    <row r="98" spans="1:25" ht="15.75" x14ac:dyDescent="0.2">
      <c r="A98" s="35">
        <f t="shared" si="2"/>
        <v>43966</v>
      </c>
      <c r="B98" s="36">
        <f>SUMIFS(СВЦЭМ!$C$33:$C$776,СВЦЭМ!$A$33:$A$776,$A98,СВЦЭМ!$B$33:$B$776,B$83)+'СЕТ СН'!$H$12+СВЦЭМ!$D$10+'СЕТ СН'!$H$6-'СЕТ СН'!$H$22</f>
        <v>1236.7857130699999</v>
      </c>
      <c r="C98" s="36">
        <f>SUMIFS(СВЦЭМ!$C$33:$C$776,СВЦЭМ!$A$33:$A$776,$A98,СВЦЭМ!$B$33:$B$776,C$83)+'СЕТ СН'!$H$12+СВЦЭМ!$D$10+'СЕТ СН'!$H$6-'СЕТ СН'!$H$22</f>
        <v>1298.3216000799998</v>
      </c>
      <c r="D98" s="36">
        <f>SUMIFS(СВЦЭМ!$C$33:$C$776,СВЦЭМ!$A$33:$A$776,$A98,СВЦЭМ!$B$33:$B$776,D$83)+'СЕТ СН'!$H$12+СВЦЭМ!$D$10+'СЕТ СН'!$H$6-'СЕТ СН'!$H$22</f>
        <v>1325.6629331199999</v>
      </c>
      <c r="E98" s="36">
        <f>SUMIFS(СВЦЭМ!$C$33:$C$776,СВЦЭМ!$A$33:$A$776,$A98,СВЦЭМ!$B$33:$B$776,E$83)+'СЕТ СН'!$H$12+СВЦЭМ!$D$10+'СЕТ СН'!$H$6-'СЕТ СН'!$H$22</f>
        <v>1324.4041165199999</v>
      </c>
      <c r="F98" s="36">
        <f>SUMIFS(СВЦЭМ!$C$33:$C$776,СВЦЭМ!$A$33:$A$776,$A98,СВЦЭМ!$B$33:$B$776,F$83)+'СЕТ СН'!$H$12+СВЦЭМ!$D$10+'СЕТ СН'!$H$6-'СЕТ СН'!$H$22</f>
        <v>1314.4015528099999</v>
      </c>
      <c r="G98" s="36">
        <f>SUMIFS(СВЦЭМ!$C$33:$C$776,СВЦЭМ!$A$33:$A$776,$A98,СВЦЭМ!$B$33:$B$776,G$83)+'СЕТ СН'!$H$12+СВЦЭМ!$D$10+'СЕТ СН'!$H$6-'СЕТ СН'!$H$22</f>
        <v>1325.67991914</v>
      </c>
      <c r="H98" s="36">
        <f>SUMIFS(СВЦЭМ!$C$33:$C$776,СВЦЭМ!$A$33:$A$776,$A98,СВЦЭМ!$B$33:$B$776,H$83)+'СЕТ СН'!$H$12+СВЦЭМ!$D$10+'СЕТ СН'!$H$6-'СЕТ СН'!$H$22</f>
        <v>1333.7045007199999</v>
      </c>
      <c r="I98" s="36">
        <f>SUMIFS(СВЦЭМ!$C$33:$C$776,СВЦЭМ!$A$33:$A$776,$A98,СВЦЭМ!$B$33:$B$776,I$83)+'СЕТ СН'!$H$12+СВЦЭМ!$D$10+'СЕТ СН'!$H$6-'СЕТ СН'!$H$22</f>
        <v>1286.6417333499999</v>
      </c>
      <c r="J98" s="36">
        <f>SUMIFS(СВЦЭМ!$C$33:$C$776,СВЦЭМ!$A$33:$A$776,$A98,СВЦЭМ!$B$33:$B$776,J$83)+'СЕТ СН'!$H$12+СВЦЭМ!$D$10+'СЕТ СН'!$H$6-'СЕТ СН'!$H$22</f>
        <v>1213.2108813500001</v>
      </c>
      <c r="K98" s="36">
        <f>SUMIFS(СВЦЭМ!$C$33:$C$776,СВЦЭМ!$A$33:$A$776,$A98,СВЦЭМ!$B$33:$B$776,K$83)+'СЕТ СН'!$H$12+СВЦЭМ!$D$10+'СЕТ СН'!$H$6-'СЕТ СН'!$H$22</f>
        <v>1137.01288269</v>
      </c>
      <c r="L98" s="36">
        <f>SUMIFS(СВЦЭМ!$C$33:$C$776,СВЦЭМ!$A$33:$A$776,$A98,СВЦЭМ!$B$33:$B$776,L$83)+'СЕТ СН'!$H$12+СВЦЭМ!$D$10+'СЕТ СН'!$H$6-'СЕТ СН'!$H$22</f>
        <v>1126.31616156</v>
      </c>
      <c r="M98" s="36">
        <f>SUMIFS(СВЦЭМ!$C$33:$C$776,СВЦЭМ!$A$33:$A$776,$A98,СВЦЭМ!$B$33:$B$776,M$83)+'СЕТ СН'!$H$12+СВЦЭМ!$D$10+'СЕТ СН'!$H$6-'СЕТ СН'!$H$22</f>
        <v>1149.8084113899999</v>
      </c>
      <c r="N98" s="36">
        <f>SUMIFS(СВЦЭМ!$C$33:$C$776,СВЦЭМ!$A$33:$A$776,$A98,СВЦЭМ!$B$33:$B$776,N$83)+'СЕТ СН'!$H$12+СВЦЭМ!$D$10+'СЕТ СН'!$H$6-'СЕТ СН'!$H$22</f>
        <v>1153.63038323</v>
      </c>
      <c r="O98" s="36">
        <f>SUMIFS(СВЦЭМ!$C$33:$C$776,СВЦЭМ!$A$33:$A$776,$A98,СВЦЭМ!$B$33:$B$776,O$83)+'СЕТ СН'!$H$12+СВЦЭМ!$D$10+'СЕТ СН'!$H$6-'СЕТ СН'!$H$22</f>
        <v>1151.8170089</v>
      </c>
      <c r="P98" s="36">
        <f>SUMIFS(СВЦЭМ!$C$33:$C$776,СВЦЭМ!$A$33:$A$776,$A98,СВЦЭМ!$B$33:$B$776,P$83)+'СЕТ СН'!$H$12+СВЦЭМ!$D$10+'СЕТ СН'!$H$6-'СЕТ СН'!$H$22</f>
        <v>1163.93235766</v>
      </c>
      <c r="Q98" s="36">
        <f>SUMIFS(СВЦЭМ!$C$33:$C$776,СВЦЭМ!$A$33:$A$776,$A98,СВЦЭМ!$B$33:$B$776,Q$83)+'СЕТ СН'!$H$12+СВЦЭМ!$D$10+'СЕТ СН'!$H$6-'СЕТ СН'!$H$22</f>
        <v>1159.66999059</v>
      </c>
      <c r="R98" s="36">
        <f>SUMIFS(СВЦЭМ!$C$33:$C$776,СВЦЭМ!$A$33:$A$776,$A98,СВЦЭМ!$B$33:$B$776,R$83)+'СЕТ СН'!$H$12+СВЦЭМ!$D$10+'СЕТ СН'!$H$6-'СЕТ СН'!$H$22</f>
        <v>1155.17477063</v>
      </c>
      <c r="S98" s="36">
        <f>SUMIFS(СВЦЭМ!$C$33:$C$776,СВЦЭМ!$A$33:$A$776,$A98,СВЦЭМ!$B$33:$B$776,S$83)+'СЕТ СН'!$H$12+СВЦЭМ!$D$10+'СЕТ СН'!$H$6-'СЕТ СН'!$H$22</f>
        <v>1168.3883588599999</v>
      </c>
      <c r="T98" s="36">
        <f>SUMIFS(СВЦЭМ!$C$33:$C$776,СВЦЭМ!$A$33:$A$776,$A98,СВЦЭМ!$B$33:$B$776,T$83)+'СЕТ СН'!$H$12+СВЦЭМ!$D$10+'СЕТ СН'!$H$6-'СЕТ СН'!$H$22</f>
        <v>1165.2207595300001</v>
      </c>
      <c r="U98" s="36">
        <f>SUMIFS(СВЦЭМ!$C$33:$C$776,СВЦЭМ!$A$33:$A$776,$A98,СВЦЭМ!$B$33:$B$776,U$83)+'СЕТ СН'!$H$12+СВЦЭМ!$D$10+'СЕТ СН'!$H$6-'СЕТ СН'!$H$22</f>
        <v>1169.11174811</v>
      </c>
      <c r="V98" s="36">
        <f>SUMIFS(СВЦЭМ!$C$33:$C$776,СВЦЭМ!$A$33:$A$776,$A98,СВЦЭМ!$B$33:$B$776,V$83)+'СЕТ СН'!$H$12+СВЦЭМ!$D$10+'СЕТ СН'!$H$6-'СЕТ СН'!$H$22</f>
        <v>1157.61962793</v>
      </c>
      <c r="W98" s="36">
        <f>SUMIFS(СВЦЭМ!$C$33:$C$776,СВЦЭМ!$A$33:$A$776,$A98,СВЦЭМ!$B$33:$B$776,W$83)+'СЕТ СН'!$H$12+СВЦЭМ!$D$10+'СЕТ СН'!$H$6-'СЕТ СН'!$H$22</f>
        <v>1140.5588653899999</v>
      </c>
      <c r="X98" s="36">
        <f>SUMIFS(СВЦЭМ!$C$33:$C$776,СВЦЭМ!$A$33:$A$776,$A98,СВЦЭМ!$B$33:$B$776,X$83)+'СЕТ СН'!$H$12+СВЦЭМ!$D$10+'СЕТ СН'!$H$6-'СЕТ СН'!$H$22</f>
        <v>1143.6298668500001</v>
      </c>
      <c r="Y98" s="36">
        <f>SUMIFS(СВЦЭМ!$C$33:$C$776,СВЦЭМ!$A$33:$A$776,$A98,СВЦЭМ!$B$33:$B$776,Y$83)+'СЕТ СН'!$H$12+СВЦЭМ!$D$10+'СЕТ СН'!$H$6-'СЕТ СН'!$H$22</f>
        <v>1147.8447140800001</v>
      </c>
    </row>
    <row r="99" spans="1:25" ht="15.75" x14ac:dyDescent="0.2">
      <c r="A99" s="35">
        <f t="shared" si="2"/>
        <v>43967</v>
      </c>
      <c r="B99" s="36">
        <f>SUMIFS(СВЦЭМ!$C$33:$C$776,СВЦЭМ!$A$33:$A$776,$A99,СВЦЭМ!$B$33:$B$776,B$83)+'СЕТ СН'!$H$12+СВЦЭМ!$D$10+'СЕТ СН'!$H$6-'СЕТ СН'!$H$22</f>
        <v>1276.23851356</v>
      </c>
      <c r="C99" s="36">
        <f>SUMIFS(СВЦЭМ!$C$33:$C$776,СВЦЭМ!$A$33:$A$776,$A99,СВЦЭМ!$B$33:$B$776,C$83)+'СЕТ СН'!$H$12+СВЦЭМ!$D$10+'СЕТ СН'!$H$6-'СЕТ СН'!$H$22</f>
        <v>1321.5655254599999</v>
      </c>
      <c r="D99" s="36">
        <f>SUMIFS(СВЦЭМ!$C$33:$C$776,СВЦЭМ!$A$33:$A$776,$A99,СВЦЭМ!$B$33:$B$776,D$83)+'СЕТ СН'!$H$12+СВЦЭМ!$D$10+'СЕТ СН'!$H$6-'СЕТ СН'!$H$22</f>
        <v>1321.3720265499999</v>
      </c>
      <c r="E99" s="36">
        <f>SUMIFS(СВЦЭМ!$C$33:$C$776,СВЦЭМ!$A$33:$A$776,$A99,СВЦЭМ!$B$33:$B$776,E$83)+'СЕТ СН'!$H$12+СВЦЭМ!$D$10+'СЕТ СН'!$H$6-'СЕТ СН'!$H$22</f>
        <v>1336.8329831399999</v>
      </c>
      <c r="F99" s="36">
        <f>SUMIFS(СВЦЭМ!$C$33:$C$776,СВЦЭМ!$A$33:$A$776,$A99,СВЦЭМ!$B$33:$B$776,F$83)+'СЕТ СН'!$H$12+СВЦЭМ!$D$10+'СЕТ СН'!$H$6-'СЕТ СН'!$H$22</f>
        <v>1336.2425701299999</v>
      </c>
      <c r="G99" s="36">
        <f>SUMIFS(СВЦЭМ!$C$33:$C$776,СВЦЭМ!$A$33:$A$776,$A99,СВЦЭМ!$B$33:$B$776,G$83)+'СЕТ СН'!$H$12+СВЦЭМ!$D$10+'СЕТ СН'!$H$6-'СЕТ СН'!$H$22</f>
        <v>1337.82804197</v>
      </c>
      <c r="H99" s="36">
        <f>SUMIFS(СВЦЭМ!$C$33:$C$776,СВЦЭМ!$A$33:$A$776,$A99,СВЦЭМ!$B$33:$B$776,H$83)+'СЕТ СН'!$H$12+СВЦЭМ!$D$10+'СЕТ СН'!$H$6-'СЕТ СН'!$H$22</f>
        <v>1346.0459907300001</v>
      </c>
      <c r="I99" s="36">
        <f>SUMIFS(СВЦЭМ!$C$33:$C$776,СВЦЭМ!$A$33:$A$776,$A99,СВЦЭМ!$B$33:$B$776,I$83)+'СЕТ СН'!$H$12+СВЦЭМ!$D$10+'СЕТ СН'!$H$6-'СЕТ СН'!$H$22</f>
        <v>1269.8449454500001</v>
      </c>
      <c r="J99" s="36">
        <f>SUMIFS(СВЦЭМ!$C$33:$C$776,СВЦЭМ!$A$33:$A$776,$A99,СВЦЭМ!$B$33:$B$776,J$83)+'СЕТ СН'!$H$12+СВЦЭМ!$D$10+'СЕТ СН'!$H$6-'СЕТ СН'!$H$22</f>
        <v>1180.29634384</v>
      </c>
      <c r="K99" s="36">
        <f>SUMIFS(СВЦЭМ!$C$33:$C$776,СВЦЭМ!$A$33:$A$776,$A99,СВЦЭМ!$B$33:$B$776,K$83)+'СЕТ СН'!$H$12+СВЦЭМ!$D$10+'СЕТ СН'!$H$6-'СЕТ СН'!$H$22</f>
        <v>1183.55414701</v>
      </c>
      <c r="L99" s="36">
        <f>SUMIFS(СВЦЭМ!$C$33:$C$776,СВЦЭМ!$A$33:$A$776,$A99,СВЦЭМ!$B$33:$B$776,L$83)+'СЕТ СН'!$H$12+СВЦЭМ!$D$10+'СЕТ СН'!$H$6-'СЕТ СН'!$H$22</f>
        <v>1190.1409621600001</v>
      </c>
      <c r="M99" s="36">
        <f>SUMIFS(СВЦЭМ!$C$33:$C$776,СВЦЭМ!$A$33:$A$776,$A99,СВЦЭМ!$B$33:$B$776,M$83)+'СЕТ СН'!$H$12+СВЦЭМ!$D$10+'СЕТ СН'!$H$6-'СЕТ СН'!$H$22</f>
        <v>1185.39781247</v>
      </c>
      <c r="N99" s="36">
        <f>SUMIFS(СВЦЭМ!$C$33:$C$776,СВЦЭМ!$A$33:$A$776,$A99,СВЦЭМ!$B$33:$B$776,N$83)+'СЕТ СН'!$H$12+СВЦЭМ!$D$10+'СЕТ СН'!$H$6-'СЕТ СН'!$H$22</f>
        <v>1172.80590087</v>
      </c>
      <c r="O99" s="36">
        <f>SUMIFS(СВЦЭМ!$C$33:$C$776,СВЦЭМ!$A$33:$A$776,$A99,СВЦЭМ!$B$33:$B$776,O$83)+'СЕТ СН'!$H$12+СВЦЭМ!$D$10+'СЕТ СН'!$H$6-'СЕТ СН'!$H$22</f>
        <v>1168.7694315599999</v>
      </c>
      <c r="P99" s="36">
        <f>SUMIFS(СВЦЭМ!$C$33:$C$776,СВЦЭМ!$A$33:$A$776,$A99,СВЦЭМ!$B$33:$B$776,P$83)+'СЕТ СН'!$H$12+СВЦЭМ!$D$10+'СЕТ СН'!$H$6-'СЕТ СН'!$H$22</f>
        <v>1174.0670232500001</v>
      </c>
      <c r="Q99" s="36">
        <f>SUMIFS(СВЦЭМ!$C$33:$C$776,СВЦЭМ!$A$33:$A$776,$A99,СВЦЭМ!$B$33:$B$776,Q$83)+'СЕТ СН'!$H$12+СВЦЭМ!$D$10+'СЕТ СН'!$H$6-'СЕТ СН'!$H$22</f>
        <v>1171.84503034</v>
      </c>
      <c r="R99" s="36">
        <f>SUMIFS(СВЦЭМ!$C$33:$C$776,СВЦЭМ!$A$33:$A$776,$A99,СВЦЭМ!$B$33:$B$776,R$83)+'СЕТ СН'!$H$12+СВЦЭМ!$D$10+'СЕТ СН'!$H$6-'СЕТ СН'!$H$22</f>
        <v>1166.11882967</v>
      </c>
      <c r="S99" s="36">
        <f>SUMIFS(СВЦЭМ!$C$33:$C$776,СВЦЭМ!$A$33:$A$776,$A99,СВЦЭМ!$B$33:$B$776,S$83)+'СЕТ СН'!$H$12+СВЦЭМ!$D$10+'СЕТ СН'!$H$6-'СЕТ СН'!$H$22</f>
        <v>1163.98426571</v>
      </c>
      <c r="T99" s="36">
        <f>SUMIFS(СВЦЭМ!$C$33:$C$776,СВЦЭМ!$A$33:$A$776,$A99,СВЦЭМ!$B$33:$B$776,T$83)+'СЕТ СН'!$H$12+СВЦЭМ!$D$10+'СЕТ СН'!$H$6-'СЕТ СН'!$H$22</f>
        <v>1165.84733087</v>
      </c>
      <c r="U99" s="36">
        <f>SUMIFS(СВЦЭМ!$C$33:$C$776,СВЦЭМ!$A$33:$A$776,$A99,СВЦЭМ!$B$33:$B$776,U$83)+'СЕТ СН'!$H$12+СВЦЭМ!$D$10+'СЕТ СН'!$H$6-'СЕТ СН'!$H$22</f>
        <v>1157.8600670200001</v>
      </c>
      <c r="V99" s="36">
        <f>SUMIFS(СВЦЭМ!$C$33:$C$776,СВЦЭМ!$A$33:$A$776,$A99,СВЦЭМ!$B$33:$B$776,V$83)+'СЕТ СН'!$H$12+СВЦЭМ!$D$10+'СЕТ СН'!$H$6-'СЕТ СН'!$H$22</f>
        <v>1151.7740449</v>
      </c>
      <c r="W99" s="36">
        <f>SUMIFS(СВЦЭМ!$C$33:$C$776,СВЦЭМ!$A$33:$A$776,$A99,СВЦЭМ!$B$33:$B$776,W$83)+'СЕТ СН'!$H$12+СВЦЭМ!$D$10+'СЕТ СН'!$H$6-'СЕТ СН'!$H$22</f>
        <v>1152.78999426</v>
      </c>
      <c r="X99" s="36">
        <f>SUMIFS(СВЦЭМ!$C$33:$C$776,СВЦЭМ!$A$33:$A$776,$A99,СВЦЭМ!$B$33:$B$776,X$83)+'СЕТ СН'!$H$12+СВЦЭМ!$D$10+'СЕТ СН'!$H$6-'СЕТ СН'!$H$22</f>
        <v>1152.9193377399999</v>
      </c>
      <c r="Y99" s="36">
        <f>SUMIFS(СВЦЭМ!$C$33:$C$776,СВЦЭМ!$A$33:$A$776,$A99,СВЦЭМ!$B$33:$B$776,Y$83)+'СЕТ СН'!$H$12+СВЦЭМ!$D$10+'СЕТ СН'!$H$6-'СЕТ СН'!$H$22</f>
        <v>1173.8359878000001</v>
      </c>
    </row>
    <row r="100" spans="1:25" ht="15.75" x14ac:dyDescent="0.2">
      <c r="A100" s="35">
        <f t="shared" si="2"/>
        <v>43968</v>
      </c>
      <c r="B100" s="36">
        <f>SUMIFS(СВЦЭМ!$C$33:$C$776,СВЦЭМ!$A$33:$A$776,$A100,СВЦЭМ!$B$33:$B$776,B$83)+'СЕТ СН'!$H$12+СВЦЭМ!$D$10+'СЕТ СН'!$H$6-'СЕТ СН'!$H$22</f>
        <v>1281.52226827</v>
      </c>
      <c r="C100" s="36">
        <f>SUMIFS(СВЦЭМ!$C$33:$C$776,СВЦЭМ!$A$33:$A$776,$A100,СВЦЭМ!$B$33:$B$776,C$83)+'СЕТ СН'!$H$12+СВЦЭМ!$D$10+'СЕТ СН'!$H$6-'СЕТ СН'!$H$22</f>
        <v>1314.90614757</v>
      </c>
      <c r="D100" s="36">
        <f>SUMIFS(СВЦЭМ!$C$33:$C$776,СВЦЭМ!$A$33:$A$776,$A100,СВЦЭМ!$B$33:$B$776,D$83)+'СЕТ СН'!$H$12+СВЦЭМ!$D$10+'СЕТ СН'!$H$6-'СЕТ СН'!$H$22</f>
        <v>1326.9536410000001</v>
      </c>
      <c r="E100" s="36">
        <f>SUMIFS(СВЦЭМ!$C$33:$C$776,СВЦЭМ!$A$33:$A$776,$A100,СВЦЭМ!$B$33:$B$776,E$83)+'СЕТ СН'!$H$12+СВЦЭМ!$D$10+'СЕТ СН'!$H$6-'СЕТ СН'!$H$22</f>
        <v>1334.42298246</v>
      </c>
      <c r="F100" s="36">
        <f>SUMIFS(СВЦЭМ!$C$33:$C$776,СВЦЭМ!$A$33:$A$776,$A100,СВЦЭМ!$B$33:$B$776,F$83)+'СЕТ СН'!$H$12+СВЦЭМ!$D$10+'СЕТ СН'!$H$6-'СЕТ СН'!$H$22</f>
        <v>1327.33867476</v>
      </c>
      <c r="G100" s="36">
        <f>SUMIFS(СВЦЭМ!$C$33:$C$776,СВЦЭМ!$A$33:$A$776,$A100,СВЦЭМ!$B$33:$B$776,G$83)+'СЕТ СН'!$H$12+СВЦЭМ!$D$10+'СЕТ СН'!$H$6-'СЕТ СН'!$H$22</f>
        <v>1330.4713186199999</v>
      </c>
      <c r="H100" s="36">
        <f>SUMIFS(СВЦЭМ!$C$33:$C$776,СВЦЭМ!$A$33:$A$776,$A100,СВЦЭМ!$B$33:$B$776,H$83)+'СЕТ СН'!$H$12+СВЦЭМ!$D$10+'СЕТ СН'!$H$6-'СЕТ СН'!$H$22</f>
        <v>1337.55474989</v>
      </c>
      <c r="I100" s="36">
        <f>SUMIFS(СВЦЭМ!$C$33:$C$776,СВЦЭМ!$A$33:$A$776,$A100,СВЦЭМ!$B$33:$B$776,I$83)+'СЕТ СН'!$H$12+СВЦЭМ!$D$10+'СЕТ СН'!$H$6-'СЕТ СН'!$H$22</f>
        <v>1290.9297141699999</v>
      </c>
      <c r="J100" s="36">
        <f>SUMIFS(СВЦЭМ!$C$33:$C$776,СВЦЭМ!$A$33:$A$776,$A100,СВЦЭМ!$B$33:$B$776,J$83)+'СЕТ СН'!$H$12+СВЦЭМ!$D$10+'СЕТ СН'!$H$6-'СЕТ СН'!$H$22</f>
        <v>1210.5268338600001</v>
      </c>
      <c r="K100" s="36">
        <f>SUMIFS(СВЦЭМ!$C$33:$C$776,СВЦЭМ!$A$33:$A$776,$A100,СВЦЭМ!$B$33:$B$776,K$83)+'СЕТ СН'!$H$12+СВЦЭМ!$D$10+'СЕТ СН'!$H$6-'СЕТ СН'!$H$22</f>
        <v>1178.79422645</v>
      </c>
      <c r="L100" s="36">
        <f>SUMIFS(СВЦЭМ!$C$33:$C$776,СВЦЭМ!$A$33:$A$776,$A100,СВЦЭМ!$B$33:$B$776,L$83)+'СЕТ СН'!$H$12+СВЦЭМ!$D$10+'СЕТ СН'!$H$6-'СЕТ СН'!$H$22</f>
        <v>1177.1757331700001</v>
      </c>
      <c r="M100" s="36">
        <f>SUMIFS(СВЦЭМ!$C$33:$C$776,СВЦЭМ!$A$33:$A$776,$A100,СВЦЭМ!$B$33:$B$776,M$83)+'СЕТ СН'!$H$12+СВЦЭМ!$D$10+'СЕТ СН'!$H$6-'СЕТ СН'!$H$22</f>
        <v>1175.44220363</v>
      </c>
      <c r="N100" s="36">
        <f>SUMIFS(СВЦЭМ!$C$33:$C$776,СВЦЭМ!$A$33:$A$776,$A100,СВЦЭМ!$B$33:$B$776,N$83)+'СЕТ СН'!$H$12+СВЦЭМ!$D$10+'СЕТ СН'!$H$6-'СЕТ СН'!$H$22</f>
        <v>1173.7334248300001</v>
      </c>
      <c r="O100" s="36">
        <f>SUMIFS(СВЦЭМ!$C$33:$C$776,СВЦЭМ!$A$33:$A$776,$A100,СВЦЭМ!$B$33:$B$776,O$83)+'СЕТ СН'!$H$12+СВЦЭМ!$D$10+'СЕТ СН'!$H$6-'СЕТ СН'!$H$22</f>
        <v>1169.2816002700001</v>
      </c>
      <c r="P100" s="36">
        <f>SUMIFS(СВЦЭМ!$C$33:$C$776,СВЦЭМ!$A$33:$A$776,$A100,СВЦЭМ!$B$33:$B$776,P$83)+'СЕТ СН'!$H$12+СВЦЭМ!$D$10+'СЕТ СН'!$H$6-'СЕТ СН'!$H$22</f>
        <v>1170.63447507</v>
      </c>
      <c r="Q100" s="36">
        <f>SUMIFS(СВЦЭМ!$C$33:$C$776,СВЦЭМ!$A$33:$A$776,$A100,СВЦЭМ!$B$33:$B$776,Q$83)+'СЕТ СН'!$H$12+СВЦЭМ!$D$10+'СЕТ СН'!$H$6-'СЕТ СН'!$H$22</f>
        <v>1180.50478376</v>
      </c>
      <c r="R100" s="36">
        <f>SUMIFS(СВЦЭМ!$C$33:$C$776,СВЦЭМ!$A$33:$A$776,$A100,СВЦЭМ!$B$33:$B$776,R$83)+'СЕТ СН'!$H$12+СВЦЭМ!$D$10+'СЕТ СН'!$H$6-'СЕТ СН'!$H$22</f>
        <v>1179.49447702</v>
      </c>
      <c r="S100" s="36">
        <f>SUMIFS(СВЦЭМ!$C$33:$C$776,СВЦЭМ!$A$33:$A$776,$A100,СВЦЭМ!$B$33:$B$776,S$83)+'СЕТ СН'!$H$12+СВЦЭМ!$D$10+'СЕТ СН'!$H$6-'СЕТ СН'!$H$22</f>
        <v>1175.0842134500001</v>
      </c>
      <c r="T100" s="36">
        <f>SUMIFS(СВЦЭМ!$C$33:$C$776,СВЦЭМ!$A$33:$A$776,$A100,СВЦЭМ!$B$33:$B$776,T$83)+'СЕТ СН'!$H$12+СВЦЭМ!$D$10+'СЕТ СН'!$H$6-'СЕТ СН'!$H$22</f>
        <v>1167.5130667999999</v>
      </c>
      <c r="U100" s="36">
        <f>SUMIFS(СВЦЭМ!$C$33:$C$776,СВЦЭМ!$A$33:$A$776,$A100,СВЦЭМ!$B$33:$B$776,U$83)+'СЕТ СН'!$H$12+СВЦЭМ!$D$10+'СЕТ СН'!$H$6-'СЕТ СН'!$H$22</f>
        <v>1156.48910583</v>
      </c>
      <c r="V100" s="36">
        <f>SUMIFS(СВЦЭМ!$C$33:$C$776,СВЦЭМ!$A$33:$A$776,$A100,СВЦЭМ!$B$33:$B$776,V$83)+'СЕТ СН'!$H$12+СВЦЭМ!$D$10+'СЕТ СН'!$H$6-'СЕТ СН'!$H$22</f>
        <v>1102.32940844</v>
      </c>
      <c r="W100" s="36">
        <f>SUMIFS(СВЦЭМ!$C$33:$C$776,СВЦЭМ!$A$33:$A$776,$A100,СВЦЭМ!$B$33:$B$776,W$83)+'СЕТ СН'!$H$12+СВЦЭМ!$D$10+'СЕТ СН'!$H$6-'СЕТ СН'!$H$22</f>
        <v>1104.7730330100001</v>
      </c>
      <c r="X100" s="36">
        <f>SUMIFS(СВЦЭМ!$C$33:$C$776,СВЦЭМ!$A$33:$A$776,$A100,СВЦЭМ!$B$33:$B$776,X$83)+'СЕТ СН'!$H$12+СВЦЭМ!$D$10+'СЕТ СН'!$H$6-'СЕТ СН'!$H$22</f>
        <v>1110.9284102500001</v>
      </c>
      <c r="Y100" s="36">
        <f>SUMIFS(СВЦЭМ!$C$33:$C$776,СВЦЭМ!$A$33:$A$776,$A100,СВЦЭМ!$B$33:$B$776,Y$83)+'СЕТ СН'!$H$12+СВЦЭМ!$D$10+'СЕТ СН'!$H$6-'СЕТ СН'!$H$22</f>
        <v>1147.6972465900001</v>
      </c>
    </row>
    <row r="101" spans="1:25" ht="15.75" x14ac:dyDescent="0.2">
      <c r="A101" s="35">
        <f t="shared" si="2"/>
        <v>43969</v>
      </c>
      <c r="B101" s="36">
        <f>SUMIFS(СВЦЭМ!$C$33:$C$776,СВЦЭМ!$A$33:$A$776,$A101,СВЦЭМ!$B$33:$B$776,B$83)+'СЕТ СН'!$H$12+СВЦЭМ!$D$10+'СЕТ СН'!$H$6-'СЕТ СН'!$H$22</f>
        <v>1286.7801091399999</v>
      </c>
      <c r="C101" s="36">
        <f>SUMIFS(СВЦЭМ!$C$33:$C$776,СВЦЭМ!$A$33:$A$776,$A101,СВЦЭМ!$B$33:$B$776,C$83)+'СЕТ СН'!$H$12+СВЦЭМ!$D$10+'СЕТ СН'!$H$6-'СЕТ СН'!$H$22</f>
        <v>1305.52001453</v>
      </c>
      <c r="D101" s="36">
        <f>SUMIFS(СВЦЭМ!$C$33:$C$776,СВЦЭМ!$A$33:$A$776,$A101,СВЦЭМ!$B$33:$B$776,D$83)+'СЕТ СН'!$H$12+СВЦЭМ!$D$10+'СЕТ СН'!$H$6-'СЕТ СН'!$H$22</f>
        <v>1291.3564491699999</v>
      </c>
      <c r="E101" s="36">
        <f>SUMIFS(СВЦЭМ!$C$33:$C$776,СВЦЭМ!$A$33:$A$776,$A101,СВЦЭМ!$B$33:$B$776,E$83)+'СЕТ СН'!$H$12+СВЦЭМ!$D$10+'СЕТ СН'!$H$6-'СЕТ СН'!$H$22</f>
        <v>1304.78878758</v>
      </c>
      <c r="F101" s="36">
        <f>SUMIFS(СВЦЭМ!$C$33:$C$776,СВЦЭМ!$A$33:$A$776,$A101,СВЦЭМ!$B$33:$B$776,F$83)+'СЕТ СН'!$H$12+СВЦЭМ!$D$10+'СЕТ СН'!$H$6-'СЕТ СН'!$H$22</f>
        <v>1295.1256875899999</v>
      </c>
      <c r="G101" s="36">
        <f>SUMIFS(СВЦЭМ!$C$33:$C$776,СВЦЭМ!$A$33:$A$776,$A101,СВЦЭМ!$B$33:$B$776,G$83)+'СЕТ СН'!$H$12+СВЦЭМ!$D$10+'СЕТ СН'!$H$6-'СЕТ СН'!$H$22</f>
        <v>1304.11996688</v>
      </c>
      <c r="H101" s="36">
        <f>SUMIFS(СВЦЭМ!$C$33:$C$776,СВЦЭМ!$A$33:$A$776,$A101,СВЦЭМ!$B$33:$B$776,H$83)+'СЕТ СН'!$H$12+СВЦЭМ!$D$10+'СЕТ СН'!$H$6-'СЕТ СН'!$H$22</f>
        <v>1300.0023887899999</v>
      </c>
      <c r="I101" s="36">
        <f>SUMIFS(СВЦЭМ!$C$33:$C$776,СВЦЭМ!$A$33:$A$776,$A101,СВЦЭМ!$B$33:$B$776,I$83)+'СЕТ СН'!$H$12+СВЦЭМ!$D$10+'СЕТ СН'!$H$6-'СЕТ СН'!$H$22</f>
        <v>1265.3141168100001</v>
      </c>
      <c r="J101" s="36">
        <f>SUMIFS(СВЦЭМ!$C$33:$C$776,СВЦЭМ!$A$33:$A$776,$A101,СВЦЭМ!$B$33:$B$776,J$83)+'СЕТ СН'!$H$12+СВЦЭМ!$D$10+'СЕТ СН'!$H$6-'СЕТ СН'!$H$22</f>
        <v>1160.4146138600001</v>
      </c>
      <c r="K101" s="36">
        <f>SUMIFS(СВЦЭМ!$C$33:$C$776,СВЦЭМ!$A$33:$A$776,$A101,СВЦЭМ!$B$33:$B$776,K$83)+'СЕТ СН'!$H$12+СВЦЭМ!$D$10+'СЕТ СН'!$H$6-'СЕТ СН'!$H$22</f>
        <v>1142.75756643</v>
      </c>
      <c r="L101" s="36">
        <f>SUMIFS(СВЦЭМ!$C$33:$C$776,СВЦЭМ!$A$33:$A$776,$A101,СВЦЭМ!$B$33:$B$776,L$83)+'СЕТ СН'!$H$12+СВЦЭМ!$D$10+'СЕТ СН'!$H$6-'СЕТ СН'!$H$22</f>
        <v>1152.3221323499999</v>
      </c>
      <c r="M101" s="36">
        <f>SUMIFS(СВЦЭМ!$C$33:$C$776,СВЦЭМ!$A$33:$A$776,$A101,СВЦЭМ!$B$33:$B$776,M$83)+'СЕТ СН'!$H$12+СВЦЭМ!$D$10+'СЕТ СН'!$H$6-'СЕТ СН'!$H$22</f>
        <v>1154.4912590900001</v>
      </c>
      <c r="N101" s="36">
        <f>SUMIFS(СВЦЭМ!$C$33:$C$776,СВЦЭМ!$A$33:$A$776,$A101,СВЦЭМ!$B$33:$B$776,N$83)+'СЕТ СН'!$H$12+СВЦЭМ!$D$10+'СЕТ СН'!$H$6-'СЕТ СН'!$H$22</f>
        <v>1143.7469442900001</v>
      </c>
      <c r="O101" s="36">
        <f>SUMIFS(СВЦЭМ!$C$33:$C$776,СВЦЭМ!$A$33:$A$776,$A101,СВЦЭМ!$B$33:$B$776,O$83)+'СЕТ СН'!$H$12+СВЦЭМ!$D$10+'СЕТ СН'!$H$6-'СЕТ СН'!$H$22</f>
        <v>1144.1554748999999</v>
      </c>
      <c r="P101" s="36">
        <f>SUMIFS(СВЦЭМ!$C$33:$C$776,СВЦЭМ!$A$33:$A$776,$A101,СВЦЭМ!$B$33:$B$776,P$83)+'СЕТ СН'!$H$12+СВЦЭМ!$D$10+'СЕТ СН'!$H$6-'СЕТ СН'!$H$22</f>
        <v>1163.71206377</v>
      </c>
      <c r="Q101" s="36">
        <f>SUMIFS(СВЦЭМ!$C$33:$C$776,СВЦЭМ!$A$33:$A$776,$A101,СВЦЭМ!$B$33:$B$776,Q$83)+'СЕТ СН'!$H$12+СВЦЭМ!$D$10+'СЕТ СН'!$H$6-'СЕТ СН'!$H$22</f>
        <v>1149.1539184400001</v>
      </c>
      <c r="R101" s="36">
        <f>SUMIFS(СВЦЭМ!$C$33:$C$776,СВЦЭМ!$A$33:$A$776,$A101,СВЦЭМ!$B$33:$B$776,R$83)+'СЕТ СН'!$H$12+СВЦЭМ!$D$10+'СЕТ СН'!$H$6-'СЕТ СН'!$H$22</f>
        <v>1142.0800865400001</v>
      </c>
      <c r="S101" s="36">
        <f>SUMIFS(СВЦЭМ!$C$33:$C$776,СВЦЭМ!$A$33:$A$776,$A101,СВЦЭМ!$B$33:$B$776,S$83)+'СЕТ СН'!$H$12+СВЦЭМ!$D$10+'СЕТ СН'!$H$6-'СЕТ СН'!$H$22</f>
        <v>1166.7489330800001</v>
      </c>
      <c r="T101" s="36">
        <f>SUMIFS(СВЦЭМ!$C$33:$C$776,СВЦЭМ!$A$33:$A$776,$A101,СВЦЭМ!$B$33:$B$776,T$83)+'СЕТ СН'!$H$12+СВЦЭМ!$D$10+'СЕТ СН'!$H$6-'СЕТ СН'!$H$22</f>
        <v>1155.6774633800001</v>
      </c>
      <c r="U101" s="36">
        <f>SUMIFS(СВЦЭМ!$C$33:$C$776,СВЦЭМ!$A$33:$A$776,$A101,СВЦЭМ!$B$33:$B$776,U$83)+'СЕТ СН'!$H$12+СВЦЭМ!$D$10+'СЕТ СН'!$H$6-'СЕТ СН'!$H$22</f>
        <v>1144.6376668299999</v>
      </c>
      <c r="V101" s="36">
        <f>SUMIFS(СВЦЭМ!$C$33:$C$776,СВЦЭМ!$A$33:$A$776,$A101,СВЦЭМ!$B$33:$B$776,V$83)+'СЕТ СН'!$H$12+СВЦЭМ!$D$10+'СЕТ СН'!$H$6-'СЕТ СН'!$H$22</f>
        <v>1114.02634943</v>
      </c>
      <c r="W101" s="36">
        <f>SUMIFS(СВЦЭМ!$C$33:$C$776,СВЦЭМ!$A$33:$A$776,$A101,СВЦЭМ!$B$33:$B$776,W$83)+'СЕТ СН'!$H$12+СВЦЭМ!$D$10+'СЕТ СН'!$H$6-'СЕТ СН'!$H$22</f>
        <v>1116.05468283</v>
      </c>
      <c r="X101" s="36">
        <f>SUMIFS(СВЦЭМ!$C$33:$C$776,СВЦЭМ!$A$33:$A$776,$A101,СВЦЭМ!$B$33:$B$776,X$83)+'СЕТ СН'!$H$12+СВЦЭМ!$D$10+'СЕТ СН'!$H$6-'СЕТ СН'!$H$22</f>
        <v>1117.8449004900001</v>
      </c>
      <c r="Y101" s="36">
        <f>SUMIFS(СВЦЭМ!$C$33:$C$776,СВЦЭМ!$A$33:$A$776,$A101,СВЦЭМ!$B$33:$B$776,Y$83)+'СЕТ СН'!$H$12+СВЦЭМ!$D$10+'СЕТ СН'!$H$6-'СЕТ СН'!$H$22</f>
        <v>1146.57381388</v>
      </c>
    </row>
    <row r="102" spans="1:25" ht="15.75" x14ac:dyDescent="0.2">
      <c r="A102" s="35">
        <f t="shared" si="2"/>
        <v>43970</v>
      </c>
      <c r="B102" s="36">
        <f>SUMIFS(СВЦЭМ!$C$33:$C$776,СВЦЭМ!$A$33:$A$776,$A102,СВЦЭМ!$B$33:$B$776,B$83)+'СЕТ СН'!$H$12+СВЦЭМ!$D$10+'СЕТ СН'!$H$6-'СЕТ СН'!$H$22</f>
        <v>1294.3753593900001</v>
      </c>
      <c r="C102" s="36">
        <f>SUMIFS(СВЦЭМ!$C$33:$C$776,СВЦЭМ!$A$33:$A$776,$A102,СВЦЭМ!$B$33:$B$776,C$83)+'СЕТ СН'!$H$12+СВЦЭМ!$D$10+'СЕТ СН'!$H$6-'СЕТ СН'!$H$22</f>
        <v>1325.4470444399999</v>
      </c>
      <c r="D102" s="36">
        <f>SUMIFS(СВЦЭМ!$C$33:$C$776,СВЦЭМ!$A$33:$A$776,$A102,СВЦЭМ!$B$33:$B$776,D$83)+'СЕТ СН'!$H$12+СВЦЭМ!$D$10+'СЕТ СН'!$H$6-'СЕТ СН'!$H$22</f>
        <v>1312.8246022399999</v>
      </c>
      <c r="E102" s="36">
        <f>SUMIFS(СВЦЭМ!$C$33:$C$776,СВЦЭМ!$A$33:$A$776,$A102,СВЦЭМ!$B$33:$B$776,E$83)+'СЕТ СН'!$H$12+СВЦЭМ!$D$10+'СЕТ СН'!$H$6-'СЕТ СН'!$H$22</f>
        <v>1309.82420146</v>
      </c>
      <c r="F102" s="36">
        <f>SUMIFS(СВЦЭМ!$C$33:$C$776,СВЦЭМ!$A$33:$A$776,$A102,СВЦЭМ!$B$33:$B$776,F$83)+'СЕТ СН'!$H$12+СВЦЭМ!$D$10+'СЕТ СН'!$H$6-'СЕТ СН'!$H$22</f>
        <v>1303.8330605599999</v>
      </c>
      <c r="G102" s="36">
        <f>SUMIFS(СВЦЭМ!$C$33:$C$776,СВЦЭМ!$A$33:$A$776,$A102,СВЦЭМ!$B$33:$B$776,G$83)+'СЕТ СН'!$H$12+СВЦЭМ!$D$10+'СЕТ СН'!$H$6-'СЕТ СН'!$H$22</f>
        <v>1313.9652120000001</v>
      </c>
      <c r="H102" s="36">
        <f>SUMIFS(СВЦЭМ!$C$33:$C$776,СВЦЭМ!$A$33:$A$776,$A102,СВЦЭМ!$B$33:$B$776,H$83)+'СЕТ СН'!$H$12+СВЦЭМ!$D$10+'СЕТ СН'!$H$6-'СЕТ СН'!$H$22</f>
        <v>1317.06949136</v>
      </c>
      <c r="I102" s="36">
        <f>SUMIFS(СВЦЭМ!$C$33:$C$776,СВЦЭМ!$A$33:$A$776,$A102,СВЦЭМ!$B$33:$B$776,I$83)+'СЕТ СН'!$H$12+СВЦЭМ!$D$10+'СЕТ СН'!$H$6-'СЕТ СН'!$H$22</f>
        <v>1282.4335760700001</v>
      </c>
      <c r="J102" s="36">
        <f>SUMIFS(СВЦЭМ!$C$33:$C$776,СВЦЭМ!$A$33:$A$776,$A102,СВЦЭМ!$B$33:$B$776,J$83)+'СЕТ СН'!$H$12+СВЦЭМ!$D$10+'СЕТ СН'!$H$6-'СЕТ СН'!$H$22</f>
        <v>1175.98419883</v>
      </c>
      <c r="K102" s="36">
        <f>SUMIFS(СВЦЭМ!$C$33:$C$776,СВЦЭМ!$A$33:$A$776,$A102,СВЦЭМ!$B$33:$B$776,K$83)+'СЕТ СН'!$H$12+СВЦЭМ!$D$10+'СЕТ СН'!$H$6-'СЕТ СН'!$H$22</f>
        <v>1158.33252739</v>
      </c>
      <c r="L102" s="36">
        <f>SUMIFS(СВЦЭМ!$C$33:$C$776,СВЦЭМ!$A$33:$A$776,$A102,СВЦЭМ!$B$33:$B$776,L$83)+'СЕТ СН'!$H$12+СВЦЭМ!$D$10+'СЕТ СН'!$H$6-'СЕТ СН'!$H$22</f>
        <v>1153.6712046600001</v>
      </c>
      <c r="M102" s="36">
        <f>SUMIFS(СВЦЭМ!$C$33:$C$776,СВЦЭМ!$A$33:$A$776,$A102,СВЦЭМ!$B$33:$B$776,M$83)+'СЕТ СН'!$H$12+СВЦЭМ!$D$10+'СЕТ СН'!$H$6-'СЕТ СН'!$H$22</f>
        <v>1132.4895332400001</v>
      </c>
      <c r="N102" s="36">
        <f>SUMIFS(СВЦЭМ!$C$33:$C$776,СВЦЭМ!$A$33:$A$776,$A102,СВЦЭМ!$B$33:$B$776,N$83)+'СЕТ СН'!$H$12+СВЦЭМ!$D$10+'СЕТ СН'!$H$6-'СЕТ СН'!$H$22</f>
        <v>1134.5430043200001</v>
      </c>
      <c r="O102" s="36">
        <f>SUMIFS(СВЦЭМ!$C$33:$C$776,СВЦЭМ!$A$33:$A$776,$A102,СВЦЭМ!$B$33:$B$776,O$83)+'СЕТ СН'!$H$12+СВЦЭМ!$D$10+'СЕТ СН'!$H$6-'СЕТ СН'!$H$22</f>
        <v>1141.18028177</v>
      </c>
      <c r="P102" s="36">
        <f>SUMIFS(СВЦЭМ!$C$33:$C$776,СВЦЭМ!$A$33:$A$776,$A102,СВЦЭМ!$B$33:$B$776,P$83)+'СЕТ СН'!$H$12+СВЦЭМ!$D$10+'СЕТ СН'!$H$6-'СЕТ СН'!$H$22</f>
        <v>1149.48498165</v>
      </c>
      <c r="Q102" s="36">
        <f>SUMIFS(СВЦЭМ!$C$33:$C$776,СВЦЭМ!$A$33:$A$776,$A102,СВЦЭМ!$B$33:$B$776,Q$83)+'СЕТ СН'!$H$12+СВЦЭМ!$D$10+'СЕТ СН'!$H$6-'СЕТ СН'!$H$22</f>
        <v>1153.93391372</v>
      </c>
      <c r="R102" s="36">
        <f>SUMIFS(СВЦЭМ!$C$33:$C$776,СВЦЭМ!$A$33:$A$776,$A102,СВЦЭМ!$B$33:$B$776,R$83)+'СЕТ СН'!$H$12+СВЦЭМ!$D$10+'СЕТ СН'!$H$6-'СЕТ СН'!$H$22</f>
        <v>1157.8779791100001</v>
      </c>
      <c r="S102" s="36">
        <f>SUMIFS(СВЦЭМ!$C$33:$C$776,СВЦЭМ!$A$33:$A$776,$A102,СВЦЭМ!$B$33:$B$776,S$83)+'СЕТ СН'!$H$12+СВЦЭМ!$D$10+'СЕТ СН'!$H$6-'СЕТ СН'!$H$22</f>
        <v>1168.8381522</v>
      </c>
      <c r="T102" s="36">
        <f>SUMIFS(СВЦЭМ!$C$33:$C$776,СВЦЭМ!$A$33:$A$776,$A102,СВЦЭМ!$B$33:$B$776,T$83)+'СЕТ СН'!$H$12+СВЦЭМ!$D$10+'СЕТ СН'!$H$6-'СЕТ СН'!$H$22</f>
        <v>1166.1281839600001</v>
      </c>
      <c r="U102" s="36">
        <f>SUMIFS(СВЦЭМ!$C$33:$C$776,СВЦЭМ!$A$33:$A$776,$A102,СВЦЭМ!$B$33:$B$776,U$83)+'СЕТ СН'!$H$12+СВЦЭМ!$D$10+'СЕТ СН'!$H$6-'СЕТ СН'!$H$22</f>
        <v>1155.51300343</v>
      </c>
      <c r="V102" s="36">
        <f>SUMIFS(СВЦЭМ!$C$33:$C$776,СВЦЭМ!$A$33:$A$776,$A102,СВЦЭМ!$B$33:$B$776,V$83)+'СЕТ СН'!$H$12+СВЦЭМ!$D$10+'СЕТ СН'!$H$6-'СЕТ СН'!$H$22</f>
        <v>1143.71578404</v>
      </c>
      <c r="W102" s="36">
        <f>SUMIFS(СВЦЭМ!$C$33:$C$776,СВЦЭМ!$A$33:$A$776,$A102,СВЦЭМ!$B$33:$B$776,W$83)+'СЕТ СН'!$H$12+СВЦЭМ!$D$10+'СЕТ СН'!$H$6-'СЕТ СН'!$H$22</f>
        <v>1148.5878765</v>
      </c>
      <c r="X102" s="36">
        <f>SUMIFS(СВЦЭМ!$C$33:$C$776,СВЦЭМ!$A$33:$A$776,$A102,СВЦЭМ!$B$33:$B$776,X$83)+'СЕТ СН'!$H$12+СВЦЭМ!$D$10+'СЕТ СН'!$H$6-'СЕТ СН'!$H$22</f>
        <v>1141.0924573899999</v>
      </c>
      <c r="Y102" s="36">
        <f>SUMIFS(СВЦЭМ!$C$33:$C$776,СВЦЭМ!$A$33:$A$776,$A102,СВЦЭМ!$B$33:$B$776,Y$83)+'СЕТ СН'!$H$12+СВЦЭМ!$D$10+'СЕТ СН'!$H$6-'СЕТ СН'!$H$22</f>
        <v>1156.9732432200001</v>
      </c>
    </row>
    <row r="103" spans="1:25" ht="15.75" x14ac:dyDescent="0.2">
      <c r="A103" s="35">
        <f t="shared" si="2"/>
        <v>43971</v>
      </c>
      <c r="B103" s="36">
        <f>SUMIFS(СВЦЭМ!$C$33:$C$776,СВЦЭМ!$A$33:$A$776,$A103,СВЦЭМ!$B$33:$B$776,B$83)+'СЕТ СН'!$H$12+СВЦЭМ!$D$10+'СЕТ СН'!$H$6-'СЕТ СН'!$H$22</f>
        <v>1249.71745248</v>
      </c>
      <c r="C103" s="36">
        <f>SUMIFS(СВЦЭМ!$C$33:$C$776,СВЦЭМ!$A$33:$A$776,$A103,СВЦЭМ!$B$33:$B$776,C$83)+'СЕТ СН'!$H$12+СВЦЭМ!$D$10+'СЕТ СН'!$H$6-'СЕТ СН'!$H$22</f>
        <v>1260.2060467599999</v>
      </c>
      <c r="D103" s="36">
        <f>SUMIFS(СВЦЭМ!$C$33:$C$776,СВЦЭМ!$A$33:$A$776,$A103,СВЦЭМ!$B$33:$B$776,D$83)+'СЕТ СН'!$H$12+СВЦЭМ!$D$10+'СЕТ СН'!$H$6-'СЕТ СН'!$H$22</f>
        <v>1282.4335847899999</v>
      </c>
      <c r="E103" s="36">
        <f>SUMIFS(СВЦЭМ!$C$33:$C$776,СВЦЭМ!$A$33:$A$776,$A103,СВЦЭМ!$B$33:$B$776,E$83)+'СЕТ СН'!$H$12+СВЦЭМ!$D$10+'СЕТ СН'!$H$6-'СЕТ СН'!$H$22</f>
        <v>1278.09147452</v>
      </c>
      <c r="F103" s="36">
        <f>SUMIFS(СВЦЭМ!$C$33:$C$776,СВЦЭМ!$A$33:$A$776,$A103,СВЦЭМ!$B$33:$B$776,F$83)+'СЕТ СН'!$H$12+СВЦЭМ!$D$10+'СЕТ СН'!$H$6-'СЕТ СН'!$H$22</f>
        <v>1271.0624317199999</v>
      </c>
      <c r="G103" s="36">
        <f>SUMIFS(СВЦЭМ!$C$33:$C$776,СВЦЭМ!$A$33:$A$776,$A103,СВЦЭМ!$B$33:$B$776,G$83)+'СЕТ СН'!$H$12+СВЦЭМ!$D$10+'СЕТ СН'!$H$6-'СЕТ СН'!$H$22</f>
        <v>1281.5445619500001</v>
      </c>
      <c r="H103" s="36">
        <f>SUMIFS(СВЦЭМ!$C$33:$C$776,СВЦЭМ!$A$33:$A$776,$A103,СВЦЭМ!$B$33:$B$776,H$83)+'СЕТ СН'!$H$12+СВЦЭМ!$D$10+'СЕТ СН'!$H$6-'СЕТ СН'!$H$22</f>
        <v>1289.5846494100001</v>
      </c>
      <c r="I103" s="36">
        <f>SUMIFS(СВЦЭМ!$C$33:$C$776,СВЦЭМ!$A$33:$A$776,$A103,СВЦЭМ!$B$33:$B$776,I$83)+'СЕТ СН'!$H$12+СВЦЭМ!$D$10+'СЕТ СН'!$H$6-'СЕТ СН'!$H$22</f>
        <v>1276.6151531400001</v>
      </c>
      <c r="J103" s="36">
        <f>SUMIFS(СВЦЭМ!$C$33:$C$776,СВЦЭМ!$A$33:$A$776,$A103,СВЦЭМ!$B$33:$B$776,J$83)+'СЕТ СН'!$H$12+СВЦЭМ!$D$10+'СЕТ СН'!$H$6-'СЕТ СН'!$H$22</f>
        <v>1154.0056021400001</v>
      </c>
      <c r="K103" s="36">
        <f>SUMIFS(СВЦЭМ!$C$33:$C$776,СВЦЭМ!$A$33:$A$776,$A103,СВЦЭМ!$B$33:$B$776,K$83)+'СЕТ СН'!$H$12+СВЦЭМ!$D$10+'СЕТ СН'!$H$6-'СЕТ СН'!$H$22</f>
        <v>1159.7556910800001</v>
      </c>
      <c r="L103" s="36">
        <f>SUMIFS(СВЦЭМ!$C$33:$C$776,СВЦЭМ!$A$33:$A$776,$A103,СВЦЭМ!$B$33:$B$776,L$83)+'СЕТ СН'!$H$12+СВЦЭМ!$D$10+'СЕТ СН'!$H$6-'СЕТ СН'!$H$22</f>
        <v>1162.61793311</v>
      </c>
      <c r="M103" s="36">
        <f>SUMIFS(СВЦЭМ!$C$33:$C$776,СВЦЭМ!$A$33:$A$776,$A103,СВЦЭМ!$B$33:$B$776,M$83)+'СЕТ СН'!$H$12+СВЦЭМ!$D$10+'СЕТ СН'!$H$6-'СЕТ СН'!$H$22</f>
        <v>1165.4633551900001</v>
      </c>
      <c r="N103" s="36">
        <f>SUMIFS(СВЦЭМ!$C$33:$C$776,СВЦЭМ!$A$33:$A$776,$A103,СВЦЭМ!$B$33:$B$776,N$83)+'СЕТ СН'!$H$12+СВЦЭМ!$D$10+'СЕТ СН'!$H$6-'СЕТ СН'!$H$22</f>
        <v>1167.3704427100001</v>
      </c>
      <c r="O103" s="36">
        <f>SUMIFS(СВЦЭМ!$C$33:$C$776,СВЦЭМ!$A$33:$A$776,$A103,СВЦЭМ!$B$33:$B$776,O$83)+'СЕТ СН'!$H$12+СВЦЭМ!$D$10+'СЕТ СН'!$H$6-'СЕТ СН'!$H$22</f>
        <v>1171.1636099899999</v>
      </c>
      <c r="P103" s="36">
        <f>SUMIFS(СВЦЭМ!$C$33:$C$776,СВЦЭМ!$A$33:$A$776,$A103,СВЦЭМ!$B$33:$B$776,P$83)+'СЕТ СН'!$H$12+СВЦЭМ!$D$10+'СЕТ СН'!$H$6-'СЕТ СН'!$H$22</f>
        <v>1174.1041417900001</v>
      </c>
      <c r="Q103" s="36">
        <f>SUMIFS(СВЦЭМ!$C$33:$C$776,СВЦЭМ!$A$33:$A$776,$A103,СВЦЭМ!$B$33:$B$776,Q$83)+'СЕТ СН'!$H$12+СВЦЭМ!$D$10+'СЕТ СН'!$H$6-'СЕТ СН'!$H$22</f>
        <v>1174.8951149300001</v>
      </c>
      <c r="R103" s="36">
        <f>SUMIFS(СВЦЭМ!$C$33:$C$776,СВЦЭМ!$A$33:$A$776,$A103,СВЦЭМ!$B$33:$B$776,R$83)+'СЕТ СН'!$H$12+СВЦЭМ!$D$10+'СЕТ СН'!$H$6-'СЕТ СН'!$H$22</f>
        <v>1176.1985854100001</v>
      </c>
      <c r="S103" s="36">
        <f>SUMIFS(СВЦЭМ!$C$33:$C$776,СВЦЭМ!$A$33:$A$776,$A103,СВЦЭМ!$B$33:$B$776,S$83)+'СЕТ СН'!$H$12+СВЦЭМ!$D$10+'СЕТ СН'!$H$6-'СЕТ СН'!$H$22</f>
        <v>1178.05574323</v>
      </c>
      <c r="T103" s="36">
        <f>SUMIFS(СВЦЭМ!$C$33:$C$776,СВЦЭМ!$A$33:$A$776,$A103,СВЦЭМ!$B$33:$B$776,T$83)+'СЕТ СН'!$H$12+СВЦЭМ!$D$10+'СЕТ СН'!$H$6-'СЕТ СН'!$H$22</f>
        <v>1175.98685684</v>
      </c>
      <c r="U103" s="36">
        <f>SUMIFS(СВЦЭМ!$C$33:$C$776,СВЦЭМ!$A$33:$A$776,$A103,СВЦЭМ!$B$33:$B$776,U$83)+'СЕТ СН'!$H$12+СВЦЭМ!$D$10+'СЕТ СН'!$H$6-'СЕТ СН'!$H$22</f>
        <v>1169.49282584</v>
      </c>
      <c r="V103" s="36">
        <f>SUMIFS(СВЦЭМ!$C$33:$C$776,СВЦЭМ!$A$33:$A$776,$A103,СВЦЭМ!$B$33:$B$776,V$83)+'СЕТ СН'!$H$12+СВЦЭМ!$D$10+'СЕТ СН'!$H$6-'СЕТ СН'!$H$22</f>
        <v>1159.77331443</v>
      </c>
      <c r="W103" s="36">
        <f>SUMIFS(СВЦЭМ!$C$33:$C$776,СВЦЭМ!$A$33:$A$776,$A103,СВЦЭМ!$B$33:$B$776,W$83)+'СЕТ СН'!$H$12+СВЦЭМ!$D$10+'СЕТ СН'!$H$6-'СЕТ СН'!$H$22</f>
        <v>1164.64237293</v>
      </c>
      <c r="X103" s="36">
        <f>SUMIFS(СВЦЭМ!$C$33:$C$776,СВЦЭМ!$A$33:$A$776,$A103,СВЦЭМ!$B$33:$B$776,X$83)+'СЕТ СН'!$H$12+СВЦЭМ!$D$10+'СЕТ СН'!$H$6-'СЕТ СН'!$H$22</f>
        <v>1165.1620660400001</v>
      </c>
      <c r="Y103" s="36">
        <f>SUMIFS(СВЦЭМ!$C$33:$C$776,СВЦЭМ!$A$33:$A$776,$A103,СВЦЭМ!$B$33:$B$776,Y$83)+'СЕТ СН'!$H$12+СВЦЭМ!$D$10+'СЕТ СН'!$H$6-'СЕТ СН'!$H$22</f>
        <v>1170.98665031</v>
      </c>
    </row>
    <row r="104" spans="1:25" ht="15.75" x14ac:dyDescent="0.2">
      <c r="A104" s="35">
        <f t="shared" si="2"/>
        <v>43972</v>
      </c>
      <c r="B104" s="36">
        <f>SUMIFS(СВЦЭМ!$C$33:$C$776,СВЦЭМ!$A$33:$A$776,$A104,СВЦЭМ!$B$33:$B$776,B$83)+'СЕТ СН'!$H$12+СВЦЭМ!$D$10+'СЕТ СН'!$H$6-'СЕТ СН'!$H$22</f>
        <v>1249.43389744</v>
      </c>
      <c r="C104" s="36">
        <f>SUMIFS(СВЦЭМ!$C$33:$C$776,СВЦЭМ!$A$33:$A$776,$A104,СВЦЭМ!$B$33:$B$776,C$83)+'СЕТ СН'!$H$12+СВЦЭМ!$D$10+'СЕТ СН'!$H$6-'СЕТ СН'!$H$22</f>
        <v>1288.6298587199999</v>
      </c>
      <c r="D104" s="36">
        <f>SUMIFS(СВЦЭМ!$C$33:$C$776,СВЦЭМ!$A$33:$A$776,$A104,СВЦЭМ!$B$33:$B$776,D$83)+'СЕТ СН'!$H$12+СВЦЭМ!$D$10+'СЕТ СН'!$H$6-'СЕТ СН'!$H$22</f>
        <v>1313.1365124499998</v>
      </c>
      <c r="E104" s="36">
        <f>SUMIFS(СВЦЭМ!$C$33:$C$776,СВЦЭМ!$A$33:$A$776,$A104,СВЦЭМ!$B$33:$B$776,E$83)+'СЕТ СН'!$H$12+СВЦЭМ!$D$10+'СЕТ СН'!$H$6-'СЕТ СН'!$H$22</f>
        <v>1311.97777391</v>
      </c>
      <c r="F104" s="36">
        <f>SUMIFS(СВЦЭМ!$C$33:$C$776,СВЦЭМ!$A$33:$A$776,$A104,СВЦЭМ!$B$33:$B$776,F$83)+'СЕТ СН'!$H$12+СВЦЭМ!$D$10+'СЕТ СН'!$H$6-'СЕТ СН'!$H$22</f>
        <v>1305.0784872099998</v>
      </c>
      <c r="G104" s="36">
        <f>SUMIFS(СВЦЭМ!$C$33:$C$776,СВЦЭМ!$A$33:$A$776,$A104,СВЦЭМ!$B$33:$B$776,G$83)+'СЕТ СН'!$H$12+СВЦЭМ!$D$10+'СЕТ СН'!$H$6-'СЕТ СН'!$H$22</f>
        <v>1317.5763703699999</v>
      </c>
      <c r="H104" s="36">
        <f>SUMIFS(СВЦЭМ!$C$33:$C$776,СВЦЭМ!$A$33:$A$776,$A104,СВЦЭМ!$B$33:$B$776,H$83)+'СЕТ СН'!$H$12+СВЦЭМ!$D$10+'СЕТ СН'!$H$6-'СЕТ СН'!$H$22</f>
        <v>1304.8614475499999</v>
      </c>
      <c r="I104" s="36">
        <f>SUMIFS(СВЦЭМ!$C$33:$C$776,СВЦЭМ!$A$33:$A$776,$A104,СВЦЭМ!$B$33:$B$776,I$83)+'СЕТ СН'!$H$12+СВЦЭМ!$D$10+'СЕТ СН'!$H$6-'СЕТ СН'!$H$22</f>
        <v>1287.5647302</v>
      </c>
      <c r="J104" s="36">
        <f>SUMIFS(СВЦЭМ!$C$33:$C$776,СВЦЭМ!$A$33:$A$776,$A104,СВЦЭМ!$B$33:$B$776,J$83)+'СЕТ СН'!$H$12+СВЦЭМ!$D$10+'СЕТ СН'!$H$6-'СЕТ СН'!$H$22</f>
        <v>1240.7438631100001</v>
      </c>
      <c r="K104" s="36">
        <f>SUMIFS(СВЦЭМ!$C$33:$C$776,СВЦЭМ!$A$33:$A$776,$A104,СВЦЭМ!$B$33:$B$776,K$83)+'СЕТ СН'!$H$12+СВЦЭМ!$D$10+'СЕТ СН'!$H$6-'СЕТ СН'!$H$22</f>
        <v>1234.6137590600001</v>
      </c>
      <c r="L104" s="36">
        <f>SUMIFS(СВЦЭМ!$C$33:$C$776,СВЦЭМ!$A$33:$A$776,$A104,СВЦЭМ!$B$33:$B$776,L$83)+'СЕТ СН'!$H$12+СВЦЭМ!$D$10+'СЕТ СН'!$H$6-'СЕТ СН'!$H$22</f>
        <v>1238.4371721300001</v>
      </c>
      <c r="M104" s="36">
        <f>SUMIFS(СВЦЭМ!$C$33:$C$776,СВЦЭМ!$A$33:$A$776,$A104,СВЦЭМ!$B$33:$B$776,M$83)+'СЕТ СН'!$H$12+СВЦЭМ!$D$10+'СЕТ СН'!$H$6-'СЕТ СН'!$H$22</f>
        <v>1183.5932288399999</v>
      </c>
      <c r="N104" s="36">
        <f>SUMIFS(СВЦЭМ!$C$33:$C$776,СВЦЭМ!$A$33:$A$776,$A104,СВЦЭМ!$B$33:$B$776,N$83)+'СЕТ СН'!$H$12+СВЦЭМ!$D$10+'СЕТ СН'!$H$6-'СЕТ СН'!$H$22</f>
        <v>1120.5289273200001</v>
      </c>
      <c r="O104" s="36">
        <f>SUMIFS(СВЦЭМ!$C$33:$C$776,СВЦЭМ!$A$33:$A$776,$A104,СВЦЭМ!$B$33:$B$776,O$83)+'СЕТ СН'!$H$12+СВЦЭМ!$D$10+'СЕТ СН'!$H$6-'СЕТ СН'!$H$22</f>
        <v>1091.1204463399999</v>
      </c>
      <c r="P104" s="36">
        <f>SUMIFS(СВЦЭМ!$C$33:$C$776,СВЦЭМ!$A$33:$A$776,$A104,СВЦЭМ!$B$33:$B$776,P$83)+'СЕТ СН'!$H$12+СВЦЭМ!$D$10+'СЕТ СН'!$H$6-'СЕТ СН'!$H$22</f>
        <v>1087.2564366199999</v>
      </c>
      <c r="Q104" s="36">
        <f>SUMIFS(СВЦЭМ!$C$33:$C$776,СВЦЭМ!$A$33:$A$776,$A104,СВЦЭМ!$B$33:$B$776,Q$83)+'СЕТ СН'!$H$12+СВЦЭМ!$D$10+'СЕТ СН'!$H$6-'СЕТ СН'!$H$22</f>
        <v>1091.49450505</v>
      </c>
      <c r="R104" s="36">
        <f>SUMIFS(СВЦЭМ!$C$33:$C$776,СВЦЭМ!$A$33:$A$776,$A104,СВЦЭМ!$B$33:$B$776,R$83)+'СЕТ СН'!$H$12+СВЦЭМ!$D$10+'СЕТ СН'!$H$6-'СЕТ СН'!$H$22</f>
        <v>1085.5851192800001</v>
      </c>
      <c r="S104" s="36">
        <f>SUMIFS(СВЦЭМ!$C$33:$C$776,СВЦЭМ!$A$33:$A$776,$A104,СВЦЭМ!$B$33:$B$776,S$83)+'СЕТ СН'!$H$12+СВЦЭМ!$D$10+'СЕТ СН'!$H$6-'СЕТ СН'!$H$22</f>
        <v>1094.39572765</v>
      </c>
      <c r="T104" s="36">
        <f>SUMIFS(СВЦЭМ!$C$33:$C$776,СВЦЭМ!$A$33:$A$776,$A104,СВЦЭМ!$B$33:$B$776,T$83)+'СЕТ СН'!$H$12+СВЦЭМ!$D$10+'СЕТ СН'!$H$6-'СЕТ СН'!$H$22</f>
        <v>1091.5811361000001</v>
      </c>
      <c r="U104" s="36">
        <f>SUMIFS(СВЦЭМ!$C$33:$C$776,СВЦЭМ!$A$33:$A$776,$A104,СВЦЭМ!$B$33:$B$776,U$83)+'СЕТ СН'!$H$12+СВЦЭМ!$D$10+'СЕТ СН'!$H$6-'СЕТ СН'!$H$22</f>
        <v>1089.9232504000001</v>
      </c>
      <c r="V104" s="36">
        <f>SUMIFS(СВЦЭМ!$C$33:$C$776,СВЦЭМ!$A$33:$A$776,$A104,СВЦЭМ!$B$33:$B$776,V$83)+'СЕТ СН'!$H$12+СВЦЭМ!$D$10+'СЕТ СН'!$H$6-'СЕТ СН'!$H$22</f>
        <v>1085.5548462700001</v>
      </c>
      <c r="W104" s="36">
        <f>SUMIFS(СВЦЭМ!$C$33:$C$776,СВЦЭМ!$A$33:$A$776,$A104,СВЦЭМ!$B$33:$B$776,W$83)+'СЕТ СН'!$H$12+СВЦЭМ!$D$10+'СЕТ СН'!$H$6-'СЕТ СН'!$H$22</f>
        <v>1049.8996477800001</v>
      </c>
      <c r="X104" s="36">
        <f>SUMIFS(СВЦЭМ!$C$33:$C$776,СВЦЭМ!$A$33:$A$776,$A104,СВЦЭМ!$B$33:$B$776,X$83)+'СЕТ СН'!$H$12+СВЦЭМ!$D$10+'СЕТ СН'!$H$6-'СЕТ СН'!$H$22</f>
        <v>1097.0028053200001</v>
      </c>
      <c r="Y104" s="36">
        <f>SUMIFS(СВЦЭМ!$C$33:$C$776,СВЦЭМ!$A$33:$A$776,$A104,СВЦЭМ!$B$33:$B$776,Y$83)+'СЕТ СН'!$H$12+СВЦЭМ!$D$10+'СЕТ СН'!$H$6-'СЕТ СН'!$H$22</f>
        <v>1151.1350163100001</v>
      </c>
    </row>
    <row r="105" spans="1:25" ht="15.75" x14ac:dyDescent="0.2">
      <c r="A105" s="35">
        <f t="shared" si="2"/>
        <v>43973</v>
      </c>
      <c r="B105" s="36">
        <f>SUMIFS(СВЦЭМ!$C$33:$C$776,СВЦЭМ!$A$33:$A$776,$A105,СВЦЭМ!$B$33:$B$776,B$83)+'СЕТ СН'!$H$12+СВЦЭМ!$D$10+'СЕТ СН'!$H$6-'СЕТ СН'!$H$22</f>
        <v>1245.2233887899999</v>
      </c>
      <c r="C105" s="36">
        <f>SUMIFS(СВЦЭМ!$C$33:$C$776,СВЦЭМ!$A$33:$A$776,$A105,СВЦЭМ!$B$33:$B$776,C$83)+'СЕТ СН'!$H$12+СВЦЭМ!$D$10+'СЕТ СН'!$H$6-'СЕТ СН'!$H$22</f>
        <v>1293.35808069</v>
      </c>
      <c r="D105" s="36">
        <f>SUMIFS(СВЦЭМ!$C$33:$C$776,СВЦЭМ!$A$33:$A$776,$A105,СВЦЭМ!$B$33:$B$776,D$83)+'СЕТ СН'!$H$12+СВЦЭМ!$D$10+'СЕТ СН'!$H$6-'СЕТ СН'!$H$22</f>
        <v>1310.2341738999999</v>
      </c>
      <c r="E105" s="36">
        <f>SUMIFS(СВЦЭМ!$C$33:$C$776,СВЦЭМ!$A$33:$A$776,$A105,СВЦЭМ!$B$33:$B$776,E$83)+'СЕТ СН'!$H$12+СВЦЭМ!$D$10+'СЕТ СН'!$H$6-'СЕТ СН'!$H$22</f>
        <v>1313.7698154700001</v>
      </c>
      <c r="F105" s="36">
        <f>SUMIFS(СВЦЭМ!$C$33:$C$776,СВЦЭМ!$A$33:$A$776,$A105,СВЦЭМ!$B$33:$B$776,F$83)+'СЕТ СН'!$H$12+СВЦЭМ!$D$10+'СЕТ СН'!$H$6-'СЕТ СН'!$H$22</f>
        <v>1305.75050506</v>
      </c>
      <c r="G105" s="36">
        <f>SUMIFS(СВЦЭМ!$C$33:$C$776,СВЦЭМ!$A$33:$A$776,$A105,СВЦЭМ!$B$33:$B$776,G$83)+'СЕТ СН'!$H$12+СВЦЭМ!$D$10+'СЕТ СН'!$H$6-'СЕТ СН'!$H$22</f>
        <v>1317.9252175299998</v>
      </c>
      <c r="H105" s="36">
        <f>SUMIFS(СВЦЭМ!$C$33:$C$776,СВЦЭМ!$A$33:$A$776,$A105,СВЦЭМ!$B$33:$B$776,H$83)+'СЕТ СН'!$H$12+СВЦЭМ!$D$10+'СЕТ СН'!$H$6-'СЕТ СН'!$H$22</f>
        <v>1317.5687976300001</v>
      </c>
      <c r="I105" s="36">
        <f>SUMIFS(СВЦЭМ!$C$33:$C$776,СВЦЭМ!$A$33:$A$776,$A105,СВЦЭМ!$B$33:$B$776,I$83)+'СЕТ СН'!$H$12+СВЦЭМ!$D$10+'СЕТ СН'!$H$6-'СЕТ СН'!$H$22</f>
        <v>1275.3759737199998</v>
      </c>
      <c r="J105" s="36">
        <f>SUMIFS(СВЦЭМ!$C$33:$C$776,СВЦЭМ!$A$33:$A$776,$A105,СВЦЭМ!$B$33:$B$776,J$83)+'СЕТ СН'!$H$12+СВЦЭМ!$D$10+'СЕТ СН'!$H$6-'СЕТ СН'!$H$22</f>
        <v>1220.8381752400001</v>
      </c>
      <c r="K105" s="36">
        <f>SUMIFS(СВЦЭМ!$C$33:$C$776,СВЦЭМ!$A$33:$A$776,$A105,СВЦЭМ!$B$33:$B$776,K$83)+'СЕТ СН'!$H$12+СВЦЭМ!$D$10+'СЕТ СН'!$H$6-'СЕТ СН'!$H$22</f>
        <v>1199.6363147300001</v>
      </c>
      <c r="L105" s="36">
        <f>SUMIFS(СВЦЭМ!$C$33:$C$776,СВЦЭМ!$A$33:$A$776,$A105,СВЦЭМ!$B$33:$B$776,L$83)+'СЕТ СН'!$H$12+СВЦЭМ!$D$10+'СЕТ СН'!$H$6-'СЕТ СН'!$H$22</f>
        <v>1186.64942365</v>
      </c>
      <c r="M105" s="36">
        <f>SUMIFS(СВЦЭМ!$C$33:$C$776,СВЦЭМ!$A$33:$A$776,$A105,СВЦЭМ!$B$33:$B$776,M$83)+'СЕТ СН'!$H$12+СВЦЭМ!$D$10+'СЕТ СН'!$H$6-'СЕТ СН'!$H$22</f>
        <v>1131.0981034200001</v>
      </c>
      <c r="N105" s="36">
        <f>SUMIFS(СВЦЭМ!$C$33:$C$776,СВЦЭМ!$A$33:$A$776,$A105,СВЦЭМ!$B$33:$B$776,N$83)+'СЕТ СН'!$H$12+СВЦЭМ!$D$10+'СЕТ СН'!$H$6-'СЕТ СН'!$H$22</f>
        <v>1070.59030721</v>
      </c>
      <c r="O105" s="36">
        <f>SUMIFS(СВЦЭМ!$C$33:$C$776,СВЦЭМ!$A$33:$A$776,$A105,СВЦЭМ!$B$33:$B$776,O$83)+'СЕТ СН'!$H$12+СВЦЭМ!$D$10+'СЕТ СН'!$H$6-'СЕТ СН'!$H$22</f>
        <v>1054.9076157700001</v>
      </c>
      <c r="P105" s="36">
        <f>SUMIFS(СВЦЭМ!$C$33:$C$776,СВЦЭМ!$A$33:$A$776,$A105,СВЦЭМ!$B$33:$B$776,P$83)+'СЕТ СН'!$H$12+СВЦЭМ!$D$10+'СЕТ СН'!$H$6-'СЕТ СН'!$H$22</f>
        <v>1074.8419110699999</v>
      </c>
      <c r="Q105" s="36">
        <f>SUMIFS(СВЦЭМ!$C$33:$C$776,СВЦЭМ!$A$33:$A$776,$A105,СВЦЭМ!$B$33:$B$776,Q$83)+'СЕТ СН'!$H$12+СВЦЭМ!$D$10+'СЕТ СН'!$H$6-'СЕТ СН'!$H$22</f>
        <v>1081.4107024899999</v>
      </c>
      <c r="R105" s="36">
        <f>SUMIFS(СВЦЭМ!$C$33:$C$776,СВЦЭМ!$A$33:$A$776,$A105,СВЦЭМ!$B$33:$B$776,R$83)+'СЕТ СН'!$H$12+СВЦЭМ!$D$10+'СЕТ СН'!$H$6-'СЕТ СН'!$H$22</f>
        <v>1081.9441546200001</v>
      </c>
      <c r="S105" s="36">
        <f>SUMIFS(СВЦЭМ!$C$33:$C$776,СВЦЭМ!$A$33:$A$776,$A105,СВЦЭМ!$B$33:$B$776,S$83)+'СЕТ СН'!$H$12+СВЦЭМ!$D$10+'СЕТ СН'!$H$6-'СЕТ СН'!$H$22</f>
        <v>1088.8715814</v>
      </c>
      <c r="T105" s="36">
        <f>SUMIFS(СВЦЭМ!$C$33:$C$776,СВЦЭМ!$A$33:$A$776,$A105,СВЦЭМ!$B$33:$B$776,T$83)+'СЕТ СН'!$H$12+СВЦЭМ!$D$10+'СЕТ СН'!$H$6-'СЕТ СН'!$H$22</f>
        <v>1074.17168668</v>
      </c>
      <c r="U105" s="36">
        <f>SUMIFS(СВЦЭМ!$C$33:$C$776,СВЦЭМ!$A$33:$A$776,$A105,СВЦЭМ!$B$33:$B$776,U$83)+'СЕТ СН'!$H$12+СВЦЭМ!$D$10+'СЕТ СН'!$H$6-'СЕТ СН'!$H$22</f>
        <v>1059.9360671700001</v>
      </c>
      <c r="V105" s="36">
        <f>SUMIFS(СВЦЭМ!$C$33:$C$776,СВЦЭМ!$A$33:$A$776,$A105,СВЦЭМ!$B$33:$B$776,V$83)+'СЕТ СН'!$H$12+СВЦЭМ!$D$10+'СЕТ СН'!$H$6-'СЕТ СН'!$H$22</f>
        <v>1040.8017165900001</v>
      </c>
      <c r="W105" s="36">
        <f>SUMIFS(СВЦЭМ!$C$33:$C$776,СВЦЭМ!$A$33:$A$776,$A105,СВЦЭМ!$B$33:$B$776,W$83)+'СЕТ СН'!$H$12+СВЦЭМ!$D$10+'СЕТ СН'!$H$6-'СЕТ СН'!$H$22</f>
        <v>1030.0084575999999</v>
      </c>
      <c r="X105" s="36">
        <f>SUMIFS(СВЦЭМ!$C$33:$C$776,СВЦЭМ!$A$33:$A$776,$A105,СВЦЭМ!$B$33:$B$776,X$83)+'СЕТ СН'!$H$12+СВЦЭМ!$D$10+'СЕТ СН'!$H$6-'СЕТ СН'!$H$22</f>
        <v>1052.22148257</v>
      </c>
      <c r="Y105" s="36">
        <f>SUMIFS(СВЦЭМ!$C$33:$C$776,СВЦЭМ!$A$33:$A$776,$A105,СВЦЭМ!$B$33:$B$776,Y$83)+'СЕТ СН'!$H$12+СВЦЭМ!$D$10+'СЕТ СН'!$H$6-'СЕТ СН'!$H$22</f>
        <v>1095.91181482</v>
      </c>
    </row>
    <row r="106" spans="1:25" ht="15.75" x14ac:dyDescent="0.2">
      <c r="A106" s="35">
        <f t="shared" si="2"/>
        <v>43974</v>
      </c>
      <c r="B106" s="36">
        <f>SUMIFS(СВЦЭМ!$C$33:$C$776,СВЦЭМ!$A$33:$A$776,$A106,СВЦЭМ!$B$33:$B$776,B$83)+'СЕТ СН'!$H$12+СВЦЭМ!$D$10+'СЕТ СН'!$H$6-'СЕТ СН'!$H$22</f>
        <v>1214.39277812</v>
      </c>
      <c r="C106" s="36">
        <f>SUMIFS(СВЦЭМ!$C$33:$C$776,СВЦЭМ!$A$33:$A$776,$A106,СВЦЭМ!$B$33:$B$776,C$83)+'СЕТ СН'!$H$12+СВЦЭМ!$D$10+'СЕТ СН'!$H$6-'СЕТ СН'!$H$22</f>
        <v>1249.80751162</v>
      </c>
      <c r="D106" s="36">
        <f>SUMIFS(СВЦЭМ!$C$33:$C$776,СВЦЭМ!$A$33:$A$776,$A106,СВЦЭМ!$B$33:$B$776,D$83)+'СЕТ СН'!$H$12+СВЦЭМ!$D$10+'СЕТ СН'!$H$6-'СЕТ СН'!$H$22</f>
        <v>1278.4472300500001</v>
      </c>
      <c r="E106" s="36">
        <f>SUMIFS(СВЦЭМ!$C$33:$C$776,СВЦЭМ!$A$33:$A$776,$A106,СВЦЭМ!$B$33:$B$776,E$83)+'СЕТ СН'!$H$12+СВЦЭМ!$D$10+'СЕТ СН'!$H$6-'СЕТ СН'!$H$22</f>
        <v>1295.7047476100001</v>
      </c>
      <c r="F106" s="36">
        <f>SUMIFS(СВЦЭМ!$C$33:$C$776,СВЦЭМ!$A$33:$A$776,$A106,СВЦЭМ!$B$33:$B$776,F$83)+'СЕТ СН'!$H$12+СВЦЭМ!$D$10+'СЕТ СН'!$H$6-'СЕТ СН'!$H$22</f>
        <v>1294.5743147200001</v>
      </c>
      <c r="G106" s="36">
        <f>SUMIFS(СВЦЭМ!$C$33:$C$776,СВЦЭМ!$A$33:$A$776,$A106,СВЦЭМ!$B$33:$B$776,G$83)+'СЕТ СН'!$H$12+СВЦЭМ!$D$10+'СЕТ СН'!$H$6-'СЕТ СН'!$H$22</f>
        <v>1298.11504446</v>
      </c>
      <c r="H106" s="36">
        <f>SUMIFS(СВЦЭМ!$C$33:$C$776,СВЦЭМ!$A$33:$A$776,$A106,СВЦЭМ!$B$33:$B$776,H$83)+'СЕТ СН'!$H$12+СВЦЭМ!$D$10+'СЕТ СН'!$H$6-'СЕТ СН'!$H$22</f>
        <v>1287.3033632199999</v>
      </c>
      <c r="I106" s="36">
        <f>SUMIFS(СВЦЭМ!$C$33:$C$776,СВЦЭМ!$A$33:$A$776,$A106,СВЦЭМ!$B$33:$B$776,I$83)+'СЕТ СН'!$H$12+СВЦЭМ!$D$10+'СЕТ СН'!$H$6-'СЕТ СН'!$H$22</f>
        <v>1254.4809665</v>
      </c>
      <c r="J106" s="36">
        <f>SUMIFS(СВЦЭМ!$C$33:$C$776,СВЦЭМ!$A$33:$A$776,$A106,СВЦЭМ!$B$33:$B$776,J$83)+'СЕТ СН'!$H$12+СВЦЭМ!$D$10+'СЕТ СН'!$H$6-'СЕТ СН'!$H$22</f>
        <v>1217.6399304399999</v>
      </c>
      <c r="K106" s="36">
        <f>SUMIFS(СВЦЭМ!$C$33:$C$776,СВЦЭМ!$A$33:$A$776,$A106,СВЦЭМ!$B$33:$B$776,K$83)+'СЕТ СН'!$H$12+СВЦЭМ!$D$10+'СЕТ СН'!$H$6-'СЕТ СН'!$H$22</f>
        <v>1174.39377487</v>
      </c>
      <c r="L106" s="36">
        <f>SUMIFS(СВЦЭМ!$C$33:$C$776,СВЦЭМ!$A$33:$A$776,$A106,СВЦЭМ!$B$33:$B$776,L$83)+'СЕТ СН'!$H$12+СВЦЭМ!$D$10+'СЕТ СН'!$H$6-'СЕТ СН'!$H$22</f>
        <v>1151.6742708500001</v>
      </c>
      <c r="M106" s="36">
        <f>SUMIFS(СВЦЭМ!$C$33:$C$776,СВЦЭМ!$A$33:$A$776,$A106,СВЦЭМ!$B$33:$B$776,M$83)+'СЕТ СН'!$H$12+СВЦЭМ!$D$10+'СЕТ СН'!$H$6-'СЕТ СН'!$H$22</f>
        <v>1084.02652186</v>
      </c>
      <c r="N106" s="36">
        <f>SUMIFS(СВЦЭМ!$C$33:$C$776,СВЦЭМ!$A$33:$A$776,$A106,СВЦЭМ!$B$33:$B$776,N$83)+'СЕТ СН'!$H$12+СВЦЭМ!$D$10+'СЕТ СН'!$H$6-'СЕТ СН'!$H$22</f>
        <v>1029.3959760400001</v>
      </c>
      <c r="O106" s="36">
        <f>SUMIFS(СВЦЭМ!$C$33:$C$776,СВЦЭМ!$A$33:$A$776,$A106,СВЦЭМ!$B$33:$B$776,O$83)+'СЕТ СН'!$H$12+СВЦЭМ!$D$10+'СЕТ СН'!$H$6-'СЕТ СН'!$H$22</f>
        <v>1015.0978384100001</v>
      </c>
      <c r="P106" s="36">
        <f>SUMIFS(СВЦЭМ!$C$33:$C$776,СВЦЭМ!$A$33:$A$776,$A106,СВЦЭМ!$B$33:$B$776,P$83)+'СЕТ СН'!$H$12+СВЦЭМ!$D$10+'СЕТ СН'!$H$6-'СЕТ СН'!$H$22</f>
        <v>1047.76528261</v>
      </c>
      <c r="Q106" s="36">
        <f>SUMIFS(СВЦЭМ!$C$33:$C$776,СВЦЭМ!$A$33:$A$776,$A106,СВЦЭМ!$B$33:$B$776,Q$83)+'СЕТ СН'!$H$12+СВЦЭМ!$D$10+'СЕТ СН'!$H$6-'СЕТ СН'!$H$22</f>
        <v>1052.2650262300001</v>
      </c>
      <c r="R106" s="36">
        <f>SUMIFS(СВЦЭМ!$C$33:$C$776,СВЦЭМ!$A$33:$A$776,$A106,СВЦЭМ!$B$33:$B$776,R$83)+'СЕТ СН'!$H$12+СВЦЭМ!$D$10+'СЕТ СН'!$H$6-'СЕТ СН'!$H$22</f>
        <v>1058.21724842</v>
      </c>
      <c r="S106" s="36">
        <f>SUMIFS(СВЦЭМ!$C$33:$C$776,СВЦЭМ!$A$33:$A$776,$A106,СВЦЭМ!$B$33:$B$776,S$83)+'СЕТ СН'!$H$12+СВЦЭМ!$D$10+'СЕТ СН'!$H$6-'СЕТ СН'!$H$22</f>
        <v>1072.88705777</v>
      </c>
      <c r="T106" s="36">
        <f>SUMIFS(СВЦЭМ!$C$33:$C$776,СВЦЭМ!$A$33:$A$776,$A106,СВЦЭМ!$B$33:$B$776,T$83)+'СЕТ СН'!$H$12+СВЦЭМ!$D$10+'СЕТ СН'!$H$6-'СЕТ СН'!$H$22</f>
        <v>1083.1955361100001</v>
      </c>
      <c r="U106" s="36">
        <f>SUMIFS(СВЦЭМ!$C$33:$C$776,СВЦЭМ!$A$33:$A$776,$A106,СВЦЭМ!$B$33:$B$776,U$83)+'СЕТ СН'!$H$12+СВЦЭМ!$D$10+'СЕТ СН'!$H$6-'СЕТ СН'!$H$22</f>
        <v>1085.0433882500001</v>
      </c>
      <c r="V106" s="36">
        <f>SUMIFS(СВЦЭМ!$C$33:$C$776,СВЦЭМ!$A$33:$A$776,$A106,СВЦЭМ!$B$33:$B$776,V$83)+'СЕТ СН'!$H$12+СВЦЭМ!$D$10+'СЕТ СН'!$H$6-'СЕТ СН'!$H$22</f>
        <v>1075.2222142800001</v>
      </c>
      <c r="W106" s="36">
        <f>SUMIFS(СВЦЭМ!$C$33:$C$776,СВЦЭМ!$A$33:$A$776,$A106,СВЦЭМ!$B$33:$B$776,W$83)+'СЕТ СН'!$H$12+СВЦЭМ!$D$10+'СЕТ СН'!$H$6-'СЕТ СН'!$H$22</f>
        <v>1068.7136857600001</v>
      </c>
      <c r="X106" s="36">
        <f>SUMIFS(СВЦЭМ!$C$33:$C$776,СВЦЭМ!$A$33:$A$776,$A106,СВЦЭМ!$B$33:$B$776,X$83)+'СЕТ СН'!$H$12+СВЦЭМ!$D$10+'СЕТ СН'!$H$6-'СЕТ СН'!$H$22</f>
        <v>1099.5251908600001</v>
      </c>
      <c r="Y106" s="36">
        <f>SUMIFS(СВЦЭМ!$C$33:$C$776,СВЦЭМ!$A$33:$A$776,$A106,СВЦЭМ!$B$33:$B$776,Y$83)+'СЕТ СН'!$H$12+СВЦЭМ!$D$10+'СЕТ СН'!$H$6-'СЕТ СН'!$H$22</f>
        <v>1186.18091598</v>
      </c>
    </row>
    <row r="107" spans="1:25" ht="15.75" x14ac:dyDescent="0.2">
      <c r="A107" s="35">
        <f t="shared" si="2"/>
        <v>43975</v>
      </c>
      <c r="B107" s="36">
        <f>SUMIFS(СВЦЭМ!$C$33:$C$776,СВЦЭМ!$A$33:$A$776,$A107,СВЦЭМ!$B$33:$B$776,B$83)+'СЕТ СН'!$H$12+СВЦЭМ!$D$10+'СЕТ СН'!$H$6-'СЕТ СН'!$H$22</f>
        <v>1264.78521811</v>
      </c>
      <c r="C107" s="36">
        <f>SUMIFS(СВЦЭМ!$C$33:$C$776,СВЦЭМ!$A$33:$A$776,$A107,СВЦЭМ!$B$33:$B$776,C$83)+'СЕТ СН'!$H$12+СВЦЭМ!$D$10+'СЕТ СН'!$H$6-'СЕТ СН'!$H$22</f>
        <v>1292.47292967</v>
      </c>
      <c r="D107" s="36">
        <f>SUMIFS(СВЦЭМ!$C$33:$C$776,СВЦЭМ!$A$33:$A$776,$A107,СВЦЭМ!$B$33:$B$776,D$83)+'СЕТ СН'!$H$12+СВЦЭМ!$D$10+'СЕТ СН'!$H$6-'СЕТ СН'!$H$22</f>
        <v>1303.3142789200001</v>
      </c>
      <c r="E107" s="36">
        <f>SUMIFS(СВЦЭМ!$C$33:$C$776,СВЦЭМ!$A$33:$A$776,$A107,СВЦЭМ!$B$33:$B$776,E$83)+'СЕТ СН'!$H$12+СВЦЭМ!$D$10+'СЕТ СН'!$H$6-'СЕТ СН'!$H$22</f>
        <v>1298.3279110999999</v>
      </c>
      <c r="F107" s="36">
        <f>SUMIFS(СВЦЭМ!$C$33:$C$776,СВЦЭМ!$A$33:$A$776,$A107,СВЦЭМ!$B$33:$B$776,F$83)+'СЕТ СН'!$H$12+СВЦЭМ!$D$10+'СЕТ СН'!$H$6-'СЕТ СН'!$H$22</f>
        <v>1292.32242032</v>
      </c>
      <c r="G107" s="36">
        <f>SUMIFS(СВЦЭМ!$C$33:$C$776,СВЦЭМ!$A$33:$A$776,$A107,СВЦЭМ!$B$33:$B$776,G$83)+'СЕТ СН'!$H$12+СВЦЭМ!$D$10+'СЕТ СН'!$H$6-'СЕТ СН'!$H$22</f>
        <v>1292.7897037799999</v>
      </c>
      <c r="H107" s="36">
        <f>SUMIFS(СВЦЭМ!$C$33:$C$776,СВЦЭМ!$A$33:$A$776,$A107,СВЦЭМ!$B$33:$B$776,H$83)+'СЕТ СН'!$H$12+СВЦЭМ!$D$10+'СЕТ СН'!$H$6-'СЕТ СН'!$H$22</f>
        <v>1279.2019673300001</v>
      </c>
      <c r="I107" s="36">
        <f>SUMIFS(СВЦЭМ!$C$33:$C$776,СВЦЭМ!$A$33:$A$776,$A107,СВЦЭМ!$B$33:$B$776,I$83)+'СЕТ СН'!$H$12+СВЦЭМ!$D$10+'СЕТ СН'!$H$6-'СЕТ СН'!$H$22</f>
        <v>1245.3055071900001</v>
      </c>
      <c r="J107" s="36">
        <f>SUMIFS(СВЦЭМ!$C$33:$C$776,СВЦЭМ!$A$33:$A$776,$A107,СВЦЭМ!$B$33:$B$776,J$83)+'СЕТ СН'!$H$12+СВЦЭМ!$D$10+'СЕТ СН'!$H$6-'СЕТ СН'!$H$22</f>
        <v>1227.9739347500001</v>
      </c>
      <c r="K107" s="36">
        <f>SUMIFS(СВЦЭМ!$C$33:$C$776,СВЦЭМ!$A$33:$A$776,$A107,СВЦЭМ!$B$33:$B$776,K$83)+'СЕТ СН'!$H$12+СВЦЭМ!$D$10+'СЕТ СН'!$H$6-'СЕТ СН'!$H$22</f>
        <v>1193.98946671</v>
      </c>
      <c r="L107" s="36">
        <f>SUMIFS(СВЦЭМ!$C$33:$C$776,СВЦЭМ!$A$33:$A$776,$A107,СВЦЭМ!$B$33:$B$776,L$83)+'СЕТ СН'!$H$12+СВЦЭМ!$D$10+'СЕТ СН'!$H$6-'СЕТ СН'!$H$22</f>
        <v>1205.54850719</v>
      </c>
      <c r="M107" s="36">
        <f>SUMIFS(СВЦЭМ!$C$33:$C$776,СВЦЭМ!$A$33:$A$776,$A107,СВЦЭМ!$B$33:$B$776,M$83)+'СЕТ СН'!$H$12+СВЦЭМ!$D$10+'СЕТ СН'!$H$6-'СЕТ СН'!$H$22</f>
        <v>1160.2774592600001</v>
      </c>
      <c r="N107" s="36">
        <f>SUMIFS(СВЦЭМ!$C$33:$C$776,СВЦЭМ!$A$33:$A$776,$A107,СВЦЭМ!$B$33:$B$776,N$83)+'СЕТ СН'!$H$12+СВЦЭМ!$D$10+'СЕТ СН'!$H$6-'СЕТ СН'!$H$22</f>
        <v>1112.4875890999999</v>
      </c>
      <c r="O107" s="36">
        <f>SUMIFS(СВЦЭМ!$C$33:$C$776,СВЦЭМ!$A$33:$A$776,$A107,СВЦЭМ!$B$33:$B$776,O$83)+'СЕТ СН'!$H$12+СВЦЭМ!$D$10+'СЕТ СН'!$H$6-'СЕТ СН'!$H$22</f>
        <v>1076.8541818599999</v>
      </c>
      <c r="P107" s="36">
        <f>SUMIFS(СВЦЭМ!$C$33:$C$776,СВЦЭМ!$A$33:$A$776,$A107,СВЦЭМ!$B$33:$B$776,P$83)+'СЕТ СН'!$H$12+СВЦЭМ!$D$10+'СЕТ СН'!$H$6-'СЕТ СН'!$H$22</f>
        <v>1082.8992375</v>
      </c>
      <c r="Q107" s="36">
        <f>SUMIFS(СВЦЭМ!$C$33:$C$776,СВЦЭМ!$A$33:$A$776,$A107,СВЦЭМ!$B$33:$B$776,Q$83)+'СЕТ СН'!$H$12+СВЦЭМ!$D$10+'СЕТ СН'!$H$6-'СЕТ СН'!$H$22</f>
        <v>1090.50408066</v>
      </c>
      <c r="R107" s="36">
        <f>SUMIFS(СВЦЭМ!$C$33:$C$776,СВЦЭМ!$A$33:$A$776,$A107,СВЦЭМ!$B$33:$B$776,R$83)+'СЕТ СН'!$H$12+СВЦЭМ!$D$10+'СЕТ СН'!$H$6-'СЕТ СН'!$H$22</f>
        <v>1076.1133266500001</v>
      </c>
      <c r="S107" s="36">
        <f>SUMIFS(СВЦЭМ!$C$33:$C$776,СВЦЭМ!$A$33:$A$776,$A107,СВЦЭМ!$B$33:$B$776,S$83)+'СЕТ СН'!$H$12+СВЦЭМ!$D$10+'СЕТ СН'!$H$6-'СЕТ СН'!$H$22</f>
        <v>1081.33996699</v>
      </c>
      <c r="T107" s="36">
        <f>SUMIFS(СВЦЭМ!$C$33:$C$776,СВЦЭМ!$A$33:$A$776,$A107,СВЦЭМ!$B$33:$B$776,T$83)+'СЕТ СН'!$H$12+СВЦЭМ!$D$10+'СЕТ СН'!$H$6-'СЕТ СН'!$H$22</f>
        <v>1079.6898060000001</v>
      </c>
      <c r="U107" s="36">
        <f>SUMIFS(СВЦЭМ!$C$33:$C$776,СВЦЭМ!$A$33:$A$776,$A107,СВЦЭМ!$B$33:$B$776,U$83)+'СЕТ СН'!$H$12+СВЦЭМ!$D$10+'СЕТ СН'!$H$6-'СЕТ СН'!$H$22</f>
        <v>1069.83155386</v>
      </c>
      <c r="V107" s="36">
        <f>SUMIFS(СВЦЭМ!$C$33:$C$776,СВЦЭМ!$A$33:$A$776,$A107,СВЦЭМ!$B$33:$B$776,V$83)+'СЕТ СН'!$H$12+СВЦЭМ!$D$10+'СЕТ СН'!$H$6-'СЕТ СН'!$H$22</f>
        <v>1024.0775599200001</v>
      </c>
      <c r="W107" s="36">
        <f>SUMIFS(СВЦЭМ!$C$33:$C$776,СВЦЭМ!$A$33:$A$776,$A107,СВЦЭМ!$B$33:$B$776,W$83)+'СЕТ СН'!$H$12+СВЦЭМ!$D$10+'СЕТ СН'!$H$6-'СЕТ СН'!$H$22</f>
        <v>1028.9958933400001</v>
      </c>
      <c r="X107" s="36">
        <f>SUMIFS(СВЦЭМ!$C$33:$C$776,СВЦЭМ!$A$33:$A$776,$A107,СВЦЭМ!$B$33:$B$776,X$83)+'СЕТ СН'!$H$12+СВЦЭМ!$D$10+'СЕТ СН'!$H$6-'СЕТ СН'!$H$22</f>
        <v>1058.6931086</v>
      </c>
      <c r="Y107" s="36">
        <f>SUMIFS(СВЦЭМ!$C$33:$C$776,СВЦЭМ!$A$33:$A$776,$A107,СВЦЭМ!$B$33:$B$776,Y$83)+'СЕТ СН'!$H$12+СВЦЭМ!$D$10+'СЕТ СН'!$H$6-'СЕТ СН'!$H$22</f>
        <v>1150.8070753</v>
      </c>
    </row>
    <row r="108" spans="1:25" ht="15.75" x14ac:dyDescent="0.2">
      <c r="A108" s="35">
        <f t="shared" si="2"/>
        <v>43976</v>
      </c>
      <c r="B108" s="36">
        <f>SUMIFS(СВЦЭМ!$C$33:$C$776,СВЦЭМ!$A$33:$A$776,$A108,СВЦЭМ!$B$33:$B$776,B$83)+'СЕТ СН'!$H$12+СВЦЭМ!$D$10+'СЕТ СН'!$H$6-'СЕТ СН'!$H$22</f>
        <v>1322.33917296</v>
      </c>
      <c r="C108" s="36">
        <f>SUMIFS(СВЦЭМ!$C$33:$C$776,СВЦЭМ!$A$33:$A$776,$A108,СВЦЭМ!$B$33:$B$776,C$83)+'СЕТ СН'!$H$12+СВЦЭМ!$D$10+'СЕТ СН'!$H$6-'СЕТ СН'!$H$22</f>
        <v>1317.21868961</v>
      </c>
      <c r="D108" s="36">
        <f>SUMIFS(СВЦЭМ!$C$33:$C$776,СВЦЭМ!$A$33:$A$776,$A108,СВЦЭМ!$B$33:$B$776,D$83)+'СЕТ СН'!$H$12+СВЦЭМ!$D$10+'СЕТ СН'!$H$6-'СЕТ СН'!$H$22</f>
        <v>1303.5811911999999</v>
      </c>
      <c r="E108" s="36">
        <f>SUMIFS(СВЦЭМ!$C$33:$C$776,СВЦЭМ!$A$33:$A$776,$A108,СВЦЭМ!$B$33:$B$776,E$83)+'СЕТ СН'!$H$12+СВЦЭМ!$D$10+'СЕТ СН'!$H$6-'СЕТ СН'!$H$22</f>
        <v>1297.32683028</v>
      </c>
      <c r="F108" s="36">
        <f>SUMIFS(СВЦЭМ!$C$33:$C$776,СВЦЭМ!$A$33:$A$776,$A108,СВЦЭМ!$B$33:$B$776,F$83)+'СЕТ СН'!$H$12+СВЦЭМ!$D$10+'СЕТ СН'!$H$6-'СЕТ СН'!$H$22</f>
        <v>1292.54030805</v>
      </c>
      <c r="G108" s="36">
        <f>SUMIFS(СВЦЭМ!$C$33:$C$776,СВЦЭМ!$A$33:$A$776,$A108,СВЦЭМ!$B$33:$B$776,G$83)+'СЕТ СН'!$H$12+СВЦЭМ!$D$10+'СЕТ СН'!$H$6-'СЕТ СН'!$H$22</f>
        <v>1299.9963647899999</v>
      </c>
      <c r="H108" s="36">
        <f>SUMIFS(СВЦЭМ!$C$33:$C$776,СВЦЭМ!$A$33:$A$776,$A108,СВЦЭМ!$B$33:$B$776,H$83)+'СЕТ СН'!$H$12+СВЦЭМ!$D$10+'СЕТ СН'!$H$6-'СЕТ СН'!$H$22</f>
        <v>1300.60257357</v>
      </c>
      <c r="I108" s="36">
        <f>SUMIFS(СВЦЭМ!$C$33:$C$776,СВЦЭМ!$A$33:$A$776,$A108,СВЦЭМ!$B$33:$B$776,I$83)+'СЕТ СН'!$H$12+СВЦЭМ!$D$10+'СЕТ СН'!$H$6-'СЕТ СН'!$H$22</f>
        <v>1270.49940683</v>
      </c>
      <c r="J108" s="36">
        <f>SUMIFS(СВЦЭМ!$C$33:$C$776,СВЦЭМ!$A$33:$A$776,$A108,СВЦЭМ!$B$33:$B$776,J$83)+'СЕТ СН'!$H$12+СВЦЭМ!$D$10+'СЕТ СН'!$H$6-'СЕТ СН'!$H$22</f>
        <v>1225.9243544600001</v>
      </c>
      <c r="K108" s="36">
        <f>SUMIFS(СВЦЭМ!$C$33:$C$776,СВЦЭМ!$A$33:$A$776,$A108,СВЦЭМ!$B$33:$B$776,K$83)+'СЕТ СН'!$H$12+СВЦЭМ!$D$10+'СЕТ СН'!$H$6-'СЕТ СН'!$H$22</f>
        <v>1217.56619486</v>
      </c>
      <c r="L108" s="36">
        <f>SUMIFS(СВЦЭМ!$C$33:$C$776,СВЦЭМ!$A$33:$A$776,$A108,СВЦЭМ!$B$33:$B$776,L$83)+'СЕТ СН'!$H$12+СВЦЭМ!$D$10+'СЕТ СН'!$H$6-'СЕТ СН'!$H$22</f>
        <v>1210.24813191</v>
      </c>
      <c r="M108" s="36">
        <f>SUMIFS(СВЦЭМ!$C$33:$C$776,СВЦЭМ!$A$33:$A$776,$A108,СВЦЭМ!$B$33:$B$776,M$83)+'СЕТ СН'!$H$12+СВЦЭМ!$D$10+'СЕТ СН'!$H$6-'СЕТ СН'!$H$22</f>
        <v>1139.6191698499999</v>
      </c>
      <c r="N108" s="36">
        <f>SUMIFS(СВЦЭМ!$C$33:$C$776,СВЦЭМ!$A$33:$A$776,$A108,СВЦЭМ!$B$33:$B$776,N$83)+'СЕТ СН'!$H$12+СВЦЭМ!$D$10+'СЕТ СН'!$H$6-'СЕТ СН'!$H$22</f>
        <v>1082.2003467300001</v>
      </c>
      <c r="O108" s="36">
        <f>SUMIFS(СВЦЭМ!$C$33:$C$776,СВЦЭМ!$A$33:$A$776,$A108,СВЦЭМ!$B$33:$B$776,O$83)+'СЕТ СН'!$H$12+СВЦЭМ!$D$10+'СЕТ СН'!$H$6-'СЕТ СН'!$H$22</f>
        <v>1057.9872664300001</v>
      </c>
      <c r="P108" s="36">
        <f>SUMIFS(СВЦЭМ!$C$33:$C$776,СВЦЭМ!$A$33:$A$776,$A108,СВЦЭМ!$B$33:$B$776,P$83)+'СЕТ СН'!$H$12+СВЦЭМ!$D$10+'СЕТ СН'!$H$6-'СЕТ СН'!$H$22</f>
        <v>1064.38706587</v>
      </c>
      <c r="Q108" s="36">
        <f>SUMIFS(СВЦЭМ!$C$33:$C$776,СВЦЭМ!$A$33:$A$776,$A108,СВЦЭМ!$B$33:$B$776,Q$83)+'СЕТ СН'!$H$12+СВЦЭМ!$D$10+'СЕТ СН'!$H$6-'СЕТ СН'!$H$22</f>
        <v>1065.8739784100001</v>
      </c>
      <c r="R108" s="36">
        <f>SUMIFS(СВЦЭМ!$C$33:$C$776,СВЦЭМ!$A$33:$A$776,$A108,СВЦЭМ!$B$33:$B$776,R$83)+'СЕТ СН'!$H$12+СВЦЭМ!$D$10+'СЕТ СН'!$H$6-'СЕТ СН'!$H$22</f>
        <v>1071.95758069</v>
      </c>
      <c r="S108" s="36">
        <f>SUMIFS(СВЦЭМ!$C$33:$C$776,СВЦЭМ!$A$33:$A$776,$A108,СВЦЭМ!$B$33:$B$776,S$83)+'СЕТ СН'!$H$12+СВЦЭМ!$D$10+'СЕТ СН'!$H$6-'СЕТ СН'!$H$22</f>
        <v>1071.5778606399999</v>
      </c>
      <c r="T108" s="36">
        <f>SUMIFS(СВЦЭМ!$C$33:$C$776,СВЦЭМ!$A$33:$A$776,$A108,СВЦЭМ!$B$33:$B$776,T$83)+'СЕТ СН'!$H$12+СВЦЭМ!$D$10+'СЕТ СН'!$H$6-'СЕТ СН'!$H$22</f>
        <v>1069.03242131</v>
      </c>
      <c r="U108" s="36">
        <f>SUMIFS(СВЦЭМ!$C$33:$C$776,СВЦЭМ!$A$33:$A$776,$A108,СВЦЭМ!$B$33:$B$776,U$83)+'СЕТ СН'!$H$12+СВЦЭМ!$D$10+'СЕТ СН'!$H$6-'СЕТ СН'!$H$22</f>
        <v>1064.94813254</v>
      </c>
      <c r="V108" s="36">
        <f>SUMIFS(СВЦЭМ!$C$33:$C$776,СВЦЭМ!$A$33:$A$776,$A108,СВЦЭМ!$B$33:$B$776,V$83)+'СЕТ СН'!$H$12+СВЦЭМ!$D$10+'СЕТ СН'!$H$6-'СЕТ СН'!$H$22</f>
        <v>1049.5619346000001</v>
      </c>
      <c r="W108" s="36">
        <f>SUMIFS(СВЦЭМ!$C$33:$C$776,СВЦЭМ!$A$33:$A$776,$A108,СВЦЭМ!$B$33:$B$776,W$83)+'СЕТ СН'!$H$12+СВЦЭМ!$D$10+'СЕТ СН'!$H$6-'СЕТ СН'!$H$22</f>
        <v>1053.8255536900001</v>
      </c>
      <c r="X108" s="36">
        <f>SUMIFS(СВЦЭМ!$C$33:$C$776,СВЦЭМ!$A$33:$A$776,$A108,СВЦЭМ!$B$33:$B$776,X$83)+'СЕТ СН'!$H$12+СВЦЭМ!$D$10+'СЕТ СН'!$H$6-'СЕТ СН'!$H$22</f>
        <v>1069.0149868600001</v>
      </c>
      <c r="Y108" s="36">
        <f>SUMIFS(СВЦЭМ!$C$33:$C$776,СВЦЭМ!$A$33:$A$776,$A108,СВЦЭМ!$B$33:$B$776,Y$83)+'СЕТ СН'!$H$12+СВЦЭМ!$D$10+'СЕТ СН'!$H$6-'СЕТ СН'!$H$22</f>
        <v>1166.9285416</v>
      </c>
    </row>
    <row r="109" spans="1:25" ht="15.75" x14ac:dyDescent="0.2">
      <c r="A109" s="35">
        <f t="shared" si="2"/>
        <v>43977</v>
      </c>
      <c r="B109" s="36">
        <f>SUMIFS(СВЦЭМ!$C$33:$C$776,СВЦЭМ!$A$33:$A$776,$A109,СВЦЭМ!$B$33:$B$776,B$83)+'СЕТ СН'!$H$12+СВЦЭМ!$D$10+'СЕТ СН'!$H$6-'СЕТ СН'!$H$22</f>
        <v>1265.15618909</v>
      </c>
      <c r="C109" s="36">
        <f>SUMIFS(СВЦЭМ!$C$33:$C$776,СВЦЭМ!$A$33:$A$776,$A109,СВЦЭМ!$B$33:$B$776,C$83)+'СЕТ СН'!$H$12+СВЦЭМ!$D$10+'СЕТ СН'!$H$6-'СЕТ СН'!$H$22</f>
        <v>1298.36466918</v>
      </c>
      <c r="D109" s="36">
        <f>SUMIFS(СВЦЭМ!$C$33:$C$776,СВЦЭМ!$A$33:$A$776,$A109,СВЦЭМ!$B$33:$B$776,D$83)+'СЕТ СН'!$H$12+СВЦЭМ!$D$10+'СЕТ СН'!$H$6-'СЕТ СН'!$H$22</f>
        <v>1288.00318554</v>
      </c>
      <c r="E109" s="36">
        <f>SUMIFS(СВЦЭМ!$C$33:$C$776,СВЦЭМ!$A$33:$A$776,$A109,СВЦЭМ!$B$33:$B$776,E$83)+'СЕТ СН'!$H$12+СВЦЭМ!$D$10+'СЕТ СН'!$H$6-'СЕТ СН'!$H$22</f>
        <v>1277.9164365399999</v>
      </c>
      <c r="F109" s="36">
        <f>SUMIFS(СВЦЭМ!$C$33:$C$776,СВЦЭМ!$A$33:$A$776,$A109,СВЦЭМ!$B$33:$B$776,F$83)+'СЕТ СН'!$H$12+СВЦЭМ!$D$10+'СЕТ СН'!$H$6-'СЕТ СН'!$H$22</f>
        <v>1278.29755634</v>
      </c>
      <c r="G109" s="36">
        <f>SUMIFS(СВЦЭМ!$C$33:$C$776,СВЦЭМ!$A$33:$A$776,$A109,СВЦЭМ!$B$33:$B$776,G$83)+'СЕТ СН'!$H$12+СВЦЭМ!$D$10+'СЕТ СН'!$H$6-'СЕТ СН'!$H$22</f>
        <v>1286.8821146599998</v>
      </c>
      <c r="H109" s="36">
        <f>SUMIFS(СВЦЭМ!$C$33:$C$776,СВЦЭМ!$A$33:$A$776,$A109,СВЦЭМ!$B$33:$B$776,H$83)+'СЕТ СН'!$H$12+СВЦЭМ!$D$10+'СЕТ СН'!$H$6-'СЕТ СН'!$H$22</f>
        <v>1299.8781614300001</v>
      </c>
      <c r="I109" s="36">
        <f>SUMIFS(СВЦЭМ!$C$33:$C$776,СВЦЭМ!$A$33:$A$776,$A109,СВЦЭМ!$B$33:$B$776,I$83)+'СЕТ СН'!$H$12+СВЦЭМ!$D$10+'СЕТ СН'!$H$6-'СЕТ СН'!$H$22</f>
        <v>1259.4013737</v>
      </c>
      <c r="J109" s="36">
        <f>SUMIFS(СВЦЭМ!$C$33:$C$776,СВЦЭМ!$A$33:$A$776,$A109,СВЦЭМ!$B$33:$B$776,J$83)+'СЕТ СН'!$H$12+СВЦЭМ!$D$10+'СЕТ СН'!$H$6-'СЕТ СН'!$H$22</f>
        <v>1224.3556074200001</v>
      </c>
      <c r="K109" s="36">
        <f>SUMIFS(СВЦЭМ!$C$33:$C$776,СВЦЭМ!$A$33:$A$776,$A109,СВЦЭМ!$B$33:$B$776,K$83)+'СЕТ СН'!$H$12+СВЦЭМ!$D$10+'СЕТ СН'!$H$6-'СЕТ СН'!$H$22</f>
        <v>1210.30600815</v>
      </c>
      <c r="L109" s="36">
        <f>SUMIFS(СВЦЭМ!$C$33:$C$776,СВЦЭМ!$A$33:$A$776,$A109,СВЦЭМ!$B$33:$B$776,L$83)+'СЕТ СН'!$H$12+СВЦЭМ!$D$10+'СЕТ СН'!$H$6-'СЕТ СН'!$H$22</f>
        <v>1212.1592777400001</v>
      </c>
      <c r="M109" s="36">
        <f>SUMIFS(СВЦЭМ!$C$33:$C$776,СВЦЭМ!$A$33:$A$776,$A109,СВЦЭМ!$B$33:$B$776,M$83)+'СЕТ СН'!$H$12+СВЦЭМ!$D$10+'СЕТ СН'!$H$6-'СЕТ СН'!$H$22</f>
        <v>1143.7755271400001</v>
      </c>
      <c r="N109" s="36">
        <f>SUMIFS(СВЦЭМ!$C$33:$C$776,СВЦЭМ!$A$33:$A$776,$A109,СВЦЭМ!$B$33:$B$776,N$83)+'СЕТ СН'!$H$12+СВЦЭМ!$D$10+'СЕТ СН'!$H$6-'СЕТ СН'!$H$22</f>
        <v>1087.6249796900001</v>
      </c>
      <c r="O109" s="36">
        <f>SUMIFS(СВЦЭМ!$C$33:$C$776,СВЦЭМ!$A$33:$A$776,$A109,СВЦЭМ!$B$33:$B$776,O$83)+'СЕТ СН'!$H$12+СВЦЭМ!$D$10+'СЕТ СН'!$H$6-'СЕТ СН'!$H$22</f>
        <v>1065.7267907299999</v>
      </c>
      <c r="P109" s="36">
        <f>SUMIFS(СВЦЭМ!$C$33:$C$776,СВЦЭМ!$A$33:$A$776,$A109,СВЦЭМ!$B$33:$B$776,P$83)+'СЕТ СН'!$H$12+СВЦЭМ!$D$10+'СЕТ СН'!$H$6-'СЕТ СН'!$H$22</f>
        <v>1070.74174573</v>
      </c>
      <c r="Q109" s="36">
        <f>SUMIFS(СВЦЭМ!$C$33:$C$776,СВЦЭМ!$A$33:$A$776,$A109,СВЦЭМ!$B$33:$B$776,Q$83)+'СЕТ СН'!$H$12+СВЦЭМ!$D$10+'СЕТ СН'!$H$6-'СЕТ СН'!$H$22</f>
        <v>1076.74847606</v>
      </c>
      <c r="R109" s="36">
        <f>SUMIFS(СВЦЭМ!$C$33:$C$776,СВЦЭМ!$A$33:$A$776,$A109,СВЦЭМ!$B$33:$B$776,R$83)+'СЕТ СН'!$H$12+СВЦЭМ!$D$10+'СЕТ СН'!$H$6-'СЕТ СН'!$H$22</f>
        <v>1076.8466970500001</v>
      </c>
      <c r="S109" s="36">
        <f>SUMIFS(СВЦЭМ!$C$33:$C$776,СВЦЭМ!$A$33:$A$776,$A109,СВЦЭМ!$B$33:$B$776,S$83)+'СЕТ СН'!$H$12+СВЦЭМ!$D$10+'СЕТ СН'!$H$6-'СЕТ СН'!$H$22</f>
        <v>1076.5973026300001</v>
      </c>
      <c r="T109" s="36">
        <f>SUMIFS(СВЦЭМ!$C$33:$C$776,СВЦЭМ!$A$33:$A$776,$A109,СВЦЭМ!$B$33:$B$776,T$83)+'СЕТ СН'!$H$12+СВЦЭМ!$D$10+'СЕТ СН'!$H$6-'СЕТ СН'!$H$22</f>
        <v>1075.1356249099999</v>
      </c>
      <c r="U109" s="36">
        <f>SUMIFS(СВЦЭМ!$C$33:$C$776,СВЦЭМ!$A$33:$A$776,$A109,СВЦЭМ!$B$33:$B$776,U$83)+'СЕТ СН'!$H$12+СВЦЭМ!$D$10+'СЕТ СН'!$H$6-'СЕТ СН'!$H$22</f>
        <v>1069.6623813900001</v>
      </c>
      <c r="V109" s="36">
        <f>SUMIFS(СВЦЭМ!$C$33:$C$776,СВЦЭМ!$A$33:$A$776,$A109,СВЦЭМ!$B$33:$B$776,V$83)+'СЕТ СН'!$H$12+СВЦЭМ!$D$10+'СЕТ СН'!$H$6-'СЕТ СН'!$H$22</f>
        <v>1052.8115675000001</v>
      </c>
      <c r="W109" s="36">
        <f>SUMIFS(СВЦЭМ!$C$33:$C$776,СВЦЭМ!$A$33:$A$776,$A109,СВЦЭМ!$B$33:$B$776,W$83)+'СЕТ СН'!$H$12+СВЦЭМ!$D$10+'СЕТ СН'!$H$6-'СЕТ СН'!$H$22</f>
        <v>1045.5484111200001</v>
      </c>
      <c r="X109" s="36">
        <f>SUMIFS(СВЦЭМ!$C$33:$C$776,СВЦЭМ!$A$33:$A$776,$A109,СВЦЭМ!$B$33:$B$776,X$83)+'СЕТ СН'!$H$12+СВЦЭМ!$D$10+'СЕТ СН'!$H$6-'СЕТ СН'!$H$22</f>
        <v>1070.4670962800001</v>
      </c>
      <c r="Y109" s="36">
        <f>SUMIFS(СВЦЭМ!$C$33:$C$776,СВЦЭМ!$A$33:$A$776,$A109,СВЦЭМ!$B$33:$B$776,Y$83)+'СЕТ СН'!$H$12+СВЦЭМ!$D$10+'СЕТ СН'!$H$6-'СЕТ СН'!$H$22</f>
        <v>1148.3618693999999</v>
      </c>
    </row>
    <row r="110" spans="1:25" ht="15.75" x14ac:dyDescent="0.2">
      <c r="A110" s="35">
        <f t="shared" si="2"/>
        <v>43978</v>
      </c>
      <c r="B110" s="36">
        <f>SUMIFS(СВЦЭМ!$C$33:$C$776,СВЦЭМ!$A$33:$A$776,$A110,СВЦЭМ!$B$33:$B$776,B$83)+'СЕТ СН'!$H$12+СВЦЭМ!$D$10+'СЕТ СН'!$H$6-'СЕТ СН'!$H$22</f>
        <v>1240.1746281400001</v>
      </c>
      <c r="C110" s="36">
        <f>SUMIFS(СВЦЭМ!$C$33:$C$776,СВЦЭМ!$A$33:$A$776,$A110,СВЦЭМ!$B$33:$B$776,C$83)+'СЕТ СН'!$H$12+СВЦЭМ!$D$10+'СЕТ СН'!$H$6-'СЕТ СН'!$H$22</f>
        <v>1285.4315172699999</v>
      </c>
      <c r="D110" s="36">
        <f>SUMIFS(СВЦЭМ!$C$33:$C$776,СВЦЭМ!$A$33:$A$776,$A110,СВЦЭМ!$B$33:$B$776,D$83)+'СЕТ СН'!$H$12+СВЦЭМ!$D$10+'СЕТ СН'!$H$6-'СЕТ СН'!$H$22</f>
        <v>1303.01134467</v>
      </c>
      <c r="E110" s="36">
        <f>SUMIFS(СВЦЭМ!$C$33:$C$776,СВЦЭМ!$A$33:$A$776,$A110,СВЦЭМ!$B$33:$B$776,E$83)+'СЕТ СН'!$H$12+СВЦЭМ!$D$10+'СЕТ СН'!$H$6-'СЕТ СН'!$H$22</f>
        <v>1319.4922433500001</v>
      </c>
      <c r="F110" s="36">
        <f>SUMIFS(СВЦЭМ!$C$33:$C$776,СВЦЭМ!$A$33:$A$776,$A110,СВЦЭМ!$B$33:$B$776,F$83)+'СЕТ СН'!$H$12+СВЦЭМ!$D$10+'СЕТ СН'!$H$6-'СЕТ СН'!$H$22</f>
        <v>1313.3184734399999</v>
      </c>
      <c r="G110" s="36">
        <f>SUMIFS(СВЦЭМ!$C$33:$C$776,СВЦЭМ!$A$33:$A$776,$A110,СВЦЭМ!$B$33:$B$776,G$83)+'СЕТ СН'!$H$12+СВЦЭМ!$D$10+'СЕТ СН'!$H$6-'СЕТ СН'!$H$22</f>
        <v>1319.4911007000001</v>
      </c>
      <c r="H110" s="36">
        <f>SUMIFS(СВЦЭМ!$C$33:$C$776,СВЦЭМ!$A$33:$A$776,$A110,СВЦЭМ!$B$33:$B$776,H$83)+'СЕТ СН'!$H$12+СВЦЭМ!$D$10+'СЕТ СН'!$H$6-'СЕТ СН'!$H$22</f>
        <v>1298.23085354</v>
      </c>
      <c r="I110" s="36">
        <f>SUMIFS(СВЦЭМ!$C$33:$C$776,СВЦЭМ!$A$33:$A$776,$A110,СВЦЭМ!$B$33:$B$776,I$83)+'СЕТ СН'!$H$12+СВЦЭМ!$D$10+'СЕТ СН'!$H$6-'СЕТ СН'!$H$22</f>
        <v>1284.81602531</v>
      </c>
      <c r="J110" s="36">
        <f>SUMIFS(СВЦЭМ!$C$33:$C$776,СВЦЭМ!$A$33:$A$776,$A110,СВЦЭМ!$B$33:$B$776,J$83)+'СЕТ СН'!$H$12+СВЦЭМ!$D$10+'СЕТ СН'!$H$6-'СЕТ СН'!$H$22</f>
        <v>1242.5060552300001</v>
      </c>
      <c r="K110" s="36">
        <f>SUMIFS(СВЦЭМ!$C$33:$C$776,СВЦЭМ!$A$33:$A$776,$A110,СВЦЭМ!$B$33:$B$776,K$83)+'СЕТ СН'!$H$12+СВЦЭМ!$D$10+'СЕТ СН'!$H$6-'СЕТ СН'!$H$22</f>
        <v>1220.0087643900001</v>
      </c>
      <c r="L110" s="36">
        <f>SUMIFS(СВЦЭМ!$C$33:$C$776,СВЦЭМ!$A$33:$A$776,$A110,СВЦЭМ!$B$33:$B$776,L$83)+'СЕТ СН'!$H$12+СВЦЭМ!$D$10+'СЕТ СН'!$H$6-'СЕТ СН'!$H$22</f>
        <v>1195.0958277300001</v>
      </c>
      <c r="M110" s="36">
        <f>SUMIFS(СВЦЭМ!$C$33:$C$776,СВЦЭМ!$A$33:$A$776,$A110,СВЦЭМ!$B$33:$B$776,M$83)+'СЕТ СН'!$H$12+СВЦЭМ!$D$10+'СЕТ СН'!$H$6-'СЕТ СН'!$H$22</f>
        <v>1133.62845025</v>
      </c>
      <c r="N110" s="36">
        <f>SUMIFS(СВЦЭМ!$C$33:$C$776,СВЦЭМ!$A$33:$A$776,$A110,СВЦЭМ!$B$33:$B$776,N$83)+'СЕТ СН'!$H$12+СВЦЭМ!$D$10+'СЕТ СН'!$H$6-'СЕТ СН'!$H$22</f>
        <v>1067.61145734</v>
      </c>
      <c r="O110" s="36">
        <f>SUMIFS(СВЦЭМ!$C$33:$C$776,СВЦЭМ!$A$33:$A$776,$A110,СВЦЭМ!$B$33:$B$776,O$83)+'СЕТ СН'!$H$12+СВЦЭМ!$D$10+'СЕТ СН'!$H$6-'СЕТ СН'!$H$22</f>
        <v>1041.6865639800001</v>
      </c>
      <c r="P110" s="36">
        <f>SUMIFS(СВЦЭМ!$C$33:$C$776,СВЦЭМ!$A$33:$A$776,$A110,СВЦЭМ!$B$33:$B$776,P$83)+'СЕТ СН'!$H$12+СВЦЭМ!$D$10+'СЕТ СН'!$H$6-'СЕТ СН'!$H$22</f>
        <v>1035.7830822200001</v>
      </c>
      <c r="Q110" s="36">
        <f>SUMIFS(СВЦЭМ!$C$33:$C$776,СВЦЭМ!$A$33:$A$776,$A110,СВЦЭМ!$B$33:$B$776,Q$83)+'СЕТ СН'!$H$12+СВЦЭМ!$D$10+'СЕТ СН'!$H$6-'СЕТ СН'!$H$22</f>
        <v>1045.3660478199999</v>
      </c>
      <c r="R110" s="36">
        <f>SUMIFS(СВЦЭМ!$C$33:$C$776,СВЦЭМ!$A$33:$A$776,$A110,СВЦЭМ!$B$33:$B$776,R$83)+'СЕТ СН'!$H$12+СВЦЭМ!$D$10+'СЕТ СН'!$H$6-'СЕТ СН'!$H$22</f>
        <v>1049.1081234000001</v>
      </c>
      <c r="S110" s="36">
        <f>SUMIFS(СВЦЭМ!$C$33:$C$776,СВЦЭМ!$A$33:$A$776,$A110,СВЦЭМ!$B$33:$B$776,S$83)+'СЕТ СН'!$H$12+СВЦЭМ!$D$10+'СЕТ СН'!$H$6-'СЕТ СН'!$H$22</f>
        <v>1055.0251790500001</v>
      </c>
      <c r="T110" s="36">
        <f>SUMIFS(СВЦЭМ!$C$33:$C$776,СВЦЭМ!$A$33:$A$776,$A110,СВЦЭМ!$B$33:$B$776,T$83)+'СЕТ СН'!$H$12+СВЦЭМ!$D$10+'СЕТ СН'!$H$6-'СЕТ СН'!$H$22</f>
        <v>1049.2046995400001</v>
      </c>
      <c r="U110" s="36">
        <f>SUMIFS(СВЦЭМ!$C$33:$C$776,СВЦЭМ!$A$33:$A$776,$A110,СВЦЭМ!$B$33:$B$776,U$83)+'СЕТ СН'!$H$12+СВЦЭМ!$D$10+'СЕТ СН'!$H$6-'СЕТ СН'!$H$22</f>
        <v>1041.9588243400001</v>
      </c>
      <c r="V110" s="36">
        <f>SUMIFS(СВЦЭМ!$C$33:$C$776,СВЦЭМ!$A$33:$A$776,$A110,СВЦЭМ!$B$33:$B$776,V$83)+'СЕТ СН'!$H$12+СВЦЭМ!$D$10+'СЕТ СН'!$H$6-'СЕТ СН'!$H$22</f>
        <v>1027.6106147099999</v>
      </c>
      <c r="W110" s="36">
        <f>SUMIFS(СВЦЭМ!$C$33:$C$776,СВЦЭМ!$A$33:$A$776,$A110,СВЦЭМ!$B$33:$B$776,W$83)+'СЕТ СН'!$H$12+СВЦЭМ!$D$10+'СЕТ СН'!$H$6-'СЕТ СН'!$H$22</f>
        <v>1022.3969257000001</v>
      </c>
      <c r="X110" s="36">
        <f>SUMIFS(СВЦЭМ!$C$33:$C$776,СВЦЭМ!$A$33:$A$776,$A110,СВЦЭМ!$B$33:$B$776,X$83)+'СЕТ СН'!$H$12+СВЦЭМ!$D$10+'СЕТ СН'!$H$6-'СЕТ СН'!$H$22</f>
        <v>1064.7984038300001</v>
      </c>
      <c r="Y110" s="36">
        <f>SUMIFS(СВЦЭМ!$C$33:$C$776,СВЦЭМ!$A$33:$A$776,$A110,СВЦЭМ!$B$33:$B$776,Y$83)+'СЕТ СН'!$H$12+СВЦЭМ!$D$10+'СЕТ СН'!$H$6-'СЕТ СН'!$H$22</f>
        <v>1133.9063980400001</v>
      </c>
    </row>
    <row r="111" spans="1:25" ht="15.75" x14ac:dyDescent="0.2">
      <c r="A111" s="35">
        <f t="shared" si="2"/>
        <v>43979</v>
      </c>
      <c r="B111" s="36">
        <f>SUMIFS(СВЦЭМ!$C$33:$C$776,СВЦЭМ!$A$33:$A$776,$A111,СВЦЭМ!$B$33:$B$776,B$83)+'СЕТ СН'!$H$12+СВЦЭМ!$D$10+'СЕТ СН'!$H$6-'СЕТ СН'!$H$22</f>
        <v>1179.11524676</v>
      </c>
      <c r="C111" s="36">
        <f>SUMIFS(СВЦЭМ!$C$33:$C$776,СВЦЭМ!$A$33:$A$776,$A111,СВЦЭМ!$B$33:$B$776,C$83)+'СЕТ СН'!$H$12+СВЦЭМ!$D$10+'СЕТ СН'!$H$6-'СЕТ СН'!$H$22</f>
        <v>1193.95188239</v>
      </c>
      <c r="D111" s="36">
        <f>SUMIFS(СВЦЭМ!$C$33:$C$776,СВЦЭМ!$A$33:$A$776,$A111,СВЦЭМ!$B$33:$B$776,D$83)+'СЕТ СН'!$H$12+СВЦЭМ!$D$10+'СЕТ СН'!$H$6-'СЕТ СН'!$H$22</f>
        <v>1226.37561203</v>
      </c>
      <c r="E111" s="36">
        <f>SUMIFS(СВЦЭМ!$C$33:$C$776,СВЦЭМ!$A$33:$A$776,$A111,СВЦЭМ!$B$33:$B$776,E$83)+'СЕТ СН'!$H$12+СВЦЭМ!$D$10+'СЕТ СН'!$H$6-'СЕТ СН'!$H$22</f>
        <v>1246.8831283300001</v>
      </c>
      <c r="F111" s="36">
        <f>SUMIFS(СВЦЭМ!$C$33:$C$776,СВЦЭМ!$A$33:$A$776,$A111,СВЦЭМ!$B$33:$B$776,F$83)+'СЕТ СН'!$H$12+СВЦЭМ!$D$10+'СЕТ СН'!$H$6-'СЕТ СН'!$H$22</f>
        <v>1243.0215203299999</v>
      </c>
      <c r="G111" s="36">
        <f>SUMIFS(СВЦЭМ!$C$33:$C$776,СВЦЭМ!$A$33:$A$776,$A111,СВЦЭМ!$B$33:$B$776,G$83)+'СЕТ СН'!$H$12+СВЦЭМ!$D$10+'СЕТ СН'!$H$6-'СЕТ СН'!$H$22</f>
        <v>1246.09262184</v>
      </c>
      <c r="H111" s="36">
        <f>SUMIFS(СВЦЭМ!$C$33:$C$776,СВЦЭМ!$A$33:$A$776,$A111,СВЦЭМ!$B$33:$B$776,H$83)+'СЕТ СН'!$H$12+СВЦЭМ!$D$10+'СЕТ СН'!$H$6-'СЕТ СН'!$H$22</f>
        <v>1224.67071956</v>
      </c>
      <c r="I111" s="36">
        <f>SUMIFS(СВЦЭМ!$C$33:$C$776,СВЦЭМ!$A$33:$A$776,$A111,СВЦЭМ!$B$33:$B$776,I$83)+'СЕТ СН'!$H$12+СВЦЭМ!$D$10+'СЕТ СН'!$H$6-'СЕТ СН'!$H$22</f>
        <v>1229.5607795000001</v>
      </c>
      <c r="J111" s="36">
        <f>SUMIFS(СВЦЭМ!$C$33:$C$776,СВЦЭМ!$A$33:$A$776,$A111,СВЦЭМ!$B$33:$B$776,J$83)+'СЕТ СН'!$H$12+СВЦЭМ!$D$10+'СЕТ СН'!$H$6-'СЕТ СН'!$H$22</f>
        <v>1169.54576924</v>
      </c>
      <c r="K111" s="36">
        <f>SUMIFS(СВЦЭМ!$C$33:$C$776,СВЦЭМ!$A$33:$A$776,$A111,СВЦЭМ!$B$33:$B$776,K$83)+'СЕТ СН'!$H$12+СВЦЭМ!$D$10+'СЕТ СН'!$H$6-'СЕТ СН'!$H$22</f>
        <v>1160.1710631999999</v>
      </c>
      <c r="L111" s="36">
        <f>SUMIFS(СВЦЭМ!$C$33:$C$776,СВЦЭМ!$A$33:$A$776,$A111,СВЦЭМ!$B$33:$B$776,L$83)+'СЕТ СН'!$H$12+СВЦЭМ!$D$10+'СЕТ СН'!$H$6-'СЕТ СН'!$H$22</f>
        <v>1172.5434056900001</v>
      </c>
      <c r="M111" s="36">
        <f>SUMIFS(СВЦЭМ!$C$33:$C$776,СВЦЭМ!$A$33:$A$776,$A111,СВЦЭМ!$B$33:$B$776,M$83)+'СЕТ СН'!$H$12+СВЦЭМ!$D$10+'СЕТ СН'!$H$6-'СЕТ СН'!$H$22</f>
        <v>1146.3337186599999</v>
      </c>
      <c r="N111" s="36">
        <f>SUMIFS(СВЦЭМ!$C$33:$C$776,СВЦЭМ!$A$33:$A$776,$A111,СВЦЭМ!$B$33:$B$776,N$83)+'СЕТ СН'!$H$12+СВЦЭМ!$D$10+'СЕТ СН'!$H$6-'СЕТ СН'!$H$22</f>
        <v>1091.35308882</v>
      </c>
      <c r="O111" s="36">
        <f>SUMIFS(СВЦЭМ!$C$33:$C$776,СВЦЭМ!$A$33:$A$776,$A111,СВЦЭМ!$B$33:$B$776,O$83)+'СЕТ СН'!$H$12+СВЦЭМ!$D$10+'СЕТ СН'!$H$6-'СЕТ СН'!$H$22</f>
        <v>1060.55248493</v>
      </c>
      <c r="P111" s="36">
        <f>SUMIFS(СВЦЭМ!$C$33:$C$776,СВЦЭМ!$A$33:$A$776,$A111,СВЦЭМ!$B$33:$B$776,P$83)+'СЕТ СН'!$H$12+СВЦЭМ!$D$10+'СЕТ СН'!$H$6-'СЕТ СН'!$H$22</f>
        <v>1071.72268285</v>
      </c>
      <c r="Q111" s="36">
        <f>SUMIFS(СВЦЭМ!$C$33:$C$776,СВЦЭМ!$A$33:$A$776,$A111,СВЦЭМ!$B$33:$B$776,Q$83)+'СЕТ СН'!$H$12+СВЦЭМ!$D$10+'СЕТ СН'!$H$6-'СЕТ СН'!$H$22</f>
        <v>1072.19435858</v>
      </c>
      <c r="R111" s="36">
        <f>SUMIFS(СВЦЭМ!$C$33:$C$776,СВЦЭМ!$A$33:$A$776,$A111,СВЦЭМ!$B$33:$B$776,R$83)+'СЕТ СН'!$H$12+СВЦЭМ!$D$10+'СЕТ СН'!$H$6-'СЕТ СН'!$H$22</f>
        <v>1071.7875284700001</v>
      </c>
      <c r="S111" s="36">
        <f>SUMIFS(СВЦЭМ!$C$33:$C$776,СВЦЭМ!$A$33:$A$776,$A111,СВЦЭМ!$B$33:$B$776,S$83)+'СЕТ СН'!$H$12+СВЦЭМ!$D$10+'СЕТ СН'!$H$6-'СЕТ СН'!$H$22</f>
        <v>1078.33297457</v>
      </c>
      <c r="T111" s="36">
        <f>SUMIFS(СВЦЭМ!$C$33:$C$776,СВЦЭМ!$A$33:$A$776,$A111,СВЦЭМ!$B$33:$B$776,T$83)+'СЕТ СН'!$H$12+СВЦЭМ!$D$10+'СЕТ СН'!$H$6-'СЕТ СН'!$H$22</f>
        <v>1081.74941294</v>
      </c>
      <c r="U111" s="36">
        <f>SUMIFS(СВЦЭМ!$C$33:$C$776,СВЦЭМ!$A$33:$A$776,$A111,СВЦЭМ!$B$33:$B$776,U$83)+'СЕТ СН'!$H$12+СВЦЭМ!$D$10+'СЕТ СН'!$H$6-'СЕТ СН'!$H$22</f>
        <v>1076.1646742800001</v>
      </c>
      <c r="V111" s="36">
        <f>SUMIFS(СВЦЭМ!$C$33:$C$776,СВЦЭМ!$A$33:$A$776,$A111,СВЦЭМ!$B$33:$B$776,V$83)+'СЕТ СН'!$H$12+СВЦЭМ!$D$10+'СЕТ СН'!$H$6-'СЕТ СН'!$H$22</f>
        <v>1059.7888413000001</v>
      </c>
      <c r="W111" s="36">
        <f>SUMIFS(СВЦЭМ!$C$33:$C$776,СВЦЭМ!$A$33:$A$776,$A111,СВЦЭМ!$B$33:$B$776,W$83)+'СЕТ СН'!$H$12+СВЦЭМ!$D$10+'СЕТ СН'!$H$6-'СЕТ СН'!$H$22</f>
        <v>1056.7507833100001</v>
      </c>
      <c r="X111" s="36">
        <f>SUMIFS(СВЦЭМ!$C$33:$C$776,СВЦЭМ!$A$33:$A$776,$A111,СВЦЭМ!$B$33:$B$776,X$83)+'СЕТ СН'!$H$12+СВЦЭМ!$D$10+'СЕТ СН'!$H$6-'СЕТ СН'!$H$22</f>
        <v>1105.4961045300001</v>
      </c>
      <c r="Y111" s="36">
        <f>SUMIFS(СВЦЭМ!$C$33:$C$776,СВЦЭМ!$A$33:$A$776,$A111,СВЦЭМ!$B$33:$B$776,Y$83)+'СЕТ СН'!$H$12+СВЦЭМ!$D$10+'СЕТ СН'!$H$6-'СЕТ СН'!$H$22</f>
        <v>1182.8143197100001</v>
      </c>
    </row>
    <row r="112" spans="1:25" ht="15.75" x14ac:dyDescent="0.2">
      <c r="A112" s="35">
        <f t="shared" si="2"/>
        <v>43980</v>
      </c>
      <c r="B112" s="36">
        <f>SUMIFS(СВЦЭМ!$C$33:$C$776,СВЦЭМ!$A$33:$A$776,$A112,СВЦЭМ!$B$33:$B$776,B$83)+'СЕТ СН'!$H$12+СВЦЭМ!$D$10+'СЕТ СН'!$H$6-'СЕТ СН'!$H$22</f>
        <v>1196.47867382</v>
      </c>
      <c r="C112" s="36">
        <f>SUMIFS(СВЦЭМ!$C$33:$C$776,СВЦЭМ!$A$33:$A$776,$A112,СВЦЭМ!$B$33:$B$776,C$83)+'СЕТ СН'!$H$12+СВЦЭМ!$D$10+'СЕТ СН'!$H$6-'СЕТ СН'!$H$22</f>
        <v>1224.4259743</v>
      </c>
      <c r="D112" s="36">
        <f>SUMIFS(СВЦЭМ!$C$33:$C$776,СВЦЭМ!$A$33:$A$776,$A112,СВЦЭМ!$B$33:$B$776,D$83)+'СЕТ СН'!$H$12+СВЦЭМ!$D$10+'СЕТ СН'!$H$6-'СЕТ СН'!$H$22</f>
        <v>1220.7605728400001</v>
      </c>
      <c r="E112" s="36">
        <f>SUMIFS(СВЦЭМ!$C$33:$C$776,СВЦЭМ!$A$33:$A$776,$A112,СВЦЭМ!$B$33:$B$776,E$83)+'СЕТ СН'!$H$12+СВЦЭМ!$D$10+'СЕТ СН'!$H$6-'СЕТ СН'!$H$22</f>
        <v>1219.3554757500001</v>
      </c>
      <c r="F112" s="36">
        <f>SUMIFS(СВЦЭМ!$C$33:$C$776,СВЦЭМ!$A$33:$A$776,$A112,СВЦЭМ!$B$33:$B$776,F$83)+'СЕТ СН'!$H$12+СВЦЭМ!$D$10+'СЕТ СН'!$H$6-'СЕТ СН'!$H$22</f>
        <v>1220.1698192599999</v>
      </c>
      <c r="G112" s="36">
        <f>SUMIFS(СВЦЭМ!$C$33:$C$776,СВЦЭМ!$A$33:$A$776,$A112,СВЦЭМ!$B$33:$B$776,G$83)+'СЕТ СН'!$H$12+СВЦЭМ!$D$10+'СЕТ СН'!$H$6-'СЕТ СН'!$H$22</f>
        <v>1226.88465475</v>
      </c>
      <c r="H112" s="36">
        <f>SUMIFS(СВЦЭМ!$C$33:$C$776,СВЦЭМ!$A$33:$A$776,$A112,СВЦЭМ!$B$33:$B$776,H$83)+'СЕТ СН'!$H$12+СВЦЭМ!$D$10+'СЕТ СН'!$H$6-'СЕТ СН'!$H$22</f>
        <v>1231.1952795899999</v>
      </c>
      <c r="I112" s="36">
        <f>SUMIFS(СВЦЭМ!$C$33:$C$776,СВЦЭМ!$A$33:$A$776,$A112,СВЦЭМ!$B$33:$B$776,I$83)+'СЕТ СН'!$H$12+СВЦЭМ!$D$10+'СЕТ СН'!$H$6-'СЕТ СН'!$H$22</f>
        <v>1210.05449552</v>
      </c>
      <c r="J112" s="36">
        <f>SUMIFS(СВЦЭМ!$C$33:$C$776,СВЦЭМ!$A$33:$A$776,$A112,СВЦЭМ!$B$33:$B$776,J$83)+'СЕТ СН'!$H$12+СВЦЭМ!$D$10+'СЕТ СН'!$H$6-'СЕТ СН'!$H$22</f>
        <v>1154.50925259</v>
      </c>
      <c r="K112" s="36">
        <f>SUMIFS(СВЦЭМ!$C$33:$C$776,СВЦЭМ!$A$33:$A$776,$A112,СВЦЭМ!$B$33:$B$776,K$83)+'СЕТ СН'!$H$12+СВЦЭМ!$D$10+'СЕТ СН'!$H$6-'СЕТ СН'!$H$22</f>
        <v>1135.9634359700001</v>
      </c>
      <c r="L112" s="36">
        <f>SUMIFS(СВЦЭМ!$C$33:$C$776,СВЦЭМ!$A$33:$A$776,$A112,СВЦЭМ!$B$33:$B$776,L$83)+'СЕТ СН'!$H$12+СВЦЭМ!$D$10+'СЕТ СН'!$H$6-'СЕТ СН'!$H$22</f>
        <v>1170.9465910200001</v>
      </c>
      <c r="M112" s="36">
        <f>SUMIFS(СВЦЭМ!$C$33:$C$776,СВЦЭМ!$A$33:$A$776,$A112,СВЦЭМ!$B$33:$B$776,M$83)+'СЕТ СН'!$H$12+СВЦЭМ!$D$10+'СЕТ СН'!$H$6-'СЕТ СН'!$H$22</f>
        <v>1086.0330249900001</v>
      </c>
      <c r="N112" s="36">
        <f>SUMIFS(СВЦЭМ!$C$33:$C$776,СВЦЭМ!$A$33:$A$776,$A112,СВЦЭМ!$B$33:$B$776,N$83)+'СЕТ СН'!$H$12+СВЦЭМ!$D$10+'СЕТ СН'!$H$6-'СЕТ СН'!$H$22</f>
        <v>1015.6970079600001</v>
      </c>
      <c r="O112" s="36">
        <f>SUMIFS(СВЦЭМ!$C$33:$C$776,СВЦЭМ!$A$33:$A$776,$A112,СВЦЭМ!$B$33:$B$776,O$83)+'СЕТ СН'!$H$12+СВЦЭМ!$D$10+'СЕТ СН'!$H$6-'СЕТ СН'!$H$22</f>
        <v>1003.0649426100001</v>
      </c>
      <c r="P112" s="36">
        <f>SUMIFS(СВЦЭМ!$C$33:$C$776,СВЦЭМ!$A$33:$A$776,$A112,СВЦЭМ!$B$33:$B$776,P$83)+'СЕТ СН'!$H$12+СВЦЭМ!$D$10+'СЕТ СН'!$H$6-'СЕТ СН'!$H$22</f>
        <v>1009.9284066499999</v>
      </c>
      <c r="Q112" s="36">
        <f>SUMIFS(СВЦЭМ!$C$33:$C$776,СВЦЭМ!$A$33:$A$776,$A112,СВЦЭМ!$B$33:$B$776,Q$83)+'СЕТ СН'!$H$12+СВЦЭМ!$D$10+'СЕТ СН'!$H$6-'СЕТ СН'!$H$22</f>
        <v>1003.0776267200001</v>
      </c>
      <c r="R112" s="36">
        <f>SUMIFS(СВЦЭМ!$C$33:$C$776,СВЦЭМ!$A$33:$A$776,$A112,СВЦЭМ!$B$33:$B$776,R$83)+'СЕТ СН'!$H$12+СВЦЭМ!$D$10+'СЕТ СН'!$H$6-'СЕТ СН'!$H$22</f>
        <v>1006.51783772</v>
      </c>
      <c r="S112" s="36">
        <f>SUMIFS(СВЦЭМ!$C$33:$C$776,СВЦЭМ!$A$33:$A$776,$A112,СВЦЭМ!$B$33:$B$776,S$83)+'СЕТ СН'!$H$12+СВЦЭМ!$D$10+'СЕТ СН'!$H$6-'СЕТ СН'!$H$22</f>
        <v>1020.62171992</v>
      </c>
      <c r="T112" s="36">
        <f>SUMIFS(СВЦЭМ!$C$33:$C$776,СВЦЭМ!$A$33:$A$776,$A112,СВЦЭМ!$B$33:$B$776,T$83)+'СЕТ СН'!$H$12+СВЦЭМ!$D$10+'СЕТ СН'!$H$6-'СЕТ СН'!$H$22</f>
        <v>1037.1940824200001</v>
      </c>
      <c r="U112" s="36">
        <f>SUMIFS(СВЦЭМ!$C$33:$C$776,СВЦЭМ!$A$33:$A$776,$A112,СВЦЭМ!$B$33:$B$776,U$83)+'СЕТ СН'!$H$12+СВЦЭМ!$D$10+'СЕТ СН'!$H$6-'СЕТ СН'!$H$22</f>
        <v>1042.1937554900001</v>
      </c>
      <c r="V112" s="36">
        <f>SUMIFS(СВЦЭМ!$C$33:$C$776,СВЦЭМ!$A$33:$A$776,$A112,СВЦЭМ!$B$33:$B$776,V$83)+'СЕТ СН'!$H$12+СВЦЭМ!$D$10+'СЕТ СН'!$H$6-'СЕТ СН'!$H$22</f>
        <v>1079.33306189</v>
      </c>
      <c r="W112" s="36">
        <f>SUMIFS(СВЦЭМ!$C$33:$C$776,СВЦЭМ!$A$33:$A$776,$A112,СВЦЭМ!$B$33:$B$776,W$83)+'СЕТ СН'!$H$12+СВЦЭМ!$D$10+'СЕТ СН'!$H$6-'СЕТ СН'!$H$22</f>
        <v>1114.7476903700001</v>
      </c>
      <c r="X112" s="36">
        <f>SUMIFS(СВЦЭМ!$C$33:$C$776,СВЦЭМ!$A$33:$A$776,$A112,СВЦЭМ!$B$33:$B$776,X$83)+'СЕТ СН'!$H$12+СВЦЭМ!$D$10+'СЕТ СН'!$H$6-'СЕТ СН'!$H$22</f>
        <v>1096.56349241</v>
      </c>
      <c r="Y112" s="36">
        <f>SUMIFS(СВЦЭМ!$C$33:$C$776,СВЦЭМ!$A$33:$A$776,$A112,СВЦЭМ!$B$33:$B$776,Y$83)+'СЕТ СН'!$H$12+СВЦЭМ!$D$10+'СЕТ СН'!$H$6-'СЕТ СН'!$H$22</f>
        <v>1144.6936300300001</v>
      </c>
    </row>
    <row r="113" spans="1:27" ht="15.75" x14ac:dyDescent="0.2">
      <c r="A113" s="35">
        <f t="shared" si="2"/>
        <v>43981</v>
      </c>
      <c r="B113" s="36">
        <f>SUMIFS(СВЦЭМ!$C$33:$C$776,СВЦЭМ!$A$33:$A$776,$A113,СВЦЭМ!$B$33:$B$776,B$83)+'СЕТ СН'!$H$12+СВЦЭМ!$D$10+'СЕТ СН'!$H$6-'СЕТ СН'!$H$22</f>
        <v>1237.64039402</v>
      </c>
      <c r="C113" s="36">
        <f>SUMIFS(СВЦЭМ!$C$33:$C$776,СВЦЭМ!$A$33:$A$776,$A113,СВЦЭМ!$B$33:$B$776,C$83)+'СЕТ СН'!$H$12+СВЦЭМ!$D$10+'СЕТ СН'!$H$6-'СЕТ СН'!$H$22</f>
        <v>1246.40552493</v>
      </c>
      <c r="D113" s="36">
        <f>SUMIFS(СВЦЭМ!$C$33:$C$776,СВЦЭМ!$A$33:$A$776,$A113,СВЦЭМ!$B$33:$B$776,D$83)+'СЕТ СН'!$H$12+СВЦЭМ!$D$10+'СЕТ СН'!$H$6-'СЕТ СН'!$H$22</f>
        <v>1248.2853840100001</v>
      </c>
      <c r="E113" s="36">
        <f>SUMIFS(СВЦЭМ!$C$33:$C$776,СВЦЭМ!$A$33:$A$776,$A113,СВЦЭМ!$B$33:$B$776,E$83)+'СЕТ СН'!$H$12+СВЦЭМ!$D$10+'СЕТ СН'!$H$6-'СЕТ СН'!$H$22</f>
        <v>1245.68766321</v>
      </c>
      <c r="F113" s="36">
        <f>SUMIFS(СВЦЭМ!$C$33:$C$776,СВЦЭМ!$A$33:$A$776,$A113,СВЦЭМ!$B$33:$B$776,F$83)+'СЕТ СН'!$H$12+СВЦЭМ!$D$10+'СЕТ СН'!$H$6-'СЕТ СН'!$H$22</f>
        <v>1245.5749705800001</v>
      </c>
      <c r="G113" s="36">
        <f>SUMIFS(СВЦЭМ!$C$33:$C$776,СВЦЭМ!$A$33:$A$776,$A113,СВЦЭМ!$B$33:$B$776,G$83)+'СЕТ СН'!$H$12+СВЦЭМ!$D$10+'СЕТ СН'!$H$6-'СЕТ СН'!$H$22</f>
        <v>1245.4023994199999</v>
      </c>
      <c r="H113" s="36">
        <f>SUMIFS(СВЦЭМ!$C$33:$C$776,СВЦЭМ!$A$33:$A$776,$A113,СВЦЭМ!$B$33:$B$776,H$83)+'СЕТ СН'!$H$12+СВЦЭМ!$D$10+'СЕТ СН'!$H$6-'СЕТ СН'!$H$22</f>
        <v>1228.7034218900001</v>
      </c>
      <c r="I113" s="36">
        <f>SUMIFS(СВЦЭМ!$C$33:$C$776,СВЦЭМ!$A$33:$A$776,$A113,СВЦЭМ!$B$33:$B$776,I$83)+'СЕТ СН'!$H$12+СВЦЭМ!$D$10+'СЕТ СН'!$H$6-'СЕТ СН'!$H$22</f>
        <v>1209.1112177300001</v>
      </c>
      <c r="J113" s="36">
        <f>SUMIFS(СВЦЭМ!$C$33:$C$776,СВЦЭМ!$A$33:$A$776,$A113,СВЦЭМ!$B$33:$B$776,J$83)+'СЕТ СН'!$H$12+СВЦЭМ!$D$10+'СЕТ СН'!$H$6-'СЕТ СН'!$H$22</f>
        <v>1172.1082183000001</v>
      </c>
      <c r="K113" s="36">
        <f>SUMIFS(СВЦЭМ!$C$33:$C$776,СВЦЭМ!$A$33:$A$776,$A113,СВЦЭМ!$B$33:$B$776,K$83)+'СЕТ СН'!$H$12+СВЦЭМ!$D$10+'СЕТ СН'!$H$6-'СЕТ СН'!$H$22</f>
        <v>1159.2710689400001</v>
      </c>
      <c r="L113" s="36">
        <f>SUMIFS(СВЦЭМ!$C$33:$C$776,СВЦЭМ!$A$33:$A$776,$A113,СВЦЭМ!$B$33:$B$776,L$83)+'СЕТ СН'!$H$12+СВЦЭМ!$D$10+'СЕТ СН'!$H$6-'СЕТ СН'!$H$22</f>
        <v>1149.58536624</v>
      </c>
      <c r="M113" s="36">
        <f>SUMIFS(СВЦЭМ!$C$33:$C$776,СВЦЭМ!$A$33:$A$776,$A113,СВЦЭМ!$B$33:$B$776,M$83)+'СЕТ СН'!$H$12+СВЦЭМ!$D$10+'СЕТ СН'!$H$6-'СЕТ СН'!$H$22</f>
        <v>1090.71421874</v>
      </c>
      <c r="N113" s="36">
        <f>SUMIFS(СВЦЭМ!$C$33:$C$776,СВЦЭМ!$A$33:$A$776,$A113,СВЦЭМ!$B$33:$B$776,N$83)+'СЕТ СН'!$H$12+СВЦЭМ!$D$10+'СЕТ СН'!$H$6-'СЕТ СН'!$H$22</f>
        <v>1034.20958105</v>
      </c>
      <c r="O113" s="36">
        <f>SUMIFS(СВЦЭМ!$C$33:$C$776,СВЦЭМ!$A$33:$A$776,$A113,СВЦЭМ!$B$33:$B$776,O$83)+'СЕТ СН'!$H$12+СВЦЭМ!$D$10+'СЕТ СН'!$H$6-'СЕТ СН'!$H$22</f>
        <v>1019.9895594700001</v>
      </c>
      <c r="P113" s="36">
        <f>SUMIFS(СВЦЭМ!$C$33:$C$776,СВЦЭМ!$A$33:$A$776,$A113,СВЦЭМ!$B$33:$B$776,P$83)+'СЕТ СН'!$H$12+СВЦЭМ!$D$10+'СЕТ СН'!$H$6-'СЕТ СН'!$H$22</f>
        <v>1021.89694826</v>
      </c>
      <c r="Q113" s="36">
        <f>SUMIFS(СВЦЭМ!$C$33:$C$776,СВЦЭМ!$A$33:$A$776,$A113,СВЦЭМ!$B$33:$B$776,Q$83)+'СЕТ СН'!$H$12+СВЦЭМ!$D$10+'СЕТ СН'!$H$6-'СЕТ СН'!$H$22</f>
        <v>1023.30830694</v>
      </c>
      <c r="R113" s="36">
        <f>SUMIFS(СВЦЭМ!$C$33:$C$776,СВЦЭМ!$A$33:$A$776,$A113,СВЦЭМ!$B$33:$B$776,R$83)+'СЕТ СН'!$H$12+СВЦЭМ!$D$10+'СЕТ СН'!$H$6-'СЕТ СН'!$H$22</f>
        <v>1022.7758708599999</v>
      </c>
      <c r="S113" s="36">
        <f>SUMIFS(СВЦЭМ!$C$33:$C$776,СВЦЭМ!$A$33:$A$776,$A113,СВЦЭМ!$B$33:$B$776,S$83)+'СЕТ СН'!$H$12+СВЦЭМ!$D$10+'СЕТ СН'!$H$6-'СЕТ СН'!$H$22</f>
        <v>1025.13358866</v>
      </c>
      <c r="T113" s="36">
        <f>SUMIFS(СВЦЭМ!$C$33:$C$776,СВЦЭМ!$A$33:$A$776,$A113,СВЦЭМ!$B$33:$B$776,T$83)+'СЕТ СН'!$H$12+СВЦЭМ!$D$10+'СЕТ СН'!$H$6-'СЕТ СН'!$H$22</f>
        <v>1017.9246147700001</v>
      </c>
      <c r="U113" s="36">
        <f>SUMIFS(СВЦЭМ!$C$33:$C$776,СВЦЭМ!$A$33:$A$776,$A113,СВЦЭМ!$B$33:$B$776,U$83)+'СЕТ СН'!$H$12+СВЦЭМ!$D$10+'СЕТ СН'!$H$6-'СЕТ СН'!$H$22</f>
        <v>1009.8614955800001</v>
      </c>
      <c r="V113" s="36">
        <f>SUMIFS(СВЦЭМ!$C$33:$C$776,СВЦЭМ!$A$33:$A$776,$A113,СВЦЭМ!$B$33:$B$776,V$83)+'СЕТ СН'!$H$12+СВЦЭМ!$D$10+'СЕТ СН'!$H$6-'СЕТ СН'!$H$22</f>
        <v>1015.1859850200001</v>
      </c>
      <c r="W113" s="36">
        <f>SUMIFS(СВЦЭМ!$C$33:$C$776,СВЦЭМ!$A$33:$A$776,$A113,СВЦЭМ!$B$33:$B$776,W$83)+'СЕТ СН'!$H$12+СВЦЭМ!$D$10+'СЕТ СН'!$H$6-'СЕТ СН'!$H$22</f>
        <v>1021.4252032300001</v>
      </c>
      <c r="X113" s="36">
        <f>SUMIFS(СВЦЭМ!$C$33:$C$776,СВЦЭМ!$A$33:$A$776,$A113,СВЦЭМ!$B$33:$B$776,X$83)+'СЕТ СН'!$H$12+СВЦЭМ!$D$10+'СЕТ СН'!$H$6-'СЕТ СН'!$H$22</f>
        <v>1025.2862097500001</v>
      </c>
      <c r="Y113" s="36">
        <f>SUMIFS(СВЦЭМ!$C$33:$C$776,СВЦЭМ!$A$33:$A$776,$A113,СВЦЭМ!$B$33:$B$776,Y$83)+'СЕТ СН'!$H$12+СВЦЭМ!$D$10+'СЕТ СН'!$H$6-'СЕТ СН'!$H$22</f>
        <v>1103.14627219</v>
      </c>
      <c r="AA113" s="37"/>
    </row>
    <row r="114" spans="1:27" ht="15.75" x14ac:dyDescent="0.2">
      <c r="A114" s="35">
        <f t="shared" si="2"/>
        <v>43982</v>
      </c>
      <c r="B114" s="36">
        <f>SUMIFS(СВЦЭМ!$C$33:$C$776,СВЦЭМ!$A$33:$A$776,$A114,СВЦЭМ!$B$33:$B$776,B$83)+'СЕТ СН'!$H$12+СВЦЭМ!$D$10+'СЕТ СН'!$H$6-'СЕТ СН'!$H$22</f>
        <v>1205.72669808</v>
      </c>
      <c r="C114" s="36">
        <f>SUMIFS(СВЦЭМ!$C$33:$C$776,СВЦЭМ!$A$33:$A$776,$A114,СВЦЭМ!$B$33:$B$776,C$83)+'СЕТ СН'!$H$12+СВЦЭМ!$D$10+'СЕТ СН'!$H$6-'СЕТ СН'!$H$22</f>
        <v>1211.5928886300001</v>
      </c>
      <c r="D114" s="36">
        <f>SUMIFS(СВЦЭМ!$C$33:$C$776,СВЦЭМ!$A$33:$A$776,$A114,СВЦЭМ!$B$33:$B$776,D$83)+'СЕТ СН'!$H$12+СВЦЭМ!$D$10+'СЕТ СН'!$H$6-'СЕТ СН'!$H$22</f>
        <v>1221.83311131</v>
      </c>
      <c r="E114" s="36">
        <f>SUMIFS(СВЦЭМ!$C$33:$C$776,СВЦЭМ!$A$33:$A$776,$A114,СВЦЭМ!$B$33:$B$776,E$83)+'СЕТ СН'!$H$12+СВЦЭМ!$D$10+'СЕТ СН'!$H$6-'СЕТ СН'!$H$22</f>
        <v>1215.9593426900001</v>
      </c>
      <c r="F114" s="36">
        <f>SUMIFS(СВЦЭМ!$C$33:$C$776,СВЦЭМ!$A$33:$A$776,$A114,СВЦЭМ!$B$33:$B$776,F$83)+'СЕТ СН'!$H$12+СВЦЭМ!$D$10+'СЕТ СН'!$H$6-'СЕТ СН'!$H$22</f>
        <v>1203.19386648</v>
      </c>
      <c r="G114" s="36">
        <f>SUMIFS(СВЦЭМ!$C$33:$C$776,СВЦЭМ!$A$33:$A$776,$A114,СВЦЭМ!$B$33:$B$776,G$83)+'СЕТ СН'!$H$12+СВЦЭМ!$D$10+'СЕТ СН'!$H$6-'СЕТ СН'!$H$22</f>
        <v>1209.83398687</v>
      </c>
      <c r="H114" s="36">
        <f>SUMIFS(СВЦЭМ!$C$33:$C$776,СВЦЭМ!$A$33:$A$776,$A114,СВЦЭМ!$B$33:$B$776,H$83)+'СЕТ СН'!$H$12+СВЦЭМ!$D$10+'СЕТ СН'!$H$6-'СЕТ СН'!$H$22</f>
        <v>1212.1542789800001</v>
      </c>
      <c r="I114" s="36">
        <f>SUMIFS(СВЦЭМ!$C$33:$C$776,СВЦЭМ!$A$33:$A$776,$A114,СВЦЭМ!$B$33:$B$776,I$83)+'СЕТ СН'!$H$12+СВЦЭМ!$D$10+'СЕТ СН'!$H$6-'СЕТ СН'!$H$22</f>
        <v>1186.90394922</v>
      </c>
      <c r="J114" s="36">
        <f>SUMIFS(СВЦЭМ!$C$33:$C$776,СВЦЭМ!$A$33:$A$776,$A114,СВЦЭМ!$B$33:$B$776,J$83)+'СЕТ СН'!$H$12+СВЦЭМ!$D$10+'СЕТ СН'!$H$6-'СЕТ СН'!$H$22</f>
        <v>1160.1267854100001</v>
      </c>
      <c r="K114" s="36">
        <f>SUMIFS(СВЦЭМ!$C$33:$C$776,СВЦЭМ!$A$33:$A$776,$A114,СВЦЭМ!$B$33:$B$776,K$83)+'СЕТ СН'!$H$12+СВЦЭМ!$D$10+'СЕТ СН'!$H$6-'СЕТ СН'!$H$22</f>
        <v>1165.9406621600001</v>
      </c>
      <c r="L114" s="36">
        <f>SUMIFS(СВЦЭМ!$C$33:$C$776,СВЦЭМ!$A$33:$A$776,$A114,СВЦЭМ!$B$33:$B$776,L$83)+'СЕТ СН'!$H$12+СВЦЭМ!$D$10+'СЕТ СН'!$H$6-'СЕТ СН'!$H$22</f>
        <v>1167.6201303</v>
      </c>
      <c r="M114" s="36">
        <f>SUMIFS(СВЦЭМ!$C$33:$C$776,СВЦЭМ!$A$33:$A$776,$A114,СВЦЭМ!$B$33:$B$776,M$83)+'СЕТ СН'!$H$12+СВЦЭМ!$D$10+'СЕТ СН'!$H$6-'СЕТ СН'!$H$22</f>
        <v>1115.0133439200001</v>
      </c>
      <c r="N114" s="36">
        <f>SUMIFS(СВЦЭМ!$C$33:$C$776,СВЦЭМ!$A$33:$A$776,$A114,СВЦЭМ!$B$33:$B$776,N$83)+'СЕТ СН'!$H$12+СВЦЭМ!$D$10+'СЕТ СН'!$H$6-'СЕТ СН'!$H$22</f>
        <v>1037.34393632</v>
      </c>
      <c r="O114" s="36">
        <f>SUMIFS(СВЦЭМ!$C$33:$C$776,СВЦЭМ!$A$33:$A$776,$A114,СВЦЭМ!$B$33:$B$776,O$83)+'СЕТ СН'!$H$12+СВЦЭМ!$D$10+'СЕТ СН'!$H$6-'СЕТ СН'!$H$22</f>
        <v>1007.4851022600001</v>
      </c>
      <c r="P114" s="36">
        <f>SUMIFS(СВЦЭМ!$C$33:$C$776,СВЦЭМ!$A$33:$A$776,$A114,СВЦЭМ!$B$33:$B$776,P$83)+'СЕТ СН'!$H$12+СВЦЭМ!$D$10+'СЕТ СН'!$H$6-'СЕТ СН'!$H$22</f>
        <v>1017.41497458</v>
      </c>
      <c r="Q114" s="36">
        <f>SUMIFS(СВЦЭМ!$C$33:$C$776,СВЦЭМ!$A$33:$A$776,$A114,СВЦЭМ!$B$33:$B$776,Q$83)+'СЕТ СН'!$H$12+СВЦЭМ!$D$10+'СЕТ СН'!$H$6-'СЕТ СН'!$H$22</f>
        <v>1016.26720062</v>
      </c>
      <c r="R114" s="36">
        <f>SUMIFS(СВЦЭМ!$C$33:$C$776,СВЦЭМ!$A$33:$A$776,$A114,СВЦЭМ!$B$33:$B$776,R$83)+'СЕТ СН'!$H$12+СВЦЭМ!$D$10+'СЕТ СН'!$H$6-'СЕТ СН'!$H$22</f>
        <v>1021.6956896700001</v>
      </c>
      <c r="S114" s="36">
        <f>SUMIFS(СВЦЭМ!$C$33:$C$776,СВЦЭМ!$A$33:$A$776,$A114,СВЦЭМ!$B$33:$B$776,S$83)+'СЕТ СН'!$H$12+СВЦЭМ!$D$10+'СЕТ СН'!$H$6-'СЕТ СН'!$H$22</f>
        <v>1034.5337117500001</v>
      </c>
      <c r="T114" s="36">
        <f>SUMIFS(СВЦЭМ!$C$33:$C$776,СВЦЭМ!$A$33:$A$776,$A114,СВЦЭМ!$B$33:$B$776,T$83)+'СЕТ СН'!$H$12+СВЦЭМ!$D$10+'СЕТ СН'!$H$6-'СЕТ СН'!$H$22</f>
        <v>1016.41965166</v>
      </c>
      <c r="U114" s="36">
        <f>SUMIFS(СВЦЭМ!$C$33:$C$776,СВЦЭМ!$A$33:$A$776,$A114,СВЦЭМ!$B$33:$B$776,U$83)+'СЕТ СН'!$H$12+СВЦЭМ!$D$10+'СЕТ СН'!$H$6-'СЕТ СН'!$H$22</f>
        <v>996.41441692000012</v>
      </c>
      <c r="V114" s="36">
        <f>SUMIFS(СВЦЭМ!$C$33:$C$776,СВЦЭМ!$A$33:$A$776,$A114,СВЦЭМ!$B$33:$B$776,V$83)+'СЕТ СН'!$H$12+СВЦЭМ!$D$10+'СЕТ СН'!$H$6-'СЕТ СН'!$H$22</f>
        <v>950.39611622000007</v>
      </c>
      <c r="W114" s="36">
        <f>SUMIFS(СВЦЭМ!$C$33:$C$776,СВЦЭМ!$A$33:$A$776,$A114,СВЦЭМ!$B$33:$B$776,W$83)+'СЕТ СН'!$H$12+СВЦЭМ!$D$10+'СЕТ СН'!$H$6-'СЕТ СН'!$H$22</f>
        <v>942.67123416999993</v>
      </c>
      <c r="X114" s="36">
        <f>SUMIFS(СВЦЭМ!$C$33:$C$776,СВЦЭМ!$A$33:$A$776,$A114,СВЦЭМ!$B$33:$B$776,X$83)+'СЕТ СН'!$H$12+СВЦЭМ!$D$10+'СЕТ СН'!$H$6-'СЕТ СН'!$H$22</f>
        <v>980.06287922000001</v>
      </c>
      <c r="Y114" s="36">
        <f>SUMIFS(СВЦЭМ!$C$33:$C$776,СВЦЭМ!$A$33:$A$776,$A114,СВЦЭМ!$B$33:$B$776,Y$83)+'СЕТ СН'!$H$12+СВЦЭМ!$D$10+'СЕТ СН'!$H$6-'СЕТ СН'!$H$22</f>
        <v>1058.9848567900001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01.05.2020</v>
      </c>
      <c r="B120" s="36">
        <f>SUMIFS(СВЦЭМ!$C$33:$C$776,СВЦЭМ!$A$33:$A$776,$A120,СВЦЭМ!$B$33:$B$776,B$119)+'СЕТ СН'!$I$12+СВЦЭМ!$D$10+'СЕТ СН'!$I$6-'СЕТ СН'!$I$22</f>
        <v>1643.8520814599999</v>
      </c>
      <c r="C120" s="36">
        <f>SUMIFS(СВЦЭМ!$C$33:$C$776,СВЦЭМ!$A$33:$A$776,$A120,СВЦЭМ!$B$33:$B$776,C$119)+'СЕТ СН'!$I$12+СВЦЭМ!$D$10+'СЕТ СН'!$I$6-'СЕТ СН'!$I$22</f>
        <v>1691.1704075999999</v>
      </c>
      <c r="D120" s="36">
        <f>SUMIFS(СВЦЭМ!$C$33:$C$776,СВЦЭМ!$A$33:$A$776,$A120,СВЦЭМ!$B$33:$B$776,D$119)+'СЕТ СН'!$I$12+СВЦЭМ!$D$10+'СЕТ СН'!$I$6-'СЕТ СН'!$I$22</f>
        <v>1688.6814609999999</v>
      </c>
      <c r="E120" s="36">
        <f>SUMIFS(СВЦЭМ!$C$33:$C$776,СВЦЭМ!$A$33:$A$776,$A120,СВЦЭМ!$B$33:$B$776,E$119)+'СЕТ СН'!$I$12+СВЦЭМ!$D$10+'СЕТ СН'!$I$6-'СЕТ СН'!$I$22</f>
        <v>1684.4309943000001</v>
      </c>
      <c r="F120" s="36">
        <f>SUMIFS(СВЦЭМ!$C$33:$C$776,СВЦЭМ!$A$33:$A$776,$A120,СВЦЭМ!$B$33:$B$776,F$119)+'СЕТ СН'!$I$12+СВЦЭМ!$D$10+'СЕТ СН'!$I$6-'СЕТ СН'!$I$22</f>
        <v>1703.3218360999999</v>
      </c>
      <c r="G120" s="36">
        <f>SUMIFS(СВЦЭМ!$C$33:$C$776,СВЦЭМ!$A$33:$A$776,$A120,СВЦЭМ!$B$33:$B$776,G$119)+'СЕТ СН'!$I$12+СВЦЭМ!$D$10+'СЕТ СН'!$I$6-'СЕТ СН'!$I$22</f>
        <v>1696.5983018699999</v>
      </c>
      <c r="H120" s="36">
        <f>SUMIFS(СВЦЭМ!$C$33:$C$776,СВЦЭМ!$A$33:$A$776,$A120,СВЦЭМ!$B$33:$B$776,H$119)+'СЕТ СН'!$I$12+СВЦЭМ!$D$10+'СЕТ СН'!$I$6-'СЕТ СН'!$I$22</f>
        <v>1691.6648176799999</v>
      </c>
      <c r="I120" s="36">
        <f>SUMIFS(СВЦЭМ!$C$33:$C$776,СВЦЭМ!$A$33:$A$776,$A120,СВЦЭМ!$B$33:$B$776,I$119)+'СЕТ СН'!$I$12+СВЦЭМ!$D$10+'СЕТ СН'!$I$6-'СЕТ СН'!$I$22</f>
        <v>1664.7856063199999</v>
      </c>
      <c r="J120" s="36">
        <f>SUMIFS(СВЦЭМ!$C$33:$C$776,СВЦЭМ!$A$33:$A$776,$A120,СВЦЭМ!$B$33:$B$776,J$119)+'СЕТ СН'!$I$12+СВЦЭМ!$D$10+'СЕТ СН'!$I$6-'СЕТ СН'!$I$22</f>
        <v>1641.28376912</v>
      </c>
      <c r="K120" s="36">
        <f>SUMIFS(СВЦЭМ!$C$33:$C$776,СВЦЭМ!$A$33:$A$776,$A120,СВЦЭМ!$B$33:$B$776,K$119)+'СЕТ СН'!$I$12+СВЦЭМ!$D$10+'СЕТ СН'!$I$6-'СЕТ СН'!$I$22</f>
        <v>1642.7007135199999</v>
      </c>
      <c r="L120" s="36">
        <f>SUMIFS(СВЦЭМ!$C$33:$C$776,СВЦЭМ!$A$33:$A$776,$A120,СВЦЭМ!$B$33:$B$776,L$119)+'СЕТ СН'!$I$12+СВЦЭМ!$D$10+'СЕТ СН'!$I$6-'СЕТ СН'!$I$22</f>
        <v>1616.64333549</v>
      </c>
      <c r="M120" s="36">
        <f>SUMIFS(СВЦЭМ!$C$33:$C$776,СВЦЭМ!$A$33:$A$776,$A120,СВЦЭМ!$B$33:$B$776,M$119)+'СЕТ СН'!$I$12+СВЦЭМ!$D$10+'СЕТ СН'!$I$6-'СЕТ СН'!$I$22</f>
        <v>1545.89193374</v>
      </c>
      <c r="N120" s="36">
        <f>SUMIFS(СВЦЭМ!$C$33:$C$776,СВЦЭМ!$A$33:$A$776,$A120,СВЦЭМ!$B$33:$B$776,N$119)+'СЕТ СН'!$I$12+СВЦЭМ!$D$10+'СЕТ СН'!$I$6-'СЕТ СН'!$I$22</f>
        <v>1473.6402901500001</v>
      </c>
      <c r="O120" s="36">
        <f>SUMIFS(СВЦЭМ!$C$33:$C$776,СВЦЭМ!$A$33:$A$776,$A120,СВЦЭМ!$B$33:$B$776,O$119)+'СЕТ СН'!$I$12+СВЦЭМ!$D$10+'СЕТ СН'!$I$6-'СЕТ СН'!$I$22</f>
        <v>1448.73481599</v>
      </c>
      <c r="P120" s="36">
        <f>SUMIFS(СВЦЭМ!$C$33:$C$776,СВЦЭМ!$A$33:$A$776,$A120,СВЦЭМ!$B$33:$B$776,P$119)+'СЕТ СН'!$I$12+СВЦЭМ!$D$10+'СЕТ СН'!$I$6-'СЕТ СН'!$I$22</f>
        <v>1459.48347094</v>
      </c>
      <c r="Q120" s="36">
        <f>SUMIFS(СВЦЭМ!$C$33:$C$776,СВЦЭМ!$A$33:$A$776,$A120,СВЦЭМ!$B$33:$B$776,Q$119)+'СЕТ СН'!$I$12+СВЦЭМ!$D$10+'СЕТ СН'!$I$6-'СЕТ СН'!$I$22</f>
        <v>1462.0005167100001</v>
      </c>
      <c r="R120" s="36">
        <f>SUMIFS(СВЦЭМ!$C$33:$C$776,СВЦЭМ!$A$33:$A$776,$A120,СВЦЭМ!$B$33:$B$776,R$119)+'СЕТ СН'!$I$12+СВЦЭМ!$D$10+'СЕТ СН'!$I$6-'СЕТ СН'!$I$22</f>
        <v>1460.2830666499999</v>
      </c>
      <c r="S120" s="36">
        <f>SUMIFS(СВЦЭМ!$C$33:$C$776,СВЦЭМ!$A$33:$A$776,$A120,СВЦЭМ!$B$33:$B$776,S$119)+'СЕТ СН'!$I$12+СВЦЭМ!$D$10+'СЕТ СН'!$I$6-'СЕТ СН'!$I$22</f>
        <v>1459.4228862100001</v>
      </c>
      <c r="T120" s="36">
        <f>SUMIFS(СВЦЭМ!$C$33:$C$776,СВЦЭМ!$A$33:$A$776,$A120,СВЦЭМ!$B$33:$B$776,T$119)+'СЕТ СН'!$I$12+СВЦЭМ!$D$10+'СЕТ СН'!$I$6-'СЕТ СН'!$I$22</f>
        <v>1444.9471281399999</v>
      </c>
      <c r="U120" s="36">
        <f>SUMIFS(СВЦЭМ!$C$33:$C$776,СВЦЭМ!$A$33:$A$776,$A120,СВЦЭМ!$B$33:$B$776,U$119)+'СЕТ СН'!$I$12+СВЦЭМ!$D$10+'СЕТ СН'!$I$6-'СЕТ СН'!$I$22</f>
        <v>1426.52656555</v>
      </c>
      <c r="V120" s="36">
        <f>SUMIFS(СВЦЭМ!$C$33:$C$776,СВЦЭМ!$A$33:$A$776,$A120,СВЦЭМ!$B$33:$B$776,V$119)+'СЕТ СН'!$I$12+СВЦЭМ!$D$10+'СЕТ СН'!$I$6-'СЕТ СН'!$I$22</f>
        <v>1410.1252186700001</v>
      </c>
      <c r="W120" s="36">
        <f>SUMIFS(СВЦЭМ!$C$33:$C$776,СВЦЭМ!$A$33:$A$776,$A120,СВЦЭМ!$B$33:$B$776,W$119)+'СЕТ СН'!$I$12+СВЦЭМ!$D$10+'СЕТ СН'!$I$6-'СЕТ СН'!$I$22</f>
        <v>1417.6271966500001</v>
      </c>
      <c r="X120" s="36">
        <f>SUMIFS(СВЦЭМ!$C$33:$C$776,СВЦЭМ!$A$33:$A$776,$A120,СВЦЭМ!$B$33:$B$776,X$119)+'СЕТ СН'!$I$12+СВЦЭМ!$D$10+'СЕТ СН'!$I$6-'СЕТ СН'!$I$22</f>
        <v>1454.3158120800001</v>
      </c>
      <c r="Y120" s="36">
        <f>SUMIFS(СВЦЭМ!$C$33:$C$776,СВЦЭМ!$A$33:$A$776,$A120,СВЦЭМ!$B$33:$B$776,Y$119)+'СЕТ СН'!$I$12+СВЦЭМ!$D$10+'СЕТ СН'!$I$6-'СЕТ СН'!$I$22</f>
        <v>1572.58235453</v>
      </c>
    </row>
    <row r="121" spans="1:27" ht="15.75" x14ac:dyDescent="0.2">
      <c r="A121" s="35">
        <f>A120+1</f>
        <v>43953</v>
      </c>
      <c r="B121" s="36">
        <f>SUMIFS(СВЦЭМ!$C$33:$C$776,СВЦЭМ!$A$33:$A$776,$A121,СВЦЭМ!$B$33:$B$776,B$119)+'СЕТ СН'!$I$12+СВЦЭМ!$D$10+'СЕТ СН'!$I$6-'СЕТ СН'!$I$22</f>
        <v>1683.8887874099998</v>
      </c>
      <c r="C121" s="36">
        <f>SUMIFS(СВЦЭМ!$C$33:$C$776,СВЦЭМ!$A$33:$A$776,$A121,СВЦЭМ!$B$33:$B$776,C$119)+'СЕТ СН'!$I$12+СВЦЭМ!$D$10+'СЕТ СН'!$I$6-'СЕТ СН'!$I$22</f>
        <v>1706.23257939</v>
      </c>
      <c r="D121" s="36">
        <f>SUMIFS(СВЦЭМ!$C$33:$C$776,СВЦЭМ!$A$33:$A$776,$A121,СВЦЭМ!$B$33:$B$776,D$119)+'СЕТ СН'!$I$12+СВЦЭМ!$D$10+'СЕТ СН'!$I$6-'СЕТ СН'!$I$22</f>
        <v>1721.60923101</v>
      </c>
      <c r="E121" s="36">
        <f>SUMIFS(СВЦЭМ!$C$33:$C$776,СВЦЭМ!$A$33:$A$776,$A121,СВЦЭМ!$B$33:$B$776,E$119)+'СЕТ СН'!$I$12+СВЦЭМ!$D$10+'СЕТ СН'!$I$6-'СЕТ СН'!$I$22</f>
        <v>1719.58266822</v>
      </c>
      <c r="F121" s="36">
        <f>SUMIFS(СВЦЭМ!$C$33:$C$776,СВЦЭМ!$A$33:$A$776,$A121,СВЦЭМ!$B$33:$B$776,F$119)+'СЕТ СН'!$I$12+СВЦЭМ!$D$10+'СЕТ СН'!$I$6-'СЕТ СН'!$I$22</f>
        <v>1713.78723272</v>
      </c>
      <c r="G121" s="36">
        <f>SUMIFS(СВЦЭМ!$C$33:$C$776,СВЦЭМ!$A$33:$A$776,$A121,СВЦЭМ!$B$33:$B$776,G$119)+'СЕТ СН'!$I$12+СВЦЭМ!$D$10+'СЕТ СН'!$I$6-'СЕТ СН'!$I$22</f>
        <v>1718.0142666899999</v>
      </c>
      <c r="H121" s="36">
        <f>SUMIFS(СВЦЭМ!$C$33:$C$776,СВЦЭМ!$A$33:$A$776,$A121,СВЦЭМ!$B$33:$B$776,H$119)+'СЕТ СН'!$I$12+СВЦЭМ!$D$10+'СЕТ СН'!$I$6-'СЕТ СН'!$I$22</f>
        <v>1718.7310356799999</v>
      </c>
      <c r="I121" s="36">
        <f>SUMIFS(СВЦЭМ!$C$33:$C$776,СВЦЭМ!$A$33:$A$776,$A121,СВЦЭМ!$B$33:$B$776,I$119)+'СЕТ СН'!$I$12+СВЦЭМ!$D$10+'СЕТ СН'!$I$6-'СЕТ СН'!$I$22</f>
        <v>1707.0640897199999</v>
      </c>
      <c r="J121" s="36">
        <f>SUMIFS(СВЦЭМ!$C$33:$C$776,СВЦЭМ!$A$33:$A$776,$A121,СВЦЭМ!$B$33:$B$776,J$119)+'СЕТ СН'!$I$12+СВЦЭМ!$D$10+'СЕТ СН'!$I$6-'СЕТ СН'!$I$22</f>
        <v>1652.36219097</v>
      </c>
      <c r="K121" s="36">
        <f>SUMIFS(СВЦЭМ!$C$33:$C$776,СВЦЭМ!$A$33:$A$776,$A121,СВЦЭМ!$B$33:$B$776,K$119)+'СЕТ СН'!$I$12+СВЦЭМ!$D$10+'СЕТ СН'!$I$6-'СЕТ СН'!$I$22</f>
        <v>1620.0132237799999</v>
      </c>
      <c r="L121" s="36">
        <f>SUMIFS(СВЦЭМ!$C$33:$C$776,СВЦЭМ!$A$33:$A$776,$A121,СВЦЭМ!$B$33:$B$776,L$119)+'СЕТ СН'!$I$12+СВЦЭМ!$D$10+'СЕТ СН'!$I$6-'СЕТ СН'!$I$22</f>
        <v>1602.3480730799999</v>
      </c>
      <c r="M121" s="36">
        <f>SUMIFS(СВЦЭМ!$C$33:$C$776,СВЦЭМ!$A$33:$A$776,$A121,СВЦЭМ!$B$33:$B$776,M$119)+'СЕТ СН'!$I$12+СВЦЭМ!$D$10+'СЕТ СН'!$I$6-'СЕТ СН'!$I$22</f>
        <v>1535.3449807100001</v>
      </c>
      <c r="N121" s="36">
        <f>SUMIFS(СВЦЭМ!$C$33:$C$776,СВЦЭМ!$A$33:$A$776,$A121,СВЦЭМ!$B$33:$B$776,N$119)+'СЕТ СН'!$I$12+СВЦЭМ!$D$10+'СЕТ СН'!$I$6-'СЕТ СН'!$I$22</f>
        <v>1471.3192542700001</v>
      </c>
      <c r="O121" s="36">
        <f>SUMIFS(СВЦЭМ!$C$33:$C$776,СВЦЭМ!$A$33:$A$776,$A121,СВЦЭМ!$B$33:$B$776,O$119)+'СЕТ СН'!$I$12+СВЦЭМ!$D$10+'СЕТ СН'!$I$6-'СЕТ СН'!$I$22</f>
        <v>1442.9180341399999</v>
      </c>
      <c r="P121" s="36">
        <f>SUMIFS(СВЦЭМ!$C$33:$C$776,СВЦЭМ!$A$33:$A$776,$A121,СВЦЭМ!$B$33:$B$776,P$119)+'СЕТ СН'!$I$12+СВЦЭМ!$D$10+'СЕТ СН'!$I$6-'СЕТ СН'!$I$22</f>
        <v>1450.56197868</v>
      </c>
      <c r="Q121" s="36">
        <f>SUMIFS(СВЦЭМ!$C$33:$C$776,СВЦЭМ!$A$33:$A$776,$A121,СВЦЭМ!$B$33:$B$776,Q$119)+'СЕТ СН'!$I$12+СВЦЭМ!$D$10+'СЕТ СН'!$I$6-'СЕТ СН'!$I$22</f>
        <v>1454.9492094300001</v>
      </c>
      <c r="R121" s="36">
        <f>SUMIFS(СВЦЭМ!$C$33:$C$776,СВЦЭМ!$A$33:$A$776,$A121,СВЦЭМ!$B$33:$B$776,R$119)+'СЕТ СН'!$I$12+СВЦЭМ!$D$10+'СЕТ СН'!$I$6-'СЕТ СН'!$I$22</f>
        <v>1464.3749824199999</v>
      </c>
      <c r="S121" s="36">
        <f>SUMIFS(СВЦЭМ!$C$33:$C$776,СВЦЭМ!$A$33:$A$776,$A121,СВЦЭМ!$B$33:$B$776,S$119)+'СЕТ СН'!$I$12+СВЦЭМ!$D$10+'СЕТ СН'!$I$6-'СЕТ СН'!$I$22</f>
        <v>1461.96098525</v>
      </c>
      <c r="T121" s="36">
        <f>SUMIFS(СВЦЭМ!$C$33:$C$776,СВЦЭМ!$A$33:$A$776,$A121,СВЦЭМ!$B$33:$B$776,T$119)+'СЕТ СН'!$I$12+СВЦЭМ!$D$10+'СЕТ СН'!$I$6-'СЕТ СН'!$I$22</f>
        <v>1456.98467858</v>
      </c>
      <c r="U121" s="36">
        <f>SUMIFS(СВЦЭМ!$C$33:$C$776,СВЦЭМ!$A$33:$A$776,$A121,СВЦЭМ!$B$33:$B$776,U$119)+'СЕТ СН'!$I$12+СВЦЭМ!$D$10+'СЕТ СН'!$I$6-'СЕТ СН'!$I$22</f>
        <v>1456.85775246</v>
      </c>
      <c r="V121" s="36">
        <f>SUMIFS(СВЦЭМ!$C$33:$C$776,СВЦЭМ!$A$33:$A$776,$A121,СВЦЭМ!$B$33:$B$776,V$119)+'СЕТ СН'!$I$12+СВЦЭМ!$D$10+'СЕТ СН'!$I$6-'СЕТ СН'!$I$22</f>
        <v>1423.8908882400001</v>
      </c>
      <c r="W121" s="36">
        <f>SUMIFS(СВЦЭМ!$C$33:$C$776,СВЦЭМ!$A$33:$A$776,$A121,СВЦЭМ!$B$33:$B$776,W$119)+'СЕТ СН'!$I$12+СВЦЭМ!$D$10+'СЕТ СН'!$I$6-'СЕТ СН'!$I$22</f>
        <v>1406.28604131</v>
      </c>
      <c r="X121" s="36">
        <f>SUMIFS(СВЦЭМ!$C$33:$C$776,СВЦЭМ!$A$33:$A$776,$A121,СВЦЭМ!$B$33:$B$776,X$119)+'СЕТ СН'!$I$12+СВЦЭМ!$D$10+'СЕТ СН'!$I$6-'СЕТ СН'!$I$22</f>
        <v>1447.15975942</v>
      </c>
      <c r="Y121" s="36">
        <f>SUMIFS(СВЦЭМ!$C$33:$C$776,СВЦЭМ!$A$33:$A$776,$A121,СВЦЭМ!$B$33:$B$776,Y$119)+'СЕТ СН'!$I$12+СВЦЭМ!$D$10+'СЕТ СН'!$I$6-'СЕТ СН'!$I$22</f>
        <v>1543.35796768</v>
      </c>
    </row>
    <row r="122" spans="1:27" ht="15.75" x14ac:dyDescent="0.2">
      <c r="A122" s="35">
        <f t="shared" ref="A122:A150" si="3">A121+1</f>
        <v>43954</v>
      </c>
      <c r="B122" s="36">
        <f>SUMIFS(СВЦЭМ!$C$33:$C$776,СВЦЭМ!$A$33:$A$776,$A122,СВЦЭМ!$B$33:$B$776,B$119)+'СЕТ СН'!$I$12+СВЦЭМ!$D$10+'СЕТ СН'!$I$6-'СЕТ СН'!$I$22</f>
        <v>1582.7492639</v>
      </c>
      <c r="C122" s="36">
        <f>SUMIFS(СВЦЭМ!$C$33:$C$776,СВЦЭМ!$A$33:$A$776,$A122,СВЦЭМ!$B$33:$B$776,C$119)+'СЕТ СН'!$I$12+СВЦЭМ!$D$10+'СЕТ СН'!$I$6-'СЕТ СН'!$I$22</f>
        <v>1590.9112032799999</v>
      </c>
      <c r="D122" s="36">
        <f>SUMIFS(СВЦЭМ!$C$33:$C$776,СВЦЭМ!$A$33:$A$776,$A122,СВЦЭМ!$B$33:$B$776,D$119)+'СЕТ СН'!$I$12+СВЦЭМ!$D$10+'СЕТ СН'!$I$6-'СЕТ СН'!$I$22</f>
        <v>1589.5045961199999</v>
      </c>
      <c r="E122" s="36">
        <f>SUMIFS(СВЦЭМ!$C$33:$C$776,СВЦЭМ!$A$33:$A$776,$A122,СВЦЭМ!$B$33:$B$776,E$119)+'СЕТ СН'!$I$12+СВЦЭМ!$D$10+'СЕТ СН'!$I$6-'СЕТ СН'!$I$22</f>
        <v>1587.22718975</v>
      </c>
      <c r="F122" s="36">
        <f>SUMIFS(СВЦЭМ!$C$33:$C$776,СВЦЭМ!$A$33:$A$776,$A122,СВЦЭМ!$B$33:$B$776,F$119)+'СЕТ СН'!$I$12+СВЦЭМ!$D$10+'СЕТ СН'!$I$6-'СЕТ СН'!$I$22</f>
        <v>1584.7861330999999</v>
      </c>
      <c r="G122" s="36">
        <f>SUMIFS(СВЦЭМ!$C$33:$C$776,СВЦЭМ!$A$33:$A$776,$A122,СВЦЭМ!$B$33:$B$776,G$119)+'СЕТ СН'!$I$12+СВЦЭМ!$D$10+'СЕТ СН'!$I$6-'СЕТ СН'!$I$22</f>
        <v>1587.3578449300001</v>
      </c>
      <c r="H122" s="36">
        <f>SUMIFS(СВЦЭМ!$C$33:$C$776,СВЦЭМ!$A$33:$A$776,$A122,СВЦЭМ!$B$33:$B$776,H$119)+'СЕТ СН'!$I$12+СВЦЭМ!$D$10+'СЕТ СН'!$I$6-'СЕТ СН'!$I$22</f>
        <v>1597.73919755</v>
      </c>
      <c r="I122" s="36">
        <f>SUMIFS(СВЦЭМ!$C$33:$C$776,СВЦЭМ!$A$33:$A$776,$A122,СВЦЭМ!$B$33:$B$776,I$119)+'СЕТ СН'!$I$12+СВЦЭМ!$D$10+'СЕТ СН'!$I$6-'СЕТ СН'!$I$22</f>
        <v>1610.8741428399999</v>
      </c>
      <c r="J122" s="36">
        <f>SUMIFS(СВЦЭМ!$C$33:$C$776,СВЦЭМ!$A$33:$A$776,$A122,СВЦЭМ!$B$33:$B$776,J$119)+'СЕТ СН'!$I$12+СВЦЭМ!$D$10+'СЕТ СН'!$I$6-'СЕТ СН'!$I$22</f>
        <v>1588.32686945</v>
      </c>
      <c r="K122" s="36">
        <f>SUMIFS(СВЦЭМ!$C$33:$C$776,СВЦЭМ!$A$33:$A$776,$A122,СВЦЭМ!$B$33:$B$776,K$119)+'СЕТ СН'!$I$12+СВЦЭМ!$D$10+'СЕТ СН'!$I$6-'СЕТ СН'!$I$22</f>
        <v>1553.35295692</v>
      </c>
      <c r="L122" s="36">
        <f>SUMIFS(СВЦЭМ!$C$33:$C$776,СВЦЭМ!$A$33:$A$776,$A122,СВЦЭМ!$B$33:$B$776,L$119)+'СЕТ СН'!$I$12+СВЦЭМ!$D$10+'СЕТ СН'!$I$6-'СЕТ СН'!$I$22</f>
        <v>1513.12939392</v>
      </c>
      <c r="M122" s="36">
        <f>SUMIFS(СВЦЭМ!$C$33:$C$776,СВЦЭМ!$A$33:$A$776,$A122,СВЦЭМ!$B$33:$B$776,M$119)+'СЕТ СН'!$I$12+СВЦЭМ!$D$10+'СЕТ СН'!$I$6-'СЕТ СН'!$I$22</f>
        <v>1448.10756427</v>
      </c>
      <c r="N122" s="36">
        <f>SUMIFS(СВЦЭМ!$C$33:$C$776,СВЦЭМ!$A$33:$A$776,$A122,СВЦЭМ!$B$33:$B$776,N$119)+'СЕТ СН'!$I$12+СВЦЭМ!$D$10+'СЕТ СН'!$I$6-'СЕТ СН'!$I$22</f>
        <v>1416.26102143</v>
      </c>
      <c r="O122" s="36">
        <f>SUMIFS(СВЦЭМ!$C$33:$C$776,СВЦЭМ!$A$33:$A$776,$A122,СВЦЭМ!$B$33:$B$776,O$119)+'СЕТ СН'!$I$12+СВЦЭМ!$D$10+'СЕТ СН'!$I$6-'СЕТ СН'!$I$22</f>
        <v>1413.21735721</v>
      </c>
      <c r="P122" s="36">
        <f>SUMIFS(СВЦЭМ!$C$33:$C$776,СВЦЭМ!$A$33:$A$776,$A122,СВЦЭМ!$B$33:$B$776,P$119)+'СЕТ СН'!$I$12+СВЦЭМ!$D$10+'СЕТ СН'!$I$6-'СЕТ СН'!$I$22</f>
        <v>1443.7555474799999</v>
      </c>
      <c r="Q122" s="36">
        <f>SUMIFS(СВЦЭМ!$C$33:$C$776,СВЦЭМ!$A$33:$A$776,$A122,СВЦЭМ!$B$33:$B$776,Q$119)+'СЕТ СН'!$I$12+СВЦЭМ!$D$10+'СЕТ СН'!$I$6-'СЕТ СН'!$I$22</f>
        <v>1468.6431028700001</v>
      </c>
      <c r="R122" s="36">
        <f>SUMIFS(СВЦЭМ!$C$33:$C$776,СВЦЭМ!$A$33:$A$776,$A122,СВЦЭМ!$B$33:$B$776,R$119)+'СЕТ СН'!$I$12+СВЦЭМ!$D$10+'СЕТ СН'!$I$6-'СЕТ СН'!$I$22</f>
        <v>1481.1357149800001</v>
      </c>
      <c r="S122" s="36">
        <f>SUMIFS(СВЦЭМ!$C$33:$C$776,СВЦЭМ!$A$33:$A$776,$A122,СВЦЭМ!$B$33:$B$776,S$119)+'СЕТ СН'!$I$12+СВЦЭМ!$D$10+'СЕТ СН'!$I$6-'СЕТ СН'!$I$22</f>
        <v>1484.04366686</v>
      </c>
      <c r="T122" s="36">
        <f>SUMIFS(СВЦЭМ!$C$33:$C$776,СВЦЭМ!$A$33:$A$776,$A122,СВЦЭМ!$B$33:$B$776,T$119)+'СЕТ СН'!$I$12+СВЦЭМ!$D$10+'СЕТ СН'!$I$6-'СЕТ СН'!$I$22</f>
        <v>1473.0770920699999</v>
      </c>
      <c r="U122" s="36">
        <f>SUMIFS(СВЦЭМ!$C$33:$C$776,СВЦЭМ!$A$33:$A$776,$A122,СВЦЭМ!$B$33:$B$776,U$119)+'СЕТ СН'!$I$12+СВЦЭМ!$D$10+'СЕТ СН'!$I$6-'СЕТ СН'!$I$22</f>
        <v>1463.7879474599999</v>
      </c>
      <c r="V122" s="36">
        <f>SUMIFS(СВЦЭМ!$C$33:$C$776,СВЦЭМ!$A$33:$A$776,$A122,СВЦЭМ!$B$33:$B$776,V$119)+'СЕТ СН'!$I$12+СВЦЭМ!$D$10+'СЕТ СН'!$I$6-'СЕТ СН'!$I$22</f>
        <v>1398.7324632499999</v>
      </c>
      <c r="W122" s="36">
        <f>SUMIFS(СВЦЭМ!$C$33:$C$776,СВЦЭМ!$A$33:$A$776,$A122,СВЦЭМ!$B$33:$B$776,W$119)+'СЕТ СН'!$I$12+СВЦЭМ!$D$10+'СЕТ СН'!$I$6-'СЕТ СН'!$I$22</f>
        <v>1390.2617763200001</v>
      </c>
      <c r="X122" s="36">
        <f>SUMIFS(СВЦЭМ!$C$33:$C$776,СВЦЭМ!$A$33:$A$776,$A122,СВЦЭМ!$B$33:$B$776,X$119)+'СЕТ СН'!$I$12+СВЦЭМ!$D$10+'СЕТ СН'!$I$6-'СЕТ СН'!$I$22</f>
        <v>1436.4218750800001</v>
      </c>
      <c r="Y122" s="36">
        <f>SUMIFS(СВЦЭМ!$C$33:$C$776,СВЦЭМ!$A$33:$A$776,$A122,СВЦЭМ!$B$33:$B$776,Y$119)+'СЕТ СН'!$I$12+СВЦЭМ!$D$10+'СЕТ СН'!$I$6-'СЕТ СН'!$I$22</f>
        <v>1546.6980273899999</v>
      </c>
    </row>
    <row r="123" spans="1:27" ht="15.75" x14ac:dyDescent="0.2">
      <c r="A123" s="35">
        <f t="shared" si="3"/>
        <v>43955</v>
      </c>
      <c r="B123" s="36">
        <f>SUMIFS(СВЦЭМ!$C$33:$C$776,СВЦЭМ!$A$33:$A$776,$A123,СВЦЭМ!$B$33:$B$776,B$119)+'СЕТ СН'!$I$12+СВЦЭМ!$D$10+'СЕТ СН'!$I$6-'СЕТ СН'!$I$22</f>
        <v>1625.2308162899999</v>
      </c>
      <c r="C123" s="36">
        <f>SUMIFS(СВЦЭМ!$C$33:$C$776,СВЦЭМ!$A$33:$A$776,$A123,СВЦЭМ!$B$33:$B$776,C$119)+'СЕТ СН'!$I$12+СВЦЭМ!$D$10+'СЕТ СН'!$I$6-'СЕТ СН'!$I$22</f>
        <v>1622.44043612</v>
      </c>
      <c r="D123" s="36">
        <f>SUMIFS(СВЦЭМ!$C$33:$C$776,СВЦЭМ!$A$33:$A$776,$A123,СВЦЭМ!$B$33:$B$776,D$119)+'СЕТ СН'!$I$12+СВЦЭМ!$D$10+'СЕТ СН'!$I$6-'СЕТ СН'!$I$22</f>
        <v>1606.9872443199999</v>
      </c>
      <c r="E123" s="36">
        <f>SUMIFS(СВЦЭМ!$C$33:$C$776,СВЦЭМ!$A$33:$A$776,$A123,СВЦЭМ!$B$33:$B$776,E$119)+'СЕТ СН'!$I$12+СВЦЭМ!$D$10+'СЕТ СН'!$I$6-'СЕТ СН'!$I$22</f>
        <v>1606.3283056099999</v>
      </c>
      <c r="F123" s="36">
        <f>SUMIFS(СВЦЭМ!$C$33:$C$776,СВЦЭМ!$A$33:$A$776,$A123,СВЦЭМ!$B$33:$B$776,F$119)+'СЕТ СН'!$I$12+СВЦЭМ!$D$10+'СЕТ СН'!$I$6-'СЕТ СН'!$I$22</f>
        <v>1598.2705521</v>
      </c>
      <c r="G123" s="36">
        <f>SUMIFS(СВЦЭМ!$C$33:$C$776,СВЦЭМ!$A$33:$A$776,$A123,СВЦЭМ!$B$33:$B$776,G$119)+'СЕТ СН'!$I$12+СВЦЭМ!$D$10+'СЕТ СН'!$I$6-'СЕТ СН'!$I$22</f>
        <v>1603.80504311</v>
      </c>
      <c r="H123" s="36">
        <f>SUMIFS(СВЦЭМ!$C$33:$C$776,СВЦЭМ!$A$33:$A$776,$A123,СВЦЭМ!$B$33:$B$776,H$119)+'СЕТ СН'!$I$12+СВЦЭМ!$D$10+'СЕТ СН'!$I$6-'СЕТ СН'!$I$22</f>
        <v>1609.06801683</v>
      </c>
      <c r="I123" s="36">
        <f>SUMIFS(СВЦЭМ!$C$33:$C$776,СВЦЭМ!$A$33:$A$776,$A123,СВЦЭМ!$B$33:$B$776,I$119)+'СЕТ СН'!$I$12+СВЦЭМ!$D$10+'СЕТ СН'!$I$6-'СЕТ СН'!$I$22</f>
        <v>1630.3433486399999</v>
      </c>
      <c r="J123" s="36">
        <f>SUMIFS(СВЦЭМ!$C$33:$C$776,СВЦЭМ!$A$33:$A$776,$A123,СВЦЭМ!$B$33:$B$776,J$119)+'СЕТ СН'!$I$12+СВЦЭМ!$D$10+'СЕТ СН'!$I$6-'СЕТ СН'!$I$22</f>
        <v>1610.3291628899999</v>
      </c>
      <c r="K123" s="36">
        <f>SUMIFS(СВЦЭМ!$C$33:$C$776,СВЦЭМ!$A$33:$A$776,$A123,СВЦЭМ!$B$33:$B$776,K$119)+'СЕТ СН'!$I$12+СВЦЭМ!$D$10+'СЕТ СН'!$I$6-'СЕТ СН'!$I$22</f>
        <v>1562.10195942</v>
      </c>
      <c r="L123" s="36">
        <f>SUMIFS(СВЦЭМ!$C$33:$C$776,СВЦЭМ!$A$33:$A$776,$A123,СВЦЭМ!$B$33:$B$776,L$119)+'СЕТ СН'!$I$12+СВЦЭМ!$D$10+'СЕТ СН'!$I$6-'СЕТ СН'!$I$22</f>
        <v>1550.45819865</v>
      </c>
      <c r="M123" s="36">
        <f>SUMIFS(СВЦЭМ!$C$33:$C$776,СВЦЭМ!$A$33:$A$776,$A123,СВЦЭМ!$B$33:$B$776,M$119)+'СЕТ СН'!$I$12+СВЦЭМ!$D$10+'СЕТ СН'!$I$6-'СЕТ СН'!$I$22</f>
        <v>1471.9152147</v>
      </c>
      <c r="N123" s="36">
        <f>SUMIFS(СВЦЭМ!$C$33:$C$776,СВЦЭМ!$A$33:$A$776,$A123,СВЦЭМ!$B$33:$B$776,N$119)+'СЕТ СН'!$I$12+СВЦЭМ!$D$10+'СЕТ СН'!$I$6-'СЕТ СН'!$I$22</f>
        <v>1418.9231814100001</v>
      </c>
      <c r="O123" s="36">
        <f>SUMIFS(СВЦЭМ!$C$33:$C$776,СВЦЭМ!$A$33:$A$776,$A123,СВЦЭМ!$B$33:$B$776,O$119)+'СЕТ СН'!$I$12+СВЦЭМ!$D$10+'СЕТ СН'!$I$6-'СЕТ СН'!$I$22</f>
        <v>1389.4478421599999</v>
      </c>
      <c r="P123" s="36">
        <f>SUMIFS(СВЦЭМ!$C$33:$C$776,СВЦЭМ!$A$33:$A$776,$A123,СВЦЭМ!$B$33:$B$776,P$119)+'СЕТ СН'!$I$12+СВЦЭМ!$D$10+'СЕТ СН'!$I$6-'СЕТ СН'!$I$22</f>
        <v>1404.4856757</v>
      </c>
      <c r="Q123" s="36">
        <f>SUMIFS(СВЦЭМ!$C$33:$C$776,СВЦЭМ!$A$33:$A$776,$A123,СВЦЭМ!$B$33:$B$776,Q$119)+'СЕТ СН'!$I$12+СВЦЭМ!$D$10+'СЕТ СН'!$I$6-'СЕТ СН'!$I$22</f>
        <v>1413.3863224500001</v>
      </c>
      <c r="R123" s="36">
        <f>SUMIFS(СВЦЭМ!$C$33:$C$776,СВЦЭМ!$A$33:$A$776,$A123,СВЦЭМ!$B$33:$B$776,R$119)+'СЕТ СН'!$I$12+СВЦЭМ!$D$10+'СЕТ СН'!$I$6-'СЕТ СН'!$I$22</f>
        <v>1390.6808508900001</v>
      </c>
      <c r="S123" s="36">
        <f>SUMIFS(СВЦЭМ!$C$33:$C$776,СВЦЭМ!$A$33:$A$776,$A123,СВЦЭМ!$B$33:$B$776,S$119)+'СЕТ СН'!$I$12+СВЦЭМ!$D$10+'СЕТ СН'!$I$6-'СЕТ СН'!$I$22</f>
        <v>1389.99380853</v>
      </c>
      <c r="T123" s="36">
        <f>SUMIFS(СВЦЭМ!$C$33:$C$776,СВЦЭМ!$A$33:$A$776,$A123,СВЦЭМ!$B$33:$B$776,T$119)+'СЕТ СН'!$I$12+СВЦЭМ!$D$10+'СЕТ СН'!$I$6-'СЕТ СН'!$I$22</f>
        <v>1379.1103558300001</v>
      </c>
      <c r="U123" s="36">
        <f>SUMIFS(СВЦЭМ!$C$33:$C$776,СВЦЭМ!$A$33:$A$776,$A123,СВЦЭМ!$B$33:$B$776,U$119)+'СЕТ СН'!$I$12+СВЦЭМ!$D$10+'СЕТ СН'!$I$6-'СЕТ СН'!$I$22</f>
        <v>1365.2222742900001</v>
      </c>
      <c r="V123" s="36">
        <f>SUMIFS(СВЦЭМ!$C$33:$C$776,СВЦЭМ!$A$33:$A$776,$A123,СВЦЭМ!$B$33:$B$776,V$119)+'СЕТ СН'!$I$12+СВЦЭМ!$D$10+'СЕТ СН'!$I$6-'СЕТ СН'!$I$22</f>
        <v>1345.6824770999999</v>
      </c>
      <c r="W123" s="36">
        <f>SUMIFS(СВЦЭМ!$C$33:$C$776,СВЦЭМ!$A$33:$A$776,$A123,СВЦЭМ!$B$33:$B$776,W$119)+'СЕТ СН'!$I$12+СВЦЭМ!$D$10+'СЕТ СН'!$I$6-'СЕТ СН'!$I$22</f>
        <v>1347.9857241899999</v>
      </c>
      <c r="X123" s="36">
        <f>SUMIFS(СВЦЭМ!$C$33:$C$776,СВЦЭМ!$A$33:$A$776,$A123,СВЦЭМ!$B$33:$B$776,X$119)+'СЕТ СН'!$I$12+СВЦЭМ!$D$10+'СЕТ СН'!$I$6-'СЕТ СН'!$I$22</f>
        <v>1389.2162814000001</v>
      </c>
      <c r="Y123" s="36">
        <f>SUMIFS(СВЦЭМ!$C$33:$C$776,СВЦЭМ!$A$33:$A$776,$A123,СВЦЭМ!$B$33:$B$776,Y$119)+'СЕТ СН'!$I$12+СВЦЭМ!$D$10+'СЕТ СН'!$I$6-'СЕТ СН'!$I$22</f>
        <v>1490.4810666200001</v>
      </c>
    </row>
    <row r="124" spans="1:27" ht="15.75" x14ac:dyDescent="0.2">
      <c r="A124" s="35">
        <f t="shared" si="3"/>
        <v>43956</v>
      </c>
      <c r="B124" s="36">
        <f>SUMIFS(СВЦЭМ!$C$33:$C$776,СВЦЭМ!$A$33:$A$776,$A124,СВЦЭМ!$B$33:$B$776,B$119)+'СЕТ СН'!$I$12+СВЦЭМ!$D$10+'СЕТ СН'!$I$6-'СЕТ СН'!$I$22</f>
        <v>1579.2687260799999</v>
      </c>
      <c r="C124" s="36">
        <f>SUMIFS(СВЦЭМ!$C$33:$C$776,СВЦЭМ!$A$33:$A$776,$A124,СВЦЭМ!$B$33:$B$776,C$119)+'СЕТ СН'!$I$12+СВЦЭМ!$D$10+'СЕТ СН'!$I$6-'СЕТ СН'!$I$22</f>
        <v>1615.3998353299999</v>
      </c>
      <c r="D124" s="36">
        <f>SUMIFS(СВЦЭМ!$C$33:$C$776,СВЦЭМ!$A$33:$A$776,$A124,СВЦЭМ!$B$33:$B$776,D$119)+'СЕТ СН'!$I$12+СВЦЭМ!$D$10+'СЕТ СН'!$I$6-'СЕТ СН'!$I$22</f>
        <v>1611.3184552499999</v>
      </c>
      <c r="E124" s="36">
        <f>SUMIFS(СВЦЭМ!$C$33:$C$776,СВЦЭМ!$A$33:$A$776,$A124,СВЦЭМ!$B$33:$B$776,E$119)+'СЕТ СН'!$I$12+СВЦЭМ!$D$10+'СЕТ СН'!$I$6-'СЕТ СН'!$I$22</f>
        <v>1604.75683551</v>
      </c>
      <c r="F124" s="36">
        <f>SUMIFS(СВЦЭМ!$C$33:$C$776,СВЦЭМ!$A$33:$A$776,$A124,СВЦЭМ!$B$33:$B$776,F$119)+'СЕТ СН'!$I$12+СВЦЭМ!$D$10+'СЕТ СН'!$I$6-'СЕТ СН'!$I$22</f>
        <v>1586.8697742100001</v>
      </c>
      <c r="G124" s="36">
        <f>SUMIFS(СВЦЭМ!$C$33:$C$776,СВЦЭМ!$A$33:$A$776,$A124,СВЦЭМ!$B$33:$B$776,G$119)+'СЕТ СН'!$I$12+СВЦЭМ!$D$10+'СЕТ СН'!$I$6-'СЕТ СН'!$I$22</f>
        <v>1599.7403299499999</v>
      </c>
      <c r="H124" s="36">
        <f>SUMIFS(СВЦЭМ!$C$33:$C$776,СВЦЭМ!$A$33:$A$776,$A124,СВЦЭМ!$B$33:$B$776,H$119)+'СЕТ СН'!$I$12+СВЦЭМ!$D$10+'СЕТ СН'!$I$6-'СЕТ СН'!$I$22</f>
        <v>1596.96530162</v>
      </c>
      <c r="I124" s="36">
        <f>SUMIFS(СВЦЭМ!$C$33:$C$776,СВЦЭМ!$A$33:$A$776,$A124,СВЦЭМ!$B$33:$B$776,I$119)+'СЕТ СН'!$I$12+СВЦЭМ!$D$10+'СЕТ СН'!$I$6-'СЕТ СН'!$I$22</f>
        <v>1598.96335064</v>
      </c>
      <c r="J124" s="36">
        <f>SUMIFS(СВЦЭМ!$C$33:$C$776,СВЦЭМ!$A$33:$A$776,$A124,СВЦЭМ!$B$33:$B$776,J$119)+'СЕТ СН'!$I$12+СВЦЭМ!$D$10+'СЕТ СН'!$I$6-'СЕТ СН'!$I$22</f>
        <v>1562.6590692599998</v>
      </c>
      <c r="K124" s="36">
        <f>SUMIFS(СВЦЭМ!$C$33:$C$776,СВЦЭМ!$A$33:$A$776,$A124,СВЦЭМ!$B$33:$B$776,K$119)+'СЕТ СН'!$I$12+СВЦЭМ!$D$10+'СЕТ СН'!$I$6-'СЕТ СН'!$I$22</f>
        <v>1522.80447985</v>
      </c>
      <c r="L124" s="36">
        <f>SUMIFS(СВЦЭМ!$C$33:$C$776,СВЦЭМ!$A$33:$A$776,$A124,СВЦЭМ!$B$33:$B$776,L$119)+'СЕТ СН'!$I$12+СВЦЭМ!$D$10+'СЕТ СН'!$I$6-'СЕТ СН'!$I$22</f>
        <v>1512.5487767699999</v>
      </c>
      <c r="M124" s="36">
        <f>SUMIFS(СВЦЭМ!$C$33:$C$776,СВЦЭМ!$A$33:$A$776,$A124,СВЦЭМ!$B$33:$B$776,M$119)+'СЕТ СН'!$I$12+СВЦЭМ!$D$10+'СЕТ СН'!$I$6-'СЕТ СН'!$I$22</f>
        <v>1457.2250145200001</v>
      </c>
      <c r="N124" s="36">
        <f>SUMIFS(СВЦЭМ!$C$33:$C$776,СВЦЭМ!$A$33:$A$776,$A124,СВЦЭМ!$B$33:$B$776,N$119)+'СЕТ СН'!$I$12+СВЦЭМ!$D$10+'СЕТ СН'!$I$6-'СЕТ СН'!$I$22</f>
        <v>1391.9856464500001</v>
      </c>
      <c r="O124" s="36">
        <f>SUMIFS(СВЦЭМ!$C$33:$C$776,СВЦЭМ!$A$33:$A$776,$A124,СВЦЭМ!$B$33:$B$776,O$119)+'СЕТ СН'!$I$12+СВЦЭМ!$D$10+'СЕТ СН'!$I$6-'СЕТ СН'!$I$22</f>
        <v>1383.3777107400001</v>
      </c>
      <c r="P124" s="36">
        <f>SUMIFS(СВЦЭМ!$C$33:$C$776,СВЦЭМ!$A$33:$A$776,$A124,СВЦЭМ!$B$33:$B$776,P$119)+'СЕТ СН'!$I$12+СВЦЭМ!$D$10+'СЕТ СН'!$I$6-'СЕТ СН'!$I$22</f>
        <v>1390.27317236</v>
      </c>
      <c r="Q124" s="36">
        <f>SUMIFS(СВЦЭМ!$C$33:$C$776,СВЦЭМ!$A$33:$A$776,$A124,СВЦЭМ!$B$33:$B$776,Q$119)+'СЕТ СН'!$I$12+СВЦЭМ!$D$10+'СЕТ СН'!$I$6-'СЕТ СН'!$I$22</f>
        <v>1392.58112807</v>
      </c>
      <c r="R124" s="36">
        <f>SUMIFS(СВЦЭМ!$C$33:$C$776,СВЦЭМ!$A$33:$A$776,$A124,СВЦЭМ!$B$33:$B$776,R$119)+'СЕТ СН'!$I$12+СВЦЭМ!$D$10+'СЕТ СН'!$I$6-'СЕТ СН'!$I$22</f>
        <v>1393.0945830200001</v>
      </c>
      <c r="S124" s="36">
        <f>SUMIFS(СВЦЭМ!$C$33:$C$776,СВЦЭМ!$A$33:$A$776,$A124,СВЦЭМ!$B$33:$B$776,S$119)+'СЕТ СН'!$I$12+СВЦЭМ!$D$10+'СЕТ СН'!$I$6-'СЕТ СН'!$I$22</f>
        <v>1394.69579742</v>
      </c>
      <c r="T124" s="36">
        <f>SUMIFS(СВЦЭМ!$C$33:$C$776,СВЦЭМ!$A$33:$A$776,$A124,СВЦЭМ!$B$33:$B$776,T$119)+'СЕТ СН'!$I$12+СВЦЭМ!$D$10+'СЕТ СН'!$I$6-'СЕТ СН'!$I$22</f>
        <v>1378.38752748</v>
      </c>
      <c r="U124" s="36">
        <f>SUMIFS(СВЦЭМ!$C$33:$C$776,СВЦЭМ!$A$33:$A$776,$A124,СВЦЭМ!$B$33:$B$776,U$119)+'СЕТ СН'!$I$12+СВЦЭМ!$D$10+'СЕТ СН'!$I$6-'СЕТ СН'!$I$22</f>
        <v>1364.1463351699999</v>
      </c>
      <c r="V124" s="36">
        <f>SUMIFS(СВЦЭМ!$C$33:$C$776,СВЦЭМ!$A$33:$A$776,$A124,СВЦЭМ!$B$33:$B$776,V$119)+'СЕТ СН'!$I$12+СВЦЭМ!$D$10+'СЕТ СН'!$I$6-'СЕТ СН'!$I$22</f>
        <v>1316.4785547500001</v>
      </c>
      <c r="W124" s="36">
        <f>SUMIFS(СВЦЭМ!$C$33:$C$776,СВЦЭМ!$A$33:$A$776,$A124,СВЦЭМ!$B$33:$B$776,W$119)+'СЕТ СН'!$I$12+СВЦЭМ!$D$10+'СЕТ СН'!$I$6-'СЕТ СН'!$I$22</f>
        <v>1330.5915416600001</v>
      </c>
      <c r="X124" s="36">
        <f>SUMIFS(СВЦЭМ!$C$33:$C$776,СВЦЭМ!$A$33:$A$776,$A124,СВЦЭМ!$B$33:$B$776,X$119)+'СЕТ СН'!$I$12+СВЦЭМ!$D$10+'СЕТ СН'!$I$6-'СЕТ СН'!$I$22</f>
        <v>1374.53946913</v>
      </c>
      <c r="Y124" s="36">
        <f>SUMIFS(СВЦЭМ!$C$33:$C$776,СВЦЭМ!$A$33:$A$776,$A124,СВЦЭМ!$B$33:$B$776,Y$119)+'СЕТ СН'!$I$12+СВЦЭМ!$D$10+'СЕТ СН'!$I$6-'СЕТ СН'!$I$22</f>
        <v>1476.2204299499999</v>
      </c>
    </row>
    <row r="125" spans="1:27" ht="15.75" x14ac:dyDescent="0.2">
      <c r="A125" s="35">
        <f t="shared" si="3"/>
        <v>43957</v>
      </c>
      <c r="B125" s="36">
        <f>SUMIFS(СВЦЭМ!$C$33:$C$776,СВЦЭМ!$A$33:$A$776,$A125,СВЦЭМ!$B$33:$B$776,B$119)+'СЕТ СН'!$I$12+СВЦЭМ!$D$10+'СЕТ СН'!$I$6-'СЕТ СН'!$I$22</f>
        <v>1559.99697625</v>
      </c>
      <c r="C125" s="36">
        <f>SUMIFS(СВЦЭМ!$C$33:$C$776,СВЦЭМ!$A$33:$A$776,$A125,СВЦЭМ!$B$33:$B$776,C$119)+'СЕТ СН'!$I$12+СВЦЭМ!$D$10+'СЕТ СН'!$I$6-'СЕТ СН'!$I$22</f>
        <v>1594.1442880499999</v>
      </c>
      <c r="D125" s="36">
        <f>SUMIFS(СВЦЭМ!$C$33:$C$776,СВЦЭМ!$A$33:$A$776,$A125,СВЦЭМ!$B$33:$B$776,D$119)+'СЕТ СН'!$I$12+СВЦЭМ!$D$10+'СЕТ СН'!$I$6-'СЕТ СН'!$I$22</f>
        <v>1618.6176124399999</v>
      </c>
      <c r="E125" s="36">
        <f>SUMIFS(СВЦЭМ!$C$33:$C$776,СВЦЭМ!$A$33:$A$776,$A125,СВЦЭМ!$B$33:$B$776,E$119)+'СЕТ СН'!$I$12+СВЦЭМ!$D$10+'СЕТ СН'!$I$6-'СЕТ СН'!$I$22</f>
        <v>1619.4967088199999</v>
      </c>
      <c r="F125" s="36">
        <f>SUMIFS(СВЦЭМ!$C$33:$C$776,СВЦЭМ!$A$33:$A$776,$A125,СВЦЭМ!$B$33:$B$776,F$119)+'СЕТ СН'!$I$12+СВЦЭМ!$D$10+'СЕТ СН'!$I$6-'СЕТ СН'!$I$22</f>
        <v>1612.53505421</v>
      </c>
      <c r="G125" s="36">
        <f>SUMIFS(СВЦЭМ!$C$33:$C$776,СВЦЭМ!$A$33:$A$776,$A125,СВЦЭМ!$B$33:$B$776,G$119)+'СЕТ СН'!$I$12+СВЦЭМ!$D$10+'СЕТ СН'!$I$6-'СЕТ СН'!$I$22</f>
        <v>1529.6002010500001</v>
      </c>
      <c r="H125" s="36">
        <f>SUMIFS(СВЦЭМ!$C$33:$C$776,СВЦЭМ!$A$33:$A$776,$A125,СВЦЭМ!$B$33:$B$776,H$119)+'СЕТ СН'!$I$12+СВЦЭМ!$D$10+'СЕТ СН'!$I$6-'СЕТ СН'!$I$22</f>
        <v>1555.3492155499998</v>
      </c>
      <c r="I125" s="36">
        <f>SUMIFS(СВЦЭМ!$C$33:$C$776,СВЦЭМ!$A$33:$A$776,$A125,СВЦЭМ!$B$33:$B$776,I$119)+'СЕТ СН'!$I$12+СВЦЭМ!$D$10+'СЕТ СН'!$I$6-'СЕТ СН'!$I$22</f>
        <v>1570.21387609</v>
      </c>
      <c r="J125" s="36">
        <f>SUMIFS(СВЦЭМ!$C$33:$C$776,СВЦЭМ!$A$33:$A$776,$A125,СВЦЭМ!$B$33:$B$776,J$119)+'СЕТ СН'!$I$12+СВЦЭМ!$D$10+'СЕТ СН'!$I$6-'СЕТ СН'!$I$22</f>
        <v>1514.24905339</v>
      </c>
      <c r="K125" s="36">
        <f>SUMIFS(СВЦЭМ!$C$33:$C$776,СВЦЭМ!$A$33:$A$776,$A125,СВЦЭМ!$B$33:$B$776,K$119)+'СЕТ СН'!$I$12+СВЦЭМ!$D$10+'СЕТ СН'!$I$6-'СЕТ СН'!$I$22</f>
        <v>1490.7027078599999</v>
      </c>
      <c r="L125" s="36">
        <f>SUMIFS(СВЦЭМ!$C$33:$C$776,СВЦЭМ!$A$33:$A$776,$A125,СВЦЭМ!$B$33:$B$776,L$119)+'СЕТ СН'!$I$12+СВЦЭМ!$D$10+'СЕТ СН'!$I$6-'СЕТ СН'!$I$22</f>
        <v>1480.4842560500001</v>
      </c>
      <c r="M125" s="36">
        <f>SUMIFS(СВЦЭМ!$C$33:$C$776,СВЦЭМ!$A$33:$A$776,$A125,СВЦЭМ!$B$33:$B$776,M$119)+'СЕТ СН'!$I$12+СВЦЭМ!$D$10+'СЕТ СН'!$I$6-'СЕТ СН'!$I$22</f>
        <v>1432.1103813</v>
      </c>
      <c r="N125" s="36">
        <f>SUMIFS(СВЦЭМ!$C$33:$C$776,СВЦЭМ!$A$33:$A$776,$A125,СВЦЭМ!$B$33:$B$776,N$119)+'СЕТ СН'!$I$12+СВЦЭМ!$D$10+'СЕТ СН'!$I$6-'СЕТ СН'!$I$22</f>
        <v>1368.7258816999999</v>
      </c>
      <c r="O125" s="36">
        <f>SUMIFS(СВЦЭМ!$C$33:$C$776,СВЦЭМ!$A$33:$A$776,$A125,СВЦЭМ!$B$33:$B$776,O$119)+'СЕТ СН'!$I$12+СВЦЭМ!$D$10+'СЕТ СН'!$I$6-'СЕТ СН'!$I$22</f>
        <v>1415.1926145699999</v>
      </c>
      <c r="P125" s="36">
        <f>SUMIFS(СВЦЭМ!$C$33:$C$776,СВЦЭМ!$A$33:$A$776,$A125,СВЦЭМ!$B$33:$B$776,P$119)+'СЕТ СН'!$I$12+СВЦЭМ!$D$10+'СЕТ СН'!$I$6-'СЕТ СН'!$I$22</f>
        <v>1423.14011635</v>
      </c>
      <c r="Q125" s="36">
        <f>SUMIFS(СВЦЭМ!$C$33:$C$776,СВЦЭМ!$A$33:$A$776,$A125,СВЦЭМ!$B$33:$B$776,Q$119)+'СЕТ СН'!$I$12+СВЦЭМ!$D$10+'СЕТ СН'!$I$6-'СЕТ СН'!$I$22</f>
        <v>1423.99430209</v>
      </c>
      <c r="R125" s="36">
        <f>SUMIFS(СВЦЭМ!$C$33:$C$776,СВЦЭМ!$A$33:$A$776,$A125,СВЦЭМ!$B$33:$B$776,R$119)+'СЕТ СН'!$I$12+СВЦЭМ!$D$10+'СЕТ СН'!$I$6-'СЕТ СН'!$I$22</f>
        <v>1430.4779266400001</v>
      </c>
      <c r="S125" s="36">
        <f>SUMIFS(СВЦЭМ!$C$33:$C$776,СВЦЭМ!$A$33:$A$776,$A125,СВЦЭМ!$B$33:$B$776,S$119)+'СЕТ СН'!$I$12+СВЦЭМ!$D$10+'СЕТ СН'!$I$6-'СЕТ СН'!$I$22</f>
        <v>1440.1373441800001</v>
      </c>
      <c r="T125" s="36">
        <f>SUMIFS(СВЦЭМ!$C$33:$C$776,СВЦЭМ!$A$33:$A$776,$A125,СВЦЭМ!$B$33:$B$776,T$119)+'СЕТ СН'!$I$12+СВЦЭМ!$D$10+'СЕТ СН'!$I$6-'СЕТ СН'!$I$22</f>
        <v>1449.2318561700001</v>
      </c>
      <c r="U125" s="36">
        <f>SUMIFS(СВЦЭМ!$C$33:$C$776,СВЦЭМ!$A$33:$A$776,$A125,СВЦЭМ!$B$33:$B$776,U$119)+'СЕТ СН'!$I$12+СВЦЭМ!$D$10+'СЕТ СН'!$I$6-'СЕТ СН'!$I$22</f>
        <v>1452.39136334</v>
      </c>
      <c r="V125" s="36">
        <f>SUMIFS(СВЦЭМ!$C$33:$C$776,СВЦЭМ!$A$33:$A$776,$A125,СВЦЭМ!$B$33:$B$776,V$119)+'СЕТ СН'!$I$12+СВЦЭМ!$D$10+'СЕТ СН'!$I$6-'СЕТ СН'!$I$22</f>
        <v>1441.9305709499999</v>
      </c>
      <c r="W125" s="36">
        <f>SUMIFS(СВЦЭМ!$C$33:$C$776,СВЦЭМ!$A$33:$A$776,$A125,СВЦЭМ!$B$33:$B$776,W$119)+'СЕТ СН'!$I$12+СВЦЭМ!$D$10+'СЕТ СН'!$I$6-'СЕТ СН'!$I$22</f>
        <v>1442.9866939799999</v>
      </c>
      <c r="X125" s="36">
        <f>SUMIFS(СВЦЭМ!$C$33:$C$776,СВЦЭМ!$A$33:$A$776,$A125,СВЦЭМ!$B$33:$B$776,X$119)+'СЕТ СН'!$I$12+СВЦЭМ!$D$10+'СЕТ СН'!$I$6-'СЕТ СН'!$I$22</f>
        <v>1430.1217611300001</v>
      </c>
      <c r="Y125" s="36">
        <f>SUMIFS(СВЦЭМ!$C$33:$C$776,СВЦЭМ!$A$33:$A$776,$A125,СВЦЭМ!$B$33:$B$776,Y$119)+'СЕТ СН'!$I$12+СВЦЭМ!$D$10+'СЕТ СН'!$I$6-'СЕТ СН'!$I$22</f>
        <v>1490.5634965900001</v>
      </c>
    </row>
    <row r="126" spans="1:27" ht="15.75" x14ac:dyDescent="0.2">
      <c r="A126" s="35">
        <f t="shared" si="3"/>
        <v>43958</v>
      </c>
      <c r="B126" s="36">
        <f>SUMIFS(СВЦЭМ!$C$33:$C$776,СВЦЭМ!$A$33:$A$776,$A126,СВЦЭМ!$B$33:$B$776,B$119)+'СЕТ СН'!$I$12+СВЦЭМ!$D$10+'СЕТ СН'!$I$6-'СЕТ СН'!$I$22</f>
        <v>1598.59992616</v>
      </c>
      <c r="C126" s="36">
        <f>SUMIFS(СВЦЭМ!$C$33:$C$776,СВЦЭМ!$A$33:$A$776,$A126,СВЦЭМ!$B$33:$B$776,C$119)+'СЕТ СН'!$I$12+СВЦЭМ!$D$10+'СЕТ СН'!$I$6-'СЕТ СН'!$I$22</f>
        <v>1610.5882134799999</v>
      </c>
      <c r="D126" s="36">
        <f>SUMIFS(СВЦЭМ!$C$33:$C$776,СВЦЭМ!$A$33:$A$776,$A126,СВЦЭМ!$B$33:$B$776,D$119)+'СЕТ СН'!$I$12+СВЦЭМ!$D$10+'СЕТ СН'!$I$6-'СЕТ СН'!$I$22</f>
        <v>1606.09248899</v>
      </c>
      <c r="E126" s="36">
        <f>SUMIFS(СВЦЭМ!$C$33:$C$776,СВЦЭМ!$A$33:$A$776,$A126,СВЦЭМ!$B$33:$B$776,E$119)+'СЕТ СН'!$I$12+СВЦЭМ!$D$10+'СЕТ СН'!$I$6-'СЕТ СН'!$I$22</f>
        <v>1602.43636939</v>
      </c>
      <c r="F126" s="36">
        <f>SUMIFS(СВЦЭМ!$C$33:$C$776,СВЦЭМ!$A$33:$A$776,$A126,СВЦЭМ!$B$33:$B$776,F$119)+'СЕТ СН'!$I$12+СВЦЭМ!$D$10+'СЕТ СН'!$I$6-'СЕТ СН'!$I$22</f>
        <v>1597.38989477</v>
      </c>
      <c r="G126" s="36">
        <f>SUMIFS(СВЦЭМ!$C$33:$C$776,СВЦЭМ!$A$33:$A$776,$A126,СВЦЭМ!$B$33:$B$776,G$119)+'СЕТ СН'!$I$12+СВЦЭМ!$D$10+'СЕТ СН'!$I$6-'СЕТ СН'!$I$22</f>
        <v>1615.6751324100001</v>
      </c>
      <c r="H126" s="36">
        <f>SUMIFS(СВЦЭМ!$C$33:$C$776,СВЦЭМ!$A$33:$A$776,$A126,СВЦЭМ!$B$33:$B$776,H$119)+'СЕТ СН'!$I$12+СВЦЭМ!$D$10+'СЕТ СН'!$I$6-'СЕТ СН'!$I$22</f>
        <v>1614.06651412</v>
      </c>
      <c r="I126" s="36">
        <f>SUMIFS(СВЦЭМ!$C$33:$C$776,СВЦЭМ!$A$33:$A$776,$A126,СВЦЭМ!$B$33:$B$776,I$119)+'СЕТ СН'!$I$12+СВЦЭМ!$D$10+'СЕТ СН'!$I$6-'СЕТ СН'!$I$22</f>
        <v>1599.9406189199999</v>
      </c>
      <c r="J126" s="36">
        <f>SUMIFS(СВЦЭМ!$C$33:$C$776,СВЦЭМ!$A$33:$A$776,$A126,СВЦЭМ!$B$33:$B$776,J$119)+'СЕТ СН'!$I$12+СВЦЭМ!$D$10+'СЕТ СН'!$I$6-'СЕТ СН'!$I$22</f>
        <v>1550.7062548899999</v>
      </c>
      <c r="K126" s="36">
        <f>SUMIFS(СВЦЭМ!$C$33:$C$776,СВЦЭМ!$A$33:$A$776,$A126,СВЦЭМ!$B$33:$B$776,K$119)+'СЕТ СН'!$I$12+СВЦЭМ!$D$10+'СЕТ СН'!$I$6-'СЕТ СН'!$I$22</f>
        <v>1541.8383927899999</v>
      </c>
      <c r="L126" s="36">
        <f>SUMIFS(СВЦЭМ!$C$33:$C$776,СВЦЭМ!$A$33:$A$776,$A126,СВЦЭМ!$B$33:$B$776,L$119)+'СЕТ СН'!$I$12+СВЦЭМ!$D$10+'СЕТ СН'!$I$6-'СЕТ СН'!$I$22</f>
        <v>1534.4805192599999</v>
      </c>
      <c r="M126" s="36">
        <f>SUMIFS(СВЦЭМ!$C$33:$C$776,СВЦЭМ!$A$33:$A$776,$A126,СВЦЭМ!$B$33:$B$776,M$119)+'СЕТ СН'!$I$12+СВЦЭМ!$D$10+'СЕТ СН'!$I$6-'СЕТ СН'!$I$22</f>
        <v>1469.78083513</v>
      </c>
      <c r="N126" s="36">
        <f>SUMIFS(СВЦЭМ!$C$33:$C$776,СВЦЭМ!$A$33:$A$776,$A126,СВЦЭМ!$B$33:$B$776,N$119)+'СЕТ СН'!$I$12+СВЦЭМ!$D$10+'СЕТ СН'!$I$6-'СЕТ СН'!$I$22</f>
        <v>1407.99538482</v>
      </c>
      <c r="O126" s="36">
        <f>SUMIFS(СВЦЭМ!$C$33:$C$776,СВЦЭМ!$A$33:$A$776,$A126,СВЦЭМ!$B$33:$B$776,O$119)+'СЕТ СН'!$I$12+СВЦЭМ!$D$10+'СЕТ СН'!$I$6-'СЕТ СН'!$I$22</f>
        <v>1396.3992151100001</v>
      </c>
      <c r="P126" s="36">
        <f>SUMIFS(СВЦЭМ!$C$33:$C$776,СВЦЭМ!$A$33:$A$776,$A126,СВЦЭМ!$B$33:$B$776,P$119)+'СЕТ СН'!$I$12+СВЦЭМ!$D$10+'СЕТ СН'!$I$6-'СЕТ СН'!$I$22</f>
        <v>1407.7539284899999</v>
      </c>
      <c r="Q126" s="36">
        <f>SUMIFS(СВЦЭМ!$C$33:$C$776,СВЦЭМ!$A$33:$A$776,$A126,СВЦЭМ!$B$33:$B$776,Q$119)+'СЕТ СН'!$I$12+СВЦЭМ!$D$10+'СЕТ СН'!$I$6-'СЕТ СН'!$I$22</f>
        <v>1413.2109920400001</v>
      </c>
      <c r="R126" s="36">
        <f>SUMIFS(СВЦЭМ!$C$33:$C$776,СВЦЭМ!$A$33:$A$776,$A126,СВЦЭМ!$B$33:$B$776,R$119)+'СЕТ СН'!$I$12+СВЦЭМ!$D$10+'СЕТ СН'!$I$6-'СЕТ СН'!$I$22</f>
        <v>1404.87385507</v>
      </c>
      <c r="S126" s="36">
        <f>SUMIFS(СВЦЭМ!$C$33:$C$776,СВЦЭМ!$A$33:$A$776,$A126,СВЦЭМ!$B$33:$B$776,S$119)+'СЕТ СН'!$I$12+СВЦЭМ!$D$10+'СЕТ СН'!$I$6-'СЕТ СН'!$I$22</f>
        <v>1397.2802625300001</v>
      </c>
      <c r="T126" s="36">
        <f>SUMIFS(СВЦЭМ!$C$33:$C$776,СВЦЭМ!$A$33:$A$776,$A126,СВЦЭМ!$B$33:$B$776,T$119)+'СЕТ СН'!$I$12+СВЦЭМ!$D$10+'СЕТ СН'!$I$6-'СЕТ СН'!$I$22</f>
        <v>1357.98021743</v>
      </c>
      <c r="U126" s="36">
        <f>SUMIFS(СВЦЭМ!$C$33:$C$776,СВЦЭМ!$A$33:$A$776,$A126,СВЦЭМ!$B$33:$B$776,U$119)+'СЕТ СН'!$I$12+СВЦЭМ!$D$10+'СЕТ СН'!$I$6-'СЕТ СН'!$I$22</f>
        <v>1335.65977112</v>
      </c>
      <c r="V126" s="36">
        <f>SUMIFS(СВЦЭМ!$C$33:$C$776,СВЦЭМ!$A$33:$A$776,$A126,СВЦЭМ!$B$33:$B$776,V$119)+'СЕТ СН'!$I$12+СВЦЭМ!$D$10+'СЕТ СН'!$I$6-'СЕТ СН'!$I$22</f>
        <v>1315.3763079299999</v>
      </c>
      <c r="W126" s="36">
        <f>SUMIFS(СВЦЭМ!$C$33:$C$776,СВЦЭМ!$A$33:$A$776,$A126,СВЦЭМ!$B$33:$B$776,W$119)+'СЕТ СН'!$I$12+СВЦЭМ!$D$10+'СЕТ СН'!$I$6-'СЕТ СН'!$I$22</f>
        <v>1322.02990692</v>
      </c>
      <c r="X126" s="36">
        <f>SUMIFS(СВЦЭМ!$C$33:$C$776,СВЦЭМ!$A$33:$A$776,$A126,СВЦЭМ!$B$33:$B$776,X$119)+'СЕТ СН'!$I$12+СВЦЭМ!$D$10+'СЕТ СН'!$I$6-'СЕТ СН'!$I$22</f>
        <v>1373.00876507</v>
      </c>
      <c r="Y126" s="36">
        <f>SUMIFS(СВЦЭМ!$C$33:$C$776,СВЦЭМ!$A$33:$A$776,$A126,СВЦЭМ!$B$33:$B$776,Y$119)+'СЕТ СН'!$I$12+СВЦЭМ!$D$10+'СЕТ СН'!$I$6-'СЕТ СН'!$I$22</f>
        <v>1454.63040553</v>
      </c>
    </row>
    <row r="127" spans="1:27" ht="15.75" x14ac:dyDescent="0.2">
      <c r="A127" s="35">
        <f t="shared" si="3"/>
        <v>43959</v>
      </c>
      <c r="B127" s="36">
        <f>SUMIFS(СВЦЭМ!$C$33:$C$776,СВЦЭМ!$A$33:$A$776,$A127,СВЦЭМ!$B$33:$B$776,B$119)+'СЕТ СН'!$I$12+СВЦЭМ!$D$10+'СЕТ СН'!$I$6-'СЕТ СН'!$I$22</f>
        <v>1590.1965918599999</v>
      </c>
      <c r="C127" s="36">
        <f>SUMIFS(СВЦЭМ!$C$33:$C$776,СВЦЭМ!$A$33:$A$776,$A127,СВЦЭМ!$B$33:$B$776,C$119)+'СЕТ СН'!$I$12+СВЦЭМ!$D$10+'СЕТ СН'!$I$6-'СЕТ СН'!$I$22</f>
        <v>1595.0219478199999</v>
      </c>
      <c r="D127" s="36">
        <f>SUMIFS(СВЦЭМ!$C$33:$C$776,СВЦЭМ!$A$33:$A$776,$A127,СВЦЭМ!$B$33:$B$776,D$119)+'СЕТ СН'!$I$12+СВЦЭМ!$D$10+'СЕТ СН'!$I$6-'СЕТ СН'!$I$22</f>
        <v>1585.8147525699999</v>
      </c>
      <c r="E127" s="36">
        <f>SUMIFS(СВЦЭМ!$C$33:$C$776,СВЦЭМ!$A$33:$A$776,$A127,СВЦЭМ!$B$33:$B$776,E$119)+'СЕТ СН'!$I$12+СВЦЭМ!$D$10+'СЕТ СН'!$I$6-'СЕТ СН'!$I$22</f>
        <v>1588.0273163100001</v>
      </c>
      <c r="F127" s="36">
        <f>SUMIFS(СВЦЭМ!$C$33:$C$776,СВЦЭМ!$A$33:$A$776,$A127,СВЦЭМ!$B$33:$B$776,F$119)+'СЕТ СН'!$I$12+СВЦЭМ!$D$10+'СЕТ СН'!$I$6-'СЕТ СН'!$I$22</f>
        <v>1580.4066046099999</v>
      </c>
      <c r="G127" s="36">
        <f>SUMIFS(СВЦЭМ!$C$33:$C$776,СВЦЭМ!$A$33:$A$776,$A127,СВЦЭМ!$B$33:$B$776,G$119)+'СЕТ СН'!$I$12+СВЦЭМ!$D$10+'СЕТ СН'!$I$6-'СЕТ СН'!$I$22</f>
        <v>1591.4693052600001</v>
      </c>
      <c r="H127" s="36">
        <f>SUMIFS(СВЦЭМ!$C$33:$C$776,СВЦЭМ!$A$33:$A$776,$A127,СВЦЭМ!$B$33:$B$776,H$119)+'СЕТ СН'!$I$12+СВЦЭМ!$D$10+'СЕТ СН'!$I$6-'СЕТ СН'!$I$22</f>
        <v>1576.6781217099999</v>
      </c>
      <c r="I127" s="36">
        <f>SUMIFS(СВЦЭМ!$C$33:$C$776,СВЦЭМ!$A$33:$A$776,$A127,СВЦЭМ!$B$33:$B$776,I$119)+'СЕТ СН'!$I$12+СВЦЭМ!$D$10+'СЕТ СН'!$I$6-'СЕТ СН'!$I$22</f>
        <v>1550.42149017</v>
      </c>
      <c r="J127" s="36">
        <f>SUMIFS(СВЦЭМ!$C$33:$C$776,СВЦЭМ!$A$33:$A$776,$A127,СВЦЭМ!$B$33:$B$776,J$119)+'СЕТ СН'!$I$12+СВЦЭМ!$D$10+'СЕТ СН'!$I$6-'СЕТ СН'!$I$22</f>
        <v>1515.2074291599999</v>
      </c>
      <c r="K127" s="36">
        <f>SUMIFS(СВЦЭМ!$C$33:$C$776,СВЦЭМ!$A$33:$A$776,$A127,СВЦЭМ!$B$33:$B$776,K$119)+'СЕТ СН'!$I$12+СВЦЭМ!$D$10+'СЕТ СН'!$I$6-'СЕТ СН'!$I$22</f>
        <v>1517.9407697900001</v>
      </c>
      <c r="L127" s="36">
        <f>SUMIFS(СВЦЭМ!$C$33:$C$776,СВЦЭМ!$A$33:$A$776,$A127,СВЦЭМ!$B$33:$B$776,L$119)+'СЕТ СН'!$I$12+СВЦЭМ!$D$10+'СЕТ СН'!$I$6-'СЕТ СН'!$I$22</f>
        <v>1508.8826255000001</v>
      </c>
      <c r="M127" s="36">
        <f>SUMIFS(СВЦЭМ!$C$33:$C$776,СВЦЭМ!$A$33:$A$776,$A127,СВЦЭМ!$B$33:$B$776,M$119)+'СЕТ СН'!$I$12+СВЦЭМ!$D$10+'СЕТ СН'!$I$6-'СЕТ СН'!$I$22</f>
        <v>1451.89833595</v>
      </c>
      <c r="N127" s="36">
        <f>SUMIFS(СВЦЭМ!$C$33:$C$776,СВЦЭМ!$A$33:$A$776,$A127,СВЦЭМ!$B$33:$B$776,N$119)+'СЕТ СН'!$I$12+СВЦЭМ!$D$10+'СЕТ СН'!$I$6-'СЕТ СН'!$I$22</f>
        <v>1389.0674664999999</v>
      </c>
      <c r="O127" s="36">
        <f>SUMIFS(СВЦЭМ!$C$33:$C$776,СВЦЭМ!$A$33:$A$776,$A127,СВЦЭМ!$B$33:$B$776,O$119)+'СЕТ СН'!$I$12+СВЦЭМ!$D$10+'СЕТ СН'!$I$6-'СЕТ СН'!$I$22</f>
        <v>1374.3354110400001</v>
      </c>
      <c r="P127" s="36">
        <f>SUMIFS(СВЦЭМ!$C$33:$C$776,СВЦЭМ!$A$33:$A$776,$A127,СВЦЭМ!$B$33:$B$776,P$119)+'СЕТ СН'!$I$12+СВЦЭМ!$D$10+'СЕТ СН'!$I$6-'СЕТ СН'!$I$22</f>
        <v>1381.72705092</v>
      </c>
      <c r="Q127" s="36">
        <f>SUMIFS(СВЦЭМ!$C$33:$C$776,СВЦЭМ!$A$33:$A$776,$A127,СВЦЭМ!$B$33:$B$776,Q$119)+'СЕТ СН'!$I$12+СВЦЭМ!$D$10+'СЕТ СН'!$I$6-'СЕТ СН'!$I$22</f>
        <v>1384.52240411</v>
      </c>
      <c r="R127" s="36">
        <f>SUMIFS(СВЦЭМ!$C$33:$C$776,СВЦЭМ!$A$33:$A$776,$A127,СВЦЭМ!$B$33:$B$776,R$119)+'СЕТ СН'!$I$12+СВЦЭМ!$D$10+'СЕТ СН'!$I$6-'СЕТ СН'!$I$22</f>
        <v>1382.0638448</v>
      </c>
      <c r="S127" s="36">
        <f>SUMIFS(СВЦЭМ!$C$33:$C$776,СВЦЭМ!$A$33:$A$776,$A127,СВЦЭМ!$B$33:$B$776,S$119)+'СЕТ СН'!$I$12+СВЦЭМ!$D$10+'СЕТ СН'!$I$6-'СЕТ СН'!$I$22</f>
        <v>1387.5708942200001</v>
      </c>
      <c r="T127" s="36">
        <f>SUMIFS(СВЦЭМ!$C$33:$C$776,СВЦЭМ!$A$33:$A$776,$A127,СВЦЭМ!$B$33:$B$776,T$119)+'СЕТ СН'!$I$12+СВЦЭМ!$D$10+'СЕТ СН'!$I$6-'СЕТ СН'!$I$22</f>
        <v>1379.7985821100001</v>
      </c>
      <c r="U127" s="36">
        <f>SUMIFS(СВЦЭМ!$C$33:$C$776,СВЦЭМ!$A$33:$A$776,$A127,СВЦЭМ!$B$33:$B$776,U$119)+'СЕТ СН'!$I$12+СВЦЭМ!$D$10+'СЕТ СН'!$I$6-'СЕТ СН'!$I$22</f>
        <v>1362.1483776600001</v>
      </c>
      <c r="V127" s="36">
        <f>SUMIFS(СВЦЭМ!$C$33:$C$776,СВЦЭМ!$A$33:$A$776,$A127,СВЦЭМ!$B$33:$B$776,V$119)+'СЕТ СН'!$I$12+СВЦЭМ!$D$10+'СЕТ СН'!$I$6-'СЕТ СН'!$I$22</f>
        <v>1324.3149415800001</v>
      </c>
      <c r="W127" s="36">
        <f>SUMIFS(СВЦЭМ!$C$33:$C$776,СВЦЭМ!$A$33:$A$776,$A127,СВЦЭМ!$B$33:$B$776,W$119)+'СЕТ СН'!$I$12+СВЦЭМ!$D$10+'СЕТ СН'!$I$6-'СЕТ СН'!$I$22</f>
        <v>1319.5906206100001</v>
      </c>
      <c r="X127" s="36">
        <f>SUMIFS(СВЦЭМ!$C$33:$C$776,СВЦЭМ!$A$33:$A$776,$A127,СВЦЭМ!$B$33:$B$776,X$119)+'СЕТ СН'!$I$12+СВЦЭМ!$D$10+'СЕТ СН'!$I$6-'СЕТ СН'!$I$22</f>
        <v>1373.4003997</v>
      </c>
      <c r="Y127" s="36">
        <f>SUMIFS(СВЦЭМ!$C$33:$C$776,СВЦЭМ!$A$33:$A$776,$A127,СВЦЭМ!$B$33:$B$776,Y$119)+'СЕТ СН'!$I$12+СВЦЭМ!$D$10+'СЕТ СН'!$I$6-'СЕТ СН'!$I$22</f>
        <v>1461.0231966900001</v>
      </c>
    </row>
    <row r="128" spans="1:27" ht="15.75" x14ac:dyDescent="0.2">
      <c r="A128" s="35">
        <f t="shared" si="3"/>
        <v>43960</v>
      </c>
      <c r="B128" s="36">
        <f>SUMIFS(СВЦЭМ!$C$33:$C$776,СВЦЭМ!$A$33:$A$776,$A128,СВЦЭМ!$B$33:$B$776,B$119)+'СЕТ СН'!$I$12+СВЦЭМ!$D$10+'СЕТ СН'!$I$6-'СЕТ СН'!$I$22</f>
        <v>1584.1544673199999</v>
      </c>
      <c r="C128" s="36">
        <f>SUMIFS(СВЦЭМ!$C$33:$C$776,СВЦЭМ!$A$33:$A$776,$A128,СВЦЭМ!$B$33:$B$776,C$119)+'СЕТ СН'!$I$12+СВЦЭМ!$D$10+'СЕТ СН'!$I$6-'СЕТ СН'!$I$22</f>
        <v>1564.7479465699998</v>
      </c>
      <c r="D128" s="36">
        <f>SUMIFS(СВЦЭМ!$C$33:$C$776,СВЦЭМ!$A$33:$A$776,$A128,СВЦЭМ!$B$33:$B$776,D$119)+'СЕТ СН'!$I$12+СВЦЭМ!$D$10+'СЕТ СН'!$I$6-'СЕТ СН'!$I$22</f>
        <v>1543.9980050099998</v>
      </c>
      <c r="E128" s="36">
        <f>SUMIFS(СВЦЭМ!$C$33:$C$776,СВЦЭМ!$A$33:$A$776,$A128,СВЦЭМ!$B$33:$B$776,E$119)+'СЕТ СН'!$I$12+СВЦЭМ!$D$10+'СЕТ СН'!$I$6-'СЕТ СН'!$I$22</f>
        <v>1540.18011273</v>
      </c>
      <c r="F128" s="36">
        <f>SUMIFS(СВЦЭМ!$C$33:$C$776,СВЦЭМ!$A$33:$A$776,$A128,СВЦЭМ!$B$33:$B$776,F$119)+'СЕТ СН'!$I$12+СВЦЭМ!$D$10+'СЕТ СН'!$I$6-'СЕТ СН'!$I$22</f>
        <v>1529.02251849</v>
      </c>
      <c r="G128" s="36">
        <f>SUMIFS(СВЦЭМ!$C$33:$C$776,СВЦЭМ!$A$33:$A$776,$A128,СВЦЭМ!$B$33:$B$776,G$119)+'СЕТ СН'!$I$12+СВЦЭМ!$D$10+'СЕТ СН'!$I$6-'СЕТ СН'!$I$22</f>
        <v>1532.3060448599999</v>
      </c>
      <c r="H128" s="36">
        <f>SUMIFS(СВЦЭМ!$C$33:$C$776,СВЦЭМ!$A$33:$A$776,$A128,СВЦЭМ!$B$33:$B$776,H$119)+'СЕТ СН'!$I$12+СВЦЭМ!$D$10+'СЕТ СН'!$I$6-'СЕТ СН'!$I$22</f>
        <v>1536.97580606</v>
      </c>
      <c r="I128" s="36">
        <f>SUMIFS(СВЦЭМ!$C$33:$C$776,СВЦЭМ!$A$33:$A$776,$A128,СВЦЭМ!$B$33:$B$776,I$119)+'СЕТ СН'!$I$12+СВЦЭМ!$D$10+'СЕТ СН'!$I$6-'СЕТ СН'!$I$22</f>
        <v>1544.84326354</v>
      </c>
      <c r="J128" s="36">
        <f>SUMIFS(СВЦЭМ!$C$33:$C$776,СВЦЭМ!$A$33:$A$776,$A128,СВЦЭМ!$B$33:$B$776,J$119)+'СЕТ СН'!$I$12+СВЦЭМ!$D$10+'СЕТ СН'!$I$6-'СЕТ СН'!$I$22</f>
        <v>1545.9428434699998</v>
      </c>
      <c r="K128" s="36">
        <f>SUMIFS(СВЦЭМ!$C$33:$C$776,СВЦЭМ!$A$33:$A$776,$A128,СВЦЭМ!$B$33:$B$776,K$119)+'СЕТ СН'!$I$12+СВЦЭМ!$D$10+'СЕТ СН'!$I$6-'СЕТ СН'!$I$22</f>
        <v>1518.28110118</v>
      </c>
      <c r="L128" s="36">
        <f>SUMIFS(СВЦЭМ!$C$33:$C$776,СВЦЭМ!$A$33:$A$776,$A128,СВЦЭМ!$B$33:$B$776,L$119)+'СЕТ СН'!$I$12+СВЦЭМ!$D$10+'СЕТ СН'!$I$6-'СЕТ СН'!$I$22</f>
        <v>1525.1964429</v>
      </c>
      <c r="M128" s="36">
        <f>SUMIFS(СВЦЭМ!$C$33:$C$776,СВЦЭМ!$A$33:$A$776,$A128,СВЦЭМ!$B$33:$B$776,M$119)+'СЕТ СН'!$I$12+СВЦЭМ!$D$10+'СЕТ СН'!$I$6-'СЕТ СН'!$I$22</f>
        <v>1465.16006279</v>
      </c>
      <c r="N128" s="36">
        <f>SUMIFS(СВЦЭМ!$C$33:$C$776,СВЦЭМ!$A$33:$A$776,$A128,СВЦЭМ!$B$33:$B$776,N$119)+'СЕТ СН'!$I$12+СВЦЭМ!$D$10+'СЕТ СН'!$I$6-'СЕТ СН'!$I$22</f>
        <v>1404.03895115</v>
      </c>
      <c r="O128" s="36">
        <f>SUMIFS(СВЦЭМ!$C$33:$C$776,СВЦЭМ!$A$33:$A$776,$A128,СВЦЭМ!$B$33:$B$776,O$119)+'СЕТ СН'!$I$12+СВЦЭМ!$D$10+'СЕТ СН'!$I$6-'СЕТ СН'!$I$22</f>
        <v>1377.51171864</v>
      </c>
      <c r="P128" s="36">
        <f>SUMIFS(СВЦЭМ!$C$33:$C$776,СВЦЭМ!$A$33:$A$776,$A128,СВЦЭМ!$B$33:$B$776,P$119)+'СЕТ СН'!$I$12+СВЦЭМ!$D$10+'СЕТ СН'!$I$6-'СЕТ СН'!$I$22</f>
        <v>1383.5303983399999</v>
      </c>
      <c r="Q128" s="36">
        <f>SUMIFS(СВЦЭМ!$C$33:$C$776,СВЦЭМ!$A$33:$A$776,$A128,СВЦЭМ!$B$33:$B$776,Q$119)+'СЕТ СН'!$I$12+СВЦЭМ!$D$10+'СЕТ СН'!$I$6-'СЕТ СН'!$I$22</f>
        <v>1374.5787950199999</v>
      </c>
      <c r="R128" s="36">
        <f>SUMIFS(СВЦЭМ!$C$33:$C$776,СВЦЭМ!$A$33:$A$776,$A128,СВЦЭМ!$B$33:$B$776,R$119)+'СЕТ СН'!$I$12+СВЦЭМ!$D$10+'СЕТ СН'!$I$6-'СЕТ СН'!$I$22</f>
        <v>1379.63697533</v>
      </c>
      <c r="S128" s="36">
        <f>SUMIFS(СВЦЭМ!$C$33:$C$776,СВЦЭМ!$A$33:$A$776,$A128,СВЦЭМ!$B$33:$B$776,S$119)+'СЕТ СН'!$I$12+СВЦЭМ!$D$10+'СЕТ СН'!$I$6-'СЕТ СН'!$I$22</f>
        <v>1390.0080828499999</v>
      </c>
      <c r="T128" s="36">
        <f>SUMIFS(СВЦЭМ!$C$33:$C$776,СВЦЭМ!$A$33:$A$776,$A128,СВЦЭМ!$B$33:$B$776,T$119)+'СЕТ СН'!$I$12+СВЦЭМ!$D$10+'СЕТ СН'!$I$6-'СЕТ СН'!$I$22</f>
        <v>1381.0523392699999</v>
      </c>
      <c r="U128" s="36">
        <f>SUMIFS(СВЦЭМ!$C$33:$C$776,СВЦЭМ!$A$33:$A$776,$A128,СВЦЭМ!$B$33:$B$776,U$119)+'СЕТ СН'!$I$12+СВЦЭМ!$D$10+'СЕТ СН'!$I$6-'СЕТ СН'!$I$22</f>
        <v>1379.2400385400001</v>
      </c>
      <c r="V128" s="36">
        <f>SUMIFS(СВЦЭМ!$C$33:$C$776,СВЦЭМ!$A$33:$A$776,$A128,СВЦЭМ!$B$33:$B$776,V$119)+'СЕТ СН'!$I$12+СВЦЭМ!$D$10+'СЕТ СН'!$I$6-'СЕТ СН'!$I$22</f>
        <v>1355.7255137100001</v>
      </c>
      <c r="W128" s="36">
        <f>SUMIFS(СВЦЭМ!$C$33:$C$776,СВЦЭМ!$A$33:$A$776,$A128,СВЦЭМ!$B$33:$B$776,W$119)+'СЕТ СН'!$I$12+СВЦЭМ!$D$10+'СЕТ СН'!$I$6-'СЕТ СН'!$I$22</f>
        <v>1346.3313778300001</v>
      </c>
      <c r="X128" s="36">
        <f>SUMIFS(СВЦЭМ!$C$33:$C$776,СВЦЭМ!$A$33:$A$776,$A128,СВЦЭМ!$B$33:$B$776,X$119)+'СЕТ СН'!$I$12+СВЦЭМ!$D$10+'СЕТ СН'!$I$6-'СЕТ СН'!$I$22</f>
        <v>1397.0233191</v>
      </c>
      <c r="Y128" s="36">
        <f>SUMIFS(СВЦЭМ!$C$33:$C$776,СВЦЭМ!$A$33:$A$776,$A128,СВЦЭМ!$B$33:$B$776,Y$119)+'СЕТ СН'!$I$12+СВЦЭМ!$D$10+'СЕТ СН'!$I$6-'СЕТ СН'!$I$22</f>
        <v>1502.7177753000001</v>
      </c>
    </row>
    <row r="129" spans="1:25" ht="15.75" x14ac:dyDescent="0.2">
      <c r="A129" s="35">
        <f t="shared" si="3"/>
        <v>43961</v>
      </c>
      <c r="B129" s="36">
        <f>SUMIFS(СВЦЭМ!$C$33:$C$776,СВЦЭМ!$A$33:$A$776,$A129,СВЦЭМ!$B$33:$B$776,B$119)+'СЕТ СН'!$I$12+СВЦЭМ!$D$10+'СЕТ СН'!$I$6-'СЕТ СН'!$I$22</f>
        <v>1554.73870732</v>
      </c>
      <c r="C129" s="36">
        <f>SUMIFS(СВЦЭМ!$C$33:$C$776,СВЦЭМ!$A$33:$A$776,$A129,СВЦЭМ!$B$33:$B$776,C$119)+'СЕТ СН'!$I$12+СВЦЭМ!$D$10+'СЕТ СН'!$I$6-'СЕТ СН'!$I$22</f>
        <v>1587.42069726</v>
      </c>
      <c r="D129" s="36">
        <f>SUMIFS(СВЦЭМ!$C$33:$C$776,СВЦЭМ!$A$33:$A$776,$A129,СВЦЭМ!$B$33:$B$776,D$119)+'СЕТ СН'!$I$12+СВЦЭМ!$D$10+'СЕТ СН'!$I$6-'СЕТ СН'!$I$22</f>
        <v>1594.8533789099999</v>
      </c>
      <c r="E129" s="36">
        <f>SUMIFS(СВЦЭМ!$C$33:$C$776,СВЦЭМ!$A$33:$A$776,$A129,СВЦЭМ!$B$33:$B$776,E$119)+'СЕТ СН'!$I$12+СВЦЭМ!$D$10+'СЕТ СН'!$I$6-'СЕТ СН'!$I$22</f>
        <v>1620.88836952</v>
      </c>
      <c r="F129" s="36">
        <f>SUMIFS(СВЦЭМ!$C$33:$C$776,СВЦЭМ!$A$33:$A$776,$A129,СВЦЭМ!$B$33:$B$776,F$119)+'СЕТ СН'!$I$12+СВЦЭМ!$D$10+'СЕТ СН'!$I$6-'СЕТ СН'!$I$22</f>
        <v>1610.5005496399999</v>
      </c>
      <c r="G129" s="36">
        <f>SUMIFS(СВЦЭМ!$C$33:$C$776,СВЦЭМ!$A$33:$A$776,$A129,СВЦЭМ!$B$33:$B$776,G$119)+'СЕТ СН'!$I$12+СВЦЭМ!$D$10+'СЕТ СН'!$I$6-'СЕТ СН'!$I$22</f>
        <v>1610.68817812</v>
      </c>
      <c r="H129" s="36">
        <f>SUMIFS(СВЦЭМ!$C$33:$C$776,СВЦЭМ!$A$33:$A$776,$A129,СВЦЭМ!$B$33:$B$776,H$119)+'СЕТ СН'!$I$12+СВЦЭМ!$D$10+'СЕТ СН'!$I$6-'СЕТ СН'!$I$22</f>
        <v>1605.4463306499999</v>
      </c>
      <c r="I129" s="36">
        <f>SUMIFS(СВЦЭМ!$C$33:$C$776,СВЦЭМ!$A$33:$A$776,$A129,СВЦЭМ!$B$33:$B$776,I$119)+'СЕТ СН'!$I$12+СВЦЭМ!$D$10+'СЕТ СН'!$I$6-'СЕТ СН'!$I$22</f>
        <v>1572.2024023399999</v>
      </c>
      <c r="J129" s="36">
        <f>SUMIFS(СВЦЭМ!$C$33:$C$776,СВЦЭМ!$A$33:$A$776,$A129,СВЦЭМ!$B$33:$B$776,J$119)+'СЕТ СН'!$I$12+СВЦЭМ!$D$10+'СЕТ СН'!$I$6-'СЕТ СН'!$I$22</f>
        <v>1564.0339560899999</v>
      </c>
      <c r="K129" s="36">
        <f>SUMIFS(СВЦЭМ!$C$33:$C$776,СВЦЭМ!$A$33:$A$776,$A129,СВЦЭМ!$B$33:$B$776,K$119)+'СЕТ СН'!$I$12+СВЦЭМ!$D$10+'СЕТ СН'!$I$6-'СЕТ СН'!$I$22</f>
        <v>1528.5820938500001</v>
      </c>
      <c r="L129" s="36">
        <f>SUMIFS(СВЦЭМ!$C$33:$C$776,СВЦЭМ!$A$33:$A$776,$A129,СВЦЭМ!$B$33:$B$776,L$119)+'СЕТ СН'!$I$12+СВЦЭМ!$D$10+'СЕТ СН'!$I$6-'СЕТ СН'!$I$22</f>
        <v>1517.48855579</v>
      </c>
      <c r="M129" s="36">
        <f>SUMIFS(СВЦЭМ!$C$33:$C$776,СВЦЭМ!$A$33:$A$776,$A129,СВЦЭМ!$B$33:$B$776,M$119)+'СЕТ СН'!$I$12+СВЦЭМ!$D$10+'СЕТ СН'!$I$6-'СЕТ СН'!$I$22</f>
        <v>1464.6213608200001</v>
      </c>
      <c r="N129" s="36">
        <f>SUMIFS(СВЦЭМ!$C$33:$C$776,СВЦЭМ!$A$33:$A$776,$A129,СВЦЭМ!$B$33:$B$776,N$119)+'СЕТ СН'!$I$12+СВЦЭМ!$D$10+'СЕТ СН'!$I$6-'СЕТ СН'!$I$22</f>
        <v>1406.91222354</v>
      </c>
      <c r="O129" s="36">
        <f>SUMIFS(СВЦЭМ!$C$33:$C$776,СВЦЭМ!$A$33:$A$776,$A129,СВЦЭМ!$B$33:$B$776,O$119)+'СЕТ СН'!$I$12+СВЦЭМ!$D$10+'СЕТ СН'!$I$6-'СЕТ СН'!$I$22</f>
        <v>1382.7718554400001</v>
      </c>
      <c r="P129" s="36">
        <f>SUMIFS(СВЦЭМ!$C$33:$C$776,СВЦЭМ!$A$33:$A$776,$A129,СВЦЭМ!$B$33:$B$776,P$119)+'СЕТ СН'!$I$12+СВЦЭМ!$D$10+'СЕТ СН'!$I$6-'СЕТ СН'!$I$22</f>
        <v>1383.88600159</v>
      </c>
      <c r="Q129" s="36">
        <f>SUMIFS(СВЦЭМ!$C$33:$C$776,СВЦЭМ!$A$33:$A$776,$A129,СВЦЭМ!$B$33:$B$776,Q$119)+'СЕТ СН'!$I$12+СВЦЭМ!$D$10+'СЕТ СН'!$I$6-'СЕТ СН'!$I$22</f>
        <v>1393.7775013</v>
      </c>
      <c r="R129" s="36">
        <f>SUMIFS(СВЦЭМ!$C$33:$C$776,СВЦЭМ!$A$33:$A$776,$A129,СВЦЭМ!$B$33:$B$776,R$119)+'СЕТ СН'!$I$12+СВЦЭМ!$D$10+'СЕТ СН'!$I$6-'СЕТ СН'!$I$22</f>
        <v>1390.5461042300001</v>
      </c>
      <c r="S129" s="36">
        <f>SUMIFS(СВЦЭМ!$C$33:$C$776,СВЦЭМ!$A$33:$A$776,$A129,СВЦЭМ!$B$33:$B$776,S$119)+'СЕТ СН'!$I$12+СВЦЭМ!$D$10+'СЕТ СН'!$I$6-'СЕТ СН'!$I$22</f>
        <v>1393.0916739900001</v>
      </c>
      <c r="T129" s="36">
        <f>SUMIFS(СВЦЭМ!$C$33:$C$776,СВЦЭМ!$A$33:$A$776,$A129,СВЦЭМ!$B$33:$B$776,T$119)+'СЕТ СН'!$I$12+СВЦЭМ!$D$10+'СЕТ СН'!$I$6-'СЕТ СН'!$I$22</f>
        <v>1381.2645439099999</v>
      </c>
      <c r="U129" s="36">
        <f>SUMIFS(СВЦЭМ!$C$33:$C$776,СВЦЭМ!$A$33:$A$776,$A129,СВЦЭМ!$B$33:$B$776,U$119)+'СЕТ СН'!$I$12+СВЦЭМ!$D$10+'СЕТ СН'!$I$6-'СЕТ СН'!$I$22</f>
        <v>1368.4797823900001</v>
      </c>
      <c r="V129" s="36">
        <f>SUMIFS(СВЦЭМ!$C$33:$C$776,СВЦЭМ!$A$33:$A$776,$A129,СВЦЭМ!$B$33:$B$776,V$119)+'СЕТ СН'!$I$12+СВЦЭМ!$D$10+'СЕТ СН'!$I$6-'СЕТ СН'!$I$22</f>
        <v>1344.4457939900001</v>
      </c>
      <c r="W129" s="36">
        <f>SUMIFS(СВЦЭМ!$C$33:$C$776,СВЦЭМ!$A$33:$A$776,$A129,СВЦЭМ!$B$33:$B$776,W$119)+'СЕТ СН'!$I$12+СВЦЭМ!$D$10+'СЕТ СН'!$I$6-'СЕТ СН'!$I$22</f>
        <v>1340.8708604799999</v>
      </c>
      <c r="X129" s="36">
        <f>SUMIFS(СВЦЭМ!$C$33:$C$776,СВЦЭМ!$A$33:$A$776,$A129,СВЦЭМ!$B$33:$B$776,X$119)+'СЕТ СН'!$I$12+СВЦЭМ!$D$10+'СЕТ СН'!$I$6-'СЕТ СН'!$I$22</f>
        <v>1384.1168496800001</v>
      </c>
      <c r="Y129" s="36">
        <f>SUMIFS(СВЦЭМ!$C$33:$C$776,СВЦЭМ!$A$33:$A$776,$A129,СВЦЭМ!$B$33:$B$776,Y$119)+'СЕТ СН'!$I$12+СВЦЭМ!$D$10+'СЕТ СН'!$I$6-'СЕТ СН'!$I$22</f>
        <v>1490.7186896000001</v>
      </c>
    </row>
    <row r="130" spans="1:25" ht="15.75" x14ac:dyDescent="0.2">
      <c r="A130" s="35">
        <f t="shared" si="3"/>
        <v>43962</v>
      </c>
      <c r="B130" s="36">
        <f>SUMIFS(СВЦЭМ!$C$33:$C$776,СВЦЭМ!$A$33:$A$776,$A130,СВЦЭМ!$B$33:$B$776,B$119)+'СЕТ СН'!$I$12+СВЦЭМ!$D$10+'СЕТ СН'!$I$6-'СЕТ СН'!$I$22</f>
        <v>1464.5053392699999</v>
      </c>
      <c r="C130" s="36">
        <f>SUMIFS(СВЦЭМ!$C$33:$C$776,СВЦЭМ!$A$33:$A$776,$A130,СВЦЭМ!$B$33:$B$776,C$119)+'СЕТ СН'!$I$12+СВЦЭМ!$D$10+'СЕТ СН'!$I$6-'СЕТ СН'!$I$22</f>
        <v>1555.01967193</v>
      </c>
      <c r="D130" s="36">
        <f>SUMIFS(СВЦЭМ!$C$33:$C$776,СВЦЭМ!$A$33:$A$776,$A130,СВЦЭМ!$B$33:$B$776,D$119)+'СЕТ СН'!$I$12+СВЦЭМ!$D$10+'СЕТ СН'!$I$6-'СЕТ СН'!$I$22</f>
        <v>1596.2468126399999</v>
      </c>
      <c r="E130" s="36">
        <f>SUMIFS(СВЦЭМ!$C$33:$C$776,СВЦЭМ!$A$33:$A$776,$A130,СВЦЭМ!$B$33:$B$776,E$119)+'СЕТ СН'!$I$12+СВЦЭМ!$D$10+'СЕТ СН'!$I$6-'СЕТ СН'!$I$22</f>
        <v>1586.0036901799999</v>
      </c>
      <c r="F130" s="36">
        <f>SUMIFS(СВЦЭМ!$C$33:$C$776,СВЦЭМ!$A$33:$A$776,$A130,СВЦЭМ!$B$33:$B$776,F$119)+'СЕТ СН'!$I$12+СВЦЭМ!$D$10+'СЕТ СН'!$I$6-'СЕТ СН'!$I$22</f>
        <v>1579.07405176</v>
      </c>
      <c r="G130" s="36">
        <f>SUMIFS(СВЦЭМ!$C$33:$C$776,СВЦЭМ!$A$33:$A$776,$A130,СВЦЭМ!$B$33:$B$776,G$119)+'СЕТ СН'!$I$12+СВЦЭМ!$D$10+'СЕТ СН'!$I$6-'СЕТ СН'!$I$22</f>
        <v>1582.8869875799999</v>
      </c>
      <c r="H130" s="36">
        <f>SUMIFS(СВЦЭМ!$C$33:$C$776,СВЦЭМ!$A$33:$A$776,$A130,СВЦЭМ!$B$33:$B$776,H$119)+'СЕТ СН'!$I$12+СВЦЭМ!$D$10+'СЕТ СН'!$I$6-'СЕТ СН'!$I$22</f>
        <v>1591.31687749</v>
      </c>
      <c r="I130" s="36">
        <f>SUMIFS(СВЦЭМ!$C$33:$C$776,СВЦЭМ!$A$33:$A$776,$A130,СВЦЭМ!$B$33:$B$776,I$119)+'СЕТ СН'!$I$12+СВЦЭМ!$D$10+'СЕТ СН'!$I$6-'СЕТ СН'!$I$22</f>
        <v>1598.2394722199999</v>
      </c>
      <c r="J130" s="36">
        <f>SUMIFS(СВЦЭМ!$C$33:$C$776,СВЦЭМ!$A$33:$A$776,$A130,СВЦЭМ!$B$33:$B$776,J$119)+'СЕТ СН'!$I$12+СВЦЭМ!$D$10+'СЕТ СН'!$I$6-'СЕТ СН'!$I$22</f>
        <v>1545.7635386299999</v>
      </c>
      <c r="K130" s="36">
        <f>SUMIFS(СВЦЭМ!$C$33:$C$776,СВЦЭМ!$A$33:$A$776,$A130,СВЦЭМ!$B$33:$B$776,K$119)+'СЕТ СН'!$I$12+СВЦЭМ!$D$10+'СЕТ СН'!$I$6-'СЕТ СН'!$I$22</f>
        <v>1476.80210197</v>
      </c>
      <c r="L130" s="36">
        <f>SUMIFS(СВЦЭМ!$C$33:$C$776,СВЦЭМ!$A$33:$A$776,$A130,СВЦЭМ!$B$33:$B$776,L$119)+'СЕТ СН'!$I$12+СВЦЭМ!$D$10+'СЕТ СН'!$I$6-'СЕТ СН'!$I$22</f>
        <v>1468.4759273100001</v>
      </c>
      <c r="M130" s="36">
        <f>SUMIFS(СВЦЭМ!$C$33:$C$776,СВЦЭМ!$A$33:$A$776,$A130,СВЦЭМ!$B$33:$B$776,M$119)+'СЕТ СН'!$I$12+СВЦЭМ!$D$10+'СЕТ СН'!$I$6-'СЕТ СН'!$I$22</f>
        <v>1465.1012503500001</v>
      </c>
      <c r="N130" s="36">
        <f>SUMIFS(СВЦЭМ!$C$33:$C$776,СВЦЭМ!$A$33:$A$776,$A130,СВЦЭМ!$B$33:$B$776,N$119)+'СЕТ СН'!$I$12+СВЦЭМ!$D$10+'СЕТ СН'!$I$6-'СЕТ СН'!$I$22</f>
        <v>1481.1816875</v>
      </c>
      <c r="O130" s="36">
        <f>SUMIFS(СВЦЭМ!$C$33:$C$776,СВЦЭМ!$A$33:$A$776,$A130,СВЦЭМ!$B$33:$B$776,O$119)+'СЕТ СН'!$I$12+СВЦЭМ!$D$10+'СЕТ СН'!$I$6-'СЕТ СН'!$I$22</f>
        <v>1471.5677454199999</v>
      </c>
      <c r="P130" s="36">
        <f>SUMIFS(СВЦЭМ!$C$33:$C$776,СВЦЭМ!$A$33:$A$776,$A130,СВЦЭМ!$B$33:$B$776,P$119)+'СЕТ СН'!$I$12+СВЦЭМ!$D$10+'СЕТ СН'!$I$6-'СЕТ СН'!$I$22</f>
        <v>1500.07693447</v>
      </c>
      <c r="Q130" s="36">
        <f>SUMIFS(СВЦЭМ!$C$33:$C$776,СВЦЭМ!$A$33:$A$776,$A130,СВЦЭМ!$B$33:$B$776,Q$119)+'СЕТ СН'!$I$12+СВЦЭМ!$D$10+'СЕТ СН'!$I$6-'СЕТ СН'!$I$22</f>
        <v>1502.5613141599999</v>
      </c>
      <c r="R130" s="36">
        <f>SUMIFS(СВЦЭМ!$C$33:$C$776,СВЦЭМ!$A$33:$A$776,$A130,СВЦЭМ!$B$33:$B$776,R$119)+'СЕТ СН'!$I$12+СВЦЭМ!$D$10+'СЕТ СН'!$I$6-'СЕТ СН'!$I$22</f>
        <v>1503.0611072199999</v>
      </c>
      <c r="S130" s="36">
        <f>SUMIFS(СВЦЭМ!$C$33:$C$776,СВЦЭМ!$A$33:$A$776,$A130,СВЦЭМ!$B$33:$B$776,S$119)+'СЕТ СН'!$I$12+СВЦЭМ!$D$10+'СЕТ СН'!$I$6-'СЕТ СН'!$I$22</f>
        <v>1506.79150071</v>
      </c>
      <c r="T130" s="36">
        <f>SUMIFS(СВЦЭМ!$C$33:$C$776,СВЦЭМ!$A$33:$A$776,$A130,СВЦЭМ!$B$33:$B$776,T$119)+'СЕТ СН'!$I$12+СВЦЭМ!$D$10+'СЕТ СН'!$I$6-'СЕТ СН'!$I$22</f>
        <v>1493.52692213</v>
      </c>
      <c r="U130" s="36">
        <f>SUMIFS(СВЦЭМ!$C$33:$C$776,СВЦЭМ!$A$33:$A$776,$A130,СВЦЭМ!$B$33:$B$776,U$119)+'СЕТ СН'!$I$12+СВЦЭМ!$D$10+'СЕТ СН'!$I$6-'СЕТ СН'!$I$22</f>
        <v>1456.6529478300001</v>
      </c>
      <c r="V130" s="36">
        <f>SUMIFS(СВЦЭМ!$C$33:$C$776,СВЦЭМ!$A$33:$A$776,$A130,СВЦЭМ!$B$33:$B$776,V$119)+'СЕТ СН'!$I$12+СВЦЭМ!$D$10+'СЕТ СН'!$I$6-'СЕТ СН'!$I$22</f>
        <v>1412.92652406</v>
      </c>
      <c r="W130" s="36">
        <f>SUMIFS(СВЦЭМ!$C$33:$C$776,СВЦЭМ!$A$33:$A$776,$A130,СВЦЭМ!$B$33:$B$776,W$119)+'СЕТ СН'!$I$12+СВЦЭМ!$D$10+'СЕТ СН'!$I$6-'СЕТ СН'!$I$22</f>
        <v>1390.9362973899999</v>
      </c>
      <c r="X130" s="36">
        <f>SUMIFS(СВЦЭМ!$C$33:$C$776,СВЦЭМ!$A$33:$A$776,$A130,СВЦЭМ!$B$33:$B$776,X$119)+'СЕТ СН'!$I$12+СВЦЭМ!$D$10+'СЕТ СН'!$I$6-'СЕТ СН'!$I$22</f>
        <v>1386.5377538</v>
      </c>
      <c r="Y130" s="36">
        <f>SUMIFS(СВЦЭМ!$C$33:$C$776,СВЦЭМ!$A$33:$A$776,$A130,СВЦЭМ!$B$33:$B$776,Y$119)+'СЕТ СН'!$I$12+СВЦЭМ!$D$10+'СЕТ СН'!$I$6-'СЕТ СН'!$I$22</f>
        <v>1447.0123728200001</v>
      </c>
    </row>
    <row r="131" spans="1:25" ht="15.75" x14ac:dyDescent="0.2">
      <c r="A131" s="35">
        <f t="shared" si="3"/>
        <v>43963</v>
      </c>
      <c r="B131" s="36">
        <f>SUMIFS(СВЦЭМ!$C$33:$C$776,СВЦЭМ!$A$33:$A$776,$A131,СВЦЭМ!$B$33:$B$776,B$119)+'СЕТ СН'!$I$12+СВЦЭМ!$D$10+'СЕТ СН'!$I$6-'СЕТ СН'!$I$22</f>
        <v>1597.3826169399999</v>
      </c>
      <c r="C131" s="36">
        <f>SUMIFS(СВЦЭМ!$C$33:$C$776,СВЦЭМ!$A$33:$A$776,$A131,СВЦЭМ!$B$33:$B$776,C$119)+'СЕТ СН'!$I$12+СВЦЭМ!$D$10+'СЕТ СН'!$I$6-'СЕТ СН'!$I$22</f>
        <v>1633.4804121</v>
      </c>
      <c r="D131" s="36">
        <f>SUMIFS(СВЦЭМ!$C$33:$C$776,СВЦЭМ!$A$33:$A$776,$A131,СВЦЭМ!$B$33:$B$776,D$119)+'СЕТ СН'!$I$12+СВЦЭМ!$D$10+'СЕТ СН'!$I$6-'СЕТ СН'!$I$22</f>
        <v>1629.3424402399999</v>
      </c>
      <c r="E131" s="36">
        <f>SUMIFS(СВЦЭМ!$C$33:$C$776,СВЦЭМ!$A$33:$A$776,$A131,СВЦЭМ!$B$33:$B$776,E$119)+'СЕТ СН'!$I$12+СВЦЭМ!$D$10+'СЕТ СН'!$I$6-'СЕТ СН'!$I$22</f>
        <v>1630.5369325699999</v>
      </c>
      <c r="F131" s="36">
        <f>SUMIFS(СВЦЭМ!$C$33:$C$776,СВЦЭМ!$A$33:$A$776,$A131,СВЦЭМ!$B$33:$B$776,F$119)+'СЕТ СН'!$I$12+СВЦЭМ!$D$10+'СЕТ СН'!$I$6-'СЕТ СН'!$I$22</f>
        <v>1639.6488295899999</v>
      </c>
      <c r="G131" s="36">
        <f>SUMIFS(СВЦЭМ!$C$33:$C$776,СВЦЭМ!$A$33:$A$776,$A131,СВЦЭМ!$B$33:$B$776,G$119)+'СЕТ СН'!$I$12+СВЦЭМ!$D$10+'СЕТ СН'!$I$6-'СЕТ СН'!$I$22</f>
        <v>1626.2441094999999</v>
      </c>
      <c r="H131" s="36">
        <f>SUMIFS(СВЦЭМ!$C$33:$C$776,СВЦЭМ!$A$33:$A$776,$A131,СВЦЭМ!$B$33:$B$776,H$119)+'СЕТ СН'!$I$12+СВЦЭМ!$D$10+'СЕТ СН'!$I$6-'СЕТ СН'!$I$22</f>
        <v>1635.9444629299999</v>
      </c>
      <c r="I131" s="36">
        <f>SUMIFS(СВЦЭМ!$C$33:$C$776,СВЦЭМ!$A$33:$A$776,$A131,СВЦЭМ!$B$33:$B$776,I$119)+'СЕТ СН'!$I$12+СВЦЭМ!$D$10+'СЕТ СН'!$I$6-'СЕТ СН'!$I$22</f>
        <v>1597.1522588</v>
      </c>
      <c r="J131" s="36">
        <f>SUMIFS(СВЦЭМ!$C$33:$C$776,СВЦЭМ!$A$33:$A$776,$A131,СВЦЭМ!$B$33:$B$776,J$119)+'СЕТ СН'!$I$12+СВЦЭМ!$D$10+'СЕТ СН'!$I$6-'СЕТ СН'!$I$22</f>
        <v>1536.71089923</v>
      </c>
      <c r="K131" s="36">
        <f>SUMIFS(СВЦЭМ!$C$33:$C$776,СВЦЭМ!$A$33:$A$776,$A131,СВЦЭМ!$B$33:$B$776,K$119)+'СЕТ СН'!$I$12+СВЦЭМ!$D$10+'СЕТ СН'!$I$6-'СЕТ СН'!$I$22</f>
        <v>1514.39717651</v>
      </c>
      <c r="L131" s="36">
        <f>SUMIFS(СВЦЭМ!$C$33:$C$776,СВЦЭМ!$A$33:$A$776,$A131,СВЦЭМ!$B$33:$B$776,L$119)+'СЕТ СН'!$I$12+СВЦЭМ!$D$10+'СЕТ СН'!$I$6-'СЕТ СН'!$I$22</f>
        <v>1509.57500013</v>
      </c>
      <c r="M131" s="36">
        <f>SUMIFS(СВЦЭМ!$C$33:$C$776,СВЦЭМ!$A$33:$A$776,$A131,СВЦЭМ!$B$33:$B$776,M$119)+'СЕТ СН'!$I$12+СВЦЭМ!$D$10+'СЕТ СН'!$I$6-'СЕТ СН'!$I$22</f>
        <v>1471.4365163</v>
      </c>
      <c r="N131" s="36">
        <f>SUMIFS(СВЦЭМ!$C$33:$C$776,СВЦЭМ!$A$33:$A$776,$A131,СВЦЭМ!$B$33:$B$776,N$119)+'СЕТ СН'!$I$12+СВЦЭМ!$D$10+'СЕТ СН'!$I$6-'СЕТ СН'!$I$22</f>
        <v>1478.2697496999999</v>
      </c>
      <c r="O131" s="36">
        <f>SUMIFS(СВЦЭМ!$C$33:$C$776,СВЦЭМ!$A$33:$A$776,$A131,СВЦЭМ!$B$33:$B$776,O$119)+'СЕТ СН'!$I$12+СВЦЭМ!$D$10+'СЕТ СН'!$I$6-'СЕТ СН'!$I$22</f>
        <v>1483.7132312200001</v>
      </c>
      <c r="P131" s="36">
        <f>SUMIFS(СВЦЭМ!$C$33:$C$776,СВЦЭМ!$A$33:$A$776,$A131,СВЦЭМ!$B$33:$B$776,P$119)+'СЕТ СН'!$I$12+СВЦЭМ!$D$10+'СЕТ СН'!$I$6-'СЕТ СН'!$I$22</f>
        <v>1496.78989088</v>
      </c>
      <c r="Q131" s="36">
        <f>SUMIFS(СВЦЭМ!$C$33:$C$776,СВЦЭМ!$A$33:$A$776,$A131,СВЦЭМ!$B$33:$B$776,Q$119)+'СЕТ СН'!$I$12+СВЦЭМ!$D$10+'СЕТ СН'!$I$6-'СЕТ СН'!$I$22</f>
        <v>1494.9583864700001</v>
      </c>
      <c r="R131" s="36">
        <f>SUMIFS(СВЦЭМ!$C$33:$C$776,СВЦЭМ!$A$33:$A$776,$A131,СВЦЭМ!$B$33:$B$776,R$119)+'СЕТ СН'!$I$12+СВЦЭМ!$D$10+'СЕТ СН'!$I$6-'СЕТ СН'!$I$22</f>
        <v>1494.08899172</v>
      </c>
      <c r="S131" s="36">
        <f>SUMIFS(СВЦЭМ!$C$33:$C$776,СВЦЭМ!$A$33:$A$776,$A131,СВЦЭМ!$B$33:$B$776,S$119)+'СЕТ СН'!$I$12+СВЦЭМ!$D$10+'СЕТ СН'!$I$6-'СЕТ СН'!$I$22</f>
        <v>1496.2447671800001</v>
      </c>
      <c r="T131" s="36">
        <f>SUMIFS(СВЦЭМ!$C$33:$C$776,СВЦЭМ!$A$33:$A$776,$A131,СВЦЭМ!$B$33:$B$776,T$119)+'СЕТ СН'!$I$12+СВЦЭМ!$D$10+'СЕТ СН'!$I$6-'СЕТ СН'!$I$22</f>
        <v>1500.2475337600001</v>
      </c>
      <c r="U131" s="36">
        <f>SUMIFS(СВЦЭМ!$C$33:$C$776,СВЦЭМ!$A$33:$A$776,$A131,СВЦЭМ!$B$33:$B$776,U$119)+'СЕТ СН'!$I$12+СВЦЭМ!$D$10+'СЕТ СН'!$I$6-'СЕТ СН'!$I$22</f>
        <v>1509.3593259500001</v>
      </c>
      <c r="V131" s="36">
        <f>SUMIFS(СВЦЭМ!$C$33:$C$776,СВЦЭМ!$A$33:$A$776,$A131,СВЦЭМ!$B$33:$B$776,V$119)+'СЕТ СН'!$I$12+СВЦЭМ!$D$10+'СЕТ СН'!$I$6-'СЕТ СН'!$I$22</f>
        <v>1464.2159914399999</v>
      </c>
      <c r="W131" s="36">
        <f>SUMIFS(СВЦЭМ!$C$33:$C$776,СВЦЭМ!$A$33:$A$776,$A131,СВЦЭМ!$B$33:$B$776,W$119)+'СЕТ СН'!$I$12+СВЦЭМ!$D$10+'СЕТ СН'!$I$6-'СЕТ СН'!$I$22</f>
        <v>1459.78306092</v>
      </c>
      <c r="X131" s="36">
        <f>SUMIFS(СВЦЭМ!$C$33:$C$776,СВЦЭМ!$A$33:$A$776,$A131,СВЦЭМ!$B$33:$B$776,X$119)+'СЕТ СН'!$I$12+СВЦЭМ!$D$10+'СЕТ СН'!$I$6-'СЕТ СН'!$I$22</f>
        <v>1487.17196672</v>
      </c>
      <c r="Y131" s="36">
        <f>SUMIFS(СВЦЭМ!$C$33:$C$776,СВЦЭМ!$A$33:$A$776,$A131,СВЦЭМ!$B$33:$B$776,Y$119)+'СЕТ СН'!$I$12+СВЦЭМ!$D$10+'СЕТ СН'!$I$6-'СЕТ СН'!$I$22</f>
        <v>1510.8384473599999</v>
      </c>
    </row>
    <row r="132" spans="1:25" ht="15.75" x14ac:dyDescent="0.2">
      <c r="A132" s="35">
        <f t="shared" si="3"/>
        <v>43964</v>
      </c>
      <c r="B132" s="36">
        <f>SUMIFS(СВЦЭМ!$C$33:$C$776,СВЦЭМ!$A$33:$A$776,$A132,СВЦЭМ!$B$33:$B$776,B$119)+'СЕТ СН'!$I$12+СВЦЭМ!$D$10+'СЕТ СН'!$I$6-'СЕТ СН'!$I$22</f>
        <v>1531.5309471999999</v>
      </c>
      <c r="C132" s="36">
        <f>SUMIFS(СВЦЭМ!$C$33:$C$776,СВЦЭМ!$A$33:$A$776,$A132,СВЦЭМ!$B$33:$B$776,C$119)+'СЕТ СН'!$I$12+СВЦЭМ!$D$10+'СЕТ СН'!$I$6-'СЕТ СН'!$I$22</f>
        <v>1587.4689294299999</v>
      </c>
      <c r="D132" s="36">
        <f>SUMIFS(СВЦЭМ!$C$33:$C$776,СВЦЭМ!$A$33:$A$776,$A132,СВЦЭМ!$B$33:$B$776,D$119)+'СЕТ СН'!$I$12+СВЦЭМ!$D$10+'СЕТ СН'!$I$6-'СЕТ СН'!$I$22</f>
        <v>1596.33520709</v>
      </c>
      <c r="E132" s="36">
        <f>SUMIFS(СВЦЭМ!$C$33:$C$776,СВЦЭМ!$A$33:$A$776,$A132,СВЦЭМ!$B$33:$B$776,E$119)+'СЕТ СН'!$I$12+СВЦЭМ!$D$10+'СЕТ СН'!$I$6-'СЕТ СН'!$I$22</f>
        <v>1597.6802371799999</v>
      </c>
      <c r="F132" s="36">
        <f>SUMIFS(СВЦЭМ!$C$33:$C$776,СВЦЭМ!$A$33:$A$776,$A132,СВЦЭМ!$B$33:$B$776,F$119)+'СЕТ СН'!$I$12+СВЦЭМ!$D$10+'СЕТ СН'!$I$6-'СЕТ СН'!$I$22</f>
        <v>1582.4105080699999</v>
      </c>
      <c r="G132" s="36">
        <f>SUMIFS(СВЦЭМ!$C$33:$C$776,СВЦЭМ!$A$33:$A$776,$A132,СВЦЭМ!$B$33:$B$776,G$119)+'СЕТ СН'!$I$12+СВЦЭМ!$D$10+'СЕТ СН'!$I$6-'СЕТ СН'!$I$22</f>
        <v>1597.55963694</v>
      </c>
      <c r="H132" s="36">
        <f>SUMIFS(СВЦЭМ!$C$33:$C$776,СВЦЭМ!$A$33:$A$776,$A132,СВЦЭМ!$B$33:$B$776,H$119)+'СЕТ СН'!$I$12+СВЦЭМ!$D$10+'СЕТ СН'!$I$6-'СЕТ СН'!$I$22</f>
        <v>1587.55803311</v>
      </c>
      <c r="I132" s="36">
        <f>SUMIFS(СВЦЭМ!$C$33:$C$776,СВЦЭМ!$A$33:$A$776,$A132,СВЦЭМ!$B$33:$B$776,I$119)+'СЕТ СН'!$I$12+СВЦЭМ!$D$10+'СЕТ СН'!$I$6-'СЕТ СН'!$I$22</f>
        <v>1542.4278822900001</v>
      </c>
      <c r="J132" s="36">
        <f>SUMIFS(СВЦЭМ!$C$33:$C$776,СВЦЭМ!$A$33:$A$776,$A132,СВЦЭМ!$B$33:$B$776,J$119)+'СЕТ СН'!$I$12+СВЦЭМ!$D$10+'СЕТ СН'!$I$6-'СЕТ СН'!$I$22</f>
        <v>1471.0205347900001</v>
      </c>
      <c r="K132" s="36">
        <f>SUMIFS(СВЦЭМ!$C$33:$C$776,СВЦЭМ!$A$33:$A$776,$A132,СВЦЭМ!$B$33:$B$776,K$119)+'СЕТ СН'!$I$12+СВЦЭМ!$D$10+'СЕТ СН'!$I$6-'СЕТ СН'!$I$22</f>
        <v>1466.13251221</v>
      </c>
      <c r="L132" s="36">
        <f>SUMIFS(СВЦЭМ!$C$33:$C$776,СВЦЭМ!$A$33:$A$776,$A132,СВЦЭМ!$B$33:$B$776,L$119)+'СЕТ СН'!$I$12+СВЦЭМ!$D$10+'СЕТ СН'!$I$6-'СЕТ СН'!$I$22</f>
        <v>1456.1435800300001</v>
      </c>
      <c r="M132" s="36">
        <f>SUMIFS(СВЦЭМ!$C$33:$C$776,СВЦЭМ!$A$33:$A$776,$A132,СВЦЭМ!$B$33:$B$776,M$119)+'СЕТ СН'!$I$12+СВЦЭМ!$D$10+'СЕТ СН'!$I$6-'СЕТ СН'!$I$22</f>
        <v>1450.27613219</v>
      </c>
      <c r="N132" s="36">
        <f>SUMIFS(СВЦЭМ!$C$33:$C$776,СВЦЭМ!$A$33:$A$776,$A132,СВЦЭМ!$B$33:$B$776,N$119)+'СЕТ СН'!$I$12+СВЦЭМ!$D$10+'СЕТ СН'!$I$6-'СЕТ СН'!$I$22</f>
        <v>1460.2741857200001</v>
      </c>
      <c r="O132" s="36">
        <f>SUMIFS(СВЦЭМ!$C$33:$C$776,СВЦЭМ!$A$33:$A$776,$A132,СВЦЭМ!$B$33:$B$776,O$119)+'СЕТ СН'!$I$12+СВЦЭМ!$D$10+'СЕТ СН'!$I$6-'СЕТ СН'!$I$22</f>
        <v>1467.75798147</v>
      </c>
      <c r="P132" s="36">
        <f>SUMIFS(СВЦЭМ!$C$33:$C$776,СВЦЭМ!$A$33:$A$776,$A132,СВЦЭМ!$B$33:$B$776,P$119)+'СЕТ СН'!$I$12+СВЦЭМ!$D$10+'СЕТ СН'!$I$6-'СЕТ СН'!$I$22</f>
        <v>1479.15545294</v>
      </c>
      <c r="Q132" s="36">
        <f>SUMIFS(СВЦЭМ!$C$33:$C$776,СВЦЭМ!$A$33:$A$776,$A132,СВЦЭМ!$B$33:$B$776,Q$119)+'СЕТ СН'!$I$12+СВЦЭМ!$D$10+'СЕТ СН'!$I$6-'СЕТ СН'!$I$22</f>
        <v>1470.73289219</v>
      </c>
      <c r="R132" s="36">
        <f>SUMIFS(СВЦЭМ!$C$33:$C$776,СВЦЭМ!$A$33:$A$776,$A132,СВЦЭМ!$B$33:$B$776,R$119)+'СЕТ СН'!$I$12+СВЦЭМ!$D$10+'СЕТ СН'!$I$6-'СЕТ СН'!$I$22</f>
        <v>1463.7740584200001</v>
      </c>
      <c r="S132" s="36">
        <f>SUMIFS(СВЦЭМ!$C$33:$C$776,СВЦЭМ!$A$33:$A$776,$A132,СВЦЭМ!$B$33:$B$776,S$119)+'СЕТ СН'!$I$12+СВЦЭМ!$D$10+'СЕТ СН'!$I$6-'СЕТ СН'!$I$22</f>
        <v>1480.8034606900001</v>
      </c>
      <c r="T132" s="36">
        <f>SUMIFS(СВЦЭМ!$C$33:$C$776,СВЦЭМ!$A$33:$A$776,$A132,СВЦЭМ!$B$33:$B$776,T$119)+'СЕТ СН'!$I$12+СВЦЭМ!$D$10+'СЕТ СН'!$I$6-'СЕТ СН'!$I$22</f>
        <v>1450.1217314200001</v>
      </c>
      <c r="U132" s="36">
        <f>SUMIFS(СВЦЭМ!$C$33:$C$776,СВЦЭМ!$A$33:$A$776,$A132,СВЦЭМ!$B$33:$B$776,U$119)+'СЕТ СН'!$I$12+СВЦЭМ!$D$10+'СЕТ СН'!$I$6-'СЕТ СН'!$I$22</f>
        <v>1416.43401324</v>
      </c>
      <c r="V132" s="36">
        <f>SUMIFS(СВЦЭМ!$C$33:$C$776,СВЦЭМ!$A$33:$A$776,$A132,СВЦЭМ!$B$33:$B$776,V$119)+'СЕТ СН'!$I$12+СВЦЭМ!$D$10+'СЕТ СН'!$I$6-'СЕТ СН'!$I$22</f>
        <v>1395.2615676</v>
      </c>
      <c r="W132" s="36">
        <f>SUMIFS(СВЦЭМ!$C$33:$C$776,СВЦЭМ!$A$33:$A$776,$A132,СВЦЭМ!$B$33:$B$776,W$119)+'СЕТ СН'!$I$12+СВЦЭМ!$D$10+'СЕТ СН'!$I$6-'СЕТ СН'!$I$22</f>
        <v>1391.9636810100001</v>
      </c>
      <c r="X132" s="36">
        <f>SUMIFS(СВЦЭМ!$C$33:$C$776,СВЦЭМ!$A$33:$A$776,$A132,СВЦЭМ!$B$33:$B$776,X$119)+'СЕТ СН'!$I$12+СВЦЭМ!$D$10+'СЕТ СН'!$I$6-'СЕТ СН'!$I$22</f>
        <v>1405.7536394799999</v>
      </c>
      <c r="Y132" s="36">
        <f>SUMIFS(СВЦЭМ!$C$33:$C$776,СВЦЭМ!$A$33:$A$776,$A132,СВЦЭМ!$B$33:$B$776,Y$119)+'СЕТ СН'!$I$12+СВЦЭМ!$D$10+'СЕТ СН'!$I$6-'СЕТ СН'!$I$22</f>
        <v>1430.2426281800001</v>
      </c>
    </row>
    <row r="133" spans="1:25" ht="15.75" x14ac:dyDescent="0.2">
      <c r="A133" s="35">
        <f t="shared" si="3"/>
        <v>43965</v>
      </c>
      <c r="B133" s="36">
        <f>SUMIFS(СВЦЭМ!$C$33:$C$776,СВЦЭМ!$A$33:$A$776,$A133,СВЦЭМ!$B$33:$B$776,B$119)+'СЕТ СН'!$I$12+СВЦЭМ!$D$10+'СЕТ СН'!$I$6-'СЕТ СН'!$I$22</f>
        <v>1509.3680452599999</v>
      </c>
      <c r="C133" s="36">
        <f>SUMIFS(СВЦЭМ!$C$33:$C$776,СВЦЭМ!$A$33:$A$776,$A133,СВЦЭМ!$B$33:$B$776,C$119)+'СЕТ СН'!$I$12+СВЦЭМ!$D$10+'СЕТ СН'!$I$6-'СЕТ СН'!$I$22</f>
        <v>1550.92783003</v>
      </c>
      <c r="D133" s="36">
        <f>SUMIFS(СВЦЭМ!$C$33:$C$776,СВЦЭМ!$A$33:$A$776,$A133,СВЦЭМ!$B$33:$B$776,D$119)+'СЕТ СН'!$I$12+СВЦЭМ!$D$10+'СЕТ СН'!$I$6-'СЕТ СН'!$I$22</f>
        <v>1560.6994734099999</v>
      </c>
      <c r="E133" s="36">
        <f>SUMIFS(СВЦЭМ!$C$33:$C$776,СВЦЭМ!$A$33:$A$776,$A133,СВЦЭМ!$B$33:$B$776,E$119)+'СЕТ СН'!$I$12+СВЦЭМ!$D$10+'СЕТ СН'!$I$6-'СЕТ СН'!$I$22</f>
        <v>1602.78713161</v>
      </c>
      <c r="F133" s="36">
        <f>SUMIFS(СВЦЭМ!$C$33:$C$776,СВЦЭМ!$A$33:$A$776,$A133,СВЦЭМ!$B$33:$B$776,F$119)+'СЕТ СН'!$I$12+СВЦЭМ!$D$10+'СЕТ СН'!$I$6-'СЕТ СН'!$I$22</f>
        <v>1578.3256948399999</v>
      </c>
      <c r="G133" s="36">
        <f>SUMIFS(СВЦЭМ!$C$33:$C$776,СВЦЭМ!$A$33:$A$776,$A133,СВЦЭМ!$B$33:$B$776,G$119)+'СЕТ СН'!$I$12+СВЦЭМ!$D$10+'СЕТ СН'!$I$6-'СЕТ СН'!$I$22</f>
        <v>1569.8565870299999</v>
      </c>
      <c r="H133" s="36">
        <f>SUMIFS(СВЦЭМ!$C$33:$C$776,СВЦЭМ!$A$33:$A$776,$A133,СВЦЭМ!$B$33:$B$776,H$119)+'СЕТ СН'!$I$12+СВЦЭМ!$D$10+'СЕТ СН'!$I$6-'СЕТ СН'!$I$22</f>
        <v>1565.98596546</v>
      </c>
      <c r="I133" s="36">
        <f>SUMIFS(СВЦЭМ!$C$33:$C$776,СВЦЭМ!$A$33:$A$776,$A133,СВЦЭМ!$B$33:$B$776,I$119)+'СЕТ СН'!$I$12+СВЦЭМ!$D$10+'СЕТ СН'!$I$6-'СЕТ СН'!$I$22</f>
        <v>1523.4307969900001</v>
      </c>
      <c r="J133" s="36">
        <f>SUMIFS(СВЦЭМ!$C$33:$C$776,СВЦЭМ!$A$33:$A$776,$A133,СВЦЭМ!$B$33:$B$776,J$119)+'СЕТ СН'!$I$12+СВЦЭМ!$D$10+'СЕТ СН'!$I$6-'СЕТ СН'!$I$22</f>
        <v>1467.5774607799999</v>
      </c>
      <c r="K133" s="36">
        <f>SUMIFS(СВЦЭМ!$C$33:$C$776,СВЦЭМ!$A$33:$A$776,$A133,СВЦЭМ!$B$33:$B$776,K$119)+'СЕТ СН'!$I$12+СВЦЭМ!$D$10+'СЕТ СН'!$I$6-'СЕТ СН'!$I$22</f>
        <v>1443.18501259</v>
      </c>
      <c r="L133" s="36">
        <f>SUMIFS(СВЦЭМ!$C$33:$C$776,СВЦЭМ!$A$33:$A$776,$A133,СВЦЭМ!$B$33:$B$776,L$119)+'СЕТ СН'!$I$12+СВЦЭМ!$D$10+'СЕТ СН'!$I$6-'СЕТ СН'!$I$22</f>
        <v>1431.8222574000001</v>
      </c>
      <c r="M133" s="36">
        <f>SUMIFS(СВЦЭМ!$C$33:$C$776,СВЦЭМ!$A$33:$A$776,$A133,СВЦЭМ!$B$33:$B$776,M$119)+'СЕТ СН'!$I$12+СВЦЭМ!$D$10+'СЕТ СН'!$I$6-'СЕТ СН'!$I$22</f>
        <v>1433.29506732</v>
      </c>
      <c r="N133" s="36">
        <f>SUMIFS(СВЦЭМ!$C$33:$C$776,СВЦЭМ!$A$33:$A$776,$A133,СВЦЭМ!$B$33:$B$776,N$119)+'СЕТ СН'!$I$12+СВЦЭМ!$D$10+'СЕТ СН'!$I$6-'СЕТ СН'!$I$22</f>
        <v>1428.47262402</v>
      </c>
      <c r="O133" s="36">
        <f>SUMIFS(СВЦЭМ!$C$33:$C$776,СВЦЭМ!$A$33:$A$776,$A133,СВЦЭМ!$B$33:$B$776,O$119)+'СЕТ СН'!$I$12+СВЦЭМ!$D$10+'СЕТ СН'!$I$6-'СЕТ СН'!$I$22</f>
        <v>1443.7196537100001</v>
      </c>
      <c r="P133" s="36">
        <f>SUMIFS(СВЦЭМ!$C$33:$C$776,СВЦЭМ!$A$33:$A$776,$A133,СВЦЭМ!$B$33:$B$776,P$119)+'СЕТ СН'!$I$12+СВЦЭМ!$D$10+'СЕТ СН'!$I$6-'СЕТ СН'!$I$22</f>
        <v>1471.5057788300001</v>
      </c>
      <c r="Q133" s="36">
        <f>SUMIFS(СВЦЭМ!$C$33:$C$776,СВЦЭМ!$A$33:$A$776,$A133,СВЦЭМ!$B$33:$B$776,Q$119)+'СЕТ СН'!$I$12+СВЦЭМ!$D$10+'СЕТ СН'!$I$6-'СЕТ СН'!$I$22</f>
        <v>1458.0069416399999</v>
      </c>
      <c r="R133" s="36">
        <f>SUMIFS(СВЦЭМ!$C$33:$C$776,СВЦЭМ!$A$33:$A$776,$A133,СВЦЭМ!$B$33:$B$776,R$119)+'СЕТ СН'!$I$12+СВЦЭМ!$D$10+'СЕТ СН'!$I$6-'СЕТ СН'!$I$22</f>
        <v>1453.98079241</v>
      </c>
      <c r="S133" s="36">
        <f>SUMIFS(СВЦЭМ!$C$33:$C$776,СВЦЭМ!$A$33:$A$776,$A133,СВЦЭМ!$B$33:$B$776,S$119)+'СЕТ СН'!$I$12+СВЦЭМ!$D$10+'СЕТ СН'!$I$6-'СЕТ СН'!$I$22</f>
        <v>1475.47977154</v>
      </c>
      <c r="T133" s="36">
        <f>SUMIFS(СВЦЭМ!$C$33:$C$776,СВЦЭМ!$A$33:$A$776,$A133,СВЦЭМ!$B$33:$B$776,T$119)+'СЕТ СН'!$I$12+СВЦЭМ!$D$10+'СЕТ СН'!$I$6-'СЕТ СН'!$I$22</f>
        <v>1451.19766452</v>
      </c>
      <c r="U133" s="36">
        <f>SUMIFS(СВЦЭМ!$C$33:$C$776,СВЦЭМ!$A$33:$A$776,$A133,СВЦЭМ!$B$33:$B$776,U$119)+'СЕТ СН'!$I$12+СВЦЭМ!$D$10+'СЕТ СН'!$I$6-'СЕТ СН'!$I$22</f>
        <v>1418.2172904399999</v>
      </c>
      <c r="V133" s="36">
        <f>SUMIFS(СВЦЭМ!$C$33:$C$776,СВЦЭМ!$A$33:$A$776,$A133,СВЦЭМ!$B$33:$B$776,V$119)+'СЕТ СН'!$I$12+СВЦЭМ!$D$10+'СЕТ СН'!$I$6-'СЕТ СН'!$I$22</f>
        <v>1388.76699727</v>
      </c>
      <c r="W133" s="36">
        <f>SUMIFS(СВЦЭМ!$C$33:$C$776,СВЦЭМ!$A$33:$A$776,$A133,СВЦЭМ!$B$33:$B$776,W$119)+'СЕТ СН'!$I$12+СВЦЭМ!$D$10+'СЕТ СН'!$I$6-'СЕТ СН'!$I$22</f>
        <v>1378.45137598</v>
      </c>
      <c r="X133" s="36">
        <f>SUMIFS(СВЦЭМ!$C$33:$C$776,СВЦЭМ!$A$33:$A$776,$A133,СВЦЭМ!$B$33:$B$776,X$119)+'СЕТ СН'!$I$12+СВЦЭМ!$D$10+'СЕТ СН'!$I$6-'СЕТ СН'!$I$22</f>
        <v>1384.36696134</v>
      </c>
      <c r="Y133" s="36">
        <f>SUMIFS(СВЦЭМ!$C$33:$C$776,СВЦЭМ!$A$33:$A$776,$A133,СВЦЭМ!$B$33:$B$776,Y$119)+'СЕТ СН'!$I$12+СВЦЭМ!$D$10+'СЕТ СН'!$I$6-'СЕТ СН'!$I$22</f>
        <v>1423.74533434</v>
      </c>
    </row>
    <row r="134" spans="1:25" ht="15.75" x14ac:dyDescent="0.2">
      <c r="A134" s="35">
        <f t="shared" si="3"/>
        <v>43966</v>
      </c>
      <c r="B134" s="36">
        <f>SUMIFS(СВЦЭМ!$C$33:$C$776,СВЦЭМ!$A$33:$A$776,$A134,СВЦЭМ!$B$33:$B$776,B$119)+'СЕТ СН'!$I$12+СВЦЭМ!$D$10+'СЕТ СН'!$I$6-'СЕТ СН'!$I$22</f>
        <v>1494.0557130699999</v>
      </c>
      <c r="C134" s="36">
        <f>SUMIFS(СВЦЭМ!$C$33:$C$776,СВЦЭМ!$A$33:$A$776,$A134,СВЦЭМ!$B$33:$B$776,C$119)+'СЕТ СН'!$I$12+СВЦЭМ!$D$10+'СЕТ СН'!$I$6-'СЕТ СН'!$I$22</f>
        <v>1555.5916000799998</v>
      </c>
      <c r="D134" s="36">
        <f>SUMIFS(СВЦЭМ!$C$33:$C$776,СВЦЭМ!$A$33:$A$776,$A134,СВЦЭМ!$B$33:$B$776,D$119)+'СЕТ СН'!$I$12+СВЦЭМ!$D$10+'СЕТ СН'!$I$6-'СЕТ СН'!$I$22</f>
        <v>1582.9329331199999</v>
      </c>
      <c r="E134" s="36">
        <f>SUMIFS(СВЦЭМ!$C$33:$C$776,СВЦЭМ!$A$33:$A$776,$A134,СВЦЭМ!$B$33:$B$776,E$119)+'СЕТ СН'!$I$12+СВЦЭМ!$D$10+'СЕТ СН'!$I$6-'СЕТ СН'!$I$22</f>
        <v>1581.6741165199999</v>
      </c>
      <c r="F134" s="36">
        <f>SUMIFS(СВЦЭМ!$C$33:$C$776,СВЦЭМ!$A$33:$A$776,$A134,СВЦЭМ!$B$33:$B$776,F$119)+'СЕТ СН'!$I$12+СВЦЭМ!$D$10+'СЕТ СН'!$I$6-'СЕТ СН'!$I$22</f>
        <v>1571.6715528099999</v>
      </c>
      <c r="G134" s="36">
        <f>SUMIFS(СВЦЭМ!$C$33:$C$776,СВЦЭМ!$A$33:$A$776,$A134,СВЦЭМ!$B$33:$B$776,G$119)+'СЕТ СН'!$I$12+СВЦЭМ!$D$10+'СЕТ СН'!$I$6-'СЕТ СН'!$I$22</f>
        <v>1582.94991914</v>
      </c>
      <c r="H134" s="36">
        <f>SUMIFS(СВЦЭМ!$C$33:$C$776,СВЦЭМ!$A$33:$A$776,$A134,СВЦЭМ!$B$33:$B$776,H$119)+'СЕТ СН'!$I$12+СВЦЭМ!$D$10+'СЕТ СН'!$I$6-'СЕТ СН'!$I$22</f>
        <v>1590.9745007199999</v>
      </c>
      <c r="I134" s="36">
        <f>SUMIFS(СВЦЭМ!$C$33:$C$776,СВЦЭМ!$A$33:$A$776,$A134,СВЦЭМ!$B$33:$B$776,I$119)+'СЕТ СН'!$I$12+СВЦЭМ!$D$10+'СЕТ СН'!$I$6-'СЕТ СН'!$I$22</f>
        <v>1543.9117333499998</v>
      </c>
      <c r="J134" s="36">
        <f>SUMIFS(СВЦЭМ!$C$33:$C$776,СВЦЭМ!$A$33:$A$776,$A134,СВЦЭМ!$B$33:$B$776,J$119)+'СЕТ СН'!$I$12+СВЦЭМ!$D$10+'СЕТ СН'!$I$6-'СЕТ СН'!$I$22</f>
        <v>1470.4808813500001</v>
      </c>
      <c r="K134" s="36">
        <f>SUMIFS(СВЦЭМ!$C$33:$C$776,СВЦЭМ!$A$33:$A$776,$A134,СВЦЭМ!$B$33:$B$776,K$119)+'СЕТ СН'!$I$12+СВЦЭМ!$D$10+'СЕТ СН'!$I$6-'СЕТ СН'!$I$22</f>
        <v>1394.28288269</v>
      </c>
      <c r="L134" s="36">
        <f>SUMIFS(СВЦЭМ!$C$33:$C$776,СВЦЭМ!$A$33:$A$776,$A134,СВЦЭМ!$B$33:$B$776,L$119)+'СЕТ СН'!$I$12+СВЦЭМ!$D$10+'СЕТ СН'!$I$6-'СЕТ СН'!$I$22</f>
        <v>1383.5861615599999</v>
      </c>
      <c r="M134" s="36">
        <f>SUMIFS(СВЦЭМ!$C$33:$C$776,СВЦЭМ!$A$33:$A$776,$A134,СВЦЭМ!$B$33:$B$776,M$119)+'СЕТ СН'!$I$12+СВЦЭМ!$D$10+'СЕТ СН'!$I$6-'СЕТ СН'!$I$22</f>
        <v>1407.0784113899999</v>
      </c>
      <c r="N134" s="36">
        <f>SUMIFS(СВЦЭМ!$C$33:$C$776,СВЦЭМ!$A$33:$A$776,$A134,СВЦЭМ!$B$33:$B$776,N$119)+'СЕТ СН'!$I$12+СВЦЭМ!$D$10+'СЕТ СН'!$I$6-'СЕТ СН'!$I$22</f>
        <v>1410.90038323</v>
      </c>
      <c r="O134" s="36">
        <f>SUMIFS(СВЦЭМ!$C$33:$C$776,СВЦЭМ!$A$33:$A$776,$A134,СВЦЭМ!$B$33:$B$776,O$119)+'СЕТ СН'!$I$12+СВЦЭМ!$D$10+'СЕТ СН'!$I$6-'СЕТ СН'!$I$22</f>
        <v>1409.0870089</v>
      </c>
      <c r="P134" s="36">
        <f>SUMIFS(СВЦЭМ!$C$33:$C$776,СВЦЭМ!$A$33:$A$776,$A134,СВЦЭМ!$B$33:$B$776,P$119)+'СЕТ СН'!$I$12+СВЦЭМ!$D$10+'СЕТ СН'!$I$6-'СЕТ СН'!$I$22</f>
        <v>1421.20235766</v>
      </c>
      <c r="Q134" s="36">
        <f>SUMIFS(СВЦЭМ!$C$33:$C$776,СВЦЭМ!$A$33:$A$776,$A134,СВЦЭМ!$B$33:$B$776,Q$119)+'СЕТ СН'!$I$12+СВЦЭМ!$D$10+'СЕТ СН'!$I$6-'СЕТ СН'!$I$22</f>
        <v>1416.93999059</v>
      </c>
      <c r="R134" s="36">
        <f>SUMIFS(СВЦЭМ!$C$33:$C$776,СВЦЭМ!$A$33:$A$776,$A134,СВЦЭМ!$B$33:$B$776,R$119)+'СЕТ СН'!$I$12+СВЦЭМ!$D$10+'СЕТ СН'!$I$6-'СЕТ СН'!$I$22</f>
        <v>1412.44477063</v>
      </c>
      <c r="S134" s="36">
        <f>SUMIFS(СВЦЭМ!$C$33:$C$776,СВЦЭМ!$A$33:$A$776,$A134,СВЦЭМ!$B$33:$B$776,S$119)+'СЕТ СН'!$I$12+СВЦЭМ!$D$10+'СЕТ СН'!$I$6-'СЕТ СН'!$I$22</f>
        <v>1425.6583588599999</v>
      </c>
      <c r="T134" s="36">
        <f>SUMIFS(СВЦЭМ!$C$33:$C$776,СВЦЭМ!$A$33:$A$776,$A134,СВЦЭМ!$B$33:$B$776,T$119)+'СЕТ СН'!$I$12+СВЦЭМ!$D$10+'СЕТ СН'!$I$6-'СЕТ СН'!$I$22</f>
        <v>1422.4907595300001</v>
      </c>
      <c r="U134" s="36">
        <f>SUMIFS(СВЦЭМ!$C$33:$C$776,СВЦЭМ!$A$33:$A$776,$A134,СВЦЭМ!$B$33:$B$776,U$119)+'СЕТ СН'!$I$12+СВЦЭМ!$D$10+'СЕТ СН'!$I$6-'СЕТ СН'!$I$22</f>
        <v>1426.38174811</v>
      </c>
      <c r="V134" s="36">
        <f>SUMIFS(СВЦЭМ!$C$33:$C$776,СВЦЭМ!$A$33:$A$776,$A134,СВЦЭМ!$B$33:$B$776,V$119)+'СЕТ СН'!$I$12+СВЦЭМ!$D$10+'СЕТ СН'!$I$6-'СЕТ СН'!$I$22</f>
        <v>1414.88962793</v>
      </c>
      <c r="W134" s="36">
        <f>SUMIFS(СВЦЭМ!$C$33:$C$776,СВЦЭМ!$A$33:$A$776,$A134,СВЦЭМ!$B$33:$B$776,W$119)+'СЕТ СН'!$I$12+СВЦЭМ!$D$10+'СЕТ СН'!$I$6-'СЕТ СН'!$I$22</f>
        <v>1397.8288653899999</v>
      </c>
      <c r="X134" s="36">
        <f>SUMIFS(СВЦЭМ!$C$33:$C$776,СВЦЭМ!$A$33:$A$776,$A134,СВЦЭМ!$B$33:$B$776,X$119)+'СЕТ СН'!$I$12+СВЦЭМ!$D$10+'СЕТ СН'!$I$6-'СЕТ СН'!$I$22</f>
        <v>1400.8998668500001</v>
      </c>
      <c r="Y134" s="36">
        <f>SUMIFS(СВЦЭМ!$C$33:$C$776,СВЦЭМ!$A$33:$A$776,$A134,СВЦЭМ!$B$33:$B$776,Y$119)+'СЕТ СН'!$I$12+СВЦЭМ!$D$10+'СЕТ СН'!$I$6-'СЕТ СН'!$I$22</f>
        <v>1405.1147140800001</v>
      </c>
    </row>
    <row r="135" spans="1:25" ht="15.75" x14ac:dyDescent="0.2">
      <c r="A135" s="35">
        <f t="shared" si="3"/>
        <v>43967</v>
      </c>
      <c r="B135" s="36">
        <f>SUMIFS(СВЦЭМ!$C$33:$C$776,СВЦЭМ!$A$33:$A$776,$A135,СВЦЭМ!$B$33:$B$776,B$119)+'СЕТ СН'!$I$12+СВЦЭМ!$D$10+'СЕТ СН'!$I$6-'СЕТ СН'!$I$22</f>
        <v>1533.50851356</v>
      </c>
      <c r="C135" s="36">
        <f>SUMIFS(СВЦЭМ!$C$33:$C$776,СВЦЭМ!$A$33:$A$776,$A135,СВЦЭМ!$B$33:$B$776,C$119)+'СЕТ СН'!$I$12+СВЦЭМ!$D$10+'СЕТ СН'!$I$6-'СЕТ СН'!$I$22</f>
        <v>1578.8355254599999</v>
      </c>
      <c r="D135" s="36">
        <f>SUMIFS(СВЦЭМ!$C$33:$C$776,СВЦЭМ!$A$33:$A$776,$A135,СВЦЭМ!$B$33:$B$776,D$119)+'СЕТ СН'!$I$12+СВЦЭМ!$D$10+'СЕТ СН'!$I$6-'СЕТ СН'!$I$22</f>
        <v>1578.6420265499999</v>
      </c>
      <c r="E135" s="36">
        <f>SUMIFS(СВЦЭМ!$C$33:$C$776,СВЦЭМ!$A$33:$A$776,$A135,СВЦЭМ!$B$33:$B$776,E$119)+'СЕТ СН'!$I$12+СВЦЭМ!$D$10+'СЕТ СН'!$I$6-'СЕТ СН'!$I$22</f>
        <v>1594.1029831399999</v>
      </c>
      <c r="F135" s="36">
        <f>SUMIFS(СВЦЭМ!$C$33:$C$776,СВЦЭМ!$A$33:$A$776,$A135,СВЦЭМ!$B$33:$B$776,F$119)+'СЕТ СН'!$I$12+СВЦЭМ!$D$10+'СЕТ СН'!$I$6-'СЕТ СН'!$I$22</f>
        <v>1593.5125701299999</v>
      </c>
      <c r="G135" s="36">
        <f>SUMIFS(СВЦЭМ!$C$33:$C$776,СВЦЭМ!$A$33:$A$776,$A135,СВЦЭМ!$B$33:$B$776,G$119)+'СЕТ СН'!$I$12+СВЦЭМ!$D$10+'СЕТ СН'!$I$6-'СЕТ СН'!$I$22</f>
        <v>1595.0980419699999</v>
      </c>
      <c r="H135" s="36">
        <f>SUMIFS(СВЦЭМ!$C$33:$C$776,СВЦЭМ!$A$33:$A$776,$A135,СВЦЭМ!$B$33:$B$776,H$119)+'СЕТ СН'!$I$12+СВЦЭМ!$D$10+'СЕТ СН'!$I$6-'СЕТ СН'!$I$22</f>
        <v>1603.3159907300001</v>
      </c>
      <c r="I135" s="36">
        <f>SUMIFS(СВЦЭМ!$C$33:$C$776,СВЦЭМ!$A$33:$A$776,$A135,СВЦЭМ!$B$33:$B$776,I$119)+'СЕТ СН'!$I$12+СВЦЭМ!$D$10+'СЕТ СН'!$I$6-'СЕТ СН'!$I$22</f>
        <v>1527.1149454500001</v>
      </c>
      <c r="J135" s="36">
        <f>SUMIFS(СВЦЭМ!$C$33:$C$776,СВЦЭМ!$A$33:$A$776,$A135,СВЦЭМ!$B$33:$B$776,J$119)+'СЕТ СН'!$I$12+СВЦЭМ!$D$10+'СЕТ СН'!$I$6-'СЕТ СН'!$I$22</f>
        <v>1437.5663438399999</v>
      </c>
      <c r="K135" s="36">
        <f>SUMIFS(СВЦЭМ!$C$33:$C$776,СВЦЭМ!$A$33:$A$776,$A135,СВЦЭМ!$B$33:$B$776,K$119)+'СЕТ СН'!$I$12+СВЦЭМ!$D$10+'СЕТ СН'!$I$6-'СЕТ СН'!$I$22</f>
        <v>1440.8241470099999</v>
      </c>
      <c r="L135" s="36">
        <f>SUMIFS(СВЦЭМ!$C$33:$C$776,СВЦЭМ!$A$33:$A$776,$A135,СВЦЭМ!$B$33:$B$776,L$119)+'СЕТ СН'!$I$12+СВЦЭМ!$D$10+'СЕТ СН'!$I$6-'СЕТ СН'!$I$22</f>
        <v>1447.4109621600001</v>
      </c>
      <c r="M135" s="36">
        <f>SUMIFS(СВЦЭМ!$C$33:$C$776,СВЦЭМ!$A$33:$A$776,$A135,СВЦЭМ!$B$33:$B$776,M$119)+'СЕТ СН'!$I$12+СВЦЭМ!$D$10+'СЕТ СН'!$I$6-'СЕТ СН'!$I$22</f>
        <v>1442.6678124699999</v>
      </c>
      <c r="N135" s="36">
        <f>SUMIFS(СВЦЭМ!$C$33:$C$776,СВЦЭМ!$A$33:$A$776,$A135,СВЦЭМ!$B$33:$B$776,N$119)+'СЕТ СН'!$I$12+СВЦЭМ!$D$10+'СЕТ СН'!$I$6-'СЕТ СН'!$I$22</f>
        <v>1430.0759008699999</v>
      </c>
      <c r="O135" s="36">
        <f>SUMIFS(СВЦЭМ!$C$33:$C$776,СВЦЭМ!$A$33:$A$776,$A135,СВЦЭМ!$B$33:$B$776,O$119)+'СЕТ СН'!$I$12+СВЦЭМ!$D$10+'СЕТ СН'!$I$6-'СЕТ СН'!$I$22</f>
        <v>1426.0394315599999</v>
      </c>
      <c r="P135" s="36">
        <f>SUMIFS(СВЦЭМ!$C$33:$C$776,СВЦЭМ!$A$33:$A$776,$A135,СВЦЭМ!$B$33:$B$776,P$119)+'СЕТ СН'!$I$12+СВЦЭМ!$D$10+'СЕТ СН'!$I$6-'СЕТ СН'!$I$22</f>
        <v>1431.3370232500001</v>
      </c>
      <c r="Q135" s="36">
        <f>SUMIFS(СВЦЭМ!$C$33:$C$776,СВЦЭМ!$A$33:$A$776,$A135,СВЦЭМ!$B$33:$B$776,Q$119)+'СЕТ СН'!$I$12+СВЦЭМ!$D$10+'СЕТ СН'!$I$6-'СЕТ СН'!$I$22</f>
        <v>1429.11503034</v>
      </c>
      <c r="R135" s="36">
        <f>SUMIFS(СВЦЭМ!$C$33:$C$776,СВЦЭМ!$A$33:$A$776,$A135,СВЦЭМ!$B$33:$B$776,R$119)+'СЕТ СН'!$I$12+СВЦЭМ!$D$10+'СЕТ СН'!$I$6-'СЕТ СН'!$I$22</f>
        <v>1423.38882967</v>
      </c>
      <c r="S135" s="36">
        <f>SUMIFS(СВЦЭМ!$C$33:$C$776,СВЦЭМ!$A$33:$A$776,$A135,СВЦЭМ!$B$33:$B$776,S$119)+'СЕТ СН'!$I$12+СВЦЭМ!$D$10+'СЕТ СН'!$I$6-'СЕТ СН'!$I$22</f>
        <v>1421.25426571</v>
      </c>
      <c r="T135" s="36">
        <f>SUMIFS(СВЦЭМ!$C$33:$C$776,СВЦЭМ!$A$33:$A$776,$A135,СВЦЭМ!$B$33:$B$776,T$119)+'СЕТ СН'!$I$12+СВЦЭМ!$D$10+'СЕТ СН'!$I$6-'СЕТ СН'!$I$22</f>
        <v>1423.1173308699999</v>
      </c>
      <c r="U135" s="36">
        <f>SUMIFS(СВЦЭМ!$C$33:$C$776,СВЦЭМ!$A$33:$A$776,$A135,СВЦЭМ!$B$33:$B$776,U$119)+'СЕТ СН'!$I$12+СВЦЭМ!$D$10+'СЕТ СН'!$I$6-'СЕТ СН'!$I$22</f>
        <v>1415.1300670200001</v>
      </c>
      <c r="V135" s="36">
        <f>SUMIFS(СВЦЭМ!$C$33:$C$776,СВЦЭМ!$A$33:$A$776,$A135,СВЦЭМ!$B$33:$B$776,V$119)+'СЕТ СН'!$I$12+СВЦЭМ!$D$10+'СЕТ СН'!$I$6-'СЕТ СН'!$I$22</f>
        <v>1409.0440449</v>
      </c>
      <c r="W135" s="36">
        <f>SUMIFS(СВЦЭМ!$C$33:$C$776,СВЦЭМ!$A$33:$A$776,$A135,СВЦЭМ!$B$33:$B$776,W$119)+'СЕТ СН'!$I$12+СВЦЭМ!$D$10+'СЕТ СН'!$I$6-'СЕТ СН'!$I$22</f>
        <v>1410.0599942599999</v>
      </c>
      <c r="X135" s="36">
        <f>SUMIFS(СВЦЭМ!$C$33:$C$776,СВЦЭМ!$A$33:$A$776,$A135,СВЦЭМ!$B$33:$B$776,X$119)+'СЕТ СН'!$I$12+СВЦЭМ!$D$10+'СЕТ СН'!$I$6-'СЕТ СН'!$I$22</f>
        <v>1410.1893377399999</v>
      </c>
      <c r="Y135" s="36">
        <f>SUMIFS(СВЦЭМ!$C$33:$C$776,СВЦЭМ!$A$33:$A$776,$A135,СВЦЭМ!$B$33:$B$776,Y$119)+'СЕТ СН'!$I$12+СВЦЭМ!$D$10+'СЕТ СН'!$I$6-'СЕТ СН'!$I$22</f>
        <v>1431.1059878000001</v>
      </c>
    </row>
    <row r="136" spans="1:25" ht="15.75" x14ac:dyDescent="0.2">
      <c r="A136" s="35">
        <f t="shared" si="3"/>
        <v>43968</v>
      </c>
      <c r="B136" s="36">
        <f>SUMIFS(СВЦЭМ!$C$33:$C$776,СВЦЭМ!$A$33:$A$776,$A136,СВЦЭМ!$B$33:$B$776,B$119)+'СЕТ СН'!$I$12+СВЦЭМ!$D$10+'СЕТ СН'!$I$6-'СЕТ СН'!$I$22</f>
        <v>1538.79226827</v>
      </c>
      <c r="C136" s="36">
        <f>SUMIFS(СВЦЭМ!$C$33:$C$776,СВЦЭМ!$A$33:$A$776,$A136,СВЦЭМ!$B$33:$B$776,C$119)+'СЕТ СН'!$I$12+СВЦЭМ!$D$10+'СЕТ СН'!$I$6-'СЕТ СН'!$I$22</f>
        <v>1572.17614757</v>
      </c>
      <c r="D136" s="36">
        <f>SUMIFS(СВЦЭМ!$C$33:$C$776,СВЦЭМ!$A$33:$A$776,$A136,СВЦЭМ!$B$33:$B$776,D$119)+'СЕТ СН'!$I$12+СВЦЭМ!$D$10+'СЕТ СН'!$I$6-'СЕТ СН'!$I$22</f>
        <v>1584.223641</v>
      </c>
      <c r="E136" s="36">
        <f>SUMIFS(СВЦЭМ!$C$33:$C$776,СВЦЭМ!$A$33:$A$776,$A136,СВЦЭМ!$B$33:$B$776,E$119)+'СЕТ СН'!$I$12+СВЦЭМ!$D$10+'СЕТ СН'!$I$6-'СЕТ СН'!$I$22</f>
        <v>1591.6929824599999</v>
      </c>
      <c r="F136" s="36">
        <f>SUMIFS(СВЦЭМ!$C$33:$C$776,СВЦЭМ!$A$33:$A$776,$A136,СВЦЭМ!$B$33:$B$776,F$119)+'СЕТ СН'!$I$12+СВЦЭМ!$D$10+'СЕТ СН'!$I$6-'СЕТ СН'!$I$22</f>
        <v>1584.60867476</v>
      </c>
      <c r="G136" s="36">
        <f>SUMIFS(СВЦЭМ!$C$33:$C$776,СВЦЭМ!$A$33:$A$776,$A136,СВЦЭМ!$B$33:$B$776,G$119)+'СЕТ СН'!$I$12+СВЦЭМ!$D$10+'СЕТ СН'!$I$6-'СЕТ СН'!$I$22</f>
        <v>1587.7413186199999</v>
      </c>
      <c r="H136" s="36">
        <f>SUMIFS(СВЦЭМ!$C$33:$C$776,СВЦЭМ!$A$33:$A$776,$A136,СВЦЭМ!$B$33:$B$776,H$119)+'СЕТ СН'!$I$12+СВЦЭМ!$D$10+'СЕТ СН'!$I$6-'СЕТ СН'!$I$22</f>
        <v>1594.82474989</v>
      </c>
      <c r="I136" s="36">
        <f>SUMIFS(СВЦЭМ!$C$33:$C$776,СВЦЭМ!$A$33:$A$776,$A136,СВЦЭМ!$B$33:$B$776,I$119)+'СЕТ СН'!$I$12+СВЦЭМ!$D$10+'СЕТ СН'!$I$6-'СЕТ СН'!$I$22</f>
        <v>1548.1997141699999</v>
      </c>
      <c r="J136" s="36">
        <f>SUMIFS(СВЦЭМ!$C$33:$C$776,СВЦЭМ!$A$33:$A$776,$A136,СВЦЭМ!$B$33:$B$776,J$119)+'СЕТ СН'!$I$12+СВЦЭМ!$D$10+'СЕТ СН'!$I$6-'СЕТ СН'!$I$22</f>
        <v>1467.7968338600001</v>
      </c>
      <c r="K136" s="36">
        <f>SUMIFS(СВЦЭМ!$C$33:$C$776,СВЦЭМ!$A$33:$A$776,$A136,СВЦЭМ!$B$33:$B$776,K$119)+'СЕТ СН'!$I$12+СВЦЭМ!$D$10+'СЕТ СН'!$I$6-'СЕТ СН'!$I$22</f>
        <v>1436.06422645</v>
      </c>
      <c r="L136" s="36">
        <f>SUMIFS(СВЦЭМ!$C$33:$C$776,СВЦЭМ!$A$33:$A$776,$A136,СВЦЭМ!$B$33:$B$776,L$119)+'СЕТ СН'!$I$12+СВЦЭМ!$D$10+'СЕТ СН'!$I$6-'СЕТ СН'!$I$22</f>
        <v>1434.44573317</v>
      </c>
      <c r="M136" s="36">
        <f>SUMIFS(СВЦЭМ!$C$33:$C$776,СВЦЭМ!$A$33:$A$776,$A136,СВЦЭМ!$B$33:$B$776,M$119)+'СЕТ СН'!$I$12+СВЦЭМ!$D$10+'СЕТ СН'!$I$6-'СЕТ СН'!$I$22</f>
        <v>1432.71220363</v>
      </c>
      <c r="N136" s="36">
        <f>SUMIFS(СВЦЭМ!$C$33:$C$776,СВЦЭМ!$A$33:$A$776,$A136,СВЦЭМ!$B$33:$B$776,N$119)+'СЕТ СН'!$I$12+СВЦЭМ!$D$10+'СЕТ СН'!$I$6-'СЕТ СН'!$I$22</f>
        <v>1431.0034248300001</v>
      </c>
      <c r="O136" s="36">
        <f>SUMIFS(СВЦЭМ!$C$33:$C$776,СВЦЭМ!$A$33:$A$776,$A136,СВЦЭМ!$B$33:$B$776,O$119)+'СЕТ СН'!$I$12+СВЦЭМ!$D$10+'СЕТ СН'!$I$6-'СЕТ СН'!$I$22</f>
        <v>1426.5516002700001</v>
      </c>
      <c r="P136" s="36">
        <f>SUMIFS(СВЦЭМ!$C$33:$C$776,СВЦЭМ!$A$33:$A$776,$A136,СВЦЭМ!$B$33:$B$776,P$119)+'СЕТ СН'!$I$12+СВЦЭМ!$D$10+'СЕТ СН'!$I$6-'СЕТ СН'!$I$22</f>
        <v>1427.90447507</v>
      </c>
      <c r="Q136" s="36">
        <f>SUMIFS(СВЦЭМ!$C$33:$C$776,СВЦЭМ!$A$33:$A$776,$A136,СВЦЭМ!$B$33:$B$776,Q$119)+'СЕТ СН'!$I$12+СВЦЭМ!$D$10+'СЕТ СН'!$I$6-'СЕТ СН'!$I$22</f>
        <v>1437.77478376</v>
      </c>
      <c r="R136" s="36">
        <f>SUMIFS(СВЦЭМ!$C$33:$C$776,СВЦЭМ!$A$33:$A$776,$A136,СВЦЭМ!$B$33:$B$776,R$119)+'СЕТ СН'!$I$12+СВЦЭМ!$D$10+'СЕТ СН'!$I$6-'СЕТ СН'!$I$22</f>
        <v>1436.76447702</v>
      </c>
      <c r="S136" s="36">
        <f>SUMIFS(СВЦЭМ!$C$33:$C$776,СВЦЭМ!$A$33:$A$776,$A136,СВЦЭМ!$B$33:$B$776,S$119)+'СЕТ СН'!$I$12+СВЦЭМ!$D$10+'СЕТ СН'!$I$6-'СЕТ СН'!$I$22</f>
        <v>1432.3542134500001</v>
      </c>
      <c r="T136" s="36">
        <f>SUMIFS(СВЦЭМ!$C$33:$C$776,СВЦЭМ!$A$33:$A$776,$A136,СВЦЭМ!$B$33:$B$776,T$119)+'СЕТ СН'!$I$12+СВЦЭМ!$D$10+'СЕТ СН'!$I$6-'СЕТ СН'!$I$22</f>
        <v>1424.7830667999999</v>
      </c>
      <c r="U136" s="36">
        <f>SUMIFS(СВЦЭМ!$C$33:$C$776,СВЦЭМ!$A$33:$A$776,$A136,СВЦЭМ!$B$33:$B$776,U$119)+'СЕТ СН'!$I$12+СВЦЭМ!$D$10+'СЕТ СН'!$I$6-'СЕТ СН'!$I$22</f>
        <v>1413.75910583</v>
      </c>
      <c r="V136" s="36">
        <f>SUMIFS(СВЦЭМ!$C$33:$C$776,СВЦЭМ!$A$33:$A$776,$A136,СВЦЭМ!$B$33:$B$776,V$119)+'СЕТ СН'!$I$12+СВЦЭМ!$D$10+'СЕТ СН'!$I$6-'СЕТ СН'!$I$22</f>
        <v>1359.5994084399999</v>
      </c>
      <c r="W136" s="36">
        <f>SUMIFS(СВЦЭМ!$C$33:$C$776,СВЦЭМ!$A$33:$A$776,$A136,СВЦЭМ!$B$33:$B$776,W$119)+'СЕТ СН'!$I$12+СВЦЭМ!$D$10+'СЕТ СН'!$I$6-'СЕТ СН'!$I$22</f>
        <v>1362.04303301</v>
      </c>
      <c r="X136" s="36">
        <f>SUMIFS(СВЦЭМ!$C$33:$C$776,СВЦЭМ!$A$33:$A$776,$A136,СВЦЭМ!$B$33:$B$776,X$119)+'СЕТ СН'!$I$12+СВЦЭМ!$D$10+'СЕТ СН'!$I$6-'СЕТ СН'!$I$22</f>
        <v>1368.1984102500001</v>
      </c>
      <c r="Y136" s="36">
        <f>SUMIFS(СВЦЭМ!$C$33:$C$776,СВЦЭМ!$A$33:$A$776,$A136,СВЦЭМ!$B$33:$B$776,Y$119)+'СЕТ СН'!$I$12+СВЦЭМ!$D$10+'СЕТ СН'!$I$6-'СЕТ СН'!$I$22</f>
        <v>1404.9672465900001</v>
      </c>
    </row>
    <row r="137" spans="1:25" ht="15.75" x14ac:dyDescent="0.2">
      <c r="A137" s="35">
        <f t="shared" si="3"/>
        <v>43969</v>
      </c>
      <c r="B137" s="36">
        <f>SUMIFS(СВЦЭМ!$C$33:$C$776,СВЦЭМ!$A$33:$A$776,$A137,СВЦЭМ!$B$33:$B$776,B$119)+'СЕТ СН'!$I$12+СВЦЭМ!$D$10+'СЕТ СН'!$I$6-'СЕТ СН'!$I$22</f>
        <v>1544.0501091399999</v>
      </c>
      <c r="C137" s="36">
        <f>SUMIFS(СВЦЭМ!$C$33:$C$776,СВЦЭМ!$A$33:$A$776,$A137,СВЦЭМ!$B$33:$B$776,C$119)+'СЕТ СН'!$I$12+СВЦЭМ!$D$10+'СЕТ СН'!$I$6-'СЕТ СН'!$I$22</f>
        <v>1562.79001453</v>
      </c>
      <c r="D137" s="36">
        <f>SUMIFS(СВЦЭМ!$C$33:$C$776,СВЦЭМ!$A$33:$A$776,$A137,СВЦЭМ!$B$33:$B$776,D$119)+'СЕТ СН'!$I$12+СВЦЭМ!$D$10+'СЕТ СН'!$I$6-'СЕТ СН'!$I$22</f>
        <v>1548.6264491699999</v>
      </c>
      <c r="E137" s="36">
        <f>SUMIFS(СВЦЭМ!$C$33:$C$776,СВЦЭМ!$A$33:$A$776,$A137,СВЦЭМ!$B$33:$B$776,E$119)+'СЕТ СН'!$I$12+СВЦЭМ!$D$10+'СЕТ СН'!$I$6-'СЕТ СН'!$I$22</f>
        <v>1562.0587875799999</v>
      </c>
      <c r="F137" s="36">
        <f>SUMIFS(СВЦЭМ!$C$33:$C$776,СВЦЭМ!$A$33:$A$776,$A137,СВЦЭМ!$B$33:$B$776,F$119)+'СЕТ СН'!$I$12+СВЦЭМ!$D$10+'СЕТ СН'!$I$6-'СЕТ СН'!$I$22</f>
        <v>1552.3956875899999</v>
      </c>
      <c r="G137" s="36">
        <f>SUMIFS(СВЦЭМ!$C$33:$C$776,СВЦЭМ!$A$33:$A$776,$A137,СВЦЭМ!$B$33:$B$776,G$119)+'СЕТ СН'!$I$12+СВЦЭМ!$D$10+'СЕТ СН'!$I$6-'СЕТ СН'!$I$22</f>
        <v>1561.38996688</v>
      </c>
      <c r="H137" s="36">
        <f>SUMIFS(СВЦЭМ!$C$33:$C$776,СВЦЭМ!$A$33:$A$776,$A137,СВЦЭМ!$B$33:$B$776,H$119)+'СЕТ СН'!$I$12+СВЦЭМ!$D$10+'СЕТ СН'!$I$6-'СЕТ СН'!$I$22</f>
        <v>1557.2723887899999</v>
      </c>
      <c r="I137" s="36">
        <f>SUMIFS(СВЦЭМ!$C$33:$C$776,СВЦЭМ!$A$33:$A$776,$A137,СВЦЭМ!$B$33:$B$776,I$119)+'СЕТ СН'!$I$12+СВЦЭМ!$D$10+'СЕТ СН'!$I$6-'СЕТ СН'!$I$22</f>
        <v>1522.5841168100001</v>
      </c>
      <c r="J137" s="36">
        <f>SUMIFS(СВЦЭМ!$C$33:$C$776,СВЦЭМ!$A$33:$A$776,$A137,СВЦЭМ!$B$33:$B$776,J$119)+'СЕТ СН'!$I$12+СВЦЭМ!$D$10+'СЕТ СН'!$I$6-'СЕТ СН'!$I$22</f>
        <v>1417.6846138600001</v>
      </c>
      <c r="K137" s="36">
        <f>SUMIFS(СВЦЭМ!$C$33:$C$776,СВЦЭМ!$A$33:$A$776,$A137,СВЦЭМ!$B$33:$B$776,K$119)+'СЕТ СН'!$I$12+СВЦЭМ!$D$10+'СЕТ СН'!$I$6-'СЕТ СН'!$I$22</f>
        <v>1400.02756643</v>
      </c>
      <c r="L137" s="36">
        <f>SUMIFS(СВЦЭМ!$C$33:$C$776,СВЦЭМ!$A$33:$A$776,$A137,СВЦЭМ!$B$33:$B$776,L$119)+'СЕТ СН'!$I$12+СВЦЭМ!$D$10+'СЕТ СН'!$I$6-'СЕТ СН'!$I$22</f>
        <v>1409.5921323499999</v>
      </c>
      <c r="M137" s="36">
        <f>SUMIFS(СВЦЭМ!$C$33:$C$776,СВЦЭМ!$A$33:$A$776,$A137,СВЦЭМ!$B$33:$B$776,M$119)+'СЕТ СН'!$I$12+СВЦЭМ!$D$10+'СЕТ СН'!$I$6-'СЕТ СН'!$I$22</f>
        <v>1411.7612590900001</v>
      </c>
      <c r="N137" s="36">
        <f>SUMIFS(СВЦЭМ!$C$33:$C$776,СВЦЭМ!$A$33:$A$776,$A137,СВЦЭМ!$B$33:$B$776,N$119)+'СЕТ СН'!$I$12+СВЦЭМ!$D$10+'СЕТ СН'!$I$6-'СЕТ СН'!$I$22</f>
        <v>1401.0169442900001</v>
      </c>
      <c r="O137" s="36">
        <f>SUMIFS(СВЦЭМ!$C$33:$C$776,СВЦЭМ!$A$33:$A$776,$A137,СВЦЭМ!$B$33:$B$776,O$119)+'СЕТ СН'!$I$12+СВЦЭМ!$D$10+'СЕТ СН'!$I$6-'СЕТ СН'!$I$22</f>
        <v>1401.4254748999999</v>
      </c>
      <c r="P137" s="36">
        <f>SUMIFS(СВЦЭМ!$C$33:$C$776,СВЦЭМ!$A$33:$A$776,$A137,СВЦЭМ!$B$33:$B$776,P$119)+'СЕТ СН'!$I$12+СВЦЭМ!$D$10+'СЕТ СН'!$I$6-'СЕТ СН'!$I$22</f>
        <v>1420.98206377</v>
      </c>
      <c r="Q137" s="36">
        <f>SUMIFS(СВЦЭМ!$C$33:$C$776,СВЦЭМ!$A$33:$A$776,$A137,СВЦЭМ!$B$33:$B$776,Q$119)+'СЕТ СН'!$I$12+СВЦЭМ!$D$10+'СЕТ СН'!$I$6-'СЕТ СН'!$I$22</f>
        <v>1406.4239184400001</v>
      </c>
      <c r="R137" s="36">
        <f>SUMIFS(СВЦЭМ!$C$33:$C$776,СВЦЭМ!$A$33:$A$776,$A137,СВЦЭМ!$B$33:$B$776,R$119)+'СЕТ СН'!$I$12+СВЦЭМ!$D$10+'СЕТ СН'!$I$6-'СЕТ СН'!$I$22</f>
        <v>1399.3500865400001</v>
      </c>
      <c r="S137" s="36">
        <f>SUMIFS(СВЦЭМ!$C$33:$C$776,СВЦЭМ!$A$33:$A$776,$A137,СВЦЭМ!$B$33:$B$776,S$119)+'СЕТ СН'!$I$12+СВЦЭМ!$D$10+'СЕТ СН'!$I$6-'СЕТ СН'!$I$22</f>
        <v>1424.0189330800001</v>
      </c>
      <c r="T137" s="36">
        <f>SUMIFS(СВЦЭМ!$C$33:$C$776,СВЦЭМ!$A$33:$A$776,$A137,СВЦЭМ!$B$33:$B$776,T$119)+'СЕТ СН'!$I$12+СВЦЭМ!$D$10+'СЕТ СН'!$I$6-'СЕТ СН'!$I$22</f>
        <v>1412.94746338</v>
      </c>
      <c r="U137" s="36">
        <f>SUMIFS(СВЦЭМ!$C$33:$C$776,СВЦЭМ!$A$33:$A$776,$A137,СВЦЭМ!$B$33:$B$776,U$119)+'СЕТ СН'!$I$12+СВЦЭМ!$D$10+'СЕТ СН'!$I$6-'СЕТ СН'!$I$22</f>
        <v>1401.9076668299999</v>
      </c>
      <c r="V137" s="36">
        <f>SUMIFS(СВЦЭМ!$C$33:$C$776,СВЦЭМ!$A$33:$A$776,$A137,СВЦЭМ!$B$33:$B$776,V$119)+'СЕТ СН'!$I$12+СВЦЭМ!$D$10+'СЕТ СН'!$I$6-'СЕТ СН'!$I$22</f>
        <v>1371.29634943</v>
      </c>
      <c r="W137" s="36">
        <f>SUMIFS(СВЦЭМ!$C$33:$C$776,СВЦЭМ!$A$33:$A$776,$A137,СВЦЭМ!$B$33:$B$776,W$119)+'СЕТ СН'!$I$12+СВЦЭМ!$D$10+'СЕТ СН'!$I$6-'СЕТ СН'!$I$22</f>
        <v>1373.32468283</v>
      </c>
      <c r="X137" s="36">
        <f>SUMIFS(СВЦЭМ!$C$33:$C$776,СВЦЭМ!$A$33:$A$776,$A137,СВЦЭМ!$B$33:$B$776,X$119)+'СЕТ СН'!$I$12+СВЦЭМ!$D$10+'СЕТ СН'!$I$6-'СЕТ СН'!$I$22</f>
        <v>1375.1149004900001</v>
      </c>
      <c r="Y137" s="36">
        <f>SUMIFS(СВЦЭМ!$C$33:$C$776,СВЦЭМ!$A$33:$A$776,$A137,СВЦЭМ!$B$33:$B$776,Y$119)+'СЕТ СН'!$I$12+СВЦЭМ!$D$10+'СЕТ СН'!$I$6-'СЕТ СН'!$I$22</f>
        <v>1403.84381388</v>
      </c>
    </row>
    <row r="138" spans="1:25" ht="15.75" x14ac:dyDescent="0.2">
      <c r="A138" s="35">
        <f t="shared" si="3"/>
        <v>43970</v>
      </c>
      <c r="B138" s="36">
        <f>SUMIFS(СВЦЭМ!$C$33:$C$776,СВЦЭМ!$A$33:$A$776,$A138,СВЦЭМ!$B$33:$B$776,B$119)+'СЕТ СН'!$I$12+СВЦЭМ!$D$10+'СЕТ СН'!$I$6-'СЕТ СН'!$I$22</f>
        <v>1551.6453593900001</v>
      </c>
      <c r="C138" s="36">
        <f>SUMIFS(СВЦЭМ!$C$33:$C$776,СВЦЭМ!$A$33:$A$776,$A138,СВЦЭМ!$B$33:$B$776,C$119)+'СЕТ СН'!$I$12+СВЦЭМ!$D$10+'СЕТ СН'!$I$6-'СЕТ СН'!$I$22</f>
        <v>1582.7170444399999</v>
      </c>
      <c r="D138" s="36">
        <f>SUMIFS(СВЦЭМ!$C$33:$C$776,СВЦЭМ!$A$33:$A$776,$A138,СВЦЭМ!$B$33:$B$776,D$119)+'СЕТ СН'!$I$12+СВЦЭМ!$D$10+'СЕТ СН'!$I$6-'СЕТ СН'!$I$22</f>
        <v>1570.0946022399999</v>
      </c>
      <c r="E138" s="36">
        <f>SUMIFS(СВЦЭМ!$C$33:$C$776,СВЦЭМ!$A$33:$A$776,$A138,СВЦЭМ!$B$33:$B$776,E$119)+'СЕТ СН'!$I$12+СВЦЭМ!$D$10+'СЕТ СН'!$I$6-'СЕТ СН'!$I$22</f>
        <v>1567.09420146</v>
      </c>
      <c r="F138" s="36">
        <f>SUMIFS(СВЦЭМ!$C$33:$C$776,СВЦЭМ!$A$33:$A$776,$A138,СВЦЭМ!$B$33:$B$776,F$119)+'СЕТ СН'!$I$12+СВЦЭМ!$D$10+'СЕТ СН'!$I$6-'СЕТ СН'!$I$22</f>
        <v>1561.1030605599999</v>
      </c>
      <c r="G138" s="36">
        <f>SUMIFS(СВЦЭМ!$C$33:$C$776,СВЦЭМ!$A$33:$A$776,$A138,СВЦЭМ!$B$33:$B$776,G$119)+'СЕТ СН'!$I$12+СВЦЭМ!$D$10+'СЕТ СН'!$I$6-'СЕТ СН'!$I$22</f>
        <v>1571.235212</v>
      </c>
      <c r="H138" s="36">
        <f>SUMIFS(СВЦЭМ!$C$33:$C$776,СВЦЭМ!$A$33:$A$776,$A138,СВЦЭМ!$B$33:$B$776,H$119)+'СЕТ СН'!$I$12+СВЦЭМ!$D$10+'СЕТ СН'!$I$6-'СЕТ СН'!$I$22</f>
        <v>1574.33949136</v>
      </c>
      <c r="I138" s="36">
        <f>SUMIFS(СВЦЭМ!$C$33:$C$776,СВЦЭМ!$A$33:$A$776,$A138,СВЦЭМ!$B$33:$B$776,I$119)+'СЕТ СН'!$I$12+СВЦЭМ!$D$10+'СЕТ СН'!$I$6-'СЕТ СН'!$I$22</f>
        <v>1539.7035760700001</v>
      </c>
      <c r="J138" s="36">
        <f>SUMIFS(СВЦЭМ!$C$33:$C$776,СВЦЭМ!$A$33:$A$776,$A138,СВЦЭМ!$B$33:$B$776,J$119)+'СЕТ СН'!$I$12+СВЦЭМ!$D$10+'СЕТ СН'!$I$6-'СЕТ СН'!$I$22</f>
        <v>1433.25419883</v>
      </c>
      <c r="K138" s="36">
        <f>SUMIFS(СВЦЭМ!$C$33:$C$776,СВЦЭМ!$A$33:$A$776,$A138,СВЦЭМ!$B$33:$B$776,K$119)+'СЕТ СН'!$I$12+СВЦЭМ!$D$10+'СЕТ СН'!$I$6-'СЕТ СН'!$I$22</f>
        <v>1415.60252739</v>
      </c>
      <c r="L138" s="36">
        <f>SUMIFS(СВЦЭМ!$C$33:$C$776,СВЦЭМ!$A$33:$A$776,$A138,СВЦЭМ!$B$33:$B$776,L$119)+'СЕТ СН'!$I$12+СВЦЭМ!$D$10+'СЕТ СН'!$I$6-'СЕТ СН'!$I$22</f>
        <v>1410.94120466</v>
      </c>
      <c r="M138" s="36">
        <f>SUMIFS(СВЦЭМ!$C$33:$C$776,СВЦЭМ!$A$33:$A$776,$A138,СВЦЭМ!$B$33:$B$776,M$119)+'СЕТ СН'!$I$12+СВЦЭМ!$D$10+'СЕТ СН'!$I$6-'СЕТ СН'!$I$22</f>
        <v>1389.7595332400001</v>
      </c>
      <c r="N138" s="36">
        <f>SUMIFS(СВЦЭМ!$C$33:$C$776,СВЦЭМ!$A$33:$A$776,$A138,СВЦЭМ!$B$33:$B$776,N$119)+'СЕТ СН'!$I$12+СВЦЭМ!$D$10+'СЕТ СН'!$I$6-'СЕТ СН'!$I$22</f>
        <v>1391.8130043200001</v>
      </c>
      <c r="O138" s="36">
        <f>SUMIFS(СВЦЭМ!$C$33:$C$776,СВЦЭМ!$A$33:$A$776,$A138,СВЦЭМ!$B$33:$B$776,O$119)+'СЕТ СН'!$I$12+СВЦЭМ!$D$10+'СЕТ СН'!$I$6-'СЕТ СН'!$I$22</f>
        <v>1398.4502817699999</v>
      </c>
      <c r="P138" s="36">
        <f>SUMIFS(СВЦЭМ!$C$33:$C$776,СВЦЭМ!$A$33:$A$776,$A138,СВЦЭМ!$B$33:$B$776,P$119)+'СЕТ СН'!$I$12+СВЦЭМ!$D$10+'СЕТ СН'!$I$6-'СЕТ СН'!$I$22</f>
        <v>1406.75498165</v>
      </c>
      <c r="Q138" s="36">
        <f>SUMIFS(СВЦЭМ!$C$33:$C$776,СВЦЭМ!$A$33:$A$776,$A138,СВЦЭМ!$B$33:$B$776,Q$119)+'СЕТ СН'!$I$12+СВЦЭМ!$D$10+'СЕТ СН'!$I$6-'СЕТ СН'!$I$22</f>
        <v>1411.2039137199999</v>
      </c>
      <c r="R138" s="36">
        <f>SUMIFS(СВЦЭМ!$C$33:$C$776,СВЦЭМ!$A$33:$A$776,$A138,СВЦЭМ!$B$33:$B$776,R$119)+'СЕТ СН'!$I$12+СВЦЭМ!$D$10+'СЕТ СН'!$I$6-'СЕТ СН'!$I$22</f>
        <v>1415.1479791100001</v>
      </c>
      <c r="S138" s="36">
        <f>SUMIFS(СВЦЭМ!$C$33:$C$776,СВЦЭМ!$A$33:$A$776,$A138,СВЦЭМ!$B$33:$B$776,S$119)+'СЕТ СН'!$I$12+СВЦЭМ!$D$10+'СЕТ СН'!$I$6-'СЕТ СН'!$I$22</f>
        <v>1426.1081521999999</v>
      </c>
      <c r="T138" s="36">
        <f>SUMIFS(СВЦЭМ!$C$33:$C$776,СВЦЭМ!$A$33:$A$776,$A138,СВЦЭМ!$B$33:$B$776,T$119)+'СЕТ СН'!$I$12+СВЦЭМ!$D$10+'СЕТ СН'!$I$6-'СЕТ СН'!$I$22</f>
        <v>1423.3981839600001</v>
      </c>
      <c r="U138" s="36">
        <f>SUMIFS(СВЦЭМ!$C$33:$C$776,СВЦЭМ!$A$33:$A$776,$A138,СВЦЭМ!$B$33:$B$776,U$119)+'СЕТ СН'!$I$12+СВЦЭМ!$D$10+'СЕТ СН'!$I$6-'СЕТ СН'!$I$22</f>
        <v>1412.78300343</v>
      </c>
      <c r="V138" s="36">
        <f>SUMIFS(СВЦЭМ!$C$33:$C$776,СВЦЭМ!$A$33:$A$776,$A138,СВЦЭМ!$B$33:$B$776,V$119)+'СЕТ СН'!$I$12+СВЦЭМ!$D$10+'СЕТ СН'!$I$6-'СЕТ СН'!$I$22</f>
        <v>1400.98578404</v>
      </c>
      <c r="W138" s="36">
        <f>SUMIFS(СВЦЭМ!$C$33:$C$776,СВЦЭМ!$A$33:$A$776,$A138,СВЦЭМ!$B$33:$B$776,W$119)+'СЕТ СН'!$I$12+СВЦЭМ!$D$10+'СЕТ СН'!$I$6-'СЕТ СН'!$I$22</f>
        <v>1405.8578765</v>
      </c>
      <c r="X138" s="36">
        <f>SUMIFS(СВЦЭМ!$C$33:$C$776,СВЦЭМ!$A$33:$A$776,$A138,СВЦЭМ!$B$33:$B$776,X$119)+'СЕТ СН'!$I$12+СВЦЭМ!$D$10+'СЕТ СН'!$I$6-'СЕТ СН'!$I$22</f>
        <v>1398.3624573899999</v>
      </c>
      <c r="Y138" s="36">
        <f>SUMIFS(СВЦЭМ!$C$33:$C$776,СВЦЭМ!$A$33:$A$776,$A138,СВЦЭМ!$B$33:$B$776,Y$119)+'СЕТ СН'!$I$12+СВЦЭМ!$D$10+'СЕТ СН'!$I$6-'СЕТ СН'!$I$22</f>
        <v>1414.2432432200001</v>
      </c>
    </row>
    <row r="139" spans="1:25" ht="15.75" x14ac:dyDescent="0.2">
      <c r="A139" s="35">
        <f t="shared" si="3"/>
        <v>43971</v>
      </c>
      <c r="B139" s="36">
        <f>SUMIFS(СВЦЭМ!$C$33:$C$776,СВЦЭМ!$A$33:$A$776,$A139,СВЦЭМ!$B$33:$B$776,B$119)+'СЕТ СН'!$I$12+СВЦЭМ!$D$10+'СЕТ СН'!$I$6-'СЕТ СН'!$I$22</f>
        <v>1506.98745248</v>
      </c>
      <c r="C139" s="36">
        <f>SUMIFS(СВЦЭМ!$C$33:$C$776,СВЦЭМ!$A$33:$A$776,$A139,СВЦЭМ!$B$33:$B$776,C$119)+'СЕТ СН'!$I$12+СВЦЭМ!$D$10+'СЕТ СН'!$I$6-'СЕТ СН'!$I$22</f>
        <v>1517.4760467599999</v>
      </c>
      <c r="D139" s="36">
        <f>SUMIFS(СВЦЭМ!$C$33:$C$776,СВЦЭМ!$A$33:$A$776,$A139,СВЦЭМ!$B$33:$B$776,D$119)+'СЕТ СН'!$I$12+СВЦЭМ!$D$10+'СЕТ СН'!$I$6-'СЕТ СН'!$I$22</f>
        <v>1539.7035847899999</v>
      </c>
      <c r="E139" s="36">
        <f>SUMIFS(СВЦЭМ!$C$33:$C$776,СВЦЭМ!$A$33:$A$776,$A139,СВЦЭМ!$B$33:$B$776,E$119)+'СЕТ СН'!$I$12+СВЦЭМ!$D$10+'СЕТ СН'!$I$6-'СЕТ СН'!$I$22</f>
        <v>1535.36147452</v>
      </c>
      <c r="F139" s="36">
        <f>SUMIFS(СВЦЭМ!$C$33:$C$776,СВЦЭМ!$A$33:$A$776,$A139,СВЦЭМ!$B$33:$B$776,F$119)+'СЕТ СН'!$I$12+СВЦЭМ!$D$10+'СЕТ СН'!$I$6-'СЕТ СН'!$I$22</f>
        <v>1528.3324317199999</v>
      </c>
      <c r="G139" s="36">
        <f>SUMIFS(СВЦЭМ!$C$33:$C$776,СВЦЭМ!$A$33:$A$776,$A139,СВЦЭМ!$B$33:$B$776,G$119)+'СЕТ СН'!$I$12+СВЦЭМ!$D$10+'СЕТ СН'!$I$6-'СЕТ СН'!$I$22</f>
        <v>1538.8145619500001</v>
      </c>
      <c r="H139" s="36">
        <f>SUMIFS(СВЦЭМ!$C$33:$C$776,СВЦЭМ!$A$33:$A$776,$A139,СВЦЭМ!$B$33:$B$776,H$119)+'СЕТ СН'!$I$12+СВЦЭМ!$D$10+'СЕТ СН'!$I$6-'СЕТ СН'!$I$22</f>
        <v>1546.8546494100001</v>
      </c>
      <c r="I139" s="36">
        <f>SUMIFS(СВЦЭМ!$C$33:$C$776,СВЦЭМ!$A$33:$A$776,$A139,СВЦЭМ!$B$33:$B$776,I$119)+'СЕТ СН'!$I$12+СВЦЭМ!$D$10+'СЕТ СН'!$I$6-'СЕТ СН'!$I$22</f>
        <v>1533.8851531400001</v>
      </c>
      <c r="J139" s="36">
        <f>SUMIFS(СВЦЭМ!$C$33:$C$776,СВЦЭМ!$A$33:$A$776,$A139,СВЦЭМ!$B$33:$B$776,J$119)+'СЕТ СН'!$I$12+СВЦЭМ!$D$10+'СЕТ СН'!$I$6-'СЕТ СН'!$I$22</f>
        <v>1411.27560214</v>
      </c>
      <c r="K139" s="36">
        <f>SUMIFS(СВЦЭМ!$C$33:$C$776,СВЦЭМ!$A$33:$A$776,$A139,СВЦЭМ!$B$33:$B$776,K$119)+'СЕТ СН'!$I$12+СВЦЭМ!$D$10+'СЕТ СН'!$I$6-'СЕТ СН'!$I$22</f>
        <v>1417.0256910800001</v>
      </c>
      <c r="L139" s="36">
        <f>SUMIFS(СВЦЭМ!$C$33:$C$776,СВЦЭМ!$A$33:$A$776,$A139,СВЦЭМ!$B$33:$B$776,L$119)+'СЕТ СН'!$I$12+СВЦЭМ!$D$10+'СЕТ СН'!$I$6-'СЕТ СН'!$I$22</f>
        <v>1419.8879331099999</v>
      </c>
      <c r="M139" s="36">
        <f>SUMIFS(СВЦЭМ!$C$33:$C$776,СВЦЭМ!$A$33:$A$776,$A139,СВЦЭМ!$B$33:$B$776,M$119)+'СЕТ СН'!$I$12+СВЦЭМ!$D$10+'СЕТ СН'!$I$6-'СЕТ СН'!$I$22</f>
        <v>1422.7333551900001</v>
      </c>
      <c r="N139" s="36">
        <f>SUMIFS(СВЦЭМ!$C$33:$C$776,СВЦЭМ!$A$33:$A$776,$A139,СВЦЭМ!$B$33:$B$776,N$119)+'СЕТ СН'!$I$12+СВЦЭМ!$D$10+'СЕТ СН'!$I$6-'СЕТ СН'!$I$22</f>
        <v>1424.6404427100001</v>
      </c>
      <c r="O139" s="36">
        <f>SUMIFS(СВЦЭМ!$C$33:$C$776,СВЦЭМ!$A$33:$A$776,$A139,СВЦЭМ!$B$33:$B$776,O$119)+'СЕТ СН'!$I$12+СВЦЭМ!$D$10+'СЕТ СН'!$I$6-'СЕТ СН'!$I$22</f>
        <v>1428.4336099899999</v>
      </c>
      <c r="P139" s="36">
        <f>SUMIFS(СВЦЭМ!$C$33:$C$776,СВЦЭМ!$A$33:$A$776,$A139,СВЦЭМ!$B$33:$B$776,P$119)+'СЕТ СН'!$I$12+СВЦЭМ!$D$10+'СЕТ СН'!$I$6-'СЕТ СН'!$I$22</f>
        <v>1431.3741417900001</v>
      </c>
      <c r="Q139" s="36">
        <f>SUMIFS(СВЦЭМ!$C$33:$C$776,СВЦЭМ!$A$33:$A$776,$A139,СВЦЭМ!$B$33:$B$776,Q$119)+'СЕТ СН'!$I$12+СВЦЭМ!$D$10+'СЕТ СН'!$I$6-'СЕТ СН'!$I$22</f>
        <v>1432.1651149300001</v>
      </c>
      <c r="R139" s="36">
        <f>SUMIFS(СВЦЭМ!$C$33:$C$776,СВЦЭМ!$A$33:$A$776,$A139,СВЦЭМ!$B$33:$B$776,R$119)+'СЕТ СН'!$I$12+СВЦЭМ!$D$10+'СЕТ СН'!$I$6-'СЕТ СН'!$I$22</f>
        <v>1433.4685854100001</v>
      </c>
      <c r="S139" s="36">
        <f>SUMIFS(СВЦЭМ!$C$33:$C$776,СВЦЭМ!$A$33:$A$776,$A139,СВЦЭМ!$B$33:$B$776,S$119)+'СЕТ СН'!$I$12+СВЦЭМ!$D$10+'СЕТ СН'!$I$6-'СЕТ СН'!$I$22</f>
        <v>1435.3257432299999</v>
      </c>
      <c r="T139" s="36">
        <f>SUMIFS(СВЦЭМ!$C$33:$C$776,СВЦЭМ!$A$33:$A$776,$A139,СВЦЭМ!$B$33:$B$776,T$119)+'СЕТ СН'!$I$12+СВЦЭМ!$D$10+'СЕТ СН'!$I$6-'СЕТ СН'!$I$22</f>
        <v>1433.25685684</v>
      </c>
      <c r="U139" s="36">
        <f>SUMIFS(СВЦЭМ!$C$33:$C$776,СВЦЭМ!$A$33:$A$776,$A139,СВЦЭМ!$B$33:$B$776,U$119)+'СЕТ СН'!$I$12+СВЦЭМ!$D$10+'СЕТ СН'!$I$6-'СЕТ СН'!$I$22</f>
        <v>1426.76282584</v>
      </c>
      <c r="V139" s="36">
        <f>SUMIFS(СВЦЭМ!$C$33:$C$776,СВЦЭМ!$A$33:$A$776,$A139,СВЦЭМ!$B$33:$B$776,V$119)+'СЕТ СН'!$I$12+СВЦЭМ!$D$10+'СЕТ СН'!$I$6-'СЕТ СН'!$I$22</f>
        <v>1417.04331443</v>
      </c>
      <c r="W139" s="36">
        <f>SUMIFS(СВЦЭМ!$C$33:$C$776,СВЦЭМ!$A$33:$A$776,$A139,СВЦЭМ!$B$33:$B$776,W$119)+'СЕТ СН'!$I$12+СВЦЭМ!$D$10+'СЕТ СН'!$I$6-'СЕТ СН'!$I$22</f>
        <v>1421.9123729299999</v>
      </c>
      <c r="X139" s="36">
        <f>SUMIFS(СВЦЭМ!$C$33:$C$776,СВЦЭМ!$A$33:$A$776,$A139,СВЦЭМ!$B$33:$B$776,X$119)+'СЕТ СН'!$I$12+СВЦЭМ!$D$10+'СЕТ СН'!$I$6-'СЕТ СН'!$I$22</f>
        <v>1422.4320660400001</v>
      </c>
      <c r="Y139" s="36">
        <f>SUMIFS(СВЦЭМ!$C$33:$C$776,СВЦЭМ!$A$33:$A$776,$A139,СВЦЭМ!$B$33:$B$776,Y$119)+'СЕТ СН'!$I$12+СВЦЭМ!$D$10+'СЕТ СН'!$I$6-'СЕТ СН'!$I$22</f>
        <v>1428.2566503099999</v>
      </c>
    </row>
    <row r="140" spans="1:25" ht="15.75" x14ac:dyDescent="0.2">
      <c r="A140" s="35">
        <f t="shared" si="3"/>
        <v>43972</v>
      </c>
      <c r="B140" s="36">
        <f>SUMIFS(СВЦЭМ!$C$33:$C$776,СВЦЭМ!$A$33:$A$776,$A140,СВЦЭМ!$B$33:$B$776,B$119)+'СЕТ СН'!$I$12+СВЦЭМ!$D$10+'СЕТ СН'!$I$6-'СЕТ СН'!$I$22</f>
        <v>1506.70389744</v>
      </c>
      <c r="C140" s="36">
        <f>SUMIFS(СВЦЭМ!$C$33:$C$776,СВЦЭМ!$A$33:$A$776,$A140,СВЦЭМ!$B$33:$B$776,C$119)+'СЕТ СН'!$I$12+СВЦЭМ!$D$10+'СЕТ СН'!$I$6-'СЕТ СН'!$I$22</f>
        <v>1545.8998587199999</v>
      </c>
      <c r="D140" s="36">
        <f>SUMIFS(СВЦЭМ!$C$33:$C$776,СВЦЭМ!$A$33:$A$776,$A140,СВЦЭМ!$B$33:$B$776,D$119)+'СЕТ СН'!$I$12+СВЦЭМ!$D$10+'СЕТ СН'!$I$6-'СЕТ СН'!$I$22</f>
        <v>1570.4065124499998</v>
      </c>
      <c r="E140" s="36">
        <f>SUMIFS(СВЦЭМ!$C$33:$C$776,СВЦЭМ!$A$33:$A$776,$A140,СВЦЭМ!$B$33:$B$776,E$119)+'СЕТ СН'!$I$12+СВЦЭМ!$D$10+'СЕТ СН'!$I$6-'СЕТ СН'!$I$22</f>
        <v>1569.24777391</v>
      </c>
      <c r="F140" s="36">
        <f>SUMIFS(СВЦЭМ!$C$33:$C$776,СВЦЭМ!$A$33:$A$776,$A140,СВЦЭМ!$B$33:$B$776,F$119)+'СЕТ СН'!$I$12+СВЦЭМ!$D$10+'СЕТ СН'!$I$6-'СЕТ СН'!$I$22</f>
        <v>1562.3484872099998</v>
      </c>
      <c r="G140" s="36">
        <f>SUMIFS(СВЦЭМ!$C$33:$C$776,СВЦЭМ!$A$33:$A$776,$A140,СВЦЭМ!$B$33:$B$776,G$119)+'СЕТ СН'!$I$12+СВЦЭМ!$D$10+'СЕТ СН'!$I$6-'СЕТ СН'!$I$22</f>
        <v>1574.8463703699999</v>
      </c>
      <c r="H140" s="36">
        <f>SUMIFS(СВЦЭМ!$C$33:$C$776,СВЦЭМ!$A$33:$A$776,$A140,СВЦЭМ!$B$33:$B$776,H$119)+'СЕТ СН'!$I$12+СВЦЭМ!$D$10+'СЕТ СН'!$I$6-'СЕТ СН'!$I$22</f>
        <v>1562.1314475499998</v>
      </c>
      <c r="I140" s="36">
        <f>SUMIFS(СВЦЭМ!$C$33:$C$776,СВЦЭМ!$A$33:$A$776,$A140,СВЦЭМ!$B$33:$B$776,I$119)+'СЕТ СН'!$I$12+СВЦЭМ!$D$10+'СЕТ СН'!$I$6-'СЕТ СН'!$I$22</f>
        <v>1544.8347302</v>
      </c>
      <c r="J140" s="36">
        <f>SUMIFS(СВЦЭМ!$C$33:$C$776,СВЦЭМ!$A$33:$A$776,$A140,СВЦЭМ!$B$33:$B$776,J$119)+'СЕТ СН'!$I$12+СВЦЭМ!$D$10+'СЕТ СН'!$I$6-'СЕТ СН'!$I$22</f>
        <v>1498.0138631100001</v>
      </c>
      <c r="K140" s="36">
        <f>SUMIFS(СВЦЭМ!$C$33:$C$776,СВЦЭМ!$A$33:$A$776,$A140,СВЦЭМ!$B$33:$B$776,K$119)+'СЕТ СН'!$I$12+СВЦЭМ!$D$10+'СЕТ СН'!$I$6-'СЕТ СН'!$I$22</f>
        <v>1491.8837590600001</v>
      </c>
      <c r="L140" s="36">
        <f>SUMIFS(СВЦЭМ!$C$33:$C$776,СВЦЭМ!$A$33:$A$776,$A140,СВЦЭМ!$B$33:$B$776,L$119)+'СЕТ СН'!$I$12+СВЦЭМ!$D$10+'СЕТ СН'!$I$6-'СЕТ СН'!$I$22</f>
        <v>1495.7071721300001</v>
      </c>
      <c r="M140" s="36">
        <f>SUMIFS(СВЦЭМ!$C$33:$C$776,СВЦЭМ!$A$33:$A$776,$A140,СВЦЭМ!$B$33:$B$776,M$119)+'СЕТ СН'!$I$12+СВЦЭМ!$D$10+'СЕТ СН'!$I$6-'СЕТ СН'!$I$22</f>
        <v>1440.8632288399999</v>
      </c>
      <c r="N140" s="36">
        <f>SUMIFS(СВЦЭМ!$C$33:$C$776,СВЦЭМ!$A$33:$A$776,$A140,СВЦЭМ!$B$33:$B$776,N$119)+'СЕТ СН'!$I$12+СВЦЭМ!$D$10+'СЕТ СН'!$I$6-'СЕТ СН'!$I$22</f>
        <v>1377.7989273200001</v>
      </c>
      <c r="O140" s="36">
        <f>SUMIFS(СВЦЭМ!$C$33:$C$776,СВЦЭМ!$A$33:$A$776,$A140,СВЦЭМ!$B$33:$B$776,O$119)+'СЕТ СН'!$I$12+СВЦЭМ!$D$10+'СЕТ СН'!$I$6-'СЕТ СН'!$I$22</f>
        <v>1348.3904463399999</v>
      </c>
      <c r="P140" s="36">
        <f>SUMIFS(СВЦЭМ!$C$33:$C$776,СВЦЭМ!$A$33:$A$776,$A140,СВЦЭМ!$B$33:$B$776,P$119)+'СЕТ СН'!$I$12+СВЦЭМ!$D$10+'СЕТ СН'!$I$6-'СЕТ СН'!$I$22</f>
        <v>1344.5264366199999</v>
      </c>
      <c r="Q140" s="36">
        <f>SUMIFS(СВЦЭМ!$C$33:$C$776,СВЦЭМ!$A$33:$A$776,$A140,СВЦЭМ!$B$33:$B$776,Q$119)+'СЕТ СН'!$I$12+СВЦЭМ!$D$10+'СЕТ СН'!$I$6-'СЕТ СН'!$I$22</f>
        <v>1348.76450505</v>
      </c>
      <c r="R140" s="36">
        <f>SUMIFS(СВЦЭМ!$C$33:$C$776,СВЦЭМ!$A$33:$A$776,$A140,СВЦЭМ!$B$33:$B$776,R$119)+'СЕТ СН'!$I$12+СВЦЭМ!$D$10+'СЕТ СН'!$I$6-'СЕТ СН'!$I$22</f>
        <v>1342.8551192800001</v>
      </c>
      <c r="S140" s="36">
        <f>SUMIFS(СВЦЭМ!$C$33:$C$776,СВЦЭМ!$A$33:$A$776,$A140,СВЦЭМ!$B$33:$B$776,S$119)+'СЕТ СН'!$I$12+СВЦЭМ!$D$10+'СЕТ СН'!$I$6-'СЕТ СН'!$I$22</f>
        <v>1351.66572765</v>
      </c>
      <c r="T140" s="36">
        <f>SUMIFS(СВЦЭМ!$C$33:$C$776,СВЦЭМ!$A$33:$A$776,$A140,СВЦЭМ!$B$33:$B$776,T$119)+'СЕТ СН'!$I$12+СВЦЭМ!$D$10+'СЕТ СН'!$I$6-'СЕТ СН'!$I$22</f>
        <v>1348.8511361000001</v>
      </c>
      <c r="U140" s="36">
        <f>SUMIFS(СВЦЭМ!$C$33:$C$776,СВЦЭМ!$A$33:$A$776,$A140,СВЦЭМ!$B$33:$B$776,U$119)+'СЕТ СН'!$I$12+СВЦЭМ!$D$10+'СЕТ СН'!$I$6-'СЕТ СН'!$I$22</f>
        <v>1347.1932504000001</v>
      </c>
      <c r="V140" s="36">
        <f>SUMIFS(СВЦЭМ!$C$33:$C$776,СВЦЭМ!$A$33:$A$776,$A140,СВЦЭМ!$B$33:$B$776,V$119)+'СЕТ СН'!$I$12+СВЦЭМ!$D$10+'СЕТ СН'!$I$6-'СЕТ СН'!$I$22</f>
        <v>1342.8248462700001</v>
      </c>
      <c r="W140" s="36">
        <f>SUMIFS(СВЦЭМ!$C$33:$C$776,СВЦЭМ!$A$33:$A$776,$A140,СВЦЭМ!$B$33:$B$776,W$119)+'СЕТ СН'!$I$12+СВЦЭМ!$D$10+'СЕТ СН'!$I$6-'СЕТ СН'!$I$22</f>
        <v>1307.1696477800001</v>
      </c>
      <c r="X140" s="36">
        <f>SUMIFS(СВЦЭМ!$C$33:$C$776,СВЦЭМ!$A$33:$A$776,$A140,СВЦЭМ!$B$33:$B$776,X$119)+'СЕТ СН'!$I$12+СВЦЭМ!$D$10+'СЕТ СН'!$I$6-'СЕТ СН'!$I$22</f>
        <v>1354.2728053200001</v>
      </c>
      <c r="Y140" s="36">
        <f>SUMIFS(СВЦЭМ!$C$33:$C$776,СВЦЭМ!$A$33:$A$776,$A140,СВЦЭМ!$B$33:$B$776,Y$119)+'СЕТ СН'!$I$12+СВЦЭМ!$D$10+'СЕТ СН'!$I$6-'СЕТ СН'!$I$22</f>
        <v>1408.4050163100001</v>
      </c>
    </row>
    <row r="141" spans="1:25" ht="15.75" x14ac:dyDescent="0.2">
      <c r="A141" s="35">
        <f t="shared" si="3"/>
        <v>43973</v>
      </c>
      <c r="B141" s="36">
        <f>SUMIFS(СВЦЭМ!$C$33:$C$776,СВЦЭМ!$A$33:$A$776,$A141,СВЦЭМ!$B$33:$B$776,B$119)+'СЕТ СН'!$I$12+СВЦЭМ!$D$10+'СЕТ СН'!$I$6-'СЕТ СН'!$I$22</f>
        <v>1502.4933887899999</v>
      </c>
      <c r="C141" s="36">
        <f>SUMIFS(СВЦЭМ!$C$33:$C$776,СВЦЭМ!$A$33:$A$776,$A141,СВЦЭМ!$B$33:$B$776,C$119)+'СЕТ СН'!$I$12+СВЦЭМ!$D$10+'СЕТ СН'!$I$6-'СЕТ СН'!$I$22</f>
        <v>1550.6280806899999</v>
      </c>
      <c r="D141" s="36">
        <f>SUMIFS(СВЦЭМ!$C$33:$C$776,СВЦЭМ!$A$33:$A$776,$A141,СВЦЭМ!$B$33:$B$776,D$119)+'СЕТ СН'!$I$12+СВЦЭМ!$D$10+'СЕТ СН'!$I$6-'СЕТ СН'!$I$22</f>
        <v>1567.5041738999998</v>
      </c>
      <c r="E141" s="36">
        <f>SUMIFS(СВЦЭМ!$C$33:$C$776,СВЦЭМ!$A$33:$A$776,$A141,СВЦЭМ!$B$33:$B$776,E$119)+'СЕТ СН'!$I$12+СВЦЭМ!$D$10+'СЕТ СН'!$I$6-'СЕТ СН'!$I$22</f>
        <v>1571.0398154700001</v>
      </c>
      <c r="F141" s="36">
        <f>SUMIFS(СВЦЭМ!$C$33:$C$776,СВЦЭМ!$A$33:$A$776,$A141,СВЦЭМ!$B$33:$B$776,F$119)+'СЕТ СН'!$I$12+СВЦЭМ!$D$10+'СЕТ СН'!$I$6-'СЕТ СН'!$I$22</f>
        <v>1563.02050506</v>
      </c>
      <c r="G141" s="36">
        <f>SUMIFS(СВЦЭМ!$C$33:$C$776,СВЦЭМ!$A$33:$A$776,$A141,СВЦЭМ!$B$33:$B$776,G$119)+'СЕТ СН'!$I$12+СВЦЭМ!$D$10+'СЕТ СН'!$I$6-'СЕТ СН'!$I$22</f>
        <v>1575.1952175299998</v>
      </c>
      <c r="H141" s="36">
        <f>SUMIFS(СВЦЭМ!$C$33:$C$776,СВЦЭМ!$A$33:$A$776,$A141,СВЦЭМ!$B$33:$B$776,H$119)+'СЕТ СН'!$I$12+СВЦЭМ!$D$10+'СЕТ СН'!$I$6-'СЕТ СН'!$I$22</f>
        <v>1574.83879763</v>
      </c>
      <c r="I141" s="36">
        <f>SUMIFS(СВЦЭМ!$C$33:$C$776,СВЦЭМ!$A$33:$A$776,$A141,СВЦЭМ!$B$33:$B$776,I$119)+'СЕТ СН'!$I$12+СВЦЭМ!$D$10+'СЕТ СН'!$I$6-'СЕТ СН'!$I$22</f>
        <v>1532.6459737199998</v>
      </c>
      <c r="J141" s="36">
        <f>SUMIFS(СВЦЭМ!$C$33:$C$776,СВЦЭМ!$A$33:$A$776,$A141,СВЦЭМ!$B$33:$B$776,J$119)+'СЕТ СН'!$I$12+СВЦЭМ!$D$10+'СЕТ СН'!$I$6-'СЕТ СН'!$I$22</f>
        <v>1478.10817524</v>
      </c>
      <c r="K141" s="36">
        <f>SUMIFS(СВЦЭМ!$C$33:$C$776,СВЦЭМ!$A$33:$A$776,$A141,СВЦЭМ!$B$33:$B$776,K$119)+'СЕТ СН'!$I$12+СВЦЭМ!$D$10+'СЕТ СН'!$I$6-'СЕТ СН'!$I$22</f>
        <v>1456.9063147300001</v>
      </c>
      <c r="L141" s="36">
        <f>SUMIFS(СВЦЭМ!$C$33:$C$776,СВЦЭМ!$A$33:$A$776,$A141,СВЦЭМ!$B$33:$B$776,L$119)+'СЕТ СН'!$I$12+СВЦЭМ!$D$10+'СЕТ СН'!$I$6-'СЕТ СН'!$I$22</f>
        <v>1443.91942365</v>
      </c>
      <c r="M141" s="36">
        <f>SUMIFS(СВЦЭМ!$C$33:$C$776,СВЦЭМ!$A$33:$A$776,$A141,СВЦЭМ!$B$33:$B$776,M$119)+'СЕТ СН'!$I$12+СВЦЭМ!$D$10+'СЕТ СН'!$I$6-'СЕТ СН'!$I$22</f>
        <v>1388.3681034200001</v>
      </c>
      <c r="N141" s="36">
        <f>SUMIFS(СВЦЭМ!$C$33:$C$776,СВЦЭМ!$A$33:$A$776,$A141,СВЦЭМ!$B$33:$B$776,N$119)+'СЕТ СН'!$I$12+СВЦЭМ!$D$10+'СЕТ СН'!$I$6-'СЕТ СН'!$I$22</f>
        <v>1327.86030721</v>
      </c>
      <c r="O141" s="36">
        <f>SUMIFS(СВЦЭМ!$C$33:$C$776,СВЦЭМ!$A$33:$A$776,$A141,СВЦЭМ!$B$33:$B$776,O$119)+'СЕТ СН'!$I$12+СВЦЭМ!$D$10+'СЕТ СН'!$I$6-'СЕТ СН'!$I$22</f>
        <v>1312.1776157700001</v>
      </c>
      <c r="P141" s="36">
        <f>SUMIFS(СВЦЭМ!$C$33:$C$776,СВЦЭМ!$A$33:$A$776,$A141,СВЦЭМ!$B$33:$B$776,P$119)+'СЕТ СН'!$I$12+СВЦЭМ!$D$10+'СЕТ СН'!$I$6-'СЕТ СН'!$I$22</f>
        <v>1332.1119110699999</v>
      </c>
      <c r="Q141" s="36">
        <f>SUMIFS(СВЦЭМ!$C$33:$C$776,СВЦЭМ!$A$33:$A$776,$A141,СВЦЭМ!$B$33:$B$776,Q$119)+'СЕТ СН'!$I$12+СВЦЭМ!$D$10+'СЕТ СН'!$I$6-'СЕТ СН'!$I$22</f>
        <v>1338.6807024899999</v>
      </c>
      <c r="R141" s="36">
        <f>SUMIFS(СВЦЭМ!$C$33:$C$776,СВЦЭМ!$A$33:$A$776,$A141,СВЦЭМ!$B$33:$B$776,R$119)+'СЕТ СН'!$I$12+СВЦЭМ!$D$10+'СЕТ СН'!$I$6-'СЕТ СН'!$I$22</f>
        <v>1339.21415462</v>
      </c>
      <c r="S141" s="36">
        <f>SUMIFS(СВЦЭМ!$C$33:$C$776,СВЦЭМ!$A$33:$A$776,$A141,СВЦЭМ!$B$33:$B$776,S$119)+'СЕТ СН'!$I$12+СВЦЭМ!$D$10+'СЕТ СН'!$I$6-'СЕТ СН'!$I$22</f>
        <v>1346.1415814</v>
      </c>
      <c r="T141" s="36">
        <f>SUMIFS(СВЦЭМ!$C$33:$C$776,СВЦЭМ!$A$33:$A$776,$A141,СВЦЭМ!$B$33:$B$776,T$119)+'СЕТ СН'!$I$12+СВЦЭМ!$D$10+'СЕТ СН'!$I$6-'СЕТ СН'!$I$22</f>
        <v>1331.44168668</v>
      </c>
      <c r="U141" s="36">
        <f>SUMIFS(СВЦЭМ!$C$33:$C$776,СВЦЭМ!$A$33:$A$776,$A141,СВЦЭМ!$B$33:$B$776,U$119)+'СЕТ СН'!$I$12+СВЦЭМ!$D$10+'СЕТ СН'!$I$6-'СЕТ СН'!$I$22</f>
        <v>1317.2060671700001</v>
      </c>
      <c r="V141" s="36">
        <f>SUMIFS(СВЦЭМ!$C$33:$C$776,СВЦЭМ!$A$33:$A$776,$A141,СВЦЭМ!$B$33:$B$776,V$119)+'СЕТ СН'!$I$12+СВЦЭМ!$D$10+'СЕТ СН'!$I$6-'СЕТ СН'!$I$22</f>
        <v>1298.0717165900001</v>
      </c>
      <c r="W141" s="36">
        <f>SUMIFS(СВЦЭМ!$C$33:$C$776,СВЦЭМ!$A$33:$A$776,$A141,СВЦЭМ!$B$33:$B$776,W$119)+'СЕТ СН'!$I$12+СВЦЭМ!$D$10+'СЕТ СН'!$I$6-'СЕТ СН'!$I$22</f>
        <v>1287.2784575999999</v>
      </c>
      <c r="X141" s="36">
        <f>SUMIFS(СВЦЭМ!$C$33:$C$776,СВЦЭМ!$A$33:$A$776,$A141,СВЦЭМ!$B$33:$B$776,X$119)+'СЕТ СН'!$I$12+СВЦЭМ!$D$10+'СЕТ СН'!$I$6-'СЕТ СН'!$I$22</f>
        <v>1309.49148257</v>
      </c>
      <c r="Y141" s="36">
        <f>SUMIFS(СВЦЭМ!$C$33:$C$776,СВЦЭМ!$A$33:$A$776,$A141,СВЦЭМ!$B$33:$B$776,Y$119)+'СЕТ СН'!$I$12+СВЦЭМ!$D$10+'СЕТ СН'!$I$6-'СЕТ СН'!$I$22</f>
        <v>1353.18181482</v>
      </c>
    </row>
    <row r="142" spans="1:25" ht="15.75" x14ac:dyDescent="0.2">
      <c r="A142" s="35">
        <f t="shared" si="3"/>
        <v>43974</v>
      </c>
      <c r="B142" s="36">
        <f>SUMIFS(СВЦЭМ!$C$33:$C$776,СВЦЭМ!$A$33:$A$776,$A142,СВЦЭМ!$B$33:$B$776,B$119)+'СЕТ СН'!$I$12+СВЦЭМ!$D$10+'СЕТ СН'!$I$6-'СЕТ СН'!$I$22</f>
        <v>1471.66277812</v>
      </c>
      <c r="C142" s="36">
        <f>SUMIFS(СВЦЭМ!$C$33:$C$776,СВЦЭМ!$A$33:$A$776,$A142,СВЦЭМ!$B$33:$B$776,C$119)+'СЕТ СН'!$I$12+СВЦЭМ!$D$10+'СЕТ СН'!$I$6-'СЕТ СН'!$I$22</f>
        <v>1507.07751162</v>
      </c>
      <c r="D142" s="36">
        <f>SUMIFS(СВЦЭМ!$C$33:$C$776,СВЦЭМ!$A$33:$A$776,$A142,СВЦЭМ!$B$33:$B$776,D$119)+'СЕТ СН'!$I$12+СВЦЭМ!$D$10+'СЕТ СН'!$I$6-'СЕТ СН'!$I$22</f>
        <v>1535.7172300500001</v>
      </c>
      <c r="E142" s="36">
        <f>SUMIFS(СВЦЭМ!$C$33:$C$776,СВЦЭМ!$A$33:$A$776,$A142,СВЦЭМ!$B$33:$B$776,E$119)+'СЕТ СН'!$I$12+СВЦЭМ!$D$10+'СЕТ СН'!$I$6-'СЕТ СН'!$I$22</f>
        <v>1552.9747476100001</v>
      </c>
      <c r="F142" s="36">
        <f>SUMIFS(СВЦЭМ!$C$33:$C$776,СВЦЭМ!$A$33:$A$776,$A142,СВЦЭМ!$B$33:$B$776,F$119)+'СЕТ СН'!$I$12+СВЦЭМ!$D$10+'СЕТ СН'!$I$6-'СЕТ СН'!$I$22</f>
        <v>1551.8443147200001</v>
      </c>
      <c r="G142" s="36">
        <f>SUMIFS(СВЦЭМ!$C$33:$C$776,СВЦЭМ!$A$33:$A$776,$A142,СВЦЭМ!$B$33:$B$776,G$119)+'СЕТ СН'!$I$12+СВЦЭМ!$D$10+'СЕТ СН'!$I$6-'СЕТ СН'!$I$22</f>
        <v>1555.38504446</v>
      </c>
      <c r="H142" s="36">
        <f>SUMIFS(СВЦЭМ!$C$33:$C$776,СВЦЭМ!$A$33:$A$776,$A142,СВЦЭМ!$B$33:$B$776,H$119)+'СЕТ СН'!$I$12+СВЦЭМ!$D$10+'СЕТ СН'!$I$6-'СЕТ СН'!$I$22</f>
        <v>1544.5733632199999</v>
      </c>
      <c r="I142" s="36">
        <f>SUMIFS(СВЦЭМ!$C$33:$C$776,СВЦЭМ!$A$33:$A$776,$A142,СВЦЭМ!$B$33:$B$776,I$119)+'СЕТ СН'!$I$12+СВЦЭМ!$D$10+'СЕТ СН'!$I$6-'СЕТ СН'!$I$22</f>
        <v>1511.7509665</v>
      </c>
      <c r="J142" s="36">
        <f>SUMIFS(СВЦЭМ!$C$33:$C$776,СВЦЭМ!$A$33:$A$776,$A142,СВЦЭМ!$B$33:$B$776,J$119)+'СЕТ СН'!$I$12+СВЦЭМ!$D$10+'СЕТ СН'!$I$6-'СЕТ СН'!$I$22</f>
        <v>1474.9099304399999</v>
      </c>
      <c r="K142" s="36">
        <f>SUMIFS(СВЦЭМ!$C$33:$C$776,СВЦЭМ!$A$33:$A$776,$A142,СВЦЭМ!$B$33:$B$776,K$119)+'СЕТ СН'!$I$12+СВЦЭМ!$D$10+'СЕТ СН'!$I$6-'СЕТ СН'!$I$22</f>
        <v>1431.66377487</v>
      </c>
      <c r="L142" s="36">
        <f>SUMIFS(СВЦЭМ!$C$33:$C$776,СВЦЭМ!$A$33:$A$776,$A142,СВЦЭМ!$B$33:$B$776,L$119)+'СЕТ СН'!$I$12+СВЦЭМ!$D$10+'СЕТ СН'!$I$6-'СЕТ СН'!$I$22</f>
        <v>1408.9442708500001</v>
      </c>
      <c r="M142" s="36">
        <f>SUMIFS(СВЦЭМ!$C$33:$C$776,СВЦЭМ!$A$33:$A$776,$A142,СВЦЭМ!$B$33:$B$776,M$119)+'СЕТ СН'!$I$12+СВЦЭМ!$D$10+'СЕТ СН'!$I$6-'СЕТ СН'!$I$22</f>
        <v>1341.29652186</v>
      </c>
      <c r="N142" s="36">
        <f>SUMIFS(СВЦЭМ!$C$33:$C$776,СВЦЭМ!$A$33:$A$776,$A142,СВЦЭМ!$B$33:$B$776,N$119)+'СЕТ СН'!$I$12+СВЦЭМ!$D$10+'СЕТ СН'!$I$6-'СЕТ СН'!$I$22</f>
        <v>1286.66597604</v>
      </c>
      <c r="O142" s="36">
        <f>SUMIFS(СВЦЭМ!$C$33:$C$776,СВЦЭМ!$A$33:$A$776,$A142,СВЦЭМ!$B$33:$B$776,O$119)+'СЕТ СН'!$I$12+СВЦЭМ!$D$10+'СЕТ СН'!$I$6-'СЕТ СН'!$I$22</f>
        <v>1272.3678384100001</v>
      </c>
      <c r="P142" s="36">
        <f>SUMIFS(СВЦЭМ!$C$33:$C$776,СВЦЭМ!$A$33:$A$776,$A142,СВЦЭМ!$B$33:$B$776,P$119)+'СЕТ СН'!$I$12+СВЦЭМ!$D$10+'СЕТ СН'!$I$6-'СЕТ СН'!$I$22</f>
        <v>1305.03528261</v>
      </c>
      <c r="Q142" s="36">
        <f>SUMIFS(СВЦЭМ!$C$33:$C$776,СВЦЭМ!$A$33:$A$776,$A142,СВЦЭМ!$B$33:$B$776,Q$119)+'СЕТ СН'!$I$12+СВЦЭМ!$D$10+'СЕТ СН'!$I$6-'СЕТ СН'!$I$22</f>
        <v>1309.5350262300001</v>
      </c>
      <c r="R142" s="36">
        <f>SUMIFS(СВЦЭМ!$C$33:$C$776,СВЦЭМ!$A$33:$A$776,$A142,СВЦЭМ!$B$33:$B$776,R$119)+'СЕТ СН'!$I$12+СВЦЭМ!$D$10+'СЕТ СН'!$I$6-'СЕТ СН'!$I$22</f>
        <v>1315.48724842</v>
      </c>
      <c r="S142" s="36">
        <f>SUMIFS(СВЦЭМ!$C$33:$C$776,СВЦЭМ!$A$33:$A$776,$A142,СВЦЭМ!$B$33:$B$776,S$119)+'СЕТ СН'!$I$12+СВЦЭМ!$D$10+'СЕТ СН'!$I$6-'СЕТ СН'!$I$22</f>
        <v>1330.1570577699999</v>
      </c>
      <c r="T142" s="36">
        <f>SUMIFS(СВЦЭМ!$C$33:$C$776,СВЦЭМ!$A$33:$A$776,$A142,СВЦЭМ!$B$33:$B$776,T$119)+'СЕТ СН'!$I$12+СВЦЭМ!$D$10+'СЕТ СН'!$I$6-'СЕТ СН'!$I$22</f>
        <v>1340.4655361100001</v>
      </c>
      <c r="U142" s="36">
        <f>SUMIFS(СВЦЭМ!$C$33:$C$776,СВЦЭМ!$A$33:$A$776,$A142,СВЦЭМ!$B$33:$B$776,U$119)+'СЕТ СН'!$I$12+СВЦЭМ!$D$10+'СЕТ СН'!$I$6-'СЕТ СН'!$I$22</f>
        <v>1342.3133882500001</v>
      </c>
      <c r="V142" s="36">
        <f>SUMIFS(СВЦЭМ!$C$33:$C$776,СВЦЭМ!$A$33:$A$776,$A142,СВЦЭМ!$B$33:$B$776,V$119)+'СЕТ СН'!$I$12+СВЦЭМ!$D$10+'СЕТ СН'!$I$6-'СЕТ СН'!$I$22</f>
        <v>1332.4922142800001</v>
      </c>
      <c r="W142" s="36">
        <f>SUMIFS(СВЦЭМ!$C$33:$C$776,СВЦЭМ!$A$33:$A$776,$A142,СВЦЭМ!$B$33:$B$776,W$119)+'СЕТ СН'!$I$12+СВЦЭМ!$D$10+'СЕТ СН'!$I$6-'СЕТ СН'!$I$22</f>
        <v>1325.9836857600001</v>
      </c>
      <c r="X142" s="36">
        <f>SUMIFS(СВЦЭМ!$C$33:$C$776,СВЦЭМ!$A$33:$A$776,$A142,СВЦЭМ!$B$33:$B$776,X$119)+'СЕТ СН'!$I$12+СВЦЭМ!$D$10+'СЕТ СН'!$I$6-'СЕТ СН'!$I$22</f>
        <v>1356.79519086</v>
      </c>
      <c r="Y142" s="36">
        <f>SUMIFS(СВЦЭМ!$C$33:$C$776,СВЦЭМ!$A$33:$A$776,$A142,СВЦЭМ!$B$33:$B$776,Y$119)+'СЕТ СН'!$I$12+СВЦЭМ!$D$10+'СЕТ СН'!$I$6-'СЕТ СН'!$I$22</f>
        <v>1443.45091598</v>
      </c>
    </row>
    <row r="143" spans="1:25" ht="15.75" x14ac:dyDescent="0.2">
      <c r="A143" s="35">
        <f t="shared" si="3"/>
        <v>43975</v>
      </c>
      <c r="B143" s="36">
        <f>SUMIFS(СВЦЭМ!$C$33:$C$776,СВЦЭМ!$A$33:$A$776,$A143,СВЦЭМ!$B$33:$B$776,B$119)+'СЕТ СН'!$I$12+СВЦЭМ!$D$10+'СЕТ СН'!$I$6-'СЕТ СН'!$I$22</f>
        <v>1522.0552181099999</v>
      </c>
      <c r="C143" s="36">
        <f>SUMIFS(СВЦЭМ!$C$33:$C$776,СВЦЭМ!$A$33:$A$776,$A143,СВЦЭМ!$B$33:$B$776,C$119)+'СЕТ СН'!$I$12+СВЦЭМ!$D$10+'СЕТ СН'!$I$6-'СЕТ СН'!$I$22</f>
        <v>1549.74292967</v>
      </c>
      <c r="D143" s="36">
        <f>SUMIFS(СВЦЭМ!$C$33:$C$776,СВЦЭМ!$A$33:$A$776,$A143,СВЦЭМ!$B$33:$B$776,D$119)+'СЕТ СН'!$I$12+СВЦЭМ!$D$10+'СЕТ СН'!$I$6-'СЕТ СН'!$I$22</f>
        <v>1560.5842789200001</v>
      </c>
      <c r="E143" s="36">
        <f>SUMIFS(СВЦЭМ!$C$33:$C$776,СВЦЭМ!$A$33:$A$776,$A143,СВЦЭМ!$B$33:$B$776,E$119)+'СЕТ СН'!$I$12+СВЦЭМ!$D$10+'СЕТ СН'!$I$6-'СЕТ СН'!$I$22</f>
        <v>1555.5979110999999</v>
      </c>
      <c r="F143" s="36">
        <f>SUMIFS(СВЦЭМ!$C$33:$C$776,СВЦЭМ!$A$33:$A$776,$A143,СВЦЭМ!$B$33:$B$776,F$119)+'СЕТ СН'!$I$12+СВЦЭМ!$D$10+'СЕТ СН'!$I$6-'СЕТ СН'!$I$22</f>
        <v>1549.59242032</v>
      </c>
      <c r="G143" s="36">
        <f>SUMIFS(СВЦЭМ!$C$33:$C$776,СВЦЭМ!$A$33:$A$776,$A143,СВЦЭМ!$B$33:$B$776,G$119)+'СЕТ СН'!$I$12+СВЦЭМ!$D$10+'СЕТ СН'!$I$6-'СЕТ СН'!$I$22</f>
        <v>1550.0597037799998</v>
      </c>
      <c r="H143" s="36">
        <f>SUMIFS(СВЦЭМ!$C$33:$C$776,СВЦЭМ!$A$33:$A$776,$A143,СВЦЭМ!$B$33:$B$776,H$119)+'СЕТ СН'!$I$12+СВЦЭМ!$D$10+'СЕТ СН'!$I$6-'СЕТ СН'!$I$22</f>
        <v>1536.4719673300001</v>
      </c>
      <c r="I143" s="36">
        <f>SUMIFS(СВЦЭМ!$C$33:$C$776,СВЦЭМ!$A$33:$A$776,$A143,СВЦЭМ!$B$33:$B$776,I$119)+'СЕТ СН'!$I$12+СВЦЭМ!$D$10+'СЕТ СН'!$I$6-'СЕТ СН'!$I$22</f>
        <v>1502.5755071900001</v>
      </c>
      <c r="J143" s="36">
        <f>SUMIFS(СВЦЭМ!$C$33:$C$776,СВЦЭМ!$A$33:$A$776,$A143,СВЦЭМ!$B$33:$B$776,J$119)+'СЕТ СН'!$I$12+СВЦЭМ!$D$10+'СЕТ СН'!$I$6-'СЕТ СН'!$I$22</f>
        <v>1485.2439347500001</v>
      </c>
      <c r="K143" s="36">
        <f>SUMIFS(СВЦЭМ!$C$33:$C$776,СВЦЭМ!$A$33:$A$776,$A143,СВЦЭМ!$B$33:$B$776,K$119)+'СЕТ СН'!$I$12+СВЦЭМ!$D$10+'СЕТ СН'!$I$6-'СЕТ СН'!$I$22</f>
        <v>1451.25946671</v>
      </c>
      <c r="L143" s="36">
        <f>SUMIFS(СВЦЭМ!$C$33:$C$776,СВЦЭМ!$A$33:$A$776,$A143,СВЦЭМ!$B$33:$B$776,L$119)+'СЕТ СН'!$I$12+СВЦЭМ!$D$10+'СЕТ СН'!$I$6-'СЕТ СН'!$I$22</f>
        <v>1462.81850719</v>
      </c>
      <c r="M143" s="36">
        <f>SUMIFS(СВЦЭМ!$C$33:$C$776,СВЦЭМ!$A$33:$A$776,$A143,СВЦЭМ!$B$33:$B$776,M$119)+'СЕТ СН'!$I$12+СВЦЭМ!$D$10+'СЕТ СН'!$I$6-'СЕТ СН'!$I$22</f>
        <v>1417.5474592600001</v>
      </c>
      <c r="N143" s="36">
        <f>SUMIFS(СВЦЭМ!$C$33:$C$776,СВЦЭМ!$A$33:$A$776,$A143,СВЦЭМ!$B$33:$B$776,N$119)+'СЕТ СН'!$I$12+СВЦЭМ!$D$10+'СЕТ СН'!$I$6-'СЕТ СН'!$I$22</f>
        <v>1369.7575890999999</v>
      </c>
      <c r="O143" s="36">
        <f>SUMIFS(СВЦЭМ!$C$33:$C$776,СВЦЭМ!$A$33:$A$776,$A143,СВЦЭМ!$B$33:$B$776,O$119)+'СЕТ СН'!$I$12+СВЦЭМ!$D$10+'СЕТ СН'!$I$6-'СЕТ СН'!$I$22</f>
        <v>1334.1241818599999</v>
      </c>
      <c r="P143" s="36">
        <f>SUMIFS(СВЦЭМ!$C$33:$C$776,СВЦЭМ!$A$33:$A$776,$A143,СВЦЭМ!$B$33:$B$776,P$119)+'СЕТ СН'!$I$12+СВЦЭМ!$D$10+'СЕТ СН'!$I$6-'СЕТ СН'!$I$22</f>
        <v>1340.1692375</v>
      </c>
      <c r="Q143" s="36">
        <f>SUMIFS(СВЦЭМ!$C$33:$C$776,СВЦЭМ!$A$33:$A$776,$A143,СВЦЭМ!$B$33:$B$776,Q$119)+'СЕТ СН'!$I$12+СВЦЭМ!$D$10+'СЕТ СН'!$I$6-'СЕТ СН'!$I$22</f>
        <v>1347.77408066</v>
      </c>
      <c r="R143" s="36">
        <f>SUMIFS(СВЦЭМ!$C$33:$C$776,СВЦЭМ!$A$33:$A$776,$A143,СВЦЭМ!$B$33:$B$776,R$119)+'СЕТ СН'!$I$12+СВЦЭМ!$D$10+'СЕТ СН'!$I$6-'СЕТ СН'!$I$22</f>
        <v>1333.3833266500001</v>
      </c>
      <c r="S143" s="36">
        <f>SUMIFS(СВЦЭМ!$C$33:$C$776,СВЦЭМ!$A$33:$A$776,$A143,СВЦЭМ!$B$33:$B$776,S$119)+'СЕТ СН'!$I$12+СВЦЭМ!$D$10+'СЕТ СН'!$I$6-'СЕТ СН'!$I$22</f>
        <v>1338.60996699</v>
      </c>
      <c r="T143" s="36">
        <f>SUMIFS(СВЦЭМ!$C$33:$C$776,СВЦЭМ!$A$33:$A$776,$A143,СВЦЭМ!$B$33:$B$776,T$119)+'СЕТ СН'!$I$12+СВЦЭМ!$D$10+'СЕТ СН'!$I$6-'СЕТ СН'!$I$22</f>
        <v>1336.9598060000001</v>
      </c>
      <c r="U143" s="36">
        <f>SUMIFS(СВЦЭМ!$C$33:$C$776,СВЦЭМ!$A$33:$A$776,$A143,СВЦЭМ!$B$33:$B$776,U$119)+'СЕТ СН'!$I$12+СВЦЭМ!$D$10+'СЕТ СН'!$I$6-'СЕТ СН'!$I$22</f>
        <v>1327.10155386</v>
      </c>
      <c r="V143" s="36">
        <f>SUMIFS(СВЦЭМ!$C$33:$C$776,СВЦЭМ!$A$33:$A$776,$A143,СВЦЭМ!$B$33:$B$776,V$119)+'СЕТ СН'!$I$12+СВЦЭМ!$D$10+'СЕТ СН'!$I$6-'СЕТ СН'!$I$22</f>
        <v>1281.3475599200001</v>
      </c>
      <c r="W143" s="36">
        <f>SUMIFS(СВЦЭМ!$C$33:$C$776,СВЦЭМ!$A$33:$A$776,$A143,СВЦЭМ!$B$33:$B$776,W$119)+'СЕТ СН'!$I$12+СВЦЭМ!$D$10+'СЕТ СН'!$I$6-'СЕТ СН'!$I$22</f>
        <v>1286.26589334</v>
      </c>
      <c r="X143" s="36">
        <f>SUMIFS(СВЦЭМ!$C$33:$C$776,СВЦЭМ!$A$33:$A$776,$A143,СВЦЭМ!$B$33:$B$776,X$119)+'СЕТ СН'!$I$12+СВЦЭМ!$D$10+'СЕТ СН'!$I$6-'СЕТ СН'!$I$22</f>
        <v>1315.9631085999999</v>
      </c>
      <c r="Y143" s="36">
        <f>SUMIFS(СВЦЭМ!$C$33:$C$776,СВЦЭМ!$A$33:$A$776,$A143,СВЦЭМ!$B$33:$B$776,Y$119)+'СЕТ СН'!$I$12+СВЦЭМ!$D$10+'СЕТ СН'!$I$6-'СЕТ СН'!$I$22</f>
        <v>1408.0770752999999</v>
      </c>
    </row>
    <row r="144" spans="1:25" ht="15.75" x14ac:dyDescent="0.2">
      <c r="A144" s="35">
        <f t="shared" si="3"/>
        <v>43976</v>
      </c>
      <c r="B144" s="36">
        <f>SUMIFS(СВЦЭМ!$C$33:$C$776,СВЦЭМ!$A$33:$A$776,$A144,СВЦЭМ!$B$33:$B$776,B$119)+'СЕТ СН'!$I$12+СВЦЭМ!$D$10+'СЕТ СН'!$I$6-'СЕТ СН'!$I$22</f>
        <v>1579.60917296</v>
      </c>
      <c r="C144" s="36">
        <f>SUMIFS(СВЦЭМ!$C$33:$C$776,СВЦЭМ!$A$33:$A$776,$A144,СВЦЭМ!$B$33:$B$776,C$119)+'СЕТ СН'!$I$12+СВЦЭМ!$D$10+'СЕТ СН'!$I$6-'СЕТ СН'!$I$22</f>
        <v>1574.4886896099999</v>
      </c>
      <c r="D144" s="36">
        <f>SUMIFS(СВЦЭМ!$C$33:$C$776,СВЦЭМ!$A$33:$A$776,$A144,СВЦЭМ!$B$33:$B$776,D$119)+'СЕТ СН'!$I$12+СВЦЭМ!$D$10+'СЕТ СН'!$I$6-'СЕТ СН'!$I$22</f>
        <v>1560.8511911999999</v>
      </c>
      <c r="E144" s="36">
        <f>SUMIFS(СВЦЭМ!$C$33:$C$776,СВЦЭМ!$A$33:$A$776,$A144,СВЦЭМ!$B$33:$B$776,E$119)+'СЕТ СН'!$I$12+СВЦЭМ!$D$10+'СЕТ СН'!$I$6-'СЕТ СН'!$I$22</f>
        <v>1554.5968302799999</v>
      </c>
      <c r="F144" s="36">
        <f>SUMIFS(СВЦЭМ!$C$33:$C$776,СВЦЭМ!$A$33:$A$776,$A144,СВЦЭМ!$B$33:$B$776,F$119)+'СЕТ СН'!$I$12+СВЦЭМ!$D$10+'СЕТ СН'!$I$6-'СЕТ СН'!$I$22</f>
        <v>1549.81030805</v>
      </c>
      <c r="G144" s="36">
        <f>SUMIFS(СВЦЭМ!$C$33:$C$776,СВЦЭМ!$A$33:$A$776,$A144,СВЦЭМ!$B$33:$B$776,G$119)+'СЕТ СН'!$I$12+СВЦЭМ!$D$10+'СЕТ СН'!$I$6-'СЕТ СН'!$I$22</f>
        <v>1557.2663647899999</v>
      </c>
      <c r="H144" s="36">
        <f>SUMIFS(СВЦЭМ!$C$33:$C$776,СВЦЭМ!$A$33:$A$776,$A144,СВЦЭМ!$B$33:$B$776,H$119)+'СЕТ СН'!$I$12+СВЦЭМ!$D$10+'СЕТ СН'!$I$6-'СЕТ СН'!$I$22</f>
        <v>1557.87257357</v>
      </c>
      <c r="I144" s="36">
        <f>SUMIFS(СВЦЭМ!$C$33:$C$776,СВЦЭМ!$A$33:$A$776,$A144,СВЦЭМ!$B$33:$B$776,I$119)+'СЕТ СН'!$I$12+СВЦЭМ!$D$10+'СЕТ СН'!$I$6-'СЕТ СН'!$I$22</f>
        <v>1527.76940683</v>
      </c>
      <c r="J144" s="36">
        <f>SUMIFS(СВЦЭМ!$C$33:$C$776,СВЦЭМ!$A$33:$A$776,$A144,СВЦЭМ!$B$33:$B$776,J$119)+'СЕТ СН'!$I$12+СВЦЭМ!$D$10+'СЕТ СН'!$I$6-'СЕТ СН'!$I$22</f>
        <v>1483.1943544600001</v>
      </c>
      <c r="K144" s="36">
        <f>SUMIFS(СВЦЭМ!$C$33:$C$776,СВЦЭМ!$A$33:$A$776,$A144,СВЦЭМ!$B$33:$B$776,K$119)+'СЕТ СН'!$I$12+СВЦЭМ!$D$10+'СЕТ СН'!$I$6-'СЕТ СН'!$I$22</f>
        <v>1474.83619486</v>
      </c>
      <c r="L144" s="36">
        <f>SUMIFS(СВЦЭМ!$C$33:$C$776,СВЦЭМ!$A$33:$A$776,$A144,СВЦЭМ!$B$33:$B$776,L$119)+'СЕТ СН'!$I$12+СВЦЭМ!$D$10+'СЕТ СН'!$I$6-'СЕТ СН'!$I$22</f>
        <v>1467.51813191</v>
      </c>
      <c r="M144" s="36">
        <f>SUMIFS(СВЦЭМ!$C$33:$C$776,СВЦЭМ!$A$33:$A$776,$A144,СВЦЭМ!$B$33:$B$776,M$119)+'СЕТ СН'!$I$12+СВЦЭМ!$D$10+'СЕТ СН'!$I$6-'СЕТ СН'!$I$22</f>
        <v>1396.8891698499999</v>
      </c>
      <c r="N144" s="36">
        <f>SUMIFS(СВЦЭМ!$C$33:$C$776,СВЦЭМ!$A$33:$A$776,$A144,СВЦЭМ!$B$33:$B$776,N$119)+'СЕТ СН'!$I$12+СВЦЭМ!$D$10+'СЕТ СН'!$I$6-'СЕТ СН'!$I$22</f>
        <v>1339.4703467300001</v>
      </c>
      <c r="O144" s="36">
        <f>SUMIFS(СВЦЭМ!$C$33:$C$776,СВЦЭМ!$A$33:$A$776,$A144,СВЦЭМ!$B$33:$B$776,O$119)+'СЕТ СН'!$I$12+СВЦЭМ!$D$10+'СЕТ СН'!$I$6-'СЕТ СН'!$I$22</f>
        <v>1315.2572664300001</v>
      </c>
      <c r="P144" s="36">
        <f>SUMIFS(СВЦЭМ!$C$33:$C$776,СВЦЭМ!$A$33:$A$776,$A144,СВЦЭМ!$B$33:$B$776,P$119)+'СЕТ СН'!$I$12+СВЦЭМ!$D$10+'СЕТ СН'!$I$6-'СЕТ СН'!$I$22</f>
        <v>1321.65706587</v>
      </c>
      <c r="Q144" s="36">
        <f>SUMIFS(СВЦЭМ!$C$33:$C$776,СВЦЭМ!$A$33:$A$776,$A144,СВЦЭМ!$B$33:$B$776,Q$119)+'СЕТ СН'!$I$12+СВЦЭМ!$D$10+'СЕТ СН'!$I$6-'СЕТ СН'!$I$22</f>
        <v>1323.14397841</v>
      </c>
      <c r="R144" s="36">
        <f>SUMIFS(СВЦЭМ!$C$33:$C$776,СВЦЭМ!$A$33:$A$776,$A144,СВЦЭМ!$B$33:$B$776,R$119)+'СЕТ СН'!$I$12+СВЦЭМ!$D$10+'СЕТ СН'!$I$6-'СЕТ СН'!$I$22</f>
        <v>1329.22758069</v>
      </c>
      <c r="S144" s="36">
        <f>SUMIFS(СВЦЭМ!$C$33:$C$776,СВЦЭМ!$A$33:$A$776,$A144,СВЦЭМ!$B$33:$B$776,S$119)+'СЕТ СН'!$I$12+СВЦЭМ!$D$10+'СЕТ СН'!$I$6-'СЕТ СН'!$I$22</f>
        <v>1328.8478606399999</v>
      </c>
      <c r="T144" s="36">
        <f>SUMIFS(СВЦЭМ!$C$33:$C$776,СВЦЭМ!$A$33:$A$776,$A144,СВЦЭМ!$B$33:$B$776,T$119)+'СЕТ СН'!$I$12+СВЦЭМ!$D$10+'СЕТ СН'!$I$6-'СЕТ СН'!$I$22</f>
        <v>1326.30242131</v>
      </c>
      <c r="U144" s="36">
        <f>SUMIFS(СВЦЭМ!$C$33:$C$776,СВЦЭМ!$A$33:$A$776,$A144,СВЦЭМ!$B$33:$B$776,U$119)+'СЕТ СН'!$I$12+СВЦЭМ!$D$10+'СЕТ СН'!$I$6-'СЕТ СН'!$I$22</f>
        <v>1322.2181325399999</v>
      </c>
      <c r="V144" s="36">
        <f>SUMIFS(СВЦЭМ!$C$33:$C$776,СВЦЭМ!$A$33:$A$776,$A144,СВЦЭМ!$B$33:$B$776,V$119)+'СЕТ СН'!$I$12+СВЦЭМ!$D$10+'СЕТ СН'!$I$6-'СЕТ СН'!$I$22</f>
        <v>1306.8319346000001</v>
      </c>
      <c r="W144" s="36">
        <f>SUMIFS(СВЦЭМ!$C$33:$C$776,СВЦЭМ!$A$33:$A$776,$A144,СВЦЭМ!$B$33:$B$776,W$119)+'СЕТ СН'!$I$12+СВЦЭМ!$D$10+'СЕТ СН'!$I$6-'СЕТ СН'!$I$22</f>
        <v>1311.0955536900001</v>
      </c>
      <c r="X144" s="36">
        <f>SUMIFS(СВЦЭМ!$C$33:$C$776,СВЦЭМ!$A$33:$A$776,$A144,СВЦЭМ!$B$33:$B$776,X$119)+'СЕТ СН'!$I$12+СВЦЭМ!$D$10+'СЕТ СН'!$I$6-'СЕТ СН'!$I$22</f>
        <v>1326.2849868600001</v>
      </c>
      <c r="Y144" s="36">
        <f>SUMIFS(СВЦЭМ!$C$33:$C$776,СВЦЭМ!$A$33:$A$776,$A144,СВЦЭМ!$B$33:$B$776,Y$119)+'СЕТ СН'!$I$12+СВЦЭМ!$D$10+'СЕТ СН'!$I$6-'СЕТ СН'!$I$22</f>
        <v>1424.1985416</v>
      </c>
    </row>
    <row r="145" spans="1:26" ht="15.75" x14ac:dyDescent="0.2">
      <c r="A145" s="35">
        <f t="shared" si="3"/>
        <v>43977</v>
      </c>
      <c r="B145" s="36">
        <f>SUMIFS(СВЦЭМ!$C$33:$C$776,СВЦЭМ!$A$33:$A$776,$A145,СВЦЭМ!$B$33:$B$776,B$119)+'СЕТ СН'!$I$12+СВЦЭМ!$D$10+'СЕТ СН'!$I$6-'СЕТ СН'!$I$22</f>
        <v>1522.42618909</v>
      </c>
      <c r="C145" s="36">
        <f>SUMIFS(СВЦЭМ!$C$33:$C$776,СВЦЭМ!$A$33:$A$776,$A145,СВЦЭМ!$B$33:$B$776,C$119)+'СЕТ СН'!$I$12+СВЦЭМ!$D$10+'СЕТ СН'!$I$6-'СЕТ СН'!$I$22</f>
        <v>1555.6346691799999</v>
      </c>
      <c r="D145" s="36">
        <f>SUMIFS(СВЦЭМ!$C$33:$C$776,СВЦЭМ!$A$33:$A$776,$A145,СВЦЭМ!$B$33:$B$776,D$119)+'СЕТ СН'!$I$12+СВЦЭМ!$D$10+'СЕТ СН'!$I$6-'СЕТ СН'!$I$22</f>
        <v>1545.27318554</v>
      </c>
      <c r="E145" s="36">
        <f>SUMIFS(СВЦЭМ!$C$33:$C$776,СВЦЭМ!$A$33:$A$776,$A145,СВЦЭМ!$B$33:$B$776,E$119)+'СЕТ СН'!$I$12+СВЦЭМ!$D$10+'СЕТ СН'!$I$6-'СЕТ СН'!$I$22</f>
        <v>1535.1864365399999</v>
      </c>
      <c r="F145" s="36">
        <f>SUMIFS(СВЦЭМ!$C$33:$C$776,СВЦЭМ!$A$33:$A$776,$A145,СВЦЭМ!$B$33:$B$776,F$119)+'СЕТ СН'!$I$12+СВЦЭМ!$D$10+'СЕТ СН'!$I$6-'СЕТ СН'!$I$22</f>
        <v>1535.56755634</v>
      </c>
      <c r="G145" s="36">
        <f>SUMIFS(СВЦЭМ!$C$33:$C$776,СВЦЭМ!$A$33:$A$776,$A145,СВЦЭМ!$B$33:$B$776,G$119)+'СЕТ СН'!$I$12+СВЦЭМ!$D$10+'СЕТ СН'!$I$6-'СЕТ СН'!$I$22</f>
        <v>1544.1521146599998</v>
      </c>
      <c r="H145" s="36">
        <f>SUMIFS(СВЦЭМ!$C$33:$C$776,СВЦЭМ!$A$33:$A$776,$A145,СВЦЭМ!$B$33:$B$776,H$119)+'СЕТ СН'!$I$12+СВЦЭМ!$D$10+'СЕТ СН'!$I$6-'СЕТ СН'!$I$22</f>
        <v>1557.1481614300001</v>
      </c>
      <c r="I145" s="36">
        <f>SUMIFS(СВЦЭМ!$C$33:$C$776,СВЦЭМ!$A$33:$A$776,$A145,СВЦЭМ!$B$33:$B$776,I$119)+'СЕТ СН'!$I$12+СВЦЭМ!$D$10+'СЕТ СН'!$I$6-'СЕТ СН'!$I$22</f>
        <v>1516.6713737</v>
      </c>
      <c r="J145" s="36">
        <f>SUMIFS(СВЦЭМ!$C$33:$C$776,СВЦЭМ!$A$33:$A$776,$A145,СВЦЭМ!$B$33:$B$776,J$119)+'СЕТ СН'!$I$12+СВЦЭМ!$D$10+'СЕТ СН'!$I$6-'СЕТ СН'!$I$22</f>
        <v>1481.6256074200001</v>
      </c>
      <c r="K145" s="36">
        <f>SUMIFS(СВЦЭМ!$C$33:$C$776,СВЦЭМ!$A$33:$A$776,$A145,СВЦЭМ!$B$33:$B$776,K$119)+'СЕТ СН'!$I$12+СВЦЭМ!$D$10+'СЕТ СН'!$I$6-'СЕТ СН'!$I$22</f>
        <v>1467.57600815</v>
      </c>
      <c r="L145" s="36">
        <f>SUMIFS(СВЦЭМ!$C$33:$C$776,СВЦЭМ!$A$33:$A$776,$A145,СВЦЭМ!$B$33:$B$776,L$119)+'СЕТ СН'!$I$12+СВЦЭМ!$D$10+'СЕТ СН'!$I$6-'СЕТ СН'!$I$22</f>
        <v>1469.4292777400001</v>
      </c>
      <c r="M145" s="36">
        <f>SUMIFS(СВЦЭМ!$C$33:$C$776,СВЦЭМ!$A$33:$A$776,$A145,СВЦЭМ!$B$33:$B$776,M$119)+'СЕТ СН'!$I$12+СВЦЭМ!$D$10+'СЕТ СН'!$I$6-'СЕТ СН'!$I$22</f>
        <v>1401.0455271400001</v>
      </c>
      <c r="N145" s="36">
        <f>SUMIFS(СВЦЭМ!$C$33:$C$776,СВЦЭМ!$A$33:$A$776,$A145,СВЦЭМ!$B$33:$B$776,N$119)+'СЕТ СН'!$I$12+СВЦЭМ!$D$10+'СЕТ СН'!$I$6-'СЕТ СН'!$I$22</f>
        <v>1344.8949796900001</v>
      </c>
      <c r="O145" s="36">
        <f>SUMIFS(СВЦЭМ!$C$33:$C$776,СВЦЭМ!$A$33:$A$776,$A145,СВЦЭМ!$B$33:$B$776,O$119)+'СЕТ СН'!$I$12+СВЦЭМ!$D$10+'СЕТ СН'!$I$6-'СЕТ СН'!$I$22</f>
        <v>1322.9967907299999</v>
      </c>
      <c r="P145" s="36">
        <f>SUMIFS(СВЦЭМ!$C$33:$C$776,СВЦЭМ!$A$33:$A$776,$A145,СВЦЭМ!$B$33:$B$776,P$119)+'СЕТ СН'!$I$12+СВЦЭМ!$D$10+'СЕТ СН'!$I$6-'СЕТ СН'!$I$22</f>
        <v>1328.01174573</v>
      </c>
      <c r="Q145" s="36">
        <f>SUMIFS(СВЦЭМ!$C$33:$C$776,СВЦЭМ!$A$33:$A$776,$A145,СВЦЭМ!$B$33:$B$776,Q$119)+'СЕТ СН'!$I$12+СВЦЭМ!$D$10+'СЕТ СН'!$I$6-'СЕТ СН'!$I$22</f>
        <v>1334.01847606</v>
      </c>
      <c r="R145" s="36">
        <f>SUMIFS(СВЦЭМ!$C$33:$C$776,СВЦЭМ!$A$33:$A$776,$A145,СВЦЭМ!$B$33:$B$776,R$119)+'СЕТ СН'!$I$12+СВЦЭМ!$D$10+'СЕТ СН'!$I$6-'СЕТ СН'!$I$22</f>
        <v>1334.1166970500001</v>
      </c>
      <c r="S145" s="36">
        <f>SUMIFS(СВЦЭМ!$C$33:$C$776,СВЦЭМ!$A$33:$A$776,$A145,СВЦЭМ!$B$33:$B$776,S$119)+'СЕТ СН'!$I$12+СВЦЭМ!$D$10+'СЕТ СН'!$I$6-'СЕТ СН'!$I$22</f>
        <v>1333.86730263</v>
      </c>
      <c r="T145" s="36">
        <f>SUMIFS(СВЦЭМ!$C$33:$C$776,СВЦЭМ!$A$33:$A$776,$A145,СВЦЭМ!$B$33:$B$776,T$119)+'СЕТ СН'!$I$12+СВЦЭМ!$D$10+'СЕТ СН'!$I$6-'СЕТ СН'!$I$22</f>
        <v>1332.4056249099999</v>
      </c>
      <c r="U145" s="36">
        <f>SUMIFS(СВЦЭМ!$C$33:$C$776,СВЦЭМ!$A$33:$A$776,$A145,СВЦЭМ!$B$33:$B$776,U$119)+'СЕТ СН'!$I$12+СВЦЭМ!$D$10+'СЕТ СН'!$I$6-'СЕТ СН'!$I$22</f>
        <v>1326.93238139</v>
      </c>
      <c r="V145" s="36">
        <f>SUMIFS(СВЦЭМ!$C$33:$C$776,СВЦЭМ!$A$33:$A$776,$A145,СВЦЭМ!$B$33:$B$776,V$119)+'СЕТ СН'!$I$12+СВЦЭМ!$D$10+'СЕТ СН'!$I$6-'СЕТ СН'!$I$22</f>
        <v>1310.0815675000001</v>
      </c>
      <c r="W145" s="36">
        <f>SUMIFS(СВЦЭМ!$C$33:$C$776,СВЦЭМ!$A$33:$A$776,$A145,СВЦЭМ!$B$33:$B$776,W$119)+'СЕТ СН'!$I$12+СВЦЭМ!$D$10+'СЕТ СН'!$I$6-'СЕТ СН'!$I$22</f>
        <v>1302.8184111200001</v>
      </c>
      <c r="X145" s="36">
        <f>SUMIFS(СВЦЭМ!$C$33:$C$776,СВЦЭМ!$A$33:$A$776,$A145,СВЦЭМ!$B$33:$B$776,X$119)+'СЕТ СН'!$I$12+СВЦЭМ!$D$10+'СЕТ СН'!$I$6-'СЕТ СН'!$I$22</f>
        <v>1327.7370962800001</v>
      </c>
      <c r="Y145" s="36">
        <f>SUMIFS(СВЦЭМ!$C$33:$C$776,СВЦЭМ!$A$33:$A$776,$A145,СВЦЭМ!$B$33:$B$776,Y$119)+'СЕТ СН'!$I$12+СВЦЭМ!$D$10+'СЕТ СН'!$I$6-'СЕТ СН'!$I$22</f>
        <v>1405.6318693999999</v>
      </c>
    </row>
    <row r="146" spans="1:26" ht="15.75" x14ac:dyDescent="0.2">
      <c r="A146" s="35">
        <f t="shared" si="3"/>
        <v>43978</v>
      </c>
      <c r="B146" s="36">
        <f>SUMIFS(СВЦЭМ!$C$33:$C$776,СВЦЭМ!$A$33:$A$776,$A146,СВЦЭМ!$B$33:$B$776,B$119)+'СЕТ СН'!$I$12+СВЦЭМ!$D$10+'СЕТ СН'!$I$6-'СЕТ СН'!$I$22</f>
        <v>1497.4446281400001</v>
      </c>
      <c r="C146" s="36">
        <f>SUMIFS(СВЦЭМ!$C$33:$C$776,СВЦЭМ!$A$33:$A$776,$A146,СВЦЭМ!$B$33:$B$776,C$119)+'СЕТ СН'!$I$12+СВЦЭМ!$D$10+'СЕТ СН'!$I$6-'СЕТ СН'!$I$22</f>
        <v>1542.7015172699998</v>
      </c>
      <c r="D146" s="36">
        <f>SUMIFS(СВЦЭМ!$C$33:$C$776,СВЦЭМ!$A$33:$A$776,$A146,СВЦЭМ!$B$33:$B$776,D$119)+'СЕТ СН'!$I$12+СВЦЭМ!$D$10+'СЕТ СН'!$I$6-'СЕТ СН'!$I$22</f>
        <v>1560.28134467</v>
      </c>
      <c r="E146" s="36">
        <f>SUMIFS(СВЦЭМ!$C$33:$C$776,СВЦЭМ!$A$33:$A$776,$A146,СВЦЭМ!$B$33:$B$776,E$119)+'СЕТ СН'!$I$12+СВЦЭМ!$D$10+'СЕТ СН'!$I$6-'СЕТ СН'!$I$22</f>
        <v>1576.7622433500001</v>
      </c>
      <c r="F146" s="36">
        <f>SUMIFS(СВЦЭМ!$C$33:$C$776,СВЦЭМ!$A$33:$A$776,$A146,СВЦЭМ!$B$33:$B$776,F$119)+'СЕТ СН'!$I$12+СВЦЭМ!$D$10+'СЕТ СН'!$I$6-'СЕТ СН'!$I$22</f>
        <v>1570.5884734399999</v>
      </c>
      <c r="G146" s="36">
        <f>SUMIFS(СВЦЭМ!$C$33:$C$776,СВЦЭМ!$A$33:$A$776,$A146,СВЦЭМ!$B$33:$B$776,G$119)+'СЕТ СН'!$I$12+СВЦЭМ!$D$10+'СЕТ СН'!$I$6-'СЕТ СН'!$I$22</f>
        <v>1576.7611007</v>
      </c>
      <c r="H146" s="36">
        <f>SUMIFS(СВЦЭМ!$C$33:$C$776,СВЦЭМ!$A$33:$A$776,$A146,СВЦЭМ!$B$33:$B$776,H$119)+'СЕТ СН'!$I$12+СВЦЭМ!$D$10+'СЕТ СН'!$I$6-'СЕТ СН'!$I$22</f>
        <v>1555.50085354</v>
      </c>
      <c r="I146" s="36">
        <f>SUMIFS(СВЦЭМ!$C$33:$C$776,СВЦЭМ!$A$33:$A$776,$A146,СВЦЭМ!$B$33:$B$776,I$119)+'СЕТ СН'!$I$12+СВЦЭМ!$D$10+'СЕТ СН'!$I$6-'СЕТ СН'!$I$22</f>
        <v>1542.08602531</v>
      </c>
      <c r="J146" s="36">
        <f>SUMIFS(СВЦЭМ!$C$33:$C$776,СВЦЭМ!$A$33:$A$776,$A146,СВЦЭМ!$B$33:$B$776,J$119)+'СЕТ СН'!$I$12+СВЦЭМ!$D$10+'СЕТ СН'!$I$6-'СЕТ СН'!$I$22</f>
        <v>1499.7760552300001</v>
      </c>
      <c r="K146" s="36">
        <f>SUMIFS(СВЦЭМ!$C$33:$C$776,СВЦЭМ!$A$33:$A$776,$A146,СВЦЭМ!$B$33:$B$776,K$119)+'СЕТ СН'!$I$12+СВЦЭМ!$D$10+'СЕТ СН'!$I$6-'СЕТ СН'!$I$22</f>
        <v>1477.2787643900001</v>
      </c>
      <c r="L146" s="36">
        <f>SUMIFS(СВЦЭМ!$C$33:$C$776,СВЦЭМ!$A$33:$A$776,$A146,СВЦЭМ!$B$33:$B$776,L$119)+'СЕТ СН'!$I$12+СВЦЭМ!$D$10+'СЕТ СН'!$I$6-'СЕТ СН'!$I$22</f>
        <v>1452.3658277300001</v>
      </c>
      <c r="M146" s="36">
        <f>SUMIFS(СВЦЭМ!$C$33:$C$776,СВЦЭМ!$A$33:$A$776,$A146,СВЦЭМ!$B$33:$B$776,M$119)+'СЕТ СН'!$I$12+СВЦЭМ!$D$10+'СЕТ СН'!$I$6-'СЕТ СН'!$I$22</f>
        <v>1390.89845025</v>
      </c>
      <c r="N146" s="36">
        <f>SUMIFS(СВЦЭМ!$C$33:$C$776,СВЦЭМ!$A$33:$A$776,$A146,СВЦЭМ!$B$33:$B$776,N$119)+'СЕТ СН'!$I$12+СВЦЭМ!$D$10+'СЕТ СН'!$I$6-'СЕТ СН'!$I$22</f>
        <v>1324.88145734</v>
      </c>
      <c r="O146" s="36">
        <f>SUMIFS(СВЦЭМ!$C$33:$C$776,СВЦЭМ!$A$33:$A$776,$A146,СВЦЭМ!$B$33:$B$776,O$119)+'СЕТ СН'!$I$12+СВЦЭМ!$D$10+'СЕТ СН'!$I$6-'СЕТ СН'!$I$22</f>
        <v>1298.9565639800001</v>
      </c>
      <c r="P146" s="36">
        <f>SUMIFS(СВЦЭМ!$C$33:$C$776,СВЦЭМ!$A$33:$A$776,$A146,СВЦЭМ!$B$33:$B$776,P$119)+'СЕТ СН'!$I$12+СВЦЭМ!$D$10+'СЕТ СН'!$I$6-'СЕТ СН'!$I$22</f>
        <v>1293.0530822200001</v>
      </c>
      <c r="Q146" s="36">
        <f>SUMIFS(СВЦЭМ!$C$33:$C$776,СВЦЭМ!$A$33:$A$776,$A146,СВЦЭМ!$B$33:$B$776,Q$119)+'СЕТ СН'!$I$12+СВЦЭМ!$D$10+'СЕТ СН'!$I$6-'СЕТ СН'!$I$22</f>
        <v>1302.6360478199999</v>
      </c>
      <c r="R146" s="36">
        <f>SUMIFS(СВЦЭМ!$C$33:$C$776,СВЦЭМ!$A$33:$A$776,$A146,СВЦЭМ!$B$33:$B$776,R$119)+'СЕТ СН'!$I$12+СВЦЭМ!$D$10+'СЕТ СН'!$I$6-'СЕТ СН'!$I$22</f>
        <v>1306.3781234</v>
      </c>
      <c r="S146" s="36">
        <f>SUMIFS(СВЦЭМ!$C$33:$C$776,СВЦЭМ!$A$33:$A$776,$A146,СВЦЭМ!$B$33:$B$776,S$119)+'СЕТ СН'!$I$12+СВЦЭМ!$D$10+'СЕТ СН'!$I$6-'СЕТ СН'!$I$22</f>
        <v>1312.2951790500001</v>
      </c>
      <c r="T146" s="36">
        <f>SUMIFS(СВЦЭМ!$C$33:$C$776,СВЦЭМ!$A$33:$A$776,$A146,СВЦЭМ!$B$33:$B$776,T$119)+'СЕТ СН'!$I$12+СВЦЭМ!$D$10+'СЕТ СН'!$I$6-'СЕТ СН'!$I$22</f>
        <v>1306.4746995400001</v>
      </c>
      <c r="U146" s="36">
        <f>SUMIFS(СВЦЭМ!$C$33:$C$776,СВЦЭМ!$A$33:$A$776,$A146,СВЦЭМ!$B$33:$B$776,U$119)+'СЕТ СН'!$I$12+СВЦЭМ!$D$10+'СЕТ СН'!$I$6-'СЕТ СН'!$I$22</f>
        <v>1299.2288243400001</v>
      </c>
      <c r="V146" s="36">
        <f>SUMIFS(СВЦЭМ!$C$33:$C$776,СВЦЭМ!$A$33:$A$776,$A146,СВЦЭМ!$B$33:$B$776,V$119)+'СЕТ СН'!$I$12+СВЦЭМ!$D$10+'СЕТ СН'!$I$6-'СЕТ СН'!$I$22</f>
        <v>1284.8806147099999</v>
      </c>
      <c r="W146" s="36">
        <f>SUMIFS(СВЦЭМ!$C$33:$C$776,СВЦЭМ!$A$33:$A$776,$A146,СВЦЭМ!$B$33:$B$776,W$119)+'СЕТ СН'!$I$12+СВЦЭМ!$D$10+'СЕТ СН'!$I$6-'СЕТ СН'!$I$22</f>
        <v>1279.6669257000001</v>
      </c>
      <c r="X146" s="36">
        <f>SUMIFS(СВЦЭМ!$C$33:$C$776,СВЦЭМ!$A$33:$A$776,$A146,СВЦЭМ!$B$33:$B$776,X$119)+'СЕТ СН'!$I$12+СВЦЭМ!$D$10+'СЕТ СН'!$I$6-'СЕТ СН'!$I$22</f>
        <v>1322.0684038300001</v>
      </c>
      <c r="Y146" s="36">
        <f>SUMIFS(СВЦЭМ!$C$33:$C$776,СВЦЭМ!$A$33:$A$776,$A146,СВЦЭМ!$B$33:$B$776,Y$119)+'СЕТ СН'!$I$12+СВЦЭМ!$D$10+'СЕТ СН'!$I$6-'СЕТ СН'!$I$22</f>
        <v>1391.1763980400001</v>
      </c>
    </row>
    <row r="147" spans="1:26" ht="15.75" x14ac:dyDescent="0.2">
      <c r="A147" s="35">
        <f t="shared" si="3"/>
        <v>43979</v>
      </c>
      <c r="B147" s="36">
        <f>SUMIFS(СВЦЭМ!$C$33:$C$776,СВЦЭМ!$A$33:$A$776,$A147,СВЦЭМ!$B$33:$B$776,B$119)+'СЕТ СН'!$I$12+СВЦЭМ!$D$10+'СЕТ СН'!$I$6-'СЕТ СН'!$I$22</f>
        <v>1436.38524676</v>
      </c>
      <c r="C147" s="36">
        <f>SUMIFS(СВЦЭМ!$C$33:$C$776,СВЦЭМ!$A$33:$A$776,$A147,СВЦЭМ!$B$33:$B$776,C$119)+'СЕТ СН'!$I$12+СВЦЭМ!$D$10+'СЕТ СН'!$I$6-'СЕТ СН'!$I$22</f>
        <v>1451.22188239</v>
      </c>
      <c r="D147" s="36">
        <f>SUMIFS(СВЦЭМ!$C$33:$C$776,СВЦЭМ!$A$33:$A$776,$A147,СВЦЭМ!$B$33:$B$776,D$119)+'СЕТ СН'!$I$12+СВЦЭМ!$D$10+'СЕТ СН'!$I$6-'СЕТ СН'!$I$22</f>
        <v>1483.6456120299999</v>
      </c>
      <c r="E147" s="36">
        <f>SUMIFS(СВЦЭМ!$C$33:$C$776,СВЦЭМ!$A$33:$A$776,$A147,СВЦЭМ!$B$33:$B$776,E$119)+'СЕТ СН'!$I$12+СВЦЭМ!$D$10+'СЕТ СН'!$I$6-'СЕТ СН'!$I$22</f>
        <v>1504.1531283300001</v>
      </c>
      <c r="F147" s="36">
        <f>SUMIFS(СВЦЭМ!$C$33:$C$776,СВЦЭМ!$A$33:$A$776,$A147,СВЦЭМ!$B$33:$B$776,F$119)+'СЕТ СН'!$I$12+СВЦЭМ!$D$10+'СЕТ СН'!$I$6-'СЕТ СН'!$I$22</f>
        <v>1500.2915203299999</v>
      </c>
      <c r="G147" s="36">
        <f>SUMIFS(СВЦЭМ!$C$33:$C$776,СВЦЭМ!$A$33:$A$776,$A147,СВЦЭМ!$B$33:$B$776,G$119)+'СЕТ СН'!$I$12+СВЦЭМ!$D$10+'СЕТ СН'!$I$6-'СЕТ СН'!$I$22</f>
        <v>1503.36262184</v>
      </c>
      <c r="H147" s="36">
        <f>SUMIFS(СВЦЭМ!$C$33:$C$776,СВЦЭМ!$A$33:$A$776,$A147,СВЦЭМ!$B$33:$B$776,H$119)+'СЕТ СН'!$I$12+СВЦЭМ!$D$10+'СЕТ СН'!$I$6-'СЕТ СН'!$I$22</f>
        <v>1481.9407195599999</v>
      </c>
      <c r="I147" s="36">
        <f>SUMIFS(СВЦЭМ!$C$33:$C$776,СВЦЭМ!$A$33:$A$776,$A147,СВЦЭМ!$B$33:$B$776,I$119)+'СЕТ СН'!$I$12+СВЦЭМ!$D$10+'СЕТ СН'!$I$6-'СЕТ СН'!$I$22</f>
        <v>1486.8307795000001</v>
      </c>
      <c r="J147" s="36">
        <f>SUMIFS(СВЦЭМ!$C$33:$C$776,СВЦЭМ!$A$33:$A$776,$A147,СВЦЭМ!$B$33:$B$776,J$119)+'СЕТ СН'!$I$12+СВЦЭМ!$D$10+'СЕТ СН'!$I$6-'СЕТ СН'!$I$22</f>
        <v>1426.81576924</v>
      </c>
      <c r="K147" s="36">
        <f>SUMIFS(СВЦЭМ!$C$33:$C$776,СВЦЭМ!$A$33:$A$776,$A147,СВЦЭМ!$B$33:$B$776,K$119)+'СЕТ СН'!$I$12+СВЦЭМ!$D$10+'СЕТ СН'!$I$6-'СЕТ СН'!$I$22</f>
        <v>1417.4410631999999</v>
      </c>
      <c r="L147" s="36">
        <f>SUMIFS(СВЦЭМ!$C$33:$C$776,СВЦЭМ!$A$33:$A$776,$A147,СВЦЭМ!$B$33:$B$776,L$119)+'СЕТ СН'!$I$12+СВЦЭМ!$D$10+'СЕТ СН'!$I$6-'СЕТ СН'!$I$22</f>
        <v>1429.8134056900001</v>
      </c>
      <c r="M147" s="36">
        <f>SUMIFS(СВЦЭМ!$C$33:$C$776,СВЦЭМ!$A$33:$A$776,$A147,СВЦЭМ!$B$33:$B$776,M$119)+'СЕТ СН'!$I$12+СВЦЭМ!$D$10+'СЕТ СН'!$I$6-'СЕТ СН'!$I$22</f>
        <v>1403.6037186599999</v>
      </c>
      <c r="N147" s="36">
        <f>SUMIFS(СВЦЭМ!$C$33:$C$776,СВЦЭМ!$A$33:$A$776,$A147,СВЦЭМ!$B$33:$B$776,N$119)+'СЕТ СН'!$I$12+СВЦЭМ!$D$10+'СЕТ СН'!$I$6-'СЕТ СН'!$I$22</f>
        <v>1348.62308882</v>
      </c>
      <c r="O147" s="36">
        <f>SUMIFS(СВЦЭМ!$C$33:$C$776,СВЦЭМ!$A$33:$A$776,$A147,СВЦЭМ!$B$33:$B$776,O$119)+'СЕТ СН'!$I$12+СВЦЭМ!$D$10+'СЕТ СН'!$I$6-'СЕТ СН'!$I$22</f>
        <v>1317.82248493</v>
      </c>
      <c r="P147" s="36">
        <f>SUMIFS(СВЦЭМ!$C$33:$C$776,СВЦЭМ!$A$33:$A$776,$A147,СВЦЭМ!$B$33:$B$776,P$119)+'СЕТ СН'!$I$12+СВЦЭМ!$D$10+'СЕТ СН'!$I$6-'СЕТ СН'!$I$22</f>
        <v>1328.9926828499999</v>
      </c>
      <c r="Q147" s="36">
        <f>SUMIFS(СВЦЭМ!$C$33:$C$776,СВЦЭМ!$A$33:$A$776,$A147,СВЦЭМ!$B$33:$B$776,Q$119)+'СЕТ СН'!$I$12+СВЦЭМ!$D$10+'СЕТ СН'!$I$6-'СЕТ СН'!$I$22</f>
        <v>1329.46435858</v>
      </c>
      <c r="R147" s="36">
        <f>SUMIFS(СВЦЭМ!$C$33:$C$776,СВЦЭМ!$A$33:$A$776,$A147,СВЦЭМ!$B$33:$B$776,R$119)+'СЕТ СН'!$I$12+СВЦЭМ!$D$10+'СЕТ СН'!$I$6-'СЕТ СН'!$I$22</f>
        <v>1329.0575284700001</v>
      </c>
      <c r="S147" s="36">
        <f>SUMIFS(СВЦЭМ!$C$33:$C$776,СВЦЭМ!$A$33:$A$776,$A147,СВЦЭМ!$B$33:$B$776,S$119)+'СЕТ СН'!$I$12+СВЦЭМ!$D$10+'СЕТ СН'!$I$6-'СЕТ СН'!$I$22</f>
        <v>1335.60297457</v>
      </c>
      <c r="T147" s="36">
        <f>SUMIFS(СВЦЭМ!$C$33:$C$776,СВЦЭМ!$A$33:$A$776,$A147,СВЦЭМ!$B$33:$B$776,T$119)+'СЕТ СН'!$I$12+СВЦЭМ!$D$10+'СЕТ СН'!$I$6-'СЕТ СН'!$I$22</f>
        <v>1339.0194129399999</v>
      </c>
      <c r="U147" s="36">
        <f>SUMIFS(СВЦЭМ!$C$33:$C$776,СВЦЭМ!$A$33:$A$776,$A147,СВЦЭМ!$B$33:$B$776,U$119)+'СЕТ СН'!$I$12+СВЦЭМ!$D$10+'СЕТ СН'!$I$6-'СЕТ СН'!$I$22</f>
        <v>1333.4346742800001</v>
      </c>
      <c r="V147" s="36">
        <f>SUMIFS(СВЦЭМ!$C$33:$C$776,СВЦЭМ!$A$33:$A$776,$A147,СВЦЭМ!$B$33:$B$776,V$119)+'СЕТ СН'!$I$12+СВЦЭМ!$D$10+'СЕТ СН'!$I$6-'СЕТ СН'!$I$22</f>
        <v>1317.0588413</v>
      </c>
      <c r="W147" s="36">
        <f>SUMIFS(СВЦЭМ!$C$33:$C$776,СВЦЭМ!$A$33:$A$776,$A147,СВЦЭМ!$B$33:$B$776,W$119)+'СЕТ СН'!$I$12+СВЦЭМ!$D$10+'СЕТ СН'!$I$6-'СЕТ СН'!$I$22</f>
        <v>1314.0207833100001</v>
      </c>
      <c r="X147" s="36">
        <f>SUMIFS(СВЦЭМ!$C$33:$C$776,СВЦЭМ!$A$33:$A$776,$A147,СВЦЭМ!$B$33:$B$776,X$119)+'СЕТ СН'!$I$12+СВЦЭМ!$D$10+'СЕТ СН'!$I$6-'СЕТ СН'!$I$22</f>
        <v>1362.7661045300001</v>
      </c>
      <c r="Y147" s="36">
        <f>SUMIFS(СВЦЭМ!$C$33:$C$776,СВЦЭМ!$A$33:$A$776,$A147,СВЦЭМ!$B$33:$B$776,Y$119)+'СЕТ СН'!$I$12+СВЦЭМ!$D$10+'СЕТ СН'!$I$6-'СЕТ СН'!$I$22</f>
        <v>1440.08431971</v>
      </c>
    </row>
    <row r="148" spans="1:26" ht="15.75" x14ac:dyDescent="0.2">
      <c r="A148" s="35">
        <f t="shared" si="3"/>
        <v>43980</v>
      </c>
      <c r="B148" s="36">
        <f>SUMIFS(СВЦЭМ!$C$33:$C$776,СВЦЭМ!$A$33:$A$776,$A148,СВЦЭМ!$B$33:$B$776,B$119)+'СЕТ СН'!$I$12+СВЦЭМ!$D$10+'СЕТ СН'!$I$6-'СЕТ СН'!$I$22</f>
        <v>1453.74867382</v>
      </c>
      <c r="C148" s="36">
        <f>SUMIFS(СВЦЭМ!$C$33:$C$776,СВЦЭМ!$A$33:$A$776,$A148,СВЦЭМ!$B$33:$B$776,C$119)+'СЕТ СН'!$I$12+СВЦЭМ!$D$10+'СЕТ СН'!$I$6-'СЕТ СН'!$I$22</f>
        <v>1481.6959743</v>
      </c>
      <c r="D148" s="36">
        <f>SUMIFS(СВЦЭМ!$C$33:$C$776,СВЦЭМ!$A$33:$A$776,$A148,СВЦЭМ!$B$33:$B$776,D$119)+'СЕТ СН'!$I$12+СВЦЭМ!$D$10+'СЕТ СН'!$I$6-'СЕТ СН'!$I$22</f>
        <v>1478.0305728400001</v>
      </c>
      <c r="E148" s="36">
        <f>SUMIFS(СВЦЭМ!$C$33:$C$776,СВЦЭМ!$A$33:$A$776,$A148,СВЦЭМ!$B$33:$B$776,E$119)+'СЕТ СН'!$I$12+СВЦЭМ!$D$10+'СЕТ СН'!$I$6-'СЕТ СН'!$I$22</f>
        <v>1476.6254757500001</v>
      </c>
      <c r="F148" s="36">
        <f>SUMIFS(СВЦЭМ!$C$33:$C$776,СВЦЭМ!$A$33:$A$776,$A148,СВЦЭМ!$B$33:$B$776,F$119)+'СЕТ СН'!$I$12+СВЦЭМ!$D$10+'СЕТ СН'!$I$6-'СЕТ СН'!$I$22</f>
        <v>1477.4398192599999</v>
      </c>
      <c r="G148" s="36">
        <f>SUMIFS(СВЦЭМ!$C$33:$C$776,СВЦЭМ!$A$33:$A$776,$A148,СВЦЭМ!$B$33:$B$776,G$119)+'СЕТ СН'!$I$12+СВЦЭМ!$D$10+'СЕТ СН'!$I$6-'СЕТ СН'!$I$22</f>
        <v>1484.15465475</v>
      </c>
      <c r="H148" s="36">
        <f>SUMIFS(СВЦЭМ!$C$33:$C$776,СВЦЭМ!$A$33:$A$776,$A148,СВЦЭМ!$B$33:$B$776,H$119)+'СЕТ СН'!$I$12+СВЦЭМ!$D$10+'СЕТ СН'!$I$6-'СЕТ СН'!$I$22</f>
        <v>1488.4652795899999</v>
      </c>
      <c r="I148" s="36">
        <f>SUMIFS(СВЦЭМ!$C$33:$C$776,СВЦЭМ!$A$33:$A$776,$A148,СВЦЭМ!$B$33:$B$776,I$119)+'СЕТ СН'!$I$12+СВЦЭМ!$D$10+'СЕТ СН'!$I$6-'СЕТ СН'!$I$22</f>
        <v>1467.32449552</v>
      </c>
      <c r="J148" s="36">
        <f>SUMIFS(СВЦЭМ!$C$33:$C$776,СВЦЭМ!$A$33:$A$776,$A148,СВЦЭМ!$B$33:$B$776,J$119)+'СЕТ СН'!$I$12+СВЦЭМ!$D$10+'СЕТ СН'!$I$6-'СЕТ СН'!$I$22</f>
        <v>1411.7792525899999</v>
      </c>
      <c r="K148" s="36">
        <f>SUMIFS(СВЦЭМ!$C$33:$C$776,СВЦЭМ!$A$33:$A$776,$A148,СВЦЭМ!$B$33:$B$776,K$119)+'СЕТ СН'!$I$12+СВЦЭМ!$D$10+'СЕТ СН'!$I$6-'СЕТ СН'!$I$22</f>
        <v>1393.2334359700001</v>
      </c>
      <c r="L148" s="36">
        <f>SUMIFS(СВЦЭМ!$C$33:$C$776,СВЦЭМ!$A$33:$A$776,$A148,СВЦЭМ!$B$33:$B$776,L$119)+'СЕТ СН'!$I$12+СВЦЭМ!$D$10+'СЕТ СН'!$I$6-'СЕТ СН'!$I$22</f>
        <v>1428.2165910200001</v>
      </c>
      <c r="M148" s="36">
        <f>SUMIFS(СВЦЭМ!$C$33:$C$776,СВЦЭМ!$A$33:$A$776,$A148,СВЦЭМ!$B$33:$B$776,M$119)+'СЕТ СН'!$I$12+СВЦЭМ!$D$10+'СЕТ СН'!$I$6-'СЕТ СН'!$I$22</f>
        <v>1343.30302499</v>
      </c>
      <c r="N148" s="36">
        <f>SUMIFS(СВЦЭМ!$C$33:$C$776,СВЦЭМ!$A$33:$A$776,$A148,СВЦЭМ!$B$33:$B$776,N$119)+'СЕТ СН'!$I$12+СВЦЭМ!$D$10+'СЕТ СН'!$I$6-'СЕТ СН'!$I$22</f>
        <v>1272.96700796</v>
      </c>
      <c r="O148" s="36">
        <f>SUMIFS(СВЦЭМ!$C$33:$C$776,СВЦЭМ!$A$33:$A$776,$A148,СВЦЭМ!$B$33:$B$776,O$119)+'СЕТ СН'!$I$12+СВЦЭМ!$D$10+'СЕТ СН'!$I$6-'СЕТ СН'!$I$22</f>
        <v>1260.3349426100001</v>
      </c>
      <c r="P148" s="36">
        <f>SUMIFS(СВЦЭМ!$C$33:$C$776,СВЦЭМ!$A$33:$A$776,$A148,СВЦЭМ!$B$33:$B$776,P$119)+'СЕТ СН'!$I$12+СВЦЭМ!$D$10+'СЕТ СН'!$I$6-'СЕТ СН'!$I$22</f>
        <v>1267.1984066499999</v>
      </c>
      <c r="Q148" s="36">
        <f>SUMIFS(СВЦЭМ!$C$33:$C$776,СВЦЭМ!$A$33:$A$776,$A148,СВЦЭМ!$B$33:$B$776,Q$119)+'СЕТ СН'!$I$12+СВЦЭМ!$D$10+'СЕТ СН'!$I$6-'СЕТ СН'!$I$22</f>
        <v>1260.3476267200001</v>
      </c>
      <c r="R148" s="36">
        <f>SUMIFS(СВЦЭМ!$C$33:$C$776,СВЦЭМ!$A$33:$A$776,$A148,СВЦЭМ!$B$33:$B$776,R$119)+'СЕТ СН'!$I$12+СВЦЭМ!$D$10+'СЕТ СН'!$I$6-'СЕТ СН'!$I$22</f>
        <v>1263.78783772</v>
      </c>
      <c r="S148" s="36">
        <f>SUMIFS(СВЦЭМ!$C$33:$C$776,СВЦЭМ!$A$33:$A$776,$A148,СВЦЭМ!$B$33:$B$776,S$119)+'СЕТ СН'!$I$12+СВЦЭМ!$D$10+'СЕТ СН'!$I$6-'СЕТ СН'!$I$22</f>
        <v>1277.89171992</v>
      </c>
      <c r="T148" s="36">
        <f>SUMIFS(СВЦЭМ!$C$33:$C$776,СВЦЭМ!$A$33:$A$776,$A148,СВЦЭМ!$B$33:$B$776,T$119)+'СЕТ СН'!$I$12+СВЦЭМ!$D$10+'СЕТ СН'!$I$6-'СЕТ СН'!$I$22</f>
        <v>1294.4640824200001</v>
      </c>
      <c r="U148" s="36">
        <f>SUMIFS(СВЦЭМ!$C$33:$C$776,СВЦЭМ!$A$33:$A$776,$A148,СВЦЭМ!$B$33:$B$776,U$119)+'СЕТ СН'!$I$12+СВЦЭМ!$D$10+'СЕТ СН'!$I$6-'СЕТ СН'!$I$22</f>
        <v>1299.46375549</v>
      </c>
      <c r="V148" s="36">
        <f>SUMIFS(СВЦЭМ!$C$33:$C$776,СВЦЭМ!$A$33:$A$776,$A148,СВЦЭМ!$B$33:$B$776,V$119)+'СЕТ СН'!$I$12+СВЦЭМ!$D$10+'СЕТ СН'!$I$6-'СЕТ СН'!$I$22</f>
        <v>1336.6030618899999</v>
      </c>
      <c r="W148" s="36">
        <f>SUMIFS(СВЦЭМ!$C$33:$C$776,СВЦЭМ!$A$33:$A$776,$A148,СВЦЭМ!$B$33:$B$776,W$119)+'СЕТ СН'!$I$12+СВЦЭМ!$D$10+'СЕТ СН'!$I$6-'СЕТ СН'!$I$22</f>
        <v>1372.0176903700001</v>
      </c>
      <c r="X148" s="36">
        <f>SUMIFS(СВЦЭМ!$C$33:$C$776,СВЦЭМ!$A$33:$A$776,$A148,СВЦЭМ!$B$33:$B$776,X$119)+'СЕТ СН'!$I$12+СВЦЭМ!$D$10+'СЕТ СН'!$I$6-'СЕТ СН'!$I$22</f>
        <v>1353.83349241</v>
      </c>
      <c r="Y148" s="36">
        <f>SUMIFS(СВЦЭМ!$C$33:$C$776,СВЦЭМ!$A$33:$A$776,$A148,СВЦЭМ!$B$33:$B$776,Y$119)+'СЕТ СН'!$I$12+СВЦЭМ!$D$10+'СЕТ СН'!$I$6-'СЕТ СН'!$I$22</f>
        <v>1401.9636300300001</v>
      </c>
    </row>
    <row r="149" spans="1:26" ht="15.75" x14ac:dyDescent="0.2">
      <c r="A149" s="35">
        <f t="shared" si="3"/>
        <v>43981</v>
      </c>
      <c r="B149" s="36">
        <f>SUMIFS(СВЦЭМ!$C$33:$C$776,СВЦЭМ!$A$33:$A$776,$A149,СВЦЭМ!$B$33:$B$776,B$119)+'СЕТ СН'!$I$12+СВЦЭМ!$D$10+'СЕТ СН'!$I$6-'СЕТ СН'!$I$22</f>
        <v>1494.91039402</v>
      </c>
      <c r="C149" s="36">
        <f>SUMIFS(СВЦЭМ!$C$33:$C$776,СВЦЭМ!$A$33:$A$776,$A149,СВЦЭМ!$B$33:$B$776,C$119)+'СЕТ СН'!$I$12+СВЦЭМ!$D$10+'СЕТ СН'!$I$6-'СЕТ СН'!$I$22</f>
        <v>1503.6755249299999</v>
      </c>
      <c r="D149" s="36">
        <f>SUMIFS(СВЦЭМ!$C$33:$C$776,СВЦЭМ!$A$33:$A$776,$A149,СВЦЭМ!$B$33:$B$776,D$119)+'СЕТ СН'!$I$12+СВЦЭМ!$D$10+'СЕТ СН'!$I$6-'СЕТ СН'!$I$22</f>
        <v>1505.5553840100001</v>
      </c>
      <c r="E149" s="36">
        <f>SUMIFS(СВЦЭМ!$C$33:$C$776,СВЦЭМ!$A$33:$A$776,$A149,СВЦЭМ!$B$33:$B$776,E$119)+'СЕТ СН'!$I$12+СВЦЭМ!$D$10+'СЕТ СН'!$I$6-'СЕТ СН'!$I$22</f>
        <v>1502.95766321</v>
      </c>
      <c r="F149" s="36">
        <f>SUMIFS(СВЦЭМ!$C$33:$C$776,СВЦЭМ!$A$33:$A$776,$A149,СВЦЭМ!$B$33:$B$776,F$119)+'СЕТ СН'!$I$12+СВЦЭМ!$D$10+'СЕТ СН'!$I$6-'СЕТ СН'!$I$22</f>
        <v>1502.8449705800001</v>
      </c>
      <c r="G149" s="36">
        <f>SUMIFS(СВЦЭМ!$C$33:$C$776,СВЦЭМ!$A$33:$A$776,$A149,СВЦЭМ!$B$33:$B$776,G$119)+'СЕТ СН'!$I$12+СВЦЭМ!$D$10+'СЕТ СН'!$I$6-'СЕТ СН'!$I$22</f>
        <v>1502.6723994199999</v>
      </c>
      <c r="H149" s="36">
        <f>SUMIFS(СВЦЭМ!$C$33:$C$776,СВЦЭМ!$A$33:$A$776,$A149,СВЦЭМ!$B$33:$B$776,H$119)+'СЕТ СН'!$I$12+СВЦЭМ!$D$10+'СЕТ СН'!$I$6-'СЕТ СН'!$I$22</f>
        <v>1485.9734218900001</v>
      </c>
      <c r="I149" s="36">
        <f>SUMIFS(СВЦЭМ!$C$33:$C$776,СВЦЭМ!$A$33:$A$776,$A149,СВЦЭМ!$B$33:$B$776,I$119)+'СЕТ СН'!$I$12+СВЦЭМ!$D$10+'СЕТ СН'!$I$6-'СЕТ СН'!$I$22</f>
        <v>1466.3812177300001</v>
      </c>
      <c r="J149" s="36">
        <f>SUMIFS(СВЦЭМ!$C$33:$C$776,СВЦЭМ!$A$33:$A$776,$A149,СВЦЭМ!$B$33:$B$776,J$119)+'СЕТ СН'!$I$12+СВЦЭМ!$D$10+'СЕТ СН'!$I$6-'СЕТ СН'!$I$22</f>
        <v>1429.3782183000001</v>
      </c>
      <c r="K149" s="36">
        <f>SUMIFS(СВЦЭМ!$C$33:$C$776,СВЦЭМ!$A$33:$A$776,$A149,СВЦЭМ!$B$33:$B$776,K$119)+'СЕТ СН'!$I$12+СВЦЭМ!$D$10+'СЕТ СН'!$I$6-'СЕТ СН'!$I$22</f>
        <v>1416.5410689400001</v>
      </c>
      <c r="L149" s="36">
        <f>SUMIFS(СВЦЭМ!$C$33:$C$776,СВЦЭМ!$A$33:$A$776,$A149,СВЦЭМ!$B$33:$B$776,L$119)+'СЕТ СН'!$I$12+СВЦЭМ!$D$10+'СЕТ СН'!$I$6-'СЕТ СН'!$I$22</f>
        <v>1406.85536624</v>
      </c>
      <c r="M149" s="36">
        <f>SUMIFS(СВЦЭМ!$C$33:$C$776,СВЦЭМ!$A$33:$A$776,$A149,СВЦЭМ!$B$33:$B$776,M$119)+'СЕТ СН'!$I$12+СВЦЭМ!$D$10+'СЕТ СН'!$I$6-'СЕТ СН'!$I$22</f>
        <v>1347.98421874</v>
      </c>
      <c r="N149" s="36">
        <f>SUMIFS(СВЦЭМ!$C$33:$C$776,СВЦЭМ!$A$33:$A$776,$A149,СВЦЭМ!$B$33:$B$776,N$119)+'СЕТ СН'!$I$12+СВЦЭМ!$D$10+'СЕТ СН'!$I$6-'СЕТ СН'!$I$22</f>
        <v>1291.47958105</v>
      </c>
      <c r="O149" s="36">
        <f>SUMIFS(СВЦЭМ!$C$33:$C$776,СВЦЭМ!$A$33:$A$776,$A149,СВЦЭМ!$B$33:$B$776,O$119)+'СЕТ СН'!$I$12+СВЦЭМ!$D$10+'СЕТ СН'!$I$6-'СЕТ СН'!$I$22</f>
        <v>1277.2595594700001</v>
      </c>
      <c r="P149" s="36">
        <f>SUMIFS(СВЦЭМ!$C$33:$C$776,СВЦЭМ!$A$33:$A$776,$A149,СВЦЭМ!$B$33:$B$776,P$119)+'СЕТ СН'!$I$12+СВЦЭМ!$D$10+'СЕТ СН'!$I$6-'СЕТ СН'!$I$22</f>
        <v>1279.16694826</v>
      </c>
      <c r="Q149" s="36">
        <f>SUMIFS(СВЦЭМ!$C$33:$C$776,СВЦЭМ!$A$33:$A$776,$A149,СВЦЭМ!$B$33:$B$776,Q$119)+'СЕТ СН'!$I$12+СВЦЭМ!$D$10+'СЕТ СН'!$I$6-'СЕТ СН'!$I$22</f>
        <v>1280.5783069399999</v>
      </c>
      <c r="R149" s="36">
        <f>SUMIFS(СВЦЭМ!$C$33:$C$776,СВЦЭМ!$A$33:$A$776,$A149,СВЦЭМ!$B$33:$B$776,R$119)+'СЕТ СН'!$I$12+СВЦЭМ!$D$10+'СЕТ СН'!$I$6-'СЕТ СН'!$I$22</f>
        <v>1280.0458708599999</v>
      </c>
      <c r="S149" s="36">
        <f>SUMIFS(СВЦЭМ!$C$33:$C$776,СВЦЭМ!$A$33:$A$776,$A149,СВЦЭМ!$B$33:$B$776,S$119)+'СЕТ СН'!$I$12+СВЦЭМ!$D$10+'СЕТ СН'!$I$6-'СЕТ СН'!$I$22</f>
        <v>1282.40358866</v>
      </c>
      <c r="T149" s="36">
        <f>SUMIFS(СВЦЭМ!$C$33:$C$776,СВЦЭМ!$A$33:$A$776,$A149,СВЦЭМ!$B$33:$B$776,T$119)+'СЕТ СН'!$I$12+СВЦЭМ!$D$10+'СЕТ СН'!$I$6-'СЕТ СН'!$I$22</f>
        <v>1275.19461477</v>
      </c>
      <c r="U149" s="36">
        <f>SUMIFS(СВЦЭМ!$C$33:$C$776,СВЦЭМ!$A$33:$A$776,$A149,СВЦЭМ!$B$33:$B$776,U$119)+'СЕТ СН'!$I$12+СВЦЭМ!$D$10+'СЕТ СН'!$I$6-'СЕТ СН'!$I$22</f>
        <v>1267.1314955800001</v>
      </c>
      <c r="V149" s="36">
        <f>SUMIFS(СВЦЭМ!$C$33:$C$776,СВЦЭМ!$A$33:$A$776,$A149,СВЦЭМ!$B$33:$B$776,V$119)+'СЕТ СН'!$I$12+СВЦЭМ!$D$10+'СЕТ СН'!$I$6-'СЕТ СН'!$I$22</f>
        <v>1272.4559850200001</v>
      </c>
      <c r="W149" s="36">
        <f>SUMIFS(СВЦЭМ!$C$33:$C$776,СВЦЭМ!$A$33:$A$776,$A149,СВЦЭМ!$B$33:$B$776,W$119)+'СЕТ СН'!$I$12+СВЦЭМ!$D$10+'СЕТ СН'!$I$6-'СЕТ СН'!$I$22</f>
        <v>1278.6952032300001</v>
      </c>
      <c r="X149" s="36">
        <f>SUMIFS(СВЦЭМ!$C$33:$C$776,СВЦЭМ!$A$33:$A$776,$A149,СВЦЭМ!$B$33:$B$776,X$119)+'СЕТ СН'!$I$12+СВЦЭМ!$D$10+'СЕТ СН'!$I$6-'СЕТ СН'!$I$22</f>
        <v>1282.5562097500001</v>
      </c>
      <c r="Y149" s="36">
        <f>SUMIFS(СВЦЭМ!$C$33:$C$776,СВЦЭМ!$A$33:$A$776,$A149,СВЦЭМ!$B$33:$B$776,Y$119)+'СЕТ СН'!$I$12+СВЦЭМ!$D$10+'СЕТ СН'!$I$6-'СЕТ СН'!$I$22</f>
        <v>1360.41627219</v>
      </c>
    </row>
    <row r="150" spans="1:26" ht="15.75" x14ac:dyDescent="0.2">
      <c r="A150" s="35">
        <f t="shared" si="3"/>
        <v>43982</v>
      </c>
      <c r="B150" s="36">
        <f>SUMIFS(СВЦЭМ!$C$33:$C$776,СВЦЭМ!$A$33:$A$776,$A150,СВЦЭМ!$B$33:$B$776,B$119)+'СЕТ СН'!$I$12+СВЦЭМ!$D$10+'СЕТ СН'!$I$6-'СЕТ СН'!$I$22</f>
        <v>1462.99669808</v>
      </c>
      <c r="C150" s="36">
        <f>SUMIFS(СВЦЭМ!$C$33:$C$776,СВЦЭМ!$A$33:$A$776,$A150,СВЦЭМ!$B$33:$B$776,C$119)+'СЕТ СН'!$I$12+СВЦЭМ!$D$10+'СЕТ СН'!$I$6-'СЕТ СН'!$I$22</f>
        <v>1468.86288863</v>
      </c>
      <c r="D150" s="36">
        <f>SUMIFS(СВЦЭМ!$C$33:$C$776,СВЦЭМ!$A$33:$A$776,$A150,СВЦЭМ!$B$33:$B$776,D$119)+'СЕТ СН'!$I$12+СВЦЭМ!$D$10+'СЕТ СН'!$I$6-'СЕТ СН'!$I$22</f>
        <v>1479.10311131</v>
      </c>
      <c r="E150" s="36">
        <f>SUMIFS(СВЦЭМ!$C$33:$C$776,СВЦЭМ!$A$33:$A$776,$A150,СВЦЭМ!$B$33:$B$776,E$119)+'СЕТ СН'!$I$12+СВЦЭМ!$D$10+'СЕТ СН'!$I$6-'СЕТ СН'!$I$22</f>
        <v>1473.2293426900001</v>
      </c>
      <c r="F150" s="36">
        <f>SUMIFS(СВЦЭМ!$C$33:$C$776,СВЦЭМ!$A$33:$A$776,$A150,СВЦЭМ!$B$33:$B$776,F$119)+'СЕТ СН'!$I$12+СВЦЭМ!$D$10+'СЕТ СН'!$I$6-'СЕТ СН'!$I$22</f>
        <v>1460.46386648</v>
      </c>
      <c r="G150" s="36">
        <f>SUMIFS(СВЦЭМ!$C$33:$C$776,СВЦЭМ!$A$33:$A$776,$A150,СВЦЭМ!$B$33:$B$776,G$119)+'СЕТ СН'!$I$12+СВЦЭМ!$D$10+'СЕТ СН'!$I$6-'СЕТ СН'!$I$22</f>
        <v>1467.10398687</v>
      </c>
      <c r="H150" s="36">
        <f>SUMIFS(СВЦЭМ!$C$33:$C$776,СВЦЭМ!$A$33:$A$776,$A150,СВЦЭМ!$B$33:$B$776,H$119)+'СЕТ СН'!$I$12+СВЦЭМ!$D$10+'СЕТ СН'!$I$6-'СЕТ СН'!$I$22</f>
        <v>1469.4242789800001</v>
      </c>
      <c r="I150" s="36">
        <f>SUMIFS(СВЦЭМ!$C$33:$C$776,СВЦЭМ!$A$33:$A$776,$A150,СВЦЭМ!$B$33:$B$776,I$119)+'СЕТ СН'!$I$12+СВЦЭМ!$D$10+'СЕТ СН'!$I$6-'СЕТ СН'!$I$22</f>
        <v>1444.1739492199999</v>
      </c>
      <c r="J150" s="36">
        <f>SUMIFS(СВЦЭМ!$C$33:$C$776,СВЦЭМ!$A$33:$A$776,$A150,СВЦЭМ!$B$33:$B$776,J$119)+'СЕТ СН'!$I$12+СВЦЭМ!$D$10+'СЕТ СН'!$I$6-'СЕТ СН'!$I$22</f>
        <v>1417.3967854100001</v>
      </c>
      <c r="K150" s="36">
        <f>SUMIFS(СВЦЭМ!$C$33:$C$776,СВЦЭМ!$A$33:$A$776,$A150,СВЦЭМ!$B$33:$B$776,K$119)+'СЕТ СН'!$I$12+СВЦЭМ!$D$10+'СЕТ СН'!$I$6-'СЕТ СН'!$I$22</f>
        <v>1423.2106621600001</v>
      </c>
      <c r="L150" s="36">
        <f>SUMIFS(СВЦЭМ!$C$33:$C$776,СВЦЭМ!$A$33:$A$776,$A150,СВЦЭМ!$B$33:$B$776,L$119)+'СЕТ СН'!$I$12+СВЦЭМ!$D$10+'СЕТ СН'!$I$6-'СЕТ СН'!$I$22</f>
        <v>1424.8901303</v>
      </c>
      <c r="M150" s="36">
        <f>SUMIFS(СВЦЭМ!$C$33:$C$776,СВЦЭМ!$A$33:$A$776,$A150,СВЦЭМ!$B$33:$B$776,M$119)+'СЕТ СН'!$I$12+СВЦЭМ!$D$10+'СЕТ СН'!$I$6-'СЕТ СН'!$I$22</f>
        <v>1372.2833439200001</v>
      </c>
      <c r="N150" s="36">
        <f>SUMIFS(СВЦЭМ!$C$33:$C$776,СВЦЭМ!$A$33:$A$776,$A150,СВЦЭМ!$B$33:$B$776,N$119)+'СЕТ СН'!$I$12+СВЦЭМ!$D$10+'СЕТ СН'!$I$6-'СЕТ СН'!$I$22</f>
        <v>1294.61393632</v>
      </c>
      <c r="O150" s="36">
        <f>SUMIFS(СВЦЭМ!$C$33:$C$776,СВЦЭМ!$A$33:$A$776,$A150,СВЦЭМ!$B$33:$B$776,O$119)+'СЕТ СН'!$I$12+СВЦЭМ!$D$10+'СЕТ СН'!$I$6-'СЕТ СН'!$I$22</f>
        <v>1264.7551022600001</v>
      </c>
      <c r="P150" s="36">
        <f>SUMIFS(СВЦЭМ!$C$33:$C$776,СВЦЭМ!$A$33:$A$776,$A150,СВЦЭМ!$B$33:$B$776,P$119)+'СЕТ СН'!$I$12+СВЦЭМ!$D$10+'СЕТ СН'!$I$6-'СЕТ СН'!$I$22</f>
        <v>1274.68497458</v>
      </c>
      <c r="Q150" s="36">
        <f>SUMIFS(СВЦЭМ!$C$33:$C$776,СВЦЭМ!$A$33:$A$776,$A150,СВЦЭМ!$B$33:$B$776,Q$119)+'СЕТ СН'!$I$12+СВЦЭМ!$D$10+'СЕТ СН'!$I$6-'СЕТ СН'!$I$22</f>
        <v>1273.53720062</v>
      </c>
      <c r="R150" s="36">
        <f>SUMIFS(СВЦЭМ!$C$33:$C$776,СВЦЭМ!$A$33:$A$776,$A150,СВЦЭМ!$B$33:$B$776,R$119)+'СЕТ СН'!$I$12+СВЦЭМ!$D$10+'СЕТ СН'!$I$6-'СЕТ СН'!$I$22</f>
        <v>1278.9656896700001</v>
      </c>
      <c r="S150" s="36">
        <f>SUMIFS(СВЦЭМ!$C$33:$C$776,СВЦЭМ!$A$33:$A$776,$A150,СВЦЭМ!$B$33:$B$776,S$119)+'СЕТ СН'!$I$12+СВЦЭМ!$D$10+'СЕТ СН'!$I$6-'СЕТ СН'!$I$22</f>
        <v>1291.80371175</v>
      </c>
      <c r="T150" s="36">
        <f>SUMIFS(СВЦЭМ!$C$33:$C$776,СВЦЭМ!$A$33:$A$776,$A150,СВЦЭМ!$B$33:$B$776,T$119)+'СЕТ СН'!$I$12+СВЦЭМ!$D$10+'СЕТ СН'!$I$6-'СЕТ СН'!$I$22</f>
        <v>1273.68965166</v>
      </c>
      <c r="U150" s="36">
        <f>SUMIFS(СВЦЭМ!$C$33:$C$776,СВЦЭМ!$A$33:$A$776,$A150,СВЦЭМ!$B$33:$B$776,U$119)+'СЕТ СН'!$I$12+СВЦЭМ!$D$10+'СЕТ СН'!$I$6-'СЕТ СН'!$I$22</f>
        <v>1253.6844169200001</v>
      </c>
      <c r="V150" s="36">
        <f>SUMIFS(СВЦЭМ!$C$33:$C$776,СВЦЭМ!$A$33:$A$776,$A150,СВЦЭМ!$B$33:$B$776,V$119)+'СЕТ СН'!$I$12+СВЦЭМ!$D$10+'СЕТ СН'!$I$6-'СЕТ СН'!$I$22</f>
        <v>1207.66611622</v>
      </c>
      <c r="W150" s="36">
        <f>SUMIFS(СВЦЭМ!$C$33:$C$776,СВЦЭМ!$A$33:$A$776,$A150,СВЦЭМ!$B$33:$B$776,W$119)+'СЕТ СН'!$I$12+СВЦЭМ!$D$10+'СЕТ СН'!$I$6-'СЕТ СН'!$I$22</f>
        <v>1199.9412341699999</v>
      </c>
      <c r="X150" s="36">
        <f>SUMIFS(СВЦЭМ!$C$33:$C$776,СВЦЭМ!$A$33:$A$776,$A150,СВЦЭМ!$B$33:$B$776,X$119)+'СЕТ СН'!$I$12+СВЦЭМ!$D$10+'СЕТ СН'!$I$6-'СЕТ СН'!$I$22</f>
        <v>1237.33287922</v>
      </c>
      <c r="Y150" s="36">
        <f>SUMIFS(СВЦЭМ!$C$33:$C$776,СВЦЭМ!$A$33:$A$776,$A150,СВЦЭМ!$B$33:$B$776,Y$119)+'СЕТ СН'!$I$12+СВЦЭМ!$D$10+'СЕТ СН'!$I$6-'СЕТ СН'!$I$22</f>
        <v>1316.2548567900001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527192.3128792987</v>
      </c>
      <c r="O155" s="142"/>
      <c r="P155" s="141">
        <f>СВЦЭМ!$D$12+'СЕТ СН'!$F$13-'СЕТ СН'!$G$23</f>
        <v>527192.3128792987</v>
      </c>
      <c r="Q155" s="142"/>
      <c r="R155" s="141">
        <f>СВЦЭМ!$D$12+'СЕТ СН'!$F$13-'СЕТ СН'!$H$23</f>
        <v>527192.3128792987</v>
      </c>
      <c r="S155" s="142"/>
      <c r="T155" s="141">
        <f>СВЦЭМ!$D$12+'СЕТ СН'!$F$13-'СЕТ СН'!$I$23</f>
        <v>527192.3128792987</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474576.96</v>
      </c>
      <c r="O159" s="146"/>
      <c r="P159" s="146">
        <f>'СЕТ СН'!$G$7</f>
        <v>827486.86</v>
      </c>
      <c r="Q159" s="146"/>
      <c r="R159" s="146">
        <f>'СЕТ СН'!$H$7</f>
        <v>834163.81</v>
      </c>
      <c r="S159" s="146"/>
      <c r="T159" s="146">
        <f>'СЕТ СН'!$I$7</f>
        <v>528373.91</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01.05.2020</v>
      </c>
      <c r="B12" s="36">
        <f>SUMIFS(СВЦЭМ!$D$33:$D$776,СВЦЭМ!$A$33:$A$776,$A12,СВЦЭМ!$B$33:$B$776,B$11)+'СЕТ СН'!$F$14+СВЦЭМ!$D$10+'СЕТ СН'!$F$5-'СЕТ СН'!$F$24</f>
        <v>2162.5488858799999</v>
      </c>
      <c r="C12" s="36">
        <f>SUMIFS(СВЦЭМ!$D$33:$D$776,СВЦЭМ!$A$33:$A$776,$A12,СВЦЭМ!$B$33:$B$776,C$11)+'СЕТ СН'!$F$14+СВЦЭМ!$D$10+'СЕТ СН'!$F$5-'СЕТ СН'!$F$24</f>
        <v>2209.5543528099997</v>
      </c>
      <c r="D12" s="36">
        <f>SUMIFS(СВЦЭМ!$D$33:$D$776,СВЦЭМ!$A$33:$A$776,$A12,СВЦЭМ!$B$33:$B$776,D$11)+'СЕТ СН'!$F$14+СВЦЭМ!$D$10+'СЕТ СН'!$F$5-'СЕТ СН'!$F$24</f>
        <v>2206.6136361899999</v>
      </c>
      <c r="E12" s="36">
        <f>SUMIFS(СВЦЭМ!$D$33:$D$776,СВЦЭМ!$A$33:$A$776,$A12,СВЦЭМ!$B$33:$B$776,E$11)+'СЕТ СН'!$F$14+СВЦЭМ!$D$10+'СЕТ СН'!$F$5-'СЕТ СН'!$F$24</f>
        <v>2201.6900968099999</v>
      </c>
      <c r="F12" s="36">
        <f>SUMIFS(СВЦЭМ!$D$33:$D$776,СВЦЭМ!$A$33:$A$776,$A12,СВЦЭМ!$B$33:$B$776,F$11)+'СЕТ СН'!$F$14+СВЦЭМ!$D$10+'СЕТ СН'!$F$5-'СЕТ СН'!$F$24</f>
        <v>2222.25063946</v>
      </c>
      <c r="G12" s="36">
        <f>SUMIFS(СВЦЭМ!$D$33:$D$776,СВЦЭМ!$A$33:$A$776,$A12,СВЦЭМ!$B$33:$B$776,G$11)+'СЕТ СН'!$F$14+СВЦЭМ!$D$10+'СЕТ СН'!$F$5-'СЕТ СН'!$F$24</f>
        <v>2213.8012211099999</v>
      </c>
      <c r="H12" s="36">
        <f>SUMIFS(СВЦЭМ!$D$33:$D$776,СВЦЭМ!$A$33:$A$776,$A12,СВЦЭМ!$B$33:$B$776,H$11)+'СЕТ СН'!$F$14+СВЦЭМ!$D$10+'СЕТ СН'!$F$5-'СЕТ СН'!$F$24</f>
        <v>2207.5781972300001</v>
      </c>
      <c r="I12" s="36">
        <f>SUMIFS(СВЦЭМ!$D$33:$D$776,СВЦЭМ!$A$33:$A$776,$A12,СВЦЭМ!$B$33:$B$776,I$11)+'СЕТ СН'!$F$14+СВЦЭМ!$D$10+'СЕТ СН'!$F$5-'СЕТ СН'!$F$24</f>
        <v>2178.6764272399996</v>
      </c>
      <c r="J12" s="36">
        <f>SUMIFS(СВЦЭМ!$D$33:$D$776,СВЦЭМ!$A$33:$A$776,$A12,СВЦЭМ!$B$33:$B$776,J$11)+'СЕТ СН'!$F$14+СВЦЭМ!$D$10+'СЕТ СН'!$F$5-'СЕТ СН'!$F$24</f>
        <v>2160.5445075999996</v>
      </c>
      <c r="K12" s="36">
        <f>SUMIFS(СВЦЭМ!$D$33:$D$776,СВЦЭМ!$A$33:$A$776,$A12,СВЦЭМ!$B$33:$B$776,K$11)+'СЕТ СН'!$F$14+СВЦЭМ!$D$10+'СЕТ СН'!$F$5-'СЕТ СН'!$F$24</f>
        <v>2159.5126047200001</v>
      </c>
      <c r="L12" s="36">
        <f>SUMIFS(СВЦЭМ!$D$33:$D$776,СВЦЭМ!$A$33:$A$776,$A12,СВЦЭМ!$B$33:$B$776,L$11)+'СЕТ СН'!$F$14+СВЦЭМ!$D$10+'СЕТ СН'!$F$5-'СЕТ СН'!$F$24</f>
        <v>2136.1240997099999</v>
      </c>
      <c r="M12" s="36">
        <f>SUMIFS(СВЦЭМ!$D$33:$D$776,СВЦЭМ!$A$33:$A$776,$A12,СВЦЭМ!$B$33:$B$776,M$11)+'СЕТ СН'!$F$14+СВЦЭМ!$D$10+'СЕТ СН'!$F$5-'СЕТ СН'!$F$24</f>
        <v>2064.0204665900001</v>
      </c>
      <c r="N12" s="36">
        <f>SUMIFS(СВЦЭМ!$D$33:$D$776,СВЦЭМ!$A$33:$A$776,$A12,СВЦЭМ!$B$33:$B$776,N$11)+'СЕТ СН'!$F$14+СВЦЭМ!$D$10+'СЕТ СН'!$F$5-'СЕТ СН'!$F$24</f>
        <v>1991.8736824900002</v>
      </c>
      <c r="O12" s="36">
        <f>SUMIFS(СВЦЭМ!$D$33:$D$776,СВЦЭМ!$A$33:$A$776,$A12,СВЦЭМ!$B$33:$B$776,O$11)+'СЕТ СН'!$F$14+СВЦЭМ!$D$10+'СЕТ СН'!$F$5-'СЕТ СН'!$F$24</f>
        <v>1969.3535475600002</v>
      </c>
      <c r="P12" s="36">
        <f>SUMIFS(СВЦЭМ!$D$33:$D$776,СВЦЭМ!$A$33:$A$776,$A12,СВЦЭМ!$B$33:$B$776,P$11)+'СЕТ СН'!$F$14+СВЦЭМ!$D$10+'СЕТ СН'!$F$5-'СЕТ СН'!$F$24</f>
        <v>1979.2148531800001</v>
      </c>
      <c r="Q12" s="36">
        <f>SUMIFS(СВЦЭМ!$D$33:$D$776,СВЦЭМ!$A$33:$A$776,$A12,СВЦЭМ!$B$33:$B$776,Q$11)+'СЕТ СН'!$F$14+СВЦЭМ!$D$10+'СЕТ СН'!$F$5-'СЕТ СН'!$F$24</f>
        <v>1982.4264318800001</v>
      </c>
      <c r="R12" s="36">
        <f>SUMIFS(СВЦЭМ!$D$33:$D$776,СВЦЭМ!$A$33:$A$776,$A12,СВЦЭМ!$B$33:$B$776,R$11)+'СЕТ СН'!$F$14+СВЦЭМ!$D$10+'СЕТ СН'!$F$5-'СЕТ СН'!$F$24</f>
        <v>1979.6549033700001</v>
      </c>
      <c r="S12" s="36">
        <f>SUMIFS(СВЦЭМ!$D$33:$D$776,СВЦЭМ!$A$33:$A$776,$A12,СВЦЭМ!$B$33:$B$776,S$11)+'СЕТ СН'!$F$14+СВЦЭМ!$D$10+'СЕТ СН'!$F$5-'СЕТ СН'!$F$24</f>
        <v>1976.8761461399999</v>
      </c>
      <c r="T12" s="36">
        <f>SUMIFS(СВЦЭМ!$D$33:$D$776,СВЦЭМ!$A$33:$A$776,$A12,СВЦЭМ!$B$33:$B$776,T$11)+'СЕТ СН'!$F$14+СВЦЭМ!$D$10+'СЕТ СН'!$F$5-'СЕТ СН'!$F$24</f>
        <v>1965.0007399400001</v>
      </c>
      <c r="U12" s="36">
        <f>SUMIFS(СВЦЭМ!$D$33:$D$776,СВЦЭМ!$A$33:$A$776,$A12,СВЦЭМ!$B$33:$B$776,U$11)+'СЕТ СН'!$F$14+СВЦЭМ!$D$10+'СЕТ СН'!$F$5-'СЕТ СН'!$F$24</f>
        <v>1943.91382454</v>
      </c>
      <c r="V12" s="36">
        <f>SUMIFS(СВЦЭМ!$D$33:$D$776,СВЦЭМ!$A$33:$A$776,$A12,СВЦЭМ!$B$33:$B$776,V$11)+'СЕТ СН'!$F$14+СВЦЭМ!$D$10+'СЕТ СН'!$F$5-'СЕТ СН'!$F$24</f>
        <v>1932.4507111500002</v>
      </c>
      <c r="W12" s="36">
        <f>SUMIFS(СВЦЭМ!$D$33:$D$776,СВЦЭМ!$A$33:$A$776,$A12,СВЦЭМ!$B$33:$B$776,W$11)+'СЕТ СН'!$F$14+СВЦЭМ!$D$10+'СЕТ СН'!$F$5-'СЕТ СН'!$F$24</f>
        <v>1940.1776595400001</v>
      </c>
      <c r="X12" s="36">
        <f>SUMIFS(СВЦЭМ!$D$33:$D$776,СВЦЭМ!$A$33:$A$776,$A12,СВЦЭМ!$B$33:$B$776,X$11)+'СЕТ СН'!$F$14+СВЦЭМ!$D$10+'СЕТ СН'!$F$5-'СЕТ СН'!$F$24</f>
        <v>1976.3973655700001</v>
      </c>
      <c r="Y12" s="36">
        <f>SUMIFS(СВЦЭМ!$D$33:$D$776,СВЦЭМ!$A$33:$A$776,$A12,СВЦЭМ!$B$33:$B$776,Y$11)+'СЕТ СН'!$F$14+СВЦЭМ!$D$10+'СЕТ СН'!$F$5-'СЕТ СН'!$F$24</f>
        <v>2094.05907751</v>
      </c>
      <c r="AA12" s="45"/>
    </row>
    <row r="13" spans="1:27" ht="15.75" x14ac:dyDescent="0.2">
      <c r="A13" s="35">
        <f>A12+1</f>
        <v>43953</v>
      </c>
      <c r="B13" s="36">
        <f>SUMIFS(СВЦЭМ!$D$33:$D$776,СВЦЭМ!$A$33:$A$776,$A13,СВЦЭМ!$B$33:$B$776,B$11)+'СЕТ СН'!$F$14+СВЦЭМ!$D$10+'СЕТ СН'!$F$5-'СЕТ СН'!$F$24</f>
        <v>2200.0913633399996</v>
      </c>
      <c r="C13" s="36">
        <f>SUMIFS(СВЦЭМ!$D$33:$D$776,СВЦЭМ!$A$33:$A$776,$A13,СВЦЭМ!$B$33:$B$776,C$11)+'СЕТ СН'!$F$14+СВЦЭМ!$D$10+'СЕТ СН'!$F$5-'СЕТ СН'!$F$24</f>
        <v>2226.2872959899996</v>
      </c>
      <c r="D13" s="36">
        <f>SUMIFS(СВЦЭМ!$D$33:$D$776,СВЦЭМ!$A$33:$A$776,$A13,СВЦЭМ!$B$33:$B$776,D$11)+'СЕТ СН'!$F$14+СВЦЭМ!$D$10+'СЕТ СН'!$F$5-'СЕТ СН'!$F$24</f>
        <v>2240.5578477499998</v>
      </c>
      <c r="E13" s="36">
        <f>SUMIFS(СВЦЭМ!$D$33:$D$776,СВЦЭМ!$A$33:$A$776,$A13,СВЦЭМ!$B$33:$B$776,E$11)+'СЕТ СН'!$F$14+СВЦЭМ!$D$10+'СЕТ СН'!$F$5-'СЕТ СН'!$F$24</f>
        <v>2235.6551258999998</v>
      </c>
      <c r="F13" s="36">
        <f>SUMIFS(СВЦЭМ!$D$33:$D$776,СВЦЭМ!$A$33:$A$776,$A13,СВЦЭМ!$B$33:$B$776,F$11)+'СЕТ СН'!$F$14+СВЦЭМ!$D$10+'СЕТ СН'!$F$5-'СЕТ СН'!$F$24</f>
        <v>2231.20482223</v>
      </c>
      <c r="G13" s="36">
        <f>SUMIFS(СВЦЭМ!$D$33:$D$776,СВЦЭМ!$A$33:$A$776,$A13,СВЦЭМ!$B$33:$B$776,G$11)+'СЕТ СН'!$F$14+СВЦЭМ!$D$10+'СЕТ СН'!$F$5-'СЕТ СН'!$F$24</f>
        <v>2233.6817368299999</v>
      </c>
      <c r="H13" s="36">
        <f>SUMIFS(СВЦЭМ!$D$33:$D$776,СВЦЭМ!$A$33:$A$776,$A13,СВЦЭМ!$B$33:$B$776,H$11)+'СЕТ СН'!$F$14+СВЦЭМ!$D$10+'СЕТ СН'!$F$5-'СЕТ СН'!$F$24</f>
        <v>2231.4136515199998</v>
      </c>
      <c r="I13" s="36">
        <f>SUMIFS(СВЦЭМ!$D$33:$D$776,СВЦЭМ!$A$33:$A$776,$A13,СВЦЭМ!$B$33:$B$776,I$11)+'СЕТ СН'!$F$14+СВЦЭМ!$D$10+'СЕТ СН'!$F$5-'СЕТ СН'!$F$24</f>
        <v>2217.9332984100001</v>
      </c>
      <c r="J13" s="36">
        <f>SUMIFS(СВЦЭМ!$D$33:$D$776,СВЦЭМ!$A$33:$A$776,$A13,СВЦЭМ!$B$33:$B$776,J$11)+'СЕТ СН'!$F$14+СВЦЭМ!$D$10+'СЕТ СН'!$F$5-'СЕТ СН'!$F$24</f>
        <v>2168.6515865900001</v>
      </c>
      <c r="K13" s="36">
        <f>SUMIFS(СВЦЭМ!$D$33:$D$776,СВЦЭМ!$A$33:$A$776,$A13,СВЦЭМ!$B$33:$B$776,K$11)+'СЕТ СН'!$F$14+СВЦЭМ!$D$10+'СЕТ СН'!$F$5-'СЕТ СН'!$F$24</f>
        <v>2139.3907865800002</v>
      </c>
      <c r="L13" s="36">
        <f>SUMIFS(СВЦЭМ!$D$33:$D$776,СВЦЭМ!$A$33:$A$776,$A13,СВЦЭМ!$B$33:$B$776,L$11)+'СЕТ СН'!$F$14+СВЦЭМ!$D$10+'СЕТ СН'!$F$5-'СЕТ СН'!$F$24</f>
        <v>2120.6570532300002</v>
      </c>
      <c r="M13" s="36">
        <f>SUMIFS(СВЦЭМ!$D$33:$D$776,СВЦЭМ!$A$33:$A$776,$A13,СВЦЭМ!$B$33:$B$776,M$11)+'СЕТ СН'!$F$14+СВЦЭМ!$D$10+'СЕТ СН'!$F$5-'СЕТ СН'!$F$24</f>
        <v>2052.1481681800001</v>
      </c>
      <c r="N13" s="36">
        <f>SUMIFS(СВЦЭМ!$D$33:$D$776,СВЦЭМ!$A$33:$A$776,$A13,СВЦЭМ!$B$33:$B$776,N$11)+'СЕТ СН'!$F$14+СВЦЭМ!$D$10+'СЕТ СН'!$F$5-'СЕТ СН'!$F$24</f>
        <v>1989.8900289100002</v>
      </c>
      <c r="O13" s="36">
        <f>SUMIFS(СВЦЭМ!$D$33:$D$776,СВЦЭМ!$A$33:$A$776,$A13,СВЦЭМ!$B$33:$B$776,O$11)+'СЕТ СН'!$F$14+СВЦЭМ!$D$10+'СЕТ СН'!$F$5-'СЕТ СН'!$F$24</f>
        <v>1965.7153888600001</v>
      </c>
      <c r="P13" s="36">
        <f>SUMIFS(СВЦЭМ!$D$33:$D$776,СВЦЭМ!$A$33:$A$776,$A13,СВЦЭМ!$B$33:$B$776,P$11)+'СЕТ СН'!$F$14+СВЦЭМ!$D$10+'СЕТ СН'!$F$5-'СЕТ СН'!$F$24</f>
        <v>1972.7583690500001</v>
      </c>
      <c r="Q13" s="36">
        <f>SUMIFS(СВЦЭМ!$D$33:$D$776,СВЦЭМ!$A$33:$A$776,$A13,СВЦЭМ!$B$33:$B$776,Q$11)+'СЕТ СН'!$F$14+СВЦЭМ!$D$10+'СЕТ СН'!$F$5-'СЕТ СН'!$F$24</f>
        <v>1975.68327006</v>
      </c>
      <c r="R13" s="36">
        <f>SUMIFS(СВЦЭМ!$D$33:$D$776,СВЦЭМ!$A$33:$A$776,$A13,СВЦЭМ!$B$33:$B$776,R$11)+'СЕТ СН'!$F$14+СВЦЭМ!$D$10+'СЕТ СН'!$F$5-'СЕТ СН'!$F$24</f>
        <v>1983.02484564</v>
      </c>
      <c r="S13" s="36">
        <f>SUMIFS(СВЦЭМ!$D$33:$D$776,СВЦЭМ!$A$33:$A$776,$A13,СВЦЭМ!$B$33:$B$776,S$11)+'СЕТ СН'!$F$14+СВЦЭМ!$D$10+'СЕТ СН'!$F$5-'СЕТ СН'!$F$24</f>
        <v>1983.06882933</v>
      </c>
      <c r="T13" s="36">
        <f>SUMIFS(СВЦЭМ!$D$33:$D$776,СВЦЭМ!$A$33:$A$776,$A13,СВЦЭМ!$B$33:$B$776,T$11)+'СЕТ СН'!$F$14+СВЦЭМ!$D$10+'СЕТ СН'!$F$5-'СЕТ СН'!$F$24</f>
        <v>1975.63901515</v>
      </c>
      <c r="U13" s="36">
        <f>SUMIFS(СВЦЭМ!$D$33:$D$776,СВЦЭМ!$A$33:$A$776,$A13,СВЦЭМ!$B$33:$B$776,U$11)+'СЕТ СН'!$F$14+СВЦЭМ!$D$10+'СЕТ СН'!$F$5-'СЕТ СН'!$F$24</f>
        <v>1967.3820059499999</v>
      </c>
      <c r="V13" s="36">
        <f>SUMIFS(СВЦЭМ!$D$33:$D$776,СВЦЭМ!$A$33:$A$776,$A13,СВЦЭМ!$B$33:$B$776,V$11)+'СЕТ СН'!$F$14+СВЦЭМ!$D$10+'СЕТ СН'!$F$5-'СЕТ СН'!$F$24</f>
        <v>1945.9619597199999</v>
      </c>
      <c r="W13" s="36">
        <f>SUMIFS(СВЦЭМ!$D$33:$D$776,СВЦЭМ!$A$33:$A$776,$A13,СВЦЭМ!$B$33:$B$776,W$11)+'СЕТ СН'!$F$14+СВЦЭМ!$D$10+'СЕТ СН'!$F$5-'СЕТ СН'!$F$24</f>
        <v>1928.94220879</v>
      </c>
      <c r="X13" s="36">
        <f>SUMIFS(СВЦЭМ!$D$33:$D$776,СВЦЭМ!$A$33:$A$776,$A13,СВЦЭМ!$B$33:$B$776,X$11)+'СЕТ СН'!$F$14+СВЦЭМ!$D$10+'СЕТ СН'!$F$5-'СЕТ СН'!$F$24</f>
        <v>1970.1938641400002</v>
      </c>
      <c r="Y13" s="36">
        <f>SUMIFS(СВЦЭМ!$D$33:$D$776,СВЦЭМ!$A$33:$A$776,$A13,СВЦЭМ!$B$33:$B$776,Y$11)+'СЕТ СН'!$F$14+СВЦЭМ!$D$10+'СЕТ СН'!$F$5-'СЕТ СН'!$F$24</f>
        <v>2064.2054631299998</v>
      </c>
    </row>
    <row r="14" spans="1:27" ht="15.75" x14ac:dyDescent="0.2">
      <c r="A14" s="35">
        <f t="shared" ref="A14:A42" si="0">A13+1</f>
        <v>43954</v>
      </c>
      <c r="B14" s="36">
        <f>SUMIFS(СВЦЭМ!$D$33:$D$776,СВЦЭМ!$A$33:$A$776,$A14,СВЦЭМ!$B$33:$B$776,B$11)+'СЕТ СН'!$F$14+СВЦЭМ!$D$10+'СЕТ СН'!$F$5-'СЕТ СН'!$F$24</f>
        <v>2098.3296611000001</v>
      </c>
      <c r="C14" s="36">
        <f>SUMIFS(СВЦЭМ!$D$33:$D$776,СВЦЭМ!$A$33:$A$776,$A14,СВЦЭМ!$B$33:$B$776,C$11)+'СЕТ СН'!$F$14+СВЦЭМ!$D$10+'СЕТ СН'!$F$5-'СЕТ СН'!$F$24</f>
        <v>2112.4194055099997</v>
      </c>
      <c r="D14" s="36">
        <f>SUMIFS(СВЦЭМ!$D$33:$D$776,СВЦЭМ!$A$33:$A$776,$A14,СВЦЭМ!$B$33:$B$776,D$11)+'СЕТ СН'!$F$14+СВЦЭМ!$D$10+'СЕТ СН'!$F$5-'СЕТ СН'!$F$24</f>
        <v>2110.5274767299998</v>
      </c>
      <c r="E14" s="36">
        <f>SUMIFS(СВЦЭМ!$D$33:$D$776,СВЦЭМ!$A$33:$A$776,$A14,СВЦЭМ!$B$33:$B$776,E$11)+'СЕТ СН'!$F$14+СВЦЭМ!$D$10+'СЕТ СН'!$F$5-'СЕТ СН'!$F$24</f>
        <v>2107.4951700900001</v>
      </c>
      <c r="F14" s="36">
        <f>SUMIFS(СВЦЭМ!$D$33:$D$776,СВЦЭМ!$A$33:$A$776,$A14,СВЦЭМ!$B$33:$B$776,F$11)+'СЕТ СН'!$F$14+СВЦЭМ!$D$10+'СЕТ СН'!$F$5-'СЕТ СН'!$F$24</f>
        <v>2104.8161530699999</v>
      </c>
      <c r="G14" s="36">
        <f>SUMIFS(СВЦЭМ!$D$33:$D$776,СВЦЭМ!$A$33:$A$776,$A14,СВЦЭМ!$B$33:$B$776,G$11)+'СЕТ СН'!$F$14+СВЦЭМ!$D$10+'СЕТ СН'!$F$5-'СЕТ СН'!$F$24</f>
        <v>2108.36136446</v>
      </c>
      <c r="H14" s="36">
        <f>SUMIFS(СВЦЭМ!$D$33:$D$776,СВЦЭМ!$A$33:$A$776,$A14,СВЦЭМ!$B$33:$B$776,H$11)+'СЕТ СН'!$F$14+СВЦЭМ!$D$10+'СЕТ СН'!$F$5-'СЕТ СН'!$F$24</f>
        <v>2115.5525174599998</v>
      </c>
      <c r="I14" s="36">
        <f>SUMIFS(СВЦЭМ!$D$33:$D$776,СВЦЭМ!$A$33:$A$776,$A14,СВЦЭМ!$B$33:$B$776,I$11)+'СЕТ СН'!$F$14+СВЦЭМ!$D$10+'СЕТ СН'!$F$5-'СЕТ СН'!$F$24</f>
        <v>2111.4673861000001</v>
      </c>
      <c r="J14" s="36">
        <f>SUMIFS(СВЦЭМ!$D$33:$D$776,СВЦЭМ!$A$33:$A$776,$A14,СВЦЭМ!$B$33:$B$776,J$11)+'СЕТ СН'!$F$14+СВЦЭМ!$D$10+'СЕТ СН'!$F$5-'СЕТ СН'!$F$24</f>
        <v>2103.38154373</v>
      </c>
      <c r="K14" s="36">
        <f>SUMIFS(СВЦЭМ!$D$33:$D$776,СВЦЭМ!$A$33:$A$776,$A14,СВЦЭМ!$B$33:$B$776,K$11)+'СЕТ СН'!$F$14+СВЦЭМ!$D$10+'СЕТ СН'!$F$5-'СЕТ СН'!$F$24</f>
        <v>2071.7823573000001</v>
      </c>
      <c r="L14" s="36">
        <f>SUMIFS(СВЦЭМ!$D$33:$D$776,СВЦЭМ!$A$33:$A$776,$A14,СВЦЭМ!$B$33:$B$776,L$11)+'СЕТ СН'!$F$14+СВЦЭМ!$D$10+'СЕТ СН'!$F$5-'СЕТ СН'!$F$24</f>
        <v>2033.9678968799999</v>
      </c>
      <c r="M14" s="36">
        <f>SUMIFS(СВЦЭМ!$D$33:$D$776,СВЦЭМ!$A$33:$A$776,$A14,СВЦЭМ!$B$33:$B$776,M$11)+'СЕТ СН'!$F$14+СВЦЭМ!$D$10+'СЕТ СН'!$F$5-'СЕТ СН'!$F$24</f>
        <v>1970.6025929500001</v>
      </c>
      <c r="N14" s="36">
        <f>SUMIFS(СВЦЭМ!$D$33:$D$776,СВЦЭМ!$A$33:$A$776,$A14,СВЦЭМ!$B$33:$B$776,N$11)+'СЕТ СН'!$F$14+СВЦЭМ!$D$10+'СЕТ СН'!$F$5-'СЕТ СН'!$F$24</f>
        <v>1922.87504085</v>
      </c>
      <c r="O14" s="36">
        <f>SUMIFS(СВЦЭМ!$D$33:$D$776,СВЦЭМ!$A$33:$A$776,$A14,СВЦЭМ!$B$33:$B$776,O$11)+'СЕТ СН'!$F$14+СВЦЭМ!$D$10+'СЕТ СН'!$F$5-'СЕТ СН'!$F$24</f>
        <v>1934.99510487</v>
      </c>
      <c r="P14" s="36">
        <f>SUMIFS(СВЦЭМ!$D$33:$D$776,СВЦЭМ!$A$33:$A$776,$A14,СВЦЭМ!$B$33:$B$776,P$11)+'СЕТ СН'!$F$14+СВЦЭМ!$D$10+'СЕТ СН'!$F$5-'СЕТ СН'!$F$24</f>
        <v>1964.9758379499999</v>
      </c>
      <c r="Q14" s="36">
        <f>SUMIFS(СВЦЭМ!$D$33:$D$776,СВЦЭМ!$A$33:$A$776,$A14,СВЦЭМ!$B$33:$B$776,Q$11)+'СЕТ СН'!$F$14+СВЦЭМ!$D$10+'СЕТ СН'!$F$5-'СЕТ СН'!$F$24</f>
        <v>1991.14810545</v>
      </c>
      <c r="R14" s="36">
        <f>SUMIFS(СВЦЭМ!$D$33:$D$776,СВЦЭМ!$A$33:$A$776,$A14,СВЦЭМ!$B$33:$B$776,R$11)+'СЕТ СН'!$F$14+СВЦЭМ!$D$10+'СЕТ СН'!$F$5-'СЕТ СН'!$F$24</f>
        <v>2005.5055972099999</v>
      </c>
      <c r="S14" s="36">
        <f>SUMIFS(СВЦЭМ!$D$33:$D$776,СВЦЭМ!$A$33:$A$776,$A14,СВЦЭМ!$B$33:$B$776,S$11)+'СЕТ СН'!$F$14+СВЦЭМ!$D$10+'СЕТ СН'!$F$5-'СЕТ СН'!$F$24</f>
        <v>2005.4513129500001</v>
      </c>
      <c r="T14" s="36">
        <f>SUMIFS(СВЦЭМ!$D$33:$D$776,СВЦЭМ!$A$33:$A$776,$A14,СВЦЭМ!$B$33:$B$776,T$11)+'СЕТ СН'!$F$14+СВЦЭМ!$D$10+'СЕТ СН'!$F$5-'СЕТ СН'!$F$24</f>
        <v>1991.09721489</v>
      </c>
      <c r="U14" s="36">
        <f>SUMIFS(СВЦЭМ!$D$33:$D$776,СВЦЭМ!$A$33:$A$776,$A14,СВЦЭМ!$B$33:$B$776,U$11)+'СЕТ СН'!$F$14+СВЦЭМ!$D$10+'СЕТ СН'!$F$5-'СЕТ СН'!$F$24</f>
        <v>1972.7799025200002</v>
      </c>
      <c r="V14" s="36">
        <f>SUMIFS(СВЦЭМ!$D$33:$D$776,СВЦЭМ!$A$33:$A$776,$A14,СВЦЭМ!$B$33:$B$776,V$11)+'СЕТ СН'!$F$14+СВЦЭМ!$D$10+'СЕТ СН'!$F$5-'СЕТ СН'!$F$24</f>
        <v>1916.8179403600002</v>
      </c>
      <c r="W14" s="36">
        <f>SUMIFS(СВЦЭМ!$D$33:$D$776,СВЦЭМ!$A$33:$A$776,$A14,СВЦЭМ!$B$33:$B$776,W$11)+'СЕТ СН'!$F$14+СВЦЭМ!$D$10+'СЕТ СН'!$F$5-'СЕТ СН'!$F$24</f>
        <v>1910.2243431900001</v>
      </c>
      <c r="X14" s="36">
        <f>SUMIFS(СВЦЭМ!$D$33:$D$776,СВЦЭМ!$A$33:$A$776,$A14,СВЦЭМ!$B$33:$B$776,X$11)+'СЕТ СН'!$F$14+СВЦЭМ!$D$10+'СЕТ СН'!$F$5-'СЕТ СН'!$F$24</f>
        <v>1958.8872388899999</v>
      </c>
      <c r="Y14" s="36">
        <f>SUMIFS(СВЦЭМ!$D$33:$D$776,СВЦЭМ!$A$33:$A$776,$A14,СВЦЭМ!$B$33:$B$776,Y$11)+'СЕТ СН'!$F$14+СВЦЭМ!$D$10+'СЕТ СН'!$F$5-'СЕТ СН'!$F$24</f>
        <v>2067.7406849499998</v>
      </c>
    </row>
    <row r="15" spans="1:27" ht="15.75" x14ac:dyDescent="0.2">
      <c r="A15" s="35">
        <f t="shared" si="0"/>
        <v>43955</v>
      </c>
      <c r="B15" s="36">
        <f>SUMIFS(СВЦЭМ!$D$33:$D$776,СВЦЭМ!$A$33:$A$776,$A15,СВЦЭМ!$B$33:$B$776,B$11)+'СЕТ СН'!$F$14+СВЦЭМ!$D$10+'СЕТ СН'!$F$5-'СЕТ СН'!$F$24</f>
        <v>2142.4600609999998</v>
      </c>
      <c r="C15" s="36">
        <f>SUMIFS(СВЦЭМ!$D$33:$D$776,СВЦЭМ!$A$33:$A$776,$A15,СВЦЭМ!$B$33:$B$776,C$11)+'СЕТ СН'!$F$14+СВЦЭМ!$D$10+'СЕТ СН'!$F$5-'СЕТ СН'!$F$24</f>
        <v>2143.12134836</v>
      </c>
      <c r="D15" s="36">
        <f>SUMIFS(СВЦЭМ!$D$33:$D$776,СВЦЭМ!$A$33:$A$776,$A15,СВЦЭМ!$B$33:$B$776,D$11)+'СЕТ СН'!$F$14+СВЦЭМ!$D$10+'СЕТ СН'!$F$5-'СЕТ СН'!$F$24</f>
        <v>2125.7197174499997</v>
      </c>
      <c r="E15" s="36">
        <f>SUMIFS(СВЦЭМ!$D$33:$D$776,СВЦЭМ!$A$33:$A$776,$A15,СВЦЭМ!$B$33:$B$776,E$11)+'СЕТ СН'!$F$14+СВЦЭМ!$D$10+'СЕТ СН'!$F$5-'СЕТ СН'!$F$24</f>
        <v>2121.8672801799999</v>
      </c>
      <c r="F15" s="36">
        <f>SUMIFS(СВЦЭМ!$D$33:$D$776,СВЦЭМ!$A$33:$A$776,$A15,СВЦЭМ!$B$33:$B$776,F$11)+'СЕТ СН'!$F$14+СВЦЭМ!$D$10+'СЕТ СН'!$F$5-'СЕТ СН'!$F$24</f>
        <v>2116.0362244999997</v>
      </c>
      <c r="G15" s="36">
        <f>SUMIFS(СВЦЭМ!$D$33:$D$776,СВЦЭМ!$A$33:$A$776,$A15,СВЦЭМ!$B$33:$B$776,G$11)+'СЕТ СН'!$F$14+СВЦЭМ!$D$10+'СЕТ СН'!$F$5-'СЕТ СН'!$F$24</f>
        <v>2123.28054045</v>
      </c>
      <c r="H15" s="36">
        <f>SUMIFS(СВЦЭМ!$D$33:$D$776,СВЦЭМ!$A$33:$A$776,$A15,СВЦЭМ!$B$33:$B$776,H$11)+'СЕТ СН'!$F$14+СВЦЭМ!$D$10+'СЕТ СН'!$F$5-'СЕТ СН'!$F$24</f>
        <v>2126.2025367699998</v>
      </c>
      <c r="I15" s="36">
        <f>SUMIFS(СВЦЭМ!$D$33:$D$776,СВЦЭМ!$A$33:$A$776,$A15,СВЦЭМ!$B$33:$B$776,I$11)+'СЕТ СН'!$F$14+СВЦЭМ!$D$10+'СЕТ СН'!$F$5-'СЕТ СН'!$F$24</f>
        <v>2138.9414188299997</v>
      </c>
      <c r="J15" s="36">
        <f>SUMIFS(СВЦЭМ!$D$33:$D$776,СВЦЭМ!$A$33:$A$776,$A15,СВЦЭМ!$B$33:$B$776,J$11)+'СЕТ СН'!$F$14+СВЦЭМ!$D$10+'СЕТ СН'!$F$5-'СЕТ СН'!$F$24</f>
        <v>2129.4637410799996</v>
      </c>
      <c r="K15" s="36">
        <f>SUMIFS(СВЦЭМ!$D$33:$D$776,СВЦЭМ!$A$33:$A$776,$A15,СВЦЭМ!$B$33:$B$776,K$11)+'СЕТ СН'!$F$14+СВЦЭМ!$D$10+'СЕТ СН'!$F$5-'СЕТ СН'!$F$24</f>
        <v>2083.7373411899998</v>
      </c>
      <c r="L15" s="36">
        <f>SUMIFS(СВЦЭМ!$D$33:$D$776,СВЦЭМ!$A$33:$A$776,$A15,СВЦЭМ!$B$33:$B$776,L$11)+'СЕТ СН'!$F$14+СВЦЭМ!$D$10+'СЕТ СН'!$F$5-'СЕТ СН'!$F$24</f>
        <v>2070.6506046200002</v>
      </c>
      <c r="M15" s="36">
        <f>SUMIFS(СВЦЭМ!$D$33:$D$776,СВЦЭМ!$A$33:$A$776,$A15,СВЦЭМ!$B$33:$B$776,M$11)+'СЕТ СН'!$F$14+СВЦЭМ!$D$10+'СЕТ СН'!$F$5-'СЕТ СН'!$F$24</f>
        <v>1993.6255503500001</v>
      </c>
      <c r="N15" s="36">
        <f>SUMIFS(СВЦЭМ!$D$33:$D$776,СВЦЭМ!$A$33:$A$776,$A15,СВЦЭМ!$B$33:$B$776,N$11)+'СЕТ СН'!$F$14+СВЦЭМ!$D$10+'СЕТ СН'!$F$5-'СЕТ СН'!$F$24</f>
        <v>1932.6459340700001</v>
      </c>
      <c r="O15" s="36">
        <f>SUMIFS(СВЦЭМ!$D$33:$D$776,СВЦЭМ!$A$33:$A$776,$A15,СВЦЭМ!$B$33:$B$776,O$11)+'СЕТ СН'!$F$14+СВЦЭМ!$D$10+'СЕТ СН'!$F$5-'СЕТ СН'!$F$24</f>
        <v>1912.8121244600002</v>
      </c>
      <c r="P15" s="36">
        <f>SUMIFS(СВЦЭМ!$D$33:$D$776,СВЦЭМ!$A$33:$A$776,$A15,СВЦЭМ!$B$33:$B$776,P$11)+'СЕТ СН'!$F$14+СВЦЭМ!$D$10+'СЕТ СН'!$F$5-'СЕТ СН'!$F$24</f>
        <v>1926.4618017800001</v>
      </c>
      <c r="Q15" s="36">
        <f>SUMIFS(СВЦЭМ!$D$33:$D$776,СВЦЭМ!$A$33:$A$776,$A15,СВЦЭМ!$B$33:$B$776,Q$11)+'СЕТ СН'!$F$14+СВЦЭМ!$D$10+'СЕТ СН'!$F$5-'СЕТ СН'!$F$24</f>
        <v>1935.0584970899999</v>
      </c>
      <c r="R15" s="36">
        <f>SUMIFS(СВЦЭМ!$D$33:$D$776,СВЦЭМ!$A$33:$A$776,$A15,СВЦЭМ!$B$33:$B$776,R$11)+'СЕТ СН'!$F$14+СВЦЭМ!$D$10+'СЕТ СН'!$F$5-'СЕТ СН'!$F$24</f>
        <v>1911.9591448400001</v>
      </c>
      <c r="S15" s="36">
        <f>SUMIFS(СВЦЭМ!$D$33:$D$776,СВЦЭМ!$A$33:$A$776,$A15,СВЦЭМ!$B$33:$B$776,S$11)+'СЕТ СН'!$F$14+СВЦЭМ!$D$10+'СЕТ СН'!$F$5-'СЕТ СН'!$F$24</f>
        <v>1910.5422094600001</v>
      </c>
      <c r="T15" s="36">
        <f>SUMIFS(СВЦЭМ!$D$33:$D$776,СВЦЭМ!$A$33:$A$776,$A15,СВЦЭМ!$B$33:$B$776,T$11)+'СЕТ СН'!$F$14+СВЦЭМ!$D$10+'СЕТ СН'!$F$5-'СЕТ СН'!$F$24</f>
        <v>1896.2765370000002</v>
      </c>
      <c r="U15" s="36">
        <f>SUMIFS(СВЦЭМ!$D$33:$D$776,СВЦЭМ!$A$33:$A$776,$A15,СВЦЭМ!$B$33:$B$776,U$11)+'СЕТ СН'!$F$14+СВЦЭМ!$D$10+'СЕТ СН'!$F$5-'СЕТ СН'!$F$24</f>
        <v>1880.3471308600001</v>
      </c>
      <c r="V15" s="36">
        <f>SUMIFS(СВЦЭМ!$D$33:$D$776,СВЦЭМ!$A$33:$A$776,$A15,СВЦЭМ!$B$33:$B$776,V$11)+'СЕТ СН'!$F$14+СВЦЭМ!$D$10+'СЕТ СН'!$F$5-'СЕТ СН'!$F$24</f>
        <v>1868.5189360300001</v>
      </c>
      <c r="W15" s="36">
        <f>SUMIFS(СВЦЭМ!$D$33:$D$776,СВЦЭМ!$A$33:$A$776,$A15,СВЦЭМ!$B$33:$B$776,W$11)+'СЕТ СН'!$F$14+СВЦЭМ!$D$10+'СЕТ СН'!$F$5-'СЕТ СН'!$F$24</f>
        <v>1870.67285384</v>
      </c>
      <c r="X15" s="36">
        <f>SUMIFS(СВЦЭМ!$D$33:$D$776,СВЦЭМ!$A$33:$A$776,$A15,СВЦЭМ!$B$33:$B$776,X$11)+'СЕТ СН'!$F$14+СВЦЭМ!$D$10+'СЕТ СН'!$F$5-'СЕТ СН'!$F$24</f>
        <v>1910.81206673</v>
      </c>
      <c r="Y15" s="36">
        <f>SUMIFS(СВЦЭМ!$D$33:$D$776,СВЦЭМ!$A$33:$A$776,$A15,СВЦЭМ!$B$33:$B$776,Y$11)+'СЕТ СН'!$F$14+СВЦЭМ!$D$10+'СЕТ СН'!$F$5-'СЕТ СН'!$F$24</f>
        <v>2010.91826881</v>
      </c>
    </row>
    <row r="16" spans="1:27" ht="15.75" x14ac:dyDescent="0.2">
      <c r="A16" s="35">
        <f t="shared" si="0"/>
        <v>43956</v>
      </c>
      <c r="B16" s="36">
        <f>SUMIFS(СВЦЭМ!$D$33:$D$776,СВЦЭМ!$A$33:$A$776,$A16,СВЦЭМ!$B$33:$B$776,B$11)+'СЕТ СН'!$F$14+СВЦЭМ!$D$10+'СЕТ СН'!$F$5-'СЕТ СН'!$F$24</f>
        <v>2101.1508103900001</v>
      </c>
      <c r="C16" s="36">
        <f>SUMIFS(СВЦЭМ!$D$33:$D$776,СВЦЭМ!$A$33:$A$776,$A16,СВЦЭМ!$B$33:$B$776,C$11)+'СЕТ СН'!$F$14+СВЦЭМ!$D$10+'СЕТ СН'!$F$5-'СЕТ СН'!$F$24</f>
        <v>2134.14243068</v>
      </c>
      <c r="D16" s="36">
        <f>SUMIFS(СВЦЭМ!$D$33:$D$776,СВЦЭМ!$A$33:$A$776,$A16,СВЦЭМ!$B$33:$B$776,D$11)+'СЕТ СН'!$F$14+СВЦЭМ!$D$10+'СЕТ СН'!$F$5-'СЕТ СН'!$F$24</f>
        <v>2130.2165165799997</v>
      </c>
      <c r="E16" s="36">
        <f>SUMIFS(СВЦЭМ!$D$33:$D$776,СВЦЭМ!$A$33:$A$776,$A16,СВЦЭМ!$B$33:$B$776,E$11)+'СЕТ СН'!$F$14+СВЦЭМ!$D$10+'СЕТ СН'!$F$5-'СЕТ СН'!$F$24</f>
        <v>2123.6816320999997</v>
      </c>
      <c r="F16" s="36">
        <f>SUMIFS(СВЦЭМ!$D$33:$D$776,СВЦЭМ!$A$33:$A$776,$A16,СВЦЭМ!$B$33:$B$776,F$11)+'СЕТ СН'!$F$14+СВЦЭМ!$D$10+'СЕТ СН'!$F$5-'СЕТ СН'!$F$24</f>
        <v>2114.8774238699998</v>
      </c>
      <c r="G16" s="36">
        <f>SUMIFS(СВЦЭМ!$D$33:$D$776,СВЦЭМ!$A$33:$A$776,$A16,СВЦЭМ!$B$33:$B$776,G$11)+'СЕТ СН'!$F$14+СВЦЭМ!$D$10+'СЕТ СН'!$F$5-'СЕТ СН'!$F$24</f>
        <v>2120.0766675999998</v>
      </c>
      <c r="H16" s="36">
        <f>SUMIFS(СВЦЭМ!$D$33:$D$776,СВЦЭМ!$A$33:$A$776,$A16,СВЦЭМ!$B$33:$B$776,H$11)+'СЕТ СН'!$F$14+СВЦЭМ!$D$10+'СЕТ СН'!$F$5-'СЕТ СН'!$F$24</f>
        <v>2119.0573987899998</v>
      </c>
      <c r="I16" s="36">
        <f>SUMIFS(СВЦЭМ!$D$33:$D$776,СВЦЭМ!$A$33:$A$776,$A16,СВЦЭМ!$B$33:$B$776,I$11)+'СЕТ СН'!$F$14+СВЦЭМ!$D$10+'СЕТ СН'!$F$5-'СЕТ СН'!$F$24</f>
        <v>2114.8456196899997</v>
      </c>
      <c r="J16" s="36">
        <f>SUMIFS(СВЦЭМ!$D$33:$D$776,СВЦЭМ!$A$33:$A$776,$A16,СВЦЭМ!$B$33:$B$776,J$11)+'СЕТ СН'!$F$14+СВЦЭМ!$D$10+'СЕТ СН'!$F$5-'СЕТ СН'!$F$24</f>
        <v>2080.4323552599999</v>
      </c>
      <c r="K16" s="36">
        <f>SUMIFS(СВЦЭМ!$D$33:$D$776,СВЦЭМ!$A$33:$A$776,$A16,СВЦЭМ!$B$33:$B$776,K$11)+'СЕТ СН'!$F$14+СВЦЭМ!$D$10+'СЕТ СН'!$F$5-'СЕТ СН'!$F$24</f>
        <v>2039.2132989500001</v>
      </c>
      <c r="L16" s="36">
        <f>SUMIFS(СВЦЭМ!$D$33:$D$776,СВЦЭМ!$A$33:$A$776,$A16,СВЦЭМ!$B$33:$B$776,L$11)+'СЕТ СН'!$F$14+СВЦЭМ!$D$10+'СЕТ СН'!$F$5-'СЕТ СН'!$F$24</f>
        <v>2028.5499267700002</v>
      </c>
      <c r="M16" s="36">
        <f>SUMIFS(СВЦЭМ!$D$33:$D$776,СВЦЭМ!$A$33:$A$776,$A16,СВЦЭМ!$B$33:$B$776,M$11)+'СЕТ СН'!$F$14+СВЦЭМ!$D$10+'СЕТ СН'!$F$5-'СЕТ СН'!$F$24</f>
        <v>1974.37028044</v>
      </c>
      <c r="N16" s="36">
        <f>SUMIFS(СВЦЭМ!$D$33:$D$776,СВЦЭМ!$A$33:$A$776,$A16,СВЦЭМ!$B$33:$B$776,N$11)+'СЕТ СН'!$F$14+СВЦЭМ!$D$10+'СЕТ СН'!$F$5-'СЕТ СН'!$F$24</f>
        <v>1908.9025254400001</v>
      </c>
      <c r="O16" s="36">
        <f>SUMIFS(СВЦЭМ!$D$33:$D$776,СВЦЭМ!$A$33:$A$776,$A16,СВЦЭМ!$B$33:$B$776,O$11)+'СЕТ СН'!$F$14+СВЦЭМ!$D$10+'СЕТ СН'!$F$5-'СЕТ СН'!$F$24</f>
        <v>1904.59124595</v>
      </c>
      <c r="P16" s="36">
        <f>SUMIFS(СВЦЭМ!$D$33:$D$776,СВЦЭМ!$A$33:$A$776,$A16,СВЦЭМ!$B$33:$B$776,P$11)+'СЕТ СН'!$F$14+СВЦЭМ!$D$10+'СЕТ СН'!$F$5-'СЕТ СН'!$F$24</f>
        <v>1912.2037782500001</v>
      </c>
      <c r="Q16" s="36">
        <f>SUMIFS(СВЦЭМ!$D$33:$D$776,СВЦЭМ!$A$33:$A$776,$A16,СВЦЭМ!$B$33:$B$776,Q$11)+'СЕТ СН'!$F$14+СВЦЭМ!$D$10+'СЕТ СН'!$F$5-'СЕТ СН'!$F$24</f>
        <v>1915.0893403</v>
      </c>
      <c r="R16" s="36">
        <f>SUMIFS(СВЦЭМ!$D$33:$D$776,СВЦЭМ!$A$33:$A$776,$A16,СВЦЭМ!$B$33:$B$776,R$11)+'СЕТ СН'!$F$14+СВЦЭМ!$D$10+'СЕТ СН'!$F$5-'СЕТ СН'!$F$24</f>
        <v>1916.95036379</v>
      </c>
      <c r="S16" s="36">
        <f>SUMIFS(СВЦЭМ!$D$33:$D$776,СВЦЭМ!$A$33:$A$776,$A16,СВЦЭМ!$B$33:$B$776,S$11)+'СЕТ СН'!$F$14+СВЦЭМ!$D$10+'СЕТ СН'!$F$5-'СЕТ СН'!$F$24</f>
        <v>1918.2459644999999</v>
      </c>
      <c r="T16" s="36">
        <f>SUMIFS(СВЦЭМ!$D$33:$D$776,СВЦЭМ!$A$33:$A$776,$A16,СВЦЭМ!$B$33:$B$776,T$11)+'СЕТ СН'!$F$14+СВЦЭМ!$D$10+'СЕТ СН'!$F$5-'СЕТ СН'!$F$24</f>
        <v>1904.05636929</v>
      </c>
      <c r="U16" s="36">
        <f>SUMIFS(СВЦЭМ!$D$33:$D$776,СВЦЭМ!$A$33:$A$776,$A16,СВЦЭМ!$B$33:$B$776,U$11)+'СЕТ СН'!$F$14+СВЦЭМ!$D$10+'СЕТ СН'!$F$5-'СЕТ СН'!$F$24</f>
        <v>1881.6096537200001</v>
      </c>
      <c r="V16" s="36">
        <f>SUMIFS(СВЦЭМ!$D$33:$D$776,СВЦЭМ!$A$33:$A$776,$A16,СВЦЭМ!$B$33:$B$776,V$11)+'СЕТ СН'!$F$14+СВЦЭМ!$D$10+'СЕТ СН'!$F$5-'СЕТ СН'!$F$24</f>
        <v>1839.94556229</v>
      </c>
      <c r="W16" s="36">
        <f>SUMIFS(СВЦЭМ!$D$33:$D$776,СВЦЭМ!$A$33:$A$776,$A16,СВЦЭМ!$B$33:$B$776,W$11)+'СЕТ СН'!$F$14+СВЦЭМ!$D$10+'СЕТ СН'!$F$5-'СЕТ СН'!$F$24</f>
        <v>1852.9438205900001</v>
      </c>
      <c r="X16" s="36">
        <f>SUMIFS(СВЦЭМ!$D$33:$D$776,СВЦЭМ!$A$33:$A$776,$A16,СВЦЭМ!$B$33:$B$776,X$11)+'СЕТ СН'!$F$14+СВЦЭМ!$D$10+'СЕТ СН'!$F$5-'СЕТ СН'!$F$24</f>
        <v>1896.9529825499999</v>
      </c>
      <c r="Y16" s="36">
        <f>SUMIFS(СВЦЭМ!$D$33:$D$776,СВЦЭМ!$A$33:$A$776,$A16,СВЦЭМ!$B$33:$B$776,Y$11)+'СЕТ СН'!$F$14+СВЦЭМ!$D$10+'СЕТ СН'!$F$5-'СЕТ СН'!$F$24</f>
        <v>1997.91089089</v>
      </c>
    </row>
    <row r="17" spans="1:25" ht="15.75" x14ac:dyDescent="0.2">
      <c r="A17" s="35">
        <f t="shared" si="0"/>
        <v>43957</v>
      </c>
      <c r="B17" s="36">
        <f>SUMIFS(СВЦЭМ!$D$33:$D$776,СВЦЭМ!$A$33:$A$776,$A17,СВЦЭМ!$B$33:$B$776,B$11)+'СЕТ СН'!$F$14+СВЦЭМ!$D$10+'СЕТ СН'!$F$5-'СЕТ СН'!$F$24</f>
        <v>2080.89972433</v>
      </c>
      <c r="C17" s="36">
        <f>SUMIFS(СВЦЭМ!$D$33:$D$776,СВЦЭМ!$A$33:$A$776,$A17,СВЦЭМ!$B$33:$B$776,C$11)+'СЕТ СН'!$F$14+СВЦЭМ!$D$10+'СЕТ СН'!$F$5-'СЕТ СН'!$F$24</f>
        <v>2114.7395379999998</v>
      </c>
      <c r="D17" s="36">
        <f>SUMIFS(СВЦЭМ!$D$33:$D$776,СВЦЭМ!$A$33:$A$776,$A17,СВЦЭМ!$B$33:$B$776,D$11)+'СЕТ СН'!$F$14+СВЦЭМ!$D$10+'СЕТ СН'!$F$5-'СЕТ СН'!$F$24</f>
        <v>2138.5771736899997</v>
      </c>
      <c r="E17" s="36">
        <f>SUMIFS(СВЦЭМ!$D$33:$D$776,СВЦЭМ!$A$33:$A$776,$A17,СВЦЭМ!$B$33:$B$776,E$11)+'СЕТ СН'!$F$14+СВЦЭМ!$D$10+'СЕТ СН'!$F$5-'СЕТ СН'!$F$24</f>
        <v>2138.1873372199998</v>
      </c>
      <c r="F17" s="36">
        <f>SUMIFS(СВЦЭМ!$D$33:$D$776,СВЦЭМ!$A$33:$A$776,$A17,СВЦЭМ!$B$33:$B$776,F$11)+'СЕТ СН'!$F$14+СВЦЭМ!$D$10+'СЕТ СН'!$F$5-'СЕТ СН'!$F$24</f>
        <v>2132.17385844</v>
      </c>
      <c r="G17" s="36">
        <f>SUMIFS(СВЦЭМ!$D$33:$D$776,СВЦЭМ!$A$33:$A$776,$A17,СВЦЭМ!$B$33:$B$776,G$11)+'СЕТ СН'!$F$14+СВЦЭМ!$D$10+'СЕТ СН'!$F$5-'СЕТ СН'!$F$24</f>
        <v>2051.12205597</v>
      </c>
      <c r="H17" s="36">
        <f>SUMIFS(СВЦЭМ!$D$33:$D$776,СВЦЭМ!$A$33:$A$776,$A17,СВЦЭМ!$B$33:$B$776,H$11)+'СЕТ СН'!$F$14+СВЦЭМ!$D$10+'СЕТ СН'!$F$5-'СЕТ СН'!$F$24</f>
        <v>2077.0439974800001</v>
      </c>
      <c r="I17" s="36">
        <f>SUMIFS(СВЦЭМ!$D$33:$D$776,СВЦЭМ!$A$33:$A$776,$A17,СВЦЭМ!$B$33:$B$776,I$11)+'СЕТ СН'!$F$14+СВЦЭМ!$D$10+'СЕТ СН'!$F$5-'СЕТ СН'!$F$24</f>
        <v>2088.70081914</v>
      </c>
      <c r="J17" s="36">
        <f>SUMIFS(СВЦЭМ!$D$33:$D$776,СВЦЭМ!$A$33:$A$776,$A17,СВЦЭМ!$B$33:$B$776,J$11)+'СЕТ СН'!$F$14+СВЦЭМ!$D$10+'СЕТ СН'!$F$5-'СЕТ СН'!$F$24</f>
        <v>2034.1389905800002</v>
      </c>
      <c r="K17" s="36">
        <f>SUMIFS(СВЦЭМ!$D$33:$D$776,СВЦЭМ!$A$33:$A$776,$A17,СВЦЭМ!$B$33:$B$776,K$11)+'СЕТ СН'!$F$14+СВЦЭМ!$D$10+'СЕТ СН'!$F$5-'СЕТ СН'!$F$24</f>
        <v>2010.9001938900001</v>
      </c>
      <c r="L17" s="36">
        <f>SUMIFS(СВЦЭМ!$D$33:$D$776,СВЦЭМ!$A$33:$A$776,$A17,СВЦЭМ!$B$33:$B$776,L$11)+'СЕТ СН'!$F$14+СВЦЭМ!$D$10+'СЕТ СН'!$F$5-'СЕТ СН'!$F$24</f>
        <v>2000.6274444300002</v>
      </c>
      <c r="M17" s="36">
        <f>SUMIFS(СВЦЭМ!$D$33:$D$776,СВЦЭМ!$A$33:$A$776,$A17,СВЦЭМ!$B$33:$B$776,M$11)+'СЕТ СН'!$F$14+СВЦЭМ!$D$10+'СЕТ СН'!$F$5-'СЕТ СН'!$F$24</f>
        <v>1951.45028443</v>
      </c>
      <c r="N17" s="36">
        <f>SUMIFS(СВЦЭМ!$D$33:$D$776,СВЦЭМ!$A$33:$A$776,$A17,СВЦЭМ!$B$33:$B$776,N$11)+'СЕТ СН'!$F$14+СВЦЭМ!$D$10+'СЕТ СН'!$F$5-'СЕТ СН'!$F$24</f>
        <v>1888.85373946</v>
      </c>
      <c r="O17" s="36">
        <f>SUMIFS(СВЦЭМ!$D$33:$D$776,СВЦЭМ!$A$33:$A$776,$A17,СВЦЭМ!$B$33:$B$776,O$11)+'СЕТ СН'!$F$14+СВЦЭМ!$D$10+'СЕТ СН'!$F$5-'СЕТ СН'!$F$24</f>
        <v>1934.29754785</v>
      </c>
      <c r="P17" s="36">
        <f>SUMIFS(СВЦЭМ!$D$33:$D$776,СВЦЭМ!$A$33:$A$776,$A17,СВЦЭМ!$B$33:$B$776,P$11)+'СЕТ СН'!$F$14+СВЦЭМ!$D$10+'СЕТ СН'!$F$5-'СЕТ СН'!$F$24</f>
        <v>1942.8780021100001</v>
      </c>
      <c r="Q17" s="36">
        <f>SUMIFS(СВЦЭМ!$D$33:$D$776,СВЦЭМ!$A$33:$A$776,$A17,СВЦЭМ!$B$33:$B$776,Q$11)+'СЕТ СН'!$F$14+СВЦЭМ!$D$10+'СЕТ СН'!$F$5-'СЕТ СН'!$F$24</f>
        <v>1944.3162499</v>
      </c>
      <c r="R17" s="36">
        <f>SUMIFS(СВЦЭМ!$D$33:$D$776,СВЦЭМ!$A$33:$A$776,$A17,СВЦЭМ!$B$33:$B$776,R$11)+'СЕТ СН'!$F$14+СВЦЭМ!$D$10+'СЕТ СН'!$F$5-'СЕТ СН'!$F$24</f>
        <v>1953.5348345699999</v>
      </c>
      <c r="S17" s="36">
        <f>SUMIFS(СВЦЭМ!$D$33:$D$776,СВЦЭМ!$A$33:$A$776,$A17,СВЦЭМ!$B$33:$B$776,S$11)+'СЕТ СН'!$F$14+СВЦЭМ!$D$10+'СЕТ СН'!$F$5-'СЕТ СН'!$F$24</f>
        <v>1961.7242928800001</v>
      </c>
      <c r="T17" s="36">
        <f>SUMIFS(СВЦЭМ!$D$33:$D$776,СВЦЭМ!$A$33:$A$776,$A17,СВЦЭМ!$B$33:$B$776,T$11)+'СЕТ СН'!$F$14+СВЦЭМ!$D$10+'СЕТ СН'!$F$5-'СЕТ СН'!$F$24</f>
        <v>1971.1129520100001</v>
      </c>
      <c r="U17" s="36">
        <f>SUMIFS(СВЦЭМ!$D$33:$D$776,СВЦЭМ!$A$33:$A$776,$A17,СВЦЭМ!$B$33:$B$776,U$11)+'СЕТ СН'!$F$14+СВЦЭМ!$D$10+'СЕТ СН'!$F$5-'СЕТ СН'!$F$24</f>
        <v>1973.2992050299999</v>
      </c>
      <c r="V17" s="36">
        <f>SUMIFS(СВЦЭМ!$D$33:$D$776,СВЦЭМ!$A$33:$A$776,$A17,СВЦЭМ!$B$33:$B$776,V$11)+'СЕТ СН'!$F$14+СВЦЭМ!$D$10+'СЕТ СН'!$F$5-'СЕТ СН'!$F$24</f>
        <v>1963.2123353699999</v>
      </c>
      <c r="W17" s="36">
        <f>SUMIFS(СВЦЭМ!$D$33:$D$776,СВЦЭМ!$A$33:$A$776,$A17,СВЦЭМ!$B$33:$B$776,W$11)+'СЕТ СН'!$F$14+СВЦЭМ!$D$10+'СЕТ СН'!$F$5-'СЕТ СН'!$F$24</f>
        <v>1964.7279832899999</v>
      </c>
      <c r="X17" s="36">
        <f>SUMIFS(СВЦЭМ!$D$33:$D$776,СВЦЭМ!$A$33:$A$776,$A17,СВЦЭМ!$B$33:$B$776,X$11)+'СЕТ СН'!$F$14+СВЦЭМ!$D$10+'СЕТ СН'!$F$5-'СЕТ СН'!$F$24</f>
        <v>1952.4167359400001</v>
      </c>
      <c r="Y17" s="36">
        <f>SUMIFS(СВЦЭМ!$D$33:$D$776,СВЦЭМ!$A$33:$A$776,$A17,СВЦЭМ!$B$33:$B$776,Y$11)+'СЕТ СН'!$F$14+СВЦЭМ!$D$10+'СЕТ СН'!$F$5-'СЕТ СН'!$F$24</f>
        <v>2011.2278530399999</v>
      </c>
    </row>
    <row r="18" spans="1:25" ht="15.75" x14ac:dyDescent="0.2">
      <c r="A18" s="35">
        <f t="shared" si="0"/>
        <v>43958</v>
      </c>
      <c r="B18" s="36">
        <f>SUMIFS(СВЦЭМ!$D$33:$D$776,СВЦЭМ!$A$33:$A$776,$A18,СВЦЭМ!$B$33:$B$776,B$11)+'СЕТ СН'!$F$14+СВЦЭМ!$D$10+'СЕТ СН'!$F$5-'СЕТ СН'!$F$24</f>
        <v>2119.1972879099999</v>
      </c>
      <c r="C18" s="36">
        <f>SUMIFS(СВЦЭМ!$D$33:$D$776,СВЦЭМ!$A$33:$A$776,$A18,СВЦЭМ!$B$33:$B$776,C$11)+'СЕТ СН'!$F$14+СВЦЭМ!$D$10+'СЕТ СН'!$F$5-'СЕТ СН'!$F$24</f>
        <v>2130.3627710199999</v>
      </c>
      <c r="D18" s="36">
        <f>SUMIFS(СВЦЭМ!$D$33:$D$776,СВЦЭМ!$A$33:$A$776,$A18,СВЦЭМ!$B$33:$B$776,D$11)+'СЕТ СН'!$F$14+СВЦЭМ!$D$10+'СЕТ СН'!$F$5-'СЕТ СН'!$F$24</f>
        <v>2125.54000038</v>
      </c>
      <c r="E18" s="36">
        <f>SUMIFS(СВЦЭМ!$D$33:$D$776,СВЦЭМ!$A$33:$A$776,$A18,СВЦЭМ!$B$33:$B$776,E$11)+'СЕТ СН'!$F$14+СВЦЭМ!$D$10+'СЕТ СН'!$F$5-'СЕТ СН'!$F$24</f>
        <v>2119.9780621099999</v>
      </c>
      <c r="F18" s="36">
        <f>SUMIFS(СВЦЭМ!$D$33:$D$776,СВЦЭМ!$A$33:$A$776,$A18,СВЦЭМ!$B$33:$B$776,F$11)+'СЕТ СН'!$F$14+СВЦЭМ!$D$10+'СЕТ СН'!$F$5-'СЕТ СН'!$F$24</f>
        <v>2117.0264874</v>
      </c>
      <c r="G18" s="36">
        <f>SUMIFS(СВЦЭМ!$D$33:$D$776,СВЦЭМ!$A$33:$A$776,$A18,СВЦЭМ!$B$33:$B$776,G$11)+'СЕТ СН'!$F$14+СВЦЭМ!$D$10+'СЕТ СН'!$F$5-'СЕТ СН'!$F$24</f>
        <v>2134.1106974499999</v>
      </c>
      <c r="H18" s="36">
        <f>SUMIFS(СВЦЭМ!$D$33:$D$776,СВЦЭМ!$A$33:$A$776,$A18,СВЦЭМ!$B$33:$B$776,H$11)+'СЕТ СН'!$F$14+СВЦЭМ!$D$10+'СЕТ СН'!$F$5-'СЕТ СН'!$F$24</f>
        <v>2134.0190197800002</v>
      </c>
      <c r="I18" s="36">
        <f>SUMIFS(СВЦЭМ!$D$33:$D$776,СВЦЭМ!$A$33:$A$776,$A18,СВЦЭМ!$B$33:$B$776,I$11)+'СЕТ СН'!$F$14+СВЦЭМ!$D$10+'СЕТ СН'!$F$5-'СЕТ СН'!$F$24</f>
        <v>2119.9432013699998</v>
      </c>
      <c r="J18" s="36">
        <f>SUMIFS(СВЦЭМ!$D$33:$D$776,СВЦЭМ!$A$33:$A$776,$A18,СВЦЭМ!$B$33:$B$776,J$11)+'СЕТ СН'!$F$14+СВЦЭМ!$D$10+'СЕТ СН'!$F$5-'СЕТ СН'!$F$24</f>
        <v>2072.6858085899999</v>
      </c>
      <c r="K18" s="36">
        <f>SUMIFS(СВЦЭМ!$D$33:$D$776,СВЦЭМ!$A$33:$A$776,$A18,СВЦЭМ!$B$33:$B$776,K$11)+'СЕТ СН'!$F$14+СВЦЭМ!$D$10+'СЕТ СН'!$F$5-'СЕТ СН'!$F$24</f>
        <v>2062.9108924100001</v>
      </c>
      <c r="L18" s="36">
        <f>SUMIFS(СВЦЭМ!$D$33:$D$776,СВЦЭМ!$A$33:$A$776,$A18,СВЦЭМ!$B$33:$B$776,L$11)+'СЕТ СН'!$F$14+СВЦЭМ!$D$10+'СЕТ СН'!$F$5-'СЕТ СН'!$F$24</f>
        <v>2054.80875608</v>
      </c>
      <c r="M18" s="36">
        <f>SUMIFS(СВЦЭМ!$D$33:$D$776,СВЦЭМ!$A$33:$A$776,$A18,СВЦЭМ!$B$33:$B$776,M$11)+'СЕТ СН'!$F$14+СВЦЭМ!$D$10+'СЕТ СН'!$F$5-'СЕТ СН'!$F$24</f>
        <v>1991.38766429</v>
      </c>
      <c r="N18" s="36">
        <f>SUMIFS(СВЦЭМ!$D$33:$D$776,СВЦЭМ!$A$33:$A$776,$A18,СВЦЭМ!$B$33:$B$776,N$11)+'СЕТ СН'!$F$14+СВЦЭМ!$D$10+'СЕТ СН'!$F$5-'СЕТ СН'!$F$24</f>
        <v>1931.0177829700001</v>
      </c>
      <c r="O18" s="36">
        <f>SUMIFS(СВЦЭМ!$D$33:$D$776,СВЦЭМ!$A$33:$A$776,$A18,СВЦЭМ!$B$33:$B$776,O$11)+'СЕТ СН'!$F$14+СВЦЭМ!$D$10+'СЕТ СН'!$F$5-'СЕТ СН'!$F$24</f>
        <v>1918.4843098000001</v>
      </c>
      <c r="P18" s="36">
        <f>SUMIFS(СВЦЭМ!$D$33:$D$776,СВЦЭМ!$A$33:$A$776,$A18,СВЦЭМ!$B$33:$B$776,P$11)+'СЕТ СН'!$F$14+СВЦЭМ!$D$10+'СЕТ СН'!$F$5-'СЕТ СН'!$F$24</f>
        <v>1929.1026195100001</v>
      </c>
      <c r="Q18" s="36">
        <f>SUMIFS(СВЦЭМ!$D$33:$D$776,СВЦЭМ!$A$33:$A$776,$A18,СВЦЭМ!$B$33:$B$776,Q$11)+'СЕТ СН'!$F$14+СВЦЭМ!$D$10+'СЕТ СН'!$F$5-'СЕТ СН'!$F$24</f>
        <v>1935.1580833799999</v>
      </c>
      <c r="R18" s="36">
        <f>SUMIFS(СВЦЭМ!$D$33:$D$776,СВЦЭМ!$A$33:$A$776,$A18,СВЦЭМ!$B$33:$B$776,R$11)+'СЕТ СН'!$F$14+СВЦЭМ!$D$10+'СЕТ СН'!$F$5-'СЕТ СН'!$F$24</f>
        <v>1928.29683374</v>
      </c>
      <c r="S18" s="36">
        <f>SUMIFS(СВЦЭМ!$D$33:$D$776,СВЦЭМ!$A$33:$A$776,$A18,СВЦЭМ!$B$33:$B$776,S$11)+'СЕТ СН'!$F$14+СВЦЭМ!$D$10+'СЕТ СН'!$F$5-'СЕТ СН'!$F$24</f>
        <v>1920.2309706000001</v>
      </c>
      <c r="T18" s="36">
        <f>SUMIFS(СВЦЭМ!$D$33:$D$776,СВЦЭМ!$A$33:$A$776,$A18,СВЦЭМ!$B$33:$B$776,T$11)+'СЕТ СН'!$F$14+СВЦЭМ!$D$10+'СЕТ СН'!$F$5-'СЕТ СН'!$F$24</f>
        <v>1887.1834554500001</v>
      </c>
      <c r="U18" s="36">
        <f>SUMIFS(СВЦЭМ!$D$33:$D$776,СВЦЭМ!$A$33:$A$776,$A18,СВЦЭМ!$B$33:$B$776,U$11)+'СЕТ СН'!$F$14+СВЦЭМ!$D$10+'СЕТ СН'!$F$5-'СЕТ СН'!$F$24</f>
        <v>1859.82206135</v>
      </c>
      <c r="V18" s="36">
        <f>SUMIFS(СВЦЭМ!$D$33:$D$776,СВЦЭМ!$A$33:$A$776,$A18,СВЦЭМ!$B$33:$B$776,V$11)+'СЕТ СН'!$F$14+СВЦЭМ!$D$10+'СЕТ СН'!$F$5-'СЕТ СН'!$F$24</f>
        <v>1837.8387156600002</v>
      </c>
      <c r="W18" s="36">
        <f>SUMIFS(СВЦЭМ!$D$33:$D$776,СВЦЭМ!$A$33:$A$776,$A18,СВЦЭМ!$B$33:$B$776,W$11)+'СЕТ СН'!$F$14+СВЦЭМ!$D$10+'СЕТ СН'!$F$5-'СЕТ СН'!$F$24</f>
        <v>1844.5615511400001</v>
      </c>
      <c r="X18" s="36">
        <f>SUMIFS(СВЦЭМ!$D$33:$D$776,СВЦЭМ!$A$33:$A$776,$A18,СВЦЭМ!$B$33:$B$776,X$11)+'СЕТ СН'!$F$14+СВЦЭМ!$D$10+'СЕТ СН'!$F$5-'СЕТ СН'!$F$24</f>
        <v>1896.0181502</v>
      </c>
      <c r="Y18" s="36">
        <f>SUMIFS(СВЦЭМ!$D$33:$D$776,СВЦЭМ!$A$33:$A$776,$A18,СВЦЭМ!$B$33:$B$776,Y$11)+'СЕТ СН'!$F$14+СВЦЭМ!$D$10+'СЕТ СН'!$F$5-'СЕТ СН'!$F$24</f>
        <v>1976.5623011800001</v>
      </c>
    </row>
    <row r="19" spans="1:25" ht="15.75" x14ac:dyDescent="0.2">
      <c r="A19" s="35">
        <f t="shared" si="0"/>
        <v>43959</v>
      </c>
      <c r="B19" s="36">
        <f>SUMIFS(СВЦЭМ!$D$33:$D$776,СВЦЭМ!$A$33:$A$776,$A19,СВЦЭМ!$B$33:$B$776,B$11)+'СЕТ СН'!$F$14+СВЦЭМ!$D$10+'СЕТ СН'!$F$5-'СЕТ СН'!$F$24</f>
        <v>2110.7677465899997</v>
      </c>
      <c r="C19" s="36">
        <f>SUMIFS(СВЦЭМ!$D$33:$D$776,СВЦЭМ!$A$33:$A$776,$A19,СВЦЭМ!$B$33:$B$776,C$11)+'СЕТ СН'!$F$14+СВЦЭМ!$D$10+'СЕТ СН'!$F$5-'СЕТ СН'!$F$24</f>
        <v>2116.1413475600002</v>
      </c>
      <c r="D19" s="36">
        <f>SUMIFS(СВЦЭМ!$D$33:$D$776,СВЦЭМ!$A$33:$A$776,$A19,СВЦЭМ!$B$33:$B$776,D$11)+'СЕТ СН'!$F$14+СВЦЭМ!$D$10+'СЕТ СН'!$F$5-'СЕТ СН'!$F$24</f>
        <v>2107.0411965399999</v>
      </c>
      <c r="E19" s="36">
        <f>SUMIFS(СВЦЭМ!$D$33:$D$776,СВЦЭМ!$A$33:$A$776,$A19,СВЦЭМ!$B$33:$B$776,E$11)+'СЕТ СН'!$F$14+СВЦЭМ!$D$10+'СЕТ СН'!$F$5-'СЕТ СН'!$F$24</f>
        <v>2108.4688443799996</v>
      </c>
      <c r="F19" s="36">
        <f>SUMIFS(СВЦЭМ!$D$33:$D$776,СВЦЭМ!$A$33:$A$776,$A19,СВЦЭМ!$B$33:$B$776,F$11)+'СЕТ СН'!$F$14+СВЦЭМ!$D$10+'СЕТ СН'!$F$5-'СЕТ СН'!$F$24</f>
        <v>2100.8087305999998</v>
      </c>
      <c r="G19" s="36">
        <f>SUMIFS(СВЦЭМ!$D$33:$D$776,СВЦЭМ!$A$33:$A$776,$A19,СВЦЭМ!$B$33:$B$776,G$11)+'СЕТ СН'!$F$14+СВЦЭМ!$D$10+'СЕТ СН'!$F$5-'СЕТ СН'!$F$24</f>
        <v>2111.6695253600001</v>
      </c>
      <c r="H19" s="36">
        <f>SUMIFS(СВЦЭМ!$D$33:$D$776,СВЦЭМ!$A$33:$A$776,$A19,СВЦЭМ!$B$33:$B$776,H$11)+'СЕТ СН'!$F$14+СВЦЭМ!$D$10+'СЕТ СН'!$F$5-'СЕТ СН'!$F$24</f>
        <v>2097.4643293899999</v>
      </c>
      <c r="I19" s="36">
        <f>SUMIFS(СВЦЭМ!$D$33:$D$776,СВЦЭМ!$A$33:$A$776,$A19,СВЦЭМ!$B$33:$B$776,I$11)+'СЕТ СН'!$F$14+СВЦЭМ!$D$10+'СЕТ СН'!$F$5-'СЕТ СН'!$F$24</f>
        <v>2068.3575933100001</v>
      </c>
      <c r="J19" s="36">
        <f>SUMIFS(СВЦЭМ!$D$33:$D$776,СВЦЭМ!$A$33:$A$776,$A19,СВЦЭМ!$B$33:$B$776,J$11)+'СЕТ СН'!$F$14+СВЦЭМ!$D$10+'СЕТ СН'!$F$5-'СЕТ СН'!$F$24</f>
        <v>2036.6910513600001</v>
      </c>
      <c r="K19" s="36">
        <f>SUMIFS(СВЦЭМ!$D$33:$D$776,СВЦЭМ!$A$33:$A$776,$A19,СВЦЭМ!$B$33:$B$776,K$11)+'СЕТ СН'!$F$14+СВЦЭМ!$D$10+'СЕТ СН'!$F$5-'СЕТ СН'!$F$24</f>
        <v>2038.2766758</v>
      </c>
      <c r="L19" s="36">
        <f>SUMIFS(СВЦЭМ!$D$33:$D$776,СВЦЭМ!$A$33:$A$776,$A19,СВЦЭМ!$B$33:$B$776,L$11)+'СЕТ СН'!$F$14+СВЦЭМ!$D$10+'СЕТ СН'!$F$5-'СЕТ СН'!$F$24</f>
        <v>2035.9120446000002</v>
      </c>
      <c r="M19" s="36">
        <f>SUMIFS(СВЦЭМ!$D$33:$D$776,СВЦЭМ!$A$33:$A$776,$A19,СВЦЭМ!$B$33:$B$776,M$11)+'СЕТ СН'!$F$14+СВЦЭМ!$D$10+'СЕТ СН'!$F$5-'СЕТ СН'!$F$24</f>
        <v>1979.6220455800001</v>
      </c>
      <c r="N19" s="36">
        <f>SUMIFS(СВЦЭМ!$D$33:$D$776,СВЦЭМ!$A$33:$A$776,$A19,СВЦЭМ!$B$33:$B$776,N$11)+'СЕТ СН'!$F$14+СВЦЭМ!$D$10+'СЕТ СН'!$F$5-'СЕТ СН'!$F$24</f>
        <v>1910.5417808699999</v>
      </c>
      <c r="O19" s="36">
        <f>SUMIFS(СВЦЭМ!$D$33:$D$776,СВЦЭМ!$A$33:$A$776,$A19,СВЦЭМ!$B$33:$B$776,O$11)+'СЕТ СН'!$F$14+СВЦЭМ!$D$10+'СЕТ СН'!$F$5-'СЕТ СН'!$F$24</f>
        <v>1897.9250870400001</v>
      </c>
      <c r="P19" s="36">
        <f>SUMIFS(СВЦЭМ!$D$33:$D$776,СВЦЭМ!$A$33:$A$776,$A19,СВЦЭМ!$B$33:$B$776,P$11)+'СЕТ СН'!$F$14+СВЦЭМ!$D$10+'СЕТ СН'!$F$5-'СЕТ СН'!$F$24</f>
        <v>1904.4108483800001</v>
      </c>
      <c r="Q19" s="36">
        <f>SUMIFS(СВЦЭМ!$D$33:$D$776,СВЦЭМ!$A$33:$A$776,$A19,СВЦЭМ!$B$33:$B$776,Q$11)+'СЕТ СН'!$F$14+СВЦЭМ!$D$10+'СЕТ СН'!$F$5-'СЕТ СН'!$F$24</f>
        <v>1907.6719566199999</v>
      </c>
      <c r="R19" s="36">
        <f>SUMIFS(СВЦЭМ!$D$33:$D$776,СВЦЭМ!$A$33:$A$776,$A19,СВЦЭМ!$B$33:$B$776,R$11)+'СЕТ СН'!$F$14+СВЦЭМ!$D$10+'СЕТ СН'!$F$5-'СЕТ СН'!$F$24</f>
        <v>1904.52732259</v>
      </c>
      <c r="S19" s="36">
        <f>SUMIFS(СВЦЭМ!$D$33:$D$776,СВЦЭМ!$A$33:$A$776,$A19,СВЦЭМ!$B$33:$B$776,S$11)+'СЕТ СН'!$F$14+СВЦЭМ!$D$10+'СЕТ СН'!$F$5-'СЕТ СН'!$F$24</f>
        <v>1910.2680818900001</v>
      </c>
      <c r="T19" s="36">
        <f>SUMIFS(СВЦЭМ!$D$33:$D$776,СВЦЭМ!$A$33:$A$776,$A19,СВЦЭМ!$B$33:$B$776,T$11)+'СЕТ СН'!$F$14+СВЦЭМ!$D$10+'СЕТ СН'!$F$5-'СЕТ СН'!$F$24</f>
        <v>1900.76786225</v>
      </c>
      <c r="U19" s="36">
        <f>SUMIFS(СВЦЭМ!$D$33:$D$776,СВЦЭМ!$A$33:$A$776,$A19,СВЦЭМ!$B$33:$B$776,U$11)+'СЕТ СН'!$F$14+СВЦЭМ!$D$10+'СЕТ СН'!$F$5-'СЕТ СН'!$F$24</f>
        <v>1878.8990692</v>
      </c>
      <c r="V19" s="36">
        <f>SUMIFS(СВЦЭМ!$D$33:$D$776,СВЦЭМ!$A$33:$A$776,$A19,СВЦЭМ!$B$33:$B$776,V$11)+'СЕТ СН'!$F$14+СВЦЭМ!$D$10+'СЕТ СН'!$F$5-'СЕТ СН'!$F$24</f>
        <v>1846.1570726700002</v>
      </c>
      <c r="W19" s="36">
        <f>SUMIFS(СВЦЭМ!$D$33:$D$776,СВЦЭМ!$A$33:$A$776,$A19,СВЦЭМ!$B$33:$B$776,W$11)+'СЕТ СН'!$F$14+СВЦЭМ!$D$10+'СЕТ СН'!$F$5-'СЕТ СН'!$F$24</f>
        <v>1842.6927006000001</v>
      </c>
      <c r="X19" s="36">
        <f>SUMIFS(СВЦЭМ!$D$33:$D$776,СВЦЭМ!$A$33:$A$776,$A19,СВЦЭМ!$B$33:$B$776,X$11)+'СЕТ СН'!$F$14+СВЦЭМ!$D$10+'СЕТ СН'!$F$5-'СЕТ СН'!$F$24</f>
        <v>1895.8734133500002</v>
      </c>
      <c r="Y19" s="36">
        <f>SUMIFS(СВЦЭМ!$D$33:$D$776,СВЦЭМ!$A$33:$A$776,$A19,СВЦЭМ!$B$33:$B$776,Y$11)+'СЕТ СН'!$F$14+СВЦЭМ!$D$10+'СЕТ СН'!$F$5-'СЕТ СН'!$F$24</f>
        <v>1981.8053385400001</v>
      </c>
    </row>
    <row r="20" spans="1:25" ht="15.75" x14ac:dyDescent="0.2">
      <c r="A20" s="35">
        <f t="shared" si="0"/>
        <v>43960</v>
      </c>
      <c r="B20" s="36">
        <f>SUMIFS(СВЦЭМ!$D$33:$D$776,СВЦЭМ!$A$33:$A$776,$A20,СВЦЭМ!$B$33:$B$776,B$11)+'СЕТ СН'!$F$14+СВЦЭМ!$D$10+'СЕТ СН'!$F$5-'СЕТ СН'!$F$24</f>
        <v>2100.9683482199998</v>
      </c>
      <c r="C20" s="36">
        <f>SUMIFS(СВЦЭМ!$D$33:$D$776,СВЦЭМ!$A$33:$A$776,$A20,СВЦЭМ!$B$33:$B$776,C$11)+'СЕТ СН'!$F$14+СВЦЭМ!$D$10+'СЕТ СН'!$F$5-'СЕТ СН'!$F$24</f>
        <v>2086.3457118299998</v>
      </c>
      <c r="D20" s="36">
        <f>SUMIFS(СВЦЭМ!$D$33:$D$776,СВЦЭМ!$A$33:$A$776,$A20,СВЦЭМ!$B$33:$B$776,D$11)+'СЕТ СН'!$F$14+СВЦЭМ!$D$10+'СЕТ СН'!$F$5-'СЕТ СН'!$F$24</f>
        <v>2065.5734719299999</v>
      </c>
      <c r="E20" s="36">
        <f>SUMIFS(СВЦЭМ!$D$33:$D$776,СВЦЭМ!$A$33:$A$776,$A20,СВЦЭМ!$B$33:$B$776,E$11)+'СЕТ СН'!$F$14+СВЦЭМ!$D$10+'СЕТ СН'!$F$5-'СЕТ СН'!$F$24</f>
        <v>2061.2856811399997</v>
      </c>
      <c r="F20" s="36">
        <f>SUMIFS(СВЦЭМ!$D$33:$D$776,СВЦЭМ!$A$33:$A$776,$A20,СВЦЭМ!$B$33:$B$776,F$11)+'СЕТ СН'!$F$14+СВЦЭМ!$D$10+'СЕТ СН'!$F$5-'СЕТ СН'!$F$24</f>
        <v>2050.7675533000001</v>
      </c>
      <c r="G20" s="36">
        <f>SUMIFS(СВЦЭМ!$D$33:$D$776,СВЦЭМ!$A$33:$A$776,$A20,СВЦЭМ!$B$33:$B$776,G$11)+'СЕТ СН'!$F$14+СВЦЭМ!$D$10+'СЕТ СН'!$F$5-'СЕТ СН'!$F$24</f>
        <v>2052.8362700299999</v>
      </c>
      <c r="H20" s="36">
        <f>SUMIFS(СВЦЭМ!$D$33:$D$776,СВЦЭМ!$A$33:$A$776,$A20,СВЦЭМ!$B$33:$B$776,H$11)+'СЕТ СН'!$F$14+СВЦЭМ!$D$10+'СЕТ СН'!$F$5-'СЕТ СН'!$F$24</f>
        <v>2059.2551629</v>
      </c>
      <c r="I20" s="36">
        <f>SUMIFS(СВЦЭМ!$D$33:$D$776,СВЦЭМ!$A$33:$A$776,$A20,СВЦЭМ!$B$33:$B$776,I$11)+'СЕТ СН'!$F$14+СВЦЭМ!$D$10+'СЕТ СН'!$F$5-'СЕТ СН'!$F$24</f>
        <v>2066.4852550199998</v>
      </c>
      <c r="J20" s="36">
        <f>SUMIFS(СВЦЭМ!$D$33:$D$776,СВЦЭМ!$A$33:$A$776,$A20,СВЦЭМ!$B$33:$B$776,J$11)+'СЕТ СН'!$F$14+СВЦЭМ!$D$10+'СЕТ СН'!$F$5-'СЕТ СН'!$F$24</f>
        <v>2067.0239539899999</v>
      </c>
      <c r="K20" s="36">
        <f>SUMIFS(СВЦЭМ!$D$33:$D$776,СВЦЭМ!$A$33:$A$776,$A20,СВЦЭМ!$B$33:$B$776,K$11)+'СЕТ СН'!$F$14+СВЦЭМ!$D$10+'СЕТ СН'!$F$5-'СЕТ СН'!$F$24</f>
        <v>2036.5186378399999</v>
      </c>
      <c r="L20" s="36">
        <f>SUMIFS(СВЦЭМ!$D$33:$D$776,СВЦЭМ!$A$33:$A$776,$A20,СВЦЭМ!$B$33:$B$776,L$11)+'СЕТ СН'!$F$14+СВЦЭМ!$D$10+'СЕТ СН'!$F$5-'СЕТ СН'!$F$24</f>
        <v>2047.0686793099999</v>
      </c>
      <c r="M20" s="36">
        <f>SUMIFS(СВЦЭМ!$D$33:$D$776,СВЦЭМ!$A$33:$A$776,$A20,СВЦЭМ!$B$33:$B$776,M$11)+'СЕТ СН'!$F$14+СВЦЭМ!$D$10+'СЕТ СН'!$F$5-'СЕТ СН'!$F$24</f>
        <v>1986.9138103600001</v>
      </c>
      <c r="N20" s="36">
        <f>SUMIFS(СВЦЭМ!$D$33:$D$776,СВЦЭМ!$A$33:$A$776,$A20,СВЦЭМ!$B$33:$B$776,N$11)+'СЕТ СН'!$F$14+СВЦЭМ!$D$10+'СЕТ СН'!$F$5-'СЕТ СН'!$F$24</f>
        <v>1924.0028397900001</v>
      </c>
      <c r="O20" s="36">
        <f>SUMIFS(СВЦЭМ!$D$33:$D$776,СВЦЭМ!$A$33:$A$776,$A20,СВЦЭМ!$B$33:$B$776,O$11)+'СЕТ СН'!$F$14+СВЦЭМ!$D$10+'СЕТ СН'!$F$5-'СЕТ СН'!$F$24</f>
        <v>1901.34750588</v>
      </c>
      <c r="P20" s="36">
        <f>SUMIFS(СВЦЭМ!$D$33:$D$776,СВЦЭМ!$A$33:$A$776,$A20,СВЦЭМ!$B$33:$B$776,P$11)+'СЕТ СН'!$F$14+СВЦЭМ!$D$10+'СЕТ СН'!$F$5-'СЕТ СН'!$F$24</f>
        <v>1907.2862361900002</v>
      </c>
      <c r="Q20" s="36">
        <f>SUMIFS(СВЦЭМ!$D$33:$D$776,СВЦЭМ!$A$33:$A$776,$A20,СВЦЭМ!$B$33:$B$776,Q$11)+'СЕТ СН'!$F$14+СВЦЭМ!$D$10+'СЕТ СН'!$F$5-'СЕТ СН'!$F$24</f>
        <v>1898.0997959900001</v>
      </c>
      <c r="R20" s="36">
        <f>SUMIFS(СВЦЭМ!$D$33:$D$776,СВЦЭМ!$A$33:$A$776,$A20,СВЦЭМ!$B$33:$B$776,R$11)+'СЕТ СН'!$F$14+СВЦЭМ!$D$10+'СЕТ СН'!$F$5-'СЕТ СН'!$F$24</f>
        <v>1901.1111568199999</v>
      </c>
      <c r="S20" s="36">
        <f>SUMIFS(СВЦЭМ!$D$33:$D$776,СВЦЭМ!$A$33:$A$776,$A20,СВЦЭМ!$B$33:$B$776,S$11)+'СЕТ СН'!$F$14+СВЦЭМ!$D$10+'СЕТ СН'!$F$5-'СЕТ СН'!$F$24</f>
        <v>1914.0477702000001</v>
      </c>
      <c r="T20" s="36">
        <f>SUMIFS(СВЦЭМ!$D$33:$D$776,СВЦЭМ!$A$33:$A$776,$A20,СВЦЭМ!$B$33:$B$776,T$11)+'СЕТ СН'!$F$14+СВЦЭМ!$D$10+'СЕТ СН'!$F$5-'СЕТ СН'!$F$24</f>
        <v>1902.87249367</v>
      </c>
      <c r="U20" s="36">
        <f>SUMIFS(СВЦЭМ!$D$33:$D$776,СВЦЭМ!$A$33:$A$776,$A20,СВЦЭМ!$B$33:$B$776,U$11)+'СЕТ СН'!$F$14+СВЦЭМ!$D$10+'СЕТ СН'!$F$5-'СЕТ СН'!$F$24</f>
        <v>1893.3729942300001</v>
      </c>
      <c r="V20" s="36">
        <f>SUMIFS(СВЦЭМ!$D$33:$D$776,СВЦЭМ!$A$33:$A$776,$A20,СВЦЭМ!$B$33:$B$776,V$11)+'СЕТ СН'!$F$14+СВЦЭМ!$D$10+'СЕТ СН'!$F$5-'СЕТ СН'!$F$24</f>
        <v>1879.4697200300002</v>
      </c>
      <c r="W20" s="36">
        <f>SUMIFS(СВЦЭМ!$D$33:$D$776,СВЦЭМ!$A$33:$A$776,$A20,СВЦЭМ!$B$33:$B$776,W$11)+'СЕТ СН'!$F$14+СВЦЭМ!$D$10+'СЕТ СН'!$F$5-'СЕТ СН'!$F$24</f>
        <v>1870.30276426</v>
      </c>
      <c r="X20" s="36">
        <f>SUMIFS(СВЦЭМ!$D$33:$D$776,СВЦЭМ!$A$33:$A$776,$A20,СВЦЭМ!$B$33:$B$776,X$11)+'СЕТ СН'!$F$14+СВЦЭМ!$D$10+'СЕТ СН'!$F$5-'СЕТ СН'!$F$24</f>
        <v>1920.1755015200001</v>
      </c>
      <c r="Y20" s="36">
        <f>SUMIFS(СВЦЭМ!$D$33:$D$776,СВЦЭМ!$A$33:$A$776,$A20,СВЦЭМ!$B$33:$B$776,Y$11)+'СЕТ СН'!$F$14+СВЦЭМ!$D$10+'СЕТ СН'!$F$5-'СЕТ СН'!$F$24</f>
        <v>2023.72547246</v>
      </c>
    </row>
    <row r="21" spans="1:25" ht="15.75" x14ac:dyDescent="0.2">
      <c r="A21" s="35">
        <f t="shared" si="0"/>
        <v>43961</v>
      </c>
      <c r="B21" s="36">
        <f>SUMIFS(СВЦЭМ!$D$33:$D$776,СВЦЭМ!$A$33:$A$776,$A21,СВЦЭМ!$B$33:$B$776,B$11)+'СЕТ СН'!$F$14+СВЦЭМ!$D$10+'СЕТ СН'!$F$5-'СЕТ СН'!$F$24</f>
        <v>2073.7889930699998</v>
      </c>
      <c r="C21" s="36">
        <f>SUMIFS(СВЦЭМ!$D$33:$D$776,СВЦЭМ!$A$33:$A$776,$A21,СВЦЭМ!$B$33:$B$776,C$11)+'СЕТ СН'!$F$14+СВЦЭМ!$D$10+'СЕТ СН'!$F$5-'СЕТ СН'!$F$24</f>
        <v>2107.9681966799999</v>
      </c>
      <c r="D21" s="36">
        <f>SUMIFS(СВЦЭМ!$D$33:$D$776,СВЦЭМ!$A$33:$A$776,$A21,СВЦЭМ!$B$33:$B$776,D$11)+'СЕТ СН'!$F$14+СВЦЭМ!$D$10+'СЕТ СН'!$F$5-'СЕТ СН'!$F$24</f>
        <v>2115.4414221500001</v>
      </c>
      <c r="E21" s="36">
        <f>SUMIFS(СВЦЭМ!$D$33:$D$776,СВЦЭМ!$A$33:$A$776,$A21,СВЦЭМ!$B$33:$B$776,E$11)+'СЕТ СН'!$F$14+СВЦЭМ!$D$10+'СЕТ СН'!$F$5-'СЕТ СН'!$F$24</f>
        <v>2139.9136725500002</v>
      </c>
      <c r="F21" s="36">
        <f>SUMIFS(СВЦЭМ!$D$33:$D$776,СВЦЭМ!$A$33:$A$776,$A21,СВЦЭМ!$B$33:$B$776,F$11)+'СЕТ СН'!$F$14+СВЦЭМ!$D$10+'СЕТ СН'!$F$5-'СЕТ СН'!$F$24</f>
        <v>2131.3759482999999</v>
      </c>
      <c r="G21" s="36">
        <f>SUMIFS(СВЦЭМ!$D$33:$D$776,СВЦЭМ!$A$33:$A$776,$A21,СВЦЭМ!$B$33:$B$776,G$11)+'СЕТ СН'!$F$14+СВЦЭМ!$D$10+'СЕТ СН'!$F$5-'СЕТ СН'!$F$24</f>
        <v>2129.0905948700001</v>
      </c>
      <c r="H21" s="36">
        <f>SUMIFS(СВЦЭМ!$D$33:$D$776,СВЦЭМ!$A$33:$A$776,$A21,СВЦЭМ!$B$33:$B$776,H$11)+'СЕТ СН'!$F$14+СВЦЭМ!$D$10+'СЕТ СН'!$F$5-'СЕТ СН'!$F$24</f>
        <v>2120.92001153</v>
      </c>
      <c r="I21" s="36">
        <f>SUMIFS(СВЦЭМ!$D$33:$D$776,СВЦЭМ!$A$33:$A$776,$A21,СВЦЭМ!$B$33:$B$776,I$11)+'СЕТ СН'!$F$14+СВЦЭМ!$D$10+'СЕТ СН'!$F$5-'СЕТ СН'!$F$24</f>
        <v>2087.77633569</v>
      </c>
      <c r="J21" s="36">
        <f>SUMIFS(СВЦЭМ!$D$33:$D$776,СВЦЭМ!$A$33:$A$776,$A21,СВЦЭМ!$B$33:$B$776,J$11)+'СЕТ СН'!$F$14+СВЦЭМ!$D$10+'СЕТ СН'!$F$5-'СЕТ СН'!$F$24</f>
        <v>2081.2578660199997</v>
      </c>
      <c r="K21" s="36">
        <f>SUMIFS(СВЦЭМ!$D$33:$D$776,СВЦЭМ!$A$33:$A$776,$A21,СВЦЭМ!$B$33:$B$776,K$11)+'СЕТ СН'!$F$14+СВЦЭМ!$D$10+'СЕТ СН'!$F$5-'СЕТ СН'!$F$24</f>
        <v>2045.7203673399999</v>
      </c>
      <c r="L21" s="36">
        <f>SUMIFS(СВЦЭМ!$D$33:$D$776,СВЦЭМ!$A$33:$A$776,$A21,СВЦЭМ!$B$33:$B$776,L$11)+'СЕТ СН'!$F$14+СВЦЭМ!$D$10+'СЕТ СН'!$F$5-'СЕТ СН'!$F$24</f>
        <v>2037.1473480200002</v>
      </c>
      <c r="M21" s="36">
        <f>SUMIFS(СВЦЭМ!$D$33:$D$776,СВЦЭМ!$A$33:$A$776,$A21,СВЦЭМ!$B$33:$B$776,M$11)+'СЕТ СН'!$F$14+СВЦЭМ!$D$10+'СЕТ СН'!$F$5-'СЕТ СН'!$F$24</f>
        <v>1985.3021693400001</v>
      </c>
      <c r="N21" s="36">
        <f>SUMIFS(СВЦЭМ!$D$33:$D$776,СВЦЭМ!$A$33:$A$776,$A21,СВЦЭМ!$B$33:$B$776,N$11)+'СЕТ СН'!$F$14+СВЦЭМ!$D$10+'СЕТ СН'!$F$5-'СЕТ СН'!$F$24</f>
        <v>1922.77684043</v>
      </c>
      <c r="O21" s="36">
        <f>SUMIFS(СВЦЭМ!$D$33:$D$776,СВЦЭМ!$A$33:$A$776,$A21,СВЦЭМ!$B$33:$B$776,O$11)+'СЕТ СН'!$F$14+СВЦЭМ!$D$10+'СЕТ СН'!$F$5-'СЕТ СН'!$F$24</f>
        <v>1904.27226124</v>
      </c>
      <c r="P21" s="36">
        <f>SUMIFS(СВЦЭМ!$D$33:$D$776,СВЦЭМ!$A$33:$A$776,$A21,СВЦЭМ!$B$33:$B$776,P$11)+'СЕТ СН'!$F$14+СВЦЭМ!$D$10+'СЕТ СН'!$F$5-'СЕТ СН'!$F$24</f>
        <v>1906.8180255900002</v>
      </c>
      <c r="Q21" s="36">
        <f>SUMIFS(СВЦЭМ!$D$33:$D$776,СВЦЭМ!$A$33:$A$776,$A21,СВЦЭМ!$B$33:$B$776,Q$11)+'СЕТ СН'!$F$14+СВЦЭМ!$D$10+'СЕТ СН'!$F$5-'СЕТ СН'!$F$24</f>
        <v>1915.4895985799999</v>
      </c>
      <c r="R21" s="36">
        <f>SUMIFS(СВЦЭМ!$D$33:$D$776,СВЦЭМ!$A$33:$A$776,$A21,СВЦЭМ!$B$33:$B$776,R$11)+'СЕТ СН'!$F$14+СВЦЭМ!$D$10+'СЕТ СН'!$F$5-'СЕТ СН'!$F$24</f>
        <v>1912.4544877399999</v>
      </c>
      <c r="S21" s="36">
        <f>SUMIFS(СВЦЭМ!$D$33:$D$776,СВЦЭМ!$A$33:$A$776,$A21,СВЦЭМ!$B$33:$B$776,S$11)+'СЕТ СН'!$F$14+СВЦЭМ!$D$10+'СЕТ СН'!$F$5-'СЕТ СН'!$F$24</f>
        <v>1915.5345885400002</v>
      </c>
      <c r="T21" s="36">
        <f>SUMIFS(СВЦЭМ!$D$33:$D$776,СВЦЭМ!$A$33:$A$776,$A21,СВЦЭМ!$B$33:$B$776,T$11)+'СЕТ СН'!$F$14+СВЦЭМ!$D$10+'СЕТ СН'!$F$5-'СЕТ СН'!$F$24</f>
        <v>1903.93184299</v>
      </c>
      <c r="U21" s="36">
        <f>SUMIFS(СВЦЭМ!$D$33:$D$776,СВЦЭМ!$A$33:$A$776,$A21,СВЦЭМ!$B$33:$B$776,U$11)+'СЕТ СН'!$F$14+СВЦЭМ!$D$10+'СЕТ СН'!$F$5-'СЕТ СН'!$F$24</f>
        <v>1889.4369117000001</v>
      </c>
      <c r="V21" s="36">
        <f>SUMIFS(СВЦЭМ!$D$33:$D$776,СВЦЭМ!$A$33:$A$776,$A21,СВЦЭМ!$B$33:$B$776,V$11)+'СЕТ СН'!$F$14+СВЦЭМ!$D$10+'СЕТ СН'!$F$5-'СЕТ СН'!$F$24</f>
        <v>1867.2697653700002</v>
      </c>
      <c r="W21" s="36">
        <f>SUMIFS(СВЦЭМ!$D$33:$D$776,СВЦЭМ!$A$33:$A$776,$A21,СВЦЭМ!$B$33:$B$776,W$11)+'СЕТ СН'!$F$14+СВЦЭМ!$D$10+'СЕТ СН'!$F$5-'СЕТ СН'!$F$24</f>
        <v>1863.2896027000002</v>
      </c>
      <c r="X21" s="36">
        <f>SUMIFS(СВЦЭМ!$D$33:$D$776,СВЦЭМ!$A$33:$A$776,$A21,СВЦЭМ!$B$33:$B$776,X$11)+'СЕТ СН'!$F$14+СВЦЭМ!$D$10+'СЕТ СН'!$F$5-'СЕТ СН'!$F$24</f>
        <v>1906.7039107400001</v>
      </c>
      <c r="Y21" s="36">
        <f>SUMIFS(СВЦЭМ!$D$33:$D$776,СВЦЭМ!$A$33:$A$776,$A21,СВЦЭМ!$B$33:$B$776,Y$11)+'СЕТ СН'!$F$14+СВЦЭМ!$D$10+'СЕТ СН'!$F$5-'СЕТ СН'!$F$24</f>
        <v>2010.7503172199999</v>
      </c>
    </row>
    <row r="22" spans="1:25" ht="15.75" x14ac:dyDescent="0.2">
      <c r="A22" s="35">
        <f t="shared" si="0"/>
        <v>43962</v>
      </c>
      <c r="B22" s="36">
        <f>SUMIFS(СВЦЭМ!$D$33:$D$776,СВЦЭМ!$A$33:$A$776,$A22,СВЦЭМ!$B$33:$B$776,B$11)+'СЕТ СН'!$F$14+СВЦЭМ!$D$10+'СЕТ СН'!$F$5-'СЕТ СН'!$F$24</f>
        <v>1986.1644569499999</v>
      </c>
      <c r="C22" s="36">
        <f>SUMIFS(СВЦЭМ!$D$33:$D$776,СВЦЭМ!$A$33:$A$776,$A22,СВЦЭМ!$B$33:$B$776,C$11)+'СЕТ СН'!$F$14+СВЦЭМ!$D$10+'СЕТ СН'!$F$5-'СЕТ СН'!$F$24</f>
        <v>2078.32965044</v>
      </c>
      <c r="D22" s="36">
        <f>SUMIFS(СВЦЭМ!$D$33:$D$776,СВЦЭМ!$A$33:$A$776,$A22,СВЦЭМ!$B$33:$B$776,D$11)+'СЕТ СН'!$F$14+СВЦЭМ!$D$10+'СЕТ СН'!$F$5-'СЕТ СН'!$F$24</f>
        <v>2118.4737619500002</v>
      </c>
      <c r="E22" s="36">
        <f>SUMIFS(СВЦЭМ!$D$33:$D$776,СВЦЭМ!$A$33:$A$776,$A22,СВЦЭМ!$B$33:$B$776,E$11)+'СЕТ СН'!$F$14+СВЦЭМ!$D$10+'СЕТ СН'!$F$5-'СЕТ СН'!$F$24</f>
        <v>2108.1772703799998</v>
      </c>
      <c r="F22" s="36">
        <f>SUMIFS(СВЦЭМ!$D$33:$D$776,СВЦЭМ!$A$33:$A$776,$A22,СВЦЭМ!$B$33:$B$776,F$11)+'СЕТ СН'!$F$14+СВЦЭМ!$D$10+'СЕТ СН'!$F$5-'СЕТ СН'!$F$24</f>
        <v>2100.4478134699998</v>
      </c>
      <c r="G22" s="36">
        <f>SUMIFS(СВЦЭМ!$D$33:$D$776,СВЦЭМ!$A$33:$A$776,$A22,СВЦЭМ!$B$33:$B$776,G$11)+'СЕТ СН'!$F$14+СВЦЭМ!$D$10+'СЕТ СН'!$F$5-'СЕТ СН'!$F$24</f>
        <v>2103.2028656799998</v>
      </c>
      <c r="H22" s="36">
        <f>SUMIFS(СВЦЭМ!$D$33:$D$776,СВЦЭМ!$A$33:$A$776,$A22,СВЦЭМ!$B$33:$B$776,H$11)+'СЕТ СН'!$F$14+СВЦЭМ!$D$10+'СЕТ СН'!$F$5-'СЕТ СН'!$F$24</f>
        <v>2111.1263322099999</v>
      </c>
      <c r="I22" s="36">
        <f>SUMIFS(СВЦЭМ!$D$33:$D$776,СВЦЭМ!$A$33:$A$776,$A22,СВЦЭМ!$B$33:$B$776,I$11)+'СЕТ СН'!$F$14+СВЦЭМ!$D$10+'СЕТ СН'!$F$5-'СЕТ СН'!$F$24</f>
        <v>2126.4484278299997</v>
      </c>
      <c r="J22" s="36">
        <f>SUMIFS(СВЦЭМ!$D$33:$D$776,СВЦЭМ!$A$33:$A$776,$A22,СВЦЭМ!$B$33:$B$776,J$11)+'СЕТ СН'!$F$14+СВЦЭМ!$D$10+'СЕТ СН'!$F$5-'СЕТ СН'!$F$24</f>
        <v>2068.7118035799999</v>
      </c>
      <c r="K22" s="36">
        <f>SUMIFS(СВЦЭМ!$D$33:$D$776,СВЦЭМ!$A$33:$A$776,$A22,СВЦЭМ!$B$33:$B$776,K$11)+'СЕТ СН'!$F$14+СВЦЭМ!$D$10+'СЕТ СН'!$F$5-'СЕТ СН'!$F$24</f>
        <v>1999.3072759300001</v>
      </c>
      <c r="L22" s="36">
        <f>SUMIFS(СВЦЭМ!$D$33:$D$776,СВЦЭМ!$A$33:$A$776,$A22,СВЦЭМ!$B$33:$B$776,L$11)+'СЕТ СН'!$F$14+СВЦЭМ!$D$10+'СЕТ СН'!$F$5-'СЕТ СН'!$F$24</f>
        <v>1989.5655046400002</v>
      </c>
      <c r="M22" s="36">
        <f>SUMIFS(СВЦЭМ!$D$33:$D$776,СВЦЭМ!$A$33:$A$776,$A22,СВЦЭМ!$B$33:$B$776,M$11)+'СЕТ СН'!$F$14+СВЦЭМ!$D$10+'СЕТ СН'!$F$5-'СЕТ СН'!$F$24</f>
        <v>1989.9877098400002</v>
      </c>
      <c r="N22" s="36">
        <f>SUMIFS(СВЦЭМ!$D$33:$D$776,СВЦЭМ!$A$33:$A$776,$A22,СВЦЭМ!$B$33:$B$776,N$11)+'СЕТ СН'!$F$14+СВЦЭМ!$D$10+'СЕТ СН'!$F$5-'СЕТ СН'!$F$24</f>
        <v>2003.6550736500001</v>
      </c>
      <c r="O22" s="36">
        <f>SUMIFS(СВЦЭМ!$D$33:$D$776,СВЦЭМ!$A$33:$A$776,$A22,СВЦЭМ!$B$33:$B$776,O$11)+'СЕТ СН'!$F$14+СВЦЭМ!$D$10+'СЕТ СН'!$F$5-'СЕТ СН'!$F$24</f>
        <v>2001.7937777699999</v>
      </c>
      <c r="P22" s="36">
        <f>SUMIFS(СВЦЭМ!$D$33:$D$776,СВЦЭМ!$A$33:$A$776,$A22,СВЦЭМ!$B$33:$B$776,P$11)+'СЕТ СН'!$F$14+СВЦЭМ!$D$10+'СЕТ СН'!$F$5-'СЕТ СН'!$F$24</f>
        <v>2022.1498613799999</v>
      </c>
      <c r="Q22" s="36">
        <f>SUMIFS(СВЦЭМ!$D$33:$D$776,СВЦЭМ!$A$33:$A$776,$A22,СВЦЭМ!$B$33:$B$776,Q$11)+'СЕТ СН'!$F$14+СВЦЭМ!$D$10+'СЕТ СН'!$F$5-'СЕТ СН'!$F$24</f>
        <v>2031.61362745</v>
      </c>
      <c r="R22" s="36">
        <f>SUMIFS(СВЦЭМ!$D$33:$D$776,СВЦЭМ!$A$33:$A$776,$A22,СВЦЭМ!$B$33:$B$776,R$11)+'СЕТ СН'!$F$14+СВЦЭМ!$D$10+'СЕТ СН'!$F$5-'СЕТ СН'!$F$24</f>
        <v>2025.0856801300001</v>
      </c>
      <c r="S22" s="36">
        <f>SUMIFS(СВЦЭМ!$D$33:$D$776,СВЦЭМ!$A$33:$A$776,$A22,СВЦЭМ!$B$33:$B$776,S$11)+'СЕТ СН'!$F$14+СВЦЭМ!$D$10+'СЕТ СН'!$F$5-'СЕТ СН'!$F$24</f>
        <v>2029.2418163299999</v>
      </c>
      <c r="T22" s="36">
        <f>SUMIFS(СВЦЭМ!$D$33:$D$776,СВЦЭМ!$A$33:$A$776,$A22,СВЦЭМ!$B$33:$B$776,T$11)+'СЕТ СН'!$F$14+СВЦЭМ!$D$10+'СЕТ СН'!$F$5-'СЕТ СН'!$F$24</f>
        <v>2013.30809673</v>
      </c>
      <c r="U22" s="36">
        <f>SUMIFS(СВЦЭМ!$D$33:$D$776,СВЦЭМ!$A$33:$A$776,$A22,СВЦЭМ!$B$33:$B$776,U$11)+'СЕТ СН'!$F$14+СВЦЭМ!$D$10+'СЕТ СН'!$F$5-'СЕТ СН'!$F$24</f>
        <v>1970.1755295200001</v>
      </c>
      <c r="V22" s="36">
        <f>SUMIFS(СВЦЭМ!$D$33:$D$776,СВЦЭМ!$A$33:$A$776,$A22,СВЦЭМ!$B$33:$B$776,V$11)+'СЕТ СН'!$F$14+СВЦЭМ!$D$10+'СЕТ СН'!$F$5-'СЕТ СН'!$F$24</f>
        <v>1933.2275454800001</v>
      </c>
      <c r="W22" s="36">
        <f>SUMIFS(СВЦЭМ!$D$33:$D$776,СВЦЭМ!$A$33:$A$776,$A22,СВЦЭМ!$B$33:$B$776,W$11)+'СЕТ СН'!$F$14+СВЦЭМ!$D$10+'СЕТ СН'!$F$5-'СЕТ СН'!$F$24</f>
        <v>1913.1990189600001</v>
      </c>
      <c r="X22" s="36">
        <f>SUMIFS(СВЦЭМ!$D$33:$D$776,СВЦЭМ!$A$33:$A$776,$A22,СВЦЭМ!$B$33:$B$776,X$11)+'СЕТ СН'!$F$14+СВЦЭМ!$D$10+'СЕТ СН'!$F$5-'СЕТ СН'!$F$24</f>
        <v>1909.1889378000001</v>
      </c>
      <c r="Y22" s="36">
        <f>SUMIFS(СВЦЭМ!$D$33:$D$776,СВЦЭМ!$A$33:$A$776,$A22,СВЦЭМ!$B$33:$B$776,Y$11)+'СЕТ СН'!$F$14+СВЦЭМ!$D$10+'СЕТ СН'!$F$5-'СЕТ СН'!$F$24</f>
        <v>1969.4017486900002</v>
      </c>
    </row>
    <row r="23" spans="1:25" ht="15.75" x14ac:dyDescent="0.2">
      <c r="A23" s="35">
        <f t="shared" si="0"/>
        <v>43963</v>
      </c>
      <c r="B23" s="36">
        <f>SUMIFS(СВЦЭМ!$D$33:$D$776,СВЦЭМ!$A$33:$A$776,$A23,СВЦЭМ!$B$33:$B$776,B$11)+'СЕТ СН'!$F$14+СВЦЭМ!$D$10+'СЕТ СН'!$F$5-'СЕТ СН'!$F$24</f>
        <v>2119.2629997499998</v>
      </c>
      <c r="C23" s="36">
        <f>SUMIFS(СВЦЭМ!$D$33:$D$776,СВЦЭМ!$A$33:$A$776,$A23,СВЦЭМ!$B$33:$B$776,C$11)+'СЕТ СН'!$F$14+СВЦЭМ!$D$10+'СЕТ СН'!$F$5-'СЕТ СН'!$F$24</f>
        <v>2164.0204120999997</v>
      </c>
      <c r="D23" s="36">
        <f>SUMIFS(СВЦЭМ!$D$33:$D$776,СВЦЭМ!$A$33:$A$776,$A23,СВЦЭМ!$B$33:$B$776,D$11)+'СЕТ СН'!$F$14+СВЦЭМ!$D$10+'СЕТ СН'!$F$5-'СЕТ СН'!$F$24</f>
        <v>2150.3117288599997</v>
      </c>
      <c r="E23" s="36">
        <f>SUMIFS(СВЦЭМ!$D$33:$D$776,СВЦЭМ!$A$33:$A$776,$A23,СВЦЭМ!$B$33:$B$776,E$11)+'СЕТ СН'!$F$14+СВЦЭМ!$D$10+'СЕТ СН'!$F$5-'СЕТ СН'!$F$24</f>
        <v>2149.4088852499999</v>
      </c>
      <c r="F23" s="36">
        <f>SUMIFS(СВЦЭМ!$D$33:$D$776,СВЦЭМ!$A$33:$A$776,$A23,СВЦЭМ!$B$33:$B$776,F$11)+'СЕТ СН'!$F$14+СВЦЭМ!$D$10+'СЕТ СН'!$F$5-'СЕТ СН'!$F$24</f>
        <v>2158.1186746399999</v>
      </c>
      <c r="G23" s="36">
        <f>SUMIFS(СВЦЭМ!$D$33:$D$776,СВЦЭМ!$A$33:$A$776,$A23,СВЦЭМ!$B$33:$B$776,G$11)+'СЕТ СН'!$F$14+СВЦЭМ!$D$10+'СЕТ СН'!$F$5-'СЕТ СН'!$F$24</f>
        <v>2145.7527926799999</v>
      </c>
      <c r="H23" s="36">
        <f>SUMIFS(СВЦЭМ!$D$33:$D$776,СВЦЭМ!$A$33:$A$776,$A23,СВЦЭМ!$B$33:$B$776,H$11)+'СЕТ СН'!$F$14+СВЦЭМ!$D$10+'СЕТ СН'!$F$5-'СЕТ СН'!$F$24</f>
        <v>2156.4795340000001</v>
      </c>
      <c r="I23" s="36">
        <f>SUMIFS(СВЦЭМ!$D$33:$D$776,СВЦЭМ!$A$33:$A$776,$A23,СВЦЭМ!$B$33:$B$776,I$11)+'СЕТ СН'!$F$14+СВЦЭМ!$D$10+'СЕТ СН'!$F$5-'СЕТ СН'!$F$24</f>
        <v>2112.44329776</v>
      </c>
      <c r="J23" s="36">
        <f>SUMIFS(СВЦЭМ!$D$33:$D$776,СВЦЭМ!$A$33:$A$776,$A23,СВЦЭМ!$B$33:$B$776,J$11)+'СЕТ СН'!$F$14+СВЦЭМ!$D$10+'СЕТ СН'!$F$5-'СЕТ СН'!$F$24</f>
        <v>2057.96551288</v>
      </c>
      <c r="K23" s="36">
        <f>SUMIFS(СВЦЭМ!$D$33:$D$776,СВЦЭМ!$A$33:$A$776,$A23,СВЦЭМ!$B$33:$B$776,K$11)+'СЕТ СН'!$F$14+СВЦЭМ!$D$10+'СЕТ СН'!$F$5-'СЕТ СН'!$F$24</f>
        <v>2035.2022217200001</v>
      </c>
      <c r="L23" s="36">
        <f>SUMIFS(СВЦЭМ!$D$33:$D$776,СВЦЭМ!$A$33:$A$776,$A23,СВЦЭМ!$B$33:$B$776,L$11)+'СЕТ СН'!$F$14+СВЦЭМ!$D$10+'СЕТ СН'!$F$5-'СЕТ СН'!$F$24</f>
        <v>2032.2404031599999</v>
      </c>
      <c r="M23" s="36">
        <f>SUMIFS(СВЦЭМ!$D$33:$D$776,СВЦЭМ!$A$33:$A$776,$A23,СВЦЭМ!$B$33:$B$776,M$11)+'СЕТ СН'!$F$14+СВЦЭМ!$D$10+'СЕТ СН'!$F$5-'СЕТ СН'!$F$24</f>
        <v>2000.5222511900001</v>
      </c>
      <c r="N23" s="36">
        <f>SUMIFS(СВЦЭМ!$D$33:$D$776,СВЦЭМ!$A$33:$A$776,$A23,СВЦЭМ!$B$33:$B$776,N$11)+'СЕТ СН'!$F$14+СВЦЭМ!$D$10+'СЕТ СН'!$F$5-'СЕТ СН'!$F$24</f>
        <v>1998.3116800800001</v>
      </c>
      <c r="O23" s="36">
        <f>SUMIFS(СВЦЭМ!$D$33:$D$776,СВЦЭМ!$A$33:$A$776,$A23,СВЦЭМ!$B$33:$B$776,O$11)+'СЕТ СН'!$F$14+СВЦЭМ!$D$10+'СЕТ СН'!$F$5-'СЕТ СН'!$F$24</f>
        <v>2006.85208278</v>
      </c>
      <c r="P23" s="36">
        <f>SUMIFS(СВЦЭМ!$D$33:$D$776,СВЦЭМ!$A$33:$A$776,$A23,СВЦЭМ!$B$33:$B$776,P$11)+'СЕТ СН'!$F$14+СВЦЭМ!$D$10+'СЕТ СН'!$F$5-'СЕТ СН'!$F$24</f>
        <v>2019.4784339100001</v>
      </c>
      <c r="Q23" s="36">
        <f>SUMIFS(СВЦЭМ!$D$33:$D$776,СВЦЭМ!$A$33:$A$776,$A23,СВЦЭМ!$B$33:$B$776,Q$11)+'СЕТ СН'!$F$14+СВЦЭМ!$D$10+'СЕТ СН'!$F$5-'СЕТ СН'!$F$24</f>
        <v>2018.2354592700001</v>
      </c>
      <c r="R23" s="36">
        <f>SUMIFS(СВЦЭМ!$D$33:$D$776,СВЦЭМ!$A$33:$A$776,$A23,СВЦЭМ!$B$33:$B$776,R$11)+'СЕТ СН'!$F$14+СВЦЭМ!$D$10+'СЕТ СН'!$F$5-'СЕТ СН'!$F$24</f>
        <v>2019.3470680099999</v>
      </c>
      <c r="S23" s="36">
        <f>SUMIFS(СВЦЭМ!$D$33:$D$776,СВЦЭМ!$A$33:$A$776,$A23,СВЦЭМ!$B$33:$B$776,S$11)+'СЕТ СН'!$F$14+СВЦЭМ!$D$10+'СЕТ СН'!$F$5-'СЕТ СН'!$F$24</f>
        <v>2020.3663772899999</v>
      </c>
      <c r="T23" s="36">
        <f>SUMIFS(СВЦЭМ!$D$33:$D$776,СВЦЭМ!$A$33:$A$776,$A23,СВЦЭМ!$B$33:$B$776,T$11)+'СЕТ СН'!$F$14+СВЦЭМ!$D$10+'СЕТ СН'!$F$5-'СЕТ СН'!$F$24</f>
        <v>2026.3052020099999</v>
      </c>
      <c r="U23" s="36">
        <f>SUMIFS(СВЦЭМ!$D$33:$D$776,СВЦЭМ!$A$33:$A$776,$A23,СВЦЭМ!$B$33:$B$776,U$11)+'СЕТ СН'!$F$14+СВЦЭМ!$D$10+'СЕТ СН'!$F$5-'СЕТ СН'!$F$24</f>
        <v>2024.0077831799999</v>
      </c>
      <c r="V23" s="36">
        <f>SUMIFS(СВЦЭМ!$D$33:$D$776,СВЦЭМ!$A$33:$A$776,$A23,СВЦЭМ!$B$33:$B$776,V$11)+'СЕТ СН'!$F$14+СВЦЭМ!$D$10+'СЕТ СН'!$F$5-'СЕТ СН'!$F$24</f>
        <v>1987.2448412700001</v>
      </c>
      <c r="W23" s="36">
        <f>SUMIFS(СВЦЭМ!$D$33:$D$776,СВЦЭМ!$A$33:$A$776,$A23,СВЦЭМ!$B$33:$B$776,W$11)+'СЕТ СН'!$F$14+СВЦЭМ!$D$10+'СЕТ СН'!$F$5-'СЕТ СН'!$F$24</f>
        <v>1985.7978740399999</v>
      </c>
      <c r="X23" s="36">
        <f>SUMIFS(СВЦЭМ!$D$33:$D$776,СВЦЭМ!$A$33:$A$776,$A23,СВЦЭМ!$B$33:$B$776,X$11)+'СЕТ СН'!$F$14+СВЦЭМ!$D$10+'СЕТ СН'!$F$5-'СЕТ СН'!$F$24</f>
        <v>2011.2791043900002</v>
      </c>
      <c r="Y23" s="36">
        <f>SUMIFS(СВЦЭМ!$D$33:$D$776,СВЦЭМ!$A$33:$A$776,$A23,СВЦЭМ!$B$33:$B$776,Y$11)+'СЕТ СН'!$F$14+СВЦЭМ!$D$10+'СЕТ СН'!$F$5-'СЕТ СН'!$F$24</f>
        <v>2033.8068030899999</v>
      </c>
    </row>
    <row r="24" spans="1:25" ht="15.75" x14ac:dyDescent="0.2">
      <c r="A24" s="35">
        <f t="shared" si="0"/>
        <v>43964</v>
      </c>
      <c r="B24" s="36">
        <f>SUMIFS(СВЦЭМ!$D$33:$D$776,СВЦЭМ!$A$33:$A$776,$A24,СВЦЭМ!$B$33:$B$776,B$11)+'СЕТ СН'!$F$14+СВЦЭМ!$D$10+'СЕТ СН'!$F$5-'СЕТ СН'!$F$24</f>
        <v>2058.9983075099999</v>
      </c>
      <c r="C24" s="36">
        <f>SUMIFS(СВЦЭМ!$D$33:$D$776,СВЦЭМ!$A$33:$A$776,$A24,СВЦЭМ!$B$33:$B$776,C$11)+'СЕТ СН'!$F$14+СВЦЭМ!$D$10+'СЕТ СН'!$F$5-'СЕТ СН'!$F$24</f>
        <v>2109.26110776</v>
      </c>
      <c r="D24" s="36">
        <f>SUMIFS(СВЦЭМ!$D$33:$D$776,СВЦЭМ!$A$33:$A$776,$A24,СВЦЭМ!$B$33:$B$776,D$11)+'СЕТ СН'!$F$14+СВЦЭМ!$D$10+'СЕТ СН'!$F$5-'СЕТ СН'!$F$24</f>
        <v>2117.7570544</v>
      </c>
      <c r="E24" s="36">
        <f>SUMIFS(СВЦЭМ!$D$33:$D$776,СВЦЭМ!$A$33:$A$776,$A24,СВЦЭМ!$B$33:$B$776,E$11)+'СЕТ СН'!$F$14+СВЦЭМ!$D$10+'СЕТ СН'!$F$5-'СЕТ СН'!$F$24</f>
        <v>2117.7544555499999</v>
      </c>
      <c r="F24" s="36">
        <f>SUMIFS(СВЦЭМ!$D$33:$D$776,СВЦЭМ!$A$33:$A$776,$A24,СВЦЭМ!$B$33:$B$776,F$11)+'СЕТ СН'!$F$14+СВЦЭМ!$D$10+'СЕТ СН'!$F$5-'СЕТ СН'!$F$24</f>
        <v>2110.1081625299998</v>
      </c>
      <c r="G24" s="36">
        <f>SUMIFS(СВЦЭМ!$D$33:$D$776,СВЦЭМ!$A$33:$A$776,$A24,СВЦЭМ!$B$33:$B$776,G$11)+'СЕТ СН'!$F$14+СВЦЭМ!$D$10+'СЕТ СН'!$F$5-'СЕТ СН'!$F$24</f>
        <v>2118.6109521600001</v>
      </c>
      <c r="H24" s="36">
        <f>SUMIFS(СВЦЭМ!$D$33:$D$776,СВЦЭМ!$A$33:$A$776,$A24,СВЦЭМ!$B$33:$B$776,H$11)+'СЕТ СН'!$F$14+СВЦЭМ!$D$10+'СЕТ СН'!$F$5-'СЕТ СН'!$F$24</f>
        <v>2114.5208883799996</v>
      </c>
      <c r="I24" s="36">
        <f>SUMIFS(СВЦЭМ!$D$33:$D$776,СВЦЭМ!$A$33:$A$776,$A24,СВЦЭМ!$B$33:$B$776,I$11)+'СЕТ СН'!$F$14+СВЦЭМ!$D$10+'СЕТ СН'!$F$5-'СЕТ СН'!$F$24</f>
        <v>2060.6835701599998</v>
      </c>
      <c r="J24" s="36">
        <f>SUMIFS(СВЦЭМ!$D$33:$D$776,СВЦЭМ!$A$33:$A$776,$A24,СВЦЭМ!$B$33:$B$776,J$11)+'СЕТ СН'!$F$14+СВЦЭМ!$D$10+'СЕТ СН'!$F$5-'СЕТ СН'!$F$24</f>
        <v>1999.1877320900001</v>
      </c>
      <c r="K24" s="36">
        <f>SUMIFS(СВЦЭМ!$D$33:$D$776,СВЦЭМ!$A$33:$A$776,$A24,СВЦЭМ!$B$33:$B$776,K$11)+'СЕТ СН'!$F$14+СВЦЭМ!$D$10+'СЕТ СН'!$F$5-'СЕТ СН'!$F$24</f>
        <v>1989.46683209</v>
      </c>
      <c r="L24" s="36">
        <f>SUMIFS(СВЦЭМ!$D$33:$D$776,СВЦЭМ!$A$33:$A$776,$A24,СВЦЭМ!$B$33:$B$776,L$11)+'СЕТ СН'!$F$14+СВЦЭМ!$D$10+'СЕТ СН'!$F$5-'СЕТ СН'!$F$24</f>
        <v>1979.27390685</v>
      </c>
      <c r="M24" s="36">
        <f>SUMIFS(СВЦЭМ!$D$33:$D$776,СВЦЭМ!$A$33:$A$776,$A24,СВЦЭМ!$B$33:$B$776,M$11)+'СЕТ СН'!$F$14+СВЦЭМ!$D$10+'СЕТ СН'!$F$5-'СЕТ СН'!$F$24</f>
        <v>1972.3144924200001</v>
      </c>
      <c r="N24" s="36">
        <f>SUMIFS(СВЦЭМ!$D$33:$D$776,СВЦЭМ!$A$33:$A$776,$A24,СВЦЭМ!$B$33:$B$776,N$11)+'СЕТ СН'!$F$14+СВЦЭМ!$D$10+'СЕТ СН'!$F$5-'СЕТ СН'!$F$24</f>
        <v>1982.4579390200001</v>
      </c>
      <c r="O24" s="36">
        <f>SUMIFS(СВЦЭМ!$D$33:$D$776,СВЦЭМ!$A$33:$A$776,$A24,СВЦЭМ!$B$33:$B$776,O$11)+'СЕТ СН'!$F$14+СВЦЭМ!$D$10+'СЕТ СН'!$F$5-'СЕТ СН'!$F$24</f>
        <v>1992.04614216</v>
      </c>
      <c r="P24" s="36">
        <f>SUMIFS(СВЦЭМ!$D$33:$D$776,СВЦЭМ!$A$33:$A$776,$A24,СВЦЭМ!$B$33:$B$776,P$11)+'СЕТ СН'!$F$14+СВЦЭМ!$D$10+'СЕТ СН'!$F$5-'СЕТ СН'!$F$24</f>
        <v>2004.6625927300001</v>
      </c>
      <c r="Q24" s="36">
        <f>SUMIFS(СВЦЭМ!$D$33:$D$776,СВЦЭМ!$A$33:$A$776,$A24,СВЦЭМ!$B$33:$B$776,Q$11)+'СЕТ СН'!$F$14+СВЦЭМ!$D$10+'СЕТ СН'!$F$5-'СЕТ СН'!$F$24</f>
        <v>1994.9461546800001</v>
      </c>
      <c r="R24" s="36">
        <f>SUMIFS(СВЦЭМ!$D$33:$D$776,СВЦЭМ!$A$33:$A$776,$A24,СВЦЭМ!$B$33:$B$776,R$11)+'СЕТ СН'!$F$14+СВЦЭМ!$D$10+'СЕТ СН'!$F$5-'СЕТ СН'!$F$24</f>
        <v>1988.9969971800001</v>
      </c>
      <c r="S24" s="36">
        <f>SUMIFS(СВЦЭМ!$D$33:$D$776,СВЦЭМ!$A$33:$A$776,$A24,СВЦЭМ!$B$33:$B$776,S$11)+'СЕТ СН'!$F$14+СВЦЭМ!$D$10+'СЕТ СН'!$F$5-'СЕТ СН'!$F$24</f>
        <v>2004.8370131700001</v>
      </c>
      <c r="T24" s="36">
        <f>SUMIFS(СВЦЭМ!$D$33:$D$776,СВЦЭМ!$A$33:$A$776,$A24,СВЦЭМ!$B$33:$B$776,T$11)+'СЕТ СН'!$F$14+СВЦЭМ!$D$10+'СЕТ СН'!$F$5-'СЕТ СН'!$F$24</f>
        <v>1973.0987300699999</v>
      </c>
      <c r="U24" s="36">
        <f>SUMIFS(СВЦЭМ!$D$33:$D$776,СВЦЭМ!$A$33:$A$776,$A24,СВЦЭМ!$B$33:$B$776,U$11)+'СЕТ СН'!$F$14+СВЦЭМ!$D$10+'СЕТ СН'!$F$5-'СЕТ СН'!$F$24</f>
        <v>1936.6691418999999</v>
      </c>
      <c r="V24" s="36">
        <f>SUMIFS(СВЦЭМ!$D$33:$D$776,СВЦЭМ!$A$33:$A$776,$A24,СВЦЭМ!$B$33:$B$776,V$11)+'СЕТ СН'!$F$14+СВЦЭМ!$D$10+'СЕТ СН'!$F$5-'СЕТ СН'!$F$24</f>
        <v>1918.40981018</v>
      </c>
      <c r="W24" s="36">
        <f>SUMIFS(СВЦЭМ!$D$33:$D$776,СВЦЭМ!$A$33:$A$776,$A24,СВЦЭМ!$B$33:$B$776,W$11)+'СЕТ СН'!$F$14+СВЦЭМ!$D$10+'СЕТ СН'!$F$5-'СЕТ СН'!$F$24</f>
        <v>1913.5145894299999</v>
      </c>
      <c r="X24" s="36">
        <f>SUMIFS(СВЦЭМ!$D$33:$D$776,СВЦЭМ!$A$33:$A$776,$A24,СВЦЭМ!$B$33:$B$776,X$11)+'СЕТ СН'!$F$14+СВЦЭМ!$D$10+'СЕТ СН'!$F$5-'СЕТ СН'!$F$24</f>
        <v>1928.2777464800001</v>
      </c>
      <c r="Y24" s="36">
        <f>SUMIFS(СВЦЭМ!$D$33:$D$776,СВЦЭМ!$A$33:$A$776,$A24,СВЦЭМ!$B$33:$B$776,Y$11)+'СЕТ СН'!$F$14+СВЦЭМ!$D$10+'СЕТ СН'!$F$5-'СЕТ СН'!$F$24</f>
        <v>1952.4406556600002</v>
      </c>
    </row>
    <row r="25" spans="1:25" ht="15.75" x14ac:dyDescent="0.2">
      <c r="A25" s="35">
        <f t="shared" si="0"/>
        <v>43965</v>
      </c>
      <c r="B25" s="36">
        <f>SUMIFS(СВЦЭМ!$D$33:$D$776,СВЦЭМ!$A$33:$A$776,$A25,СВЦЭМ!$B$33:$B$776,B$11)+'СЕТ СН'!$F$14+СВЦЭМ!$D$10+'СЕТ СН'!$F$5-'СЕТ СН'!$F$24</f>
        <v>2028.64863283</v>
      </c>
      <c r="C25" s="36">
        <f>SUMIFS(СВЦЭМ!$D$33:$D$776,СВЦЭМ!$A$33:$A$776,$A25,СВЦЭМ!$B$33:$B$776,C$11)+'СЕТ СН'!$F$14+СВЦЭМ!$D$10+'СЕТ СН'!$F$5-'СЕТ СН'!$F$24</f>
        <v>2072.5773969100001</v>
      </c>
      <c r="D25" s="36">
        <f>SUMIFS(СВЦЭМ!$D$33:$D$776,СВЦЭМ!$A$33:$A$776,$A25,СВЦЭМ!$B$33:$B$776,D$11)+'СЕТ СН'!$F$14+СВЦЭМ!$D$10+'СЕТ СН'!$F$5-'СЕТ СН'!$F$24</f>
        <v>2081.8834124099999</v>
      </c>
      <c r="E25" s="36">
        <f>SUMIFS(СВЦЭМ!$D$33:$D$776,СВЦЭМ!$A$33:$A$776,$A25,СВЦЭМ!$B$33:$B$776,E$11)+'СЕТ СН'!$F$14+СВЦЭМ!$D$10+'СЕТ СН'!$F$5-'СЕТ СН'!$F$24</f>
        <v>2121.5475071299998</v>
      </c>
      <c r="F25" s="36">
        <f>SUMIFS(СВЦЭМ!$D$33:$D$776,СВЦЭМ!$A$33:$A$776,$A25,СВЦЭМ!$B$33:$B$776,F$11)+'СЕТ СН'!$F$14+СВЦЭМ!$D$10+'СЕТ СН'!$F$5-'СЕТ СН'!$F$24</f>
        <v>2098.7280776600001</v>
      </c>
      <c r="G25" s="36">
        <f>SUMIFS(СВЦЭМ!$D$33:$D$776,СВЦЭМ!$A$33:$A$776,$A25,СВЦЭМ!$B$33:$B$776,G$11)+'СЕТ СН'!$F$14+СВЦЭМ!$D$10+'СЕТ СН'!$F$5-'СЕТ СН'!$F$24</f>
        <v>2090.7605081199999</v>
      </c>
      <c r="H25" s="36">
        <f>SUMIFS(СВЦЭМ!$D$33:$D$776,СВЦЭМ!$A$33:$A$776,$A25,СВЦЭМ!$B$33:$B$776,H$11)+'СЕТ СН'!$F$14+СВЦЭМ!$D$10+'СЕТ СН'!$F$5-'СЕТ СН'!$F$24</f>
        <v>2086.6680784499999</v>
      </c>
      <c r="I25" s="36">
        <f>SUMIFS(СВЦЭМ!$D$33:$D$776,СВЦЭМ!$A$33:$A$776,$A25,СВЦЭМ!$B$33:$B$776,I$11)+'СЕТ СН'!$F$14+СВЦЭМ!$D$10+'СЕТ СН'!$F$5-'СЕТ СН'!$F$24</f>
        <v>2043.5677543100001</v>
      </c>
      <c r="J25" s="36">
        <f>SUMIFS(СВЦЭМ!$D$33:$D$776,СВЦЭМ!$A$33:$A$776,$A25,СВЦЭМ!$B$33:$B$776,J$11)+'СЕТ СН'!$F$14+СВЦЭМ!$D$10+'СЕТ СН'!$F$5-'СЕТ СН'!$F$24</f>
        <v>1989.05021633</v>
      </c>
      <c r="K25" s="36">
        <f>SUMIFS(СВЦЭМ!$D$33:$D$776,СВЦЭМ!$A$33:$A$776,$A25,СВЦЭМ!$B$33:$B$776,K$11)+'СЕТ СН'!$F$14+СВЦЭМ!$D$10+'СЕТ СН'!$F$5-'СЕТ СН'!$F$24</f>
        <v>1965.4065258800001</v>
      </c>
      <c r="L25" s="36">
        <f>SUMIFS(СВЦЭМ!$D$33:$D$776,СВЦЭМ!$A$33:$A$776,$A25,СВЦЭМ!$B$33:$B$776,L$11)+'СЕТ СН'!$F$14+СВЦЭМ!$D$10+'СЕТ СН'!$F$5-'СЕТ СН'!$F$24</f>
        <v>1953.7364179000001</v>
      </c>
      <c r="M25" s="36">
        <f>SUMIFS(СВЦЭМ!$D$33:$D$776,СВЦЭМ!$A$33:$A$776,$A25,СВЦЭМ!$B$33:$B$776,M$11)+'СЕТ СН'!$F$14+СВЦЭМ!$D$10+'СЕТ СН'!$F$5-'СЕТ СН'!$F$24</f>
        <v>1954.7550525900001</v>
      </c>
      <c r="N25" s="36">
        <f>SUMIFS(СВЦЭМ!$D$33:$D$776,СВЦЭМ!$A$33:$A$776,$A25,СВЦЭМ!$B$33:$B$776,N$11)+'СЕТ СН'!$F$14+СВЦЭМ!$D$10+'СЕТ СН'!$F$5-'СЕТ СН'!$F$24</f>
        <v>1948.7579491500001</v>
      </c>
      <c r="O25" s="36">
        <f>SUMIFS(СВЦЭМ!$D$33:$D$776,СВЦЭМ!$A$33:$A$776,$A25,СВЦЭМ!$B$33:$B$776,O$11)+'СЕТ СН'!$F$14+СВЦЭМ!$D$10+'СЕТ СН'!$F$5-'СЕТ СН'!$F$24</f>
        <v>1964.8780759000001</v>
      </c>
      <c r="P25" s="36">
        <f>SUMIFS(СВЦЭМ!$D$33:$D$776,СВЦЭМ!$A$33:$A$776,$A25,СВЦЭМ!$B$33:$B$776,P$11)+'СЕТ СН'!$F$14+СВЦЭМ!$D$10+'СЕТ СН'!$F$5-'СЕТ СН'!$F$24</f>
        <v>1992.97519706</v>
      </c>
      <c r="Q25" s="36">
        <f>SUMIFS(СВЦЭМ!$D$33:$D$776,СВЦЭМ!$A$33:$A$776,$A25,СВЦЭМ!$B$33:$B$776,Q$11)+'СЕТ СН'!$F$14+СВЦЭМ!$D$10+'СЕТ СН'!$F$5-'СЕТ СН'!$F$24</f>
        <v>1980.54603924</v>
      </c>
      <c r="R25" s="36">
        <f>SUMIFS(СВЦЭМ!$D$33:$D$776,СВЦЭМ!$A$33:$A$776,$A25,СВЦЭМ!$B$33:$B$776,R$11)+'СЕТ СН'!$F$14+СВЦЭМ!$D$10+'СЕТ СН'!$F$5-'СЕТ СН'!$F$24</f>
        <v>1976.1017718000001</v>
      </c>
      <c r="S25" s="36">
        <f>SUMIFS(СВЦЭМ!$D$33:$D$776,СВЦЭМ!$A$33:$A$776,$A25,СВЦЭМ!$B$33:$B$776,S$11)+'СЕТ СН'!$F$14+СВЦЭМ!$D$10+'СЕТ СН'!$F$5-'СЕТ СН'!$F$24</f>
        <v>1997.9212907199999</v>
      </c>
      <c r="T25" s="36">
        <f>SUMIFS(СВЦЭМ!$D$33:$D$776,СВЦЭМ!$A$33:$A$776,$A25,СВЦЭМ!$B$33:$B$776,T$11)+'СЕТ СН'!$F$14+СВЦЭМ!$D$10+'СЕТ СН'!$F$5-'СЕТ СН'!$F$24</f>
        <v>1974.0802082300002</v>
      </c>
      <c r="U25" s="36">
        <f>SUMIFS(СВЦЭМ!$D$33:$D$776,СВЦЭМ!$A$33:$A$776,$A25,СВЦЭМ!$B$33:$B$776,U$11)+'СЕТ СН'!$F$14+СВЦЭМ!$D$10+'СЕТ СН'!$F$5-'СЕТ СН'!$F$24</f>
        <v>1940.02119754</v>
      </c>
      <c r="V25" s="36">
        <f>SUMIFS(СВЦЭМ!$D$33:$D$776,СВЦЭМ!$A$33:$A$776,$A25,СВЦЭМ!$B$33:$B$776,V$11)+'СЕТ СН'!$F$14+СВЦЭМ!$D$10+'СЕТ СН'!$F$5-'СЕТ СН'!$F$24</f>
        <v>1912.2970013200002</v>
      </c>
      <c r="W25" s="36">
        <f>SUMIFS(СВЦЭМ!$D$33:$D$776,СВЦЭМ!$A$33:$A$776,$A25,СВЦЭМ!$B$33:$B$776,W$11)+'СЕТ СН'!$F$14+СВЦЭМ!$D$10+'СЕТ СН'!$F$5-'СЕТ СН'!$F$24</f>
        <v>1901.9711049800001</v>
      </c>
      <c r="X25" s="36">
        <f>SUMIFS(СВЦЭМ!$D$33:$D$776,СВЦЭМ!$A$33:$A$776,$A25,СВЦЭМ!$B$33:$B$776,X$11)+'СЕТ СН'!$F$14+СВЦЭМ!$D$10+'СЕТ СН'!$F$5-'СЕТ СН'!$F$24</f>
        <v>1910.5974371299999</v>
      </c>
      <c r="Y25" s="36">
        <f>SUMIFS(СВЦЭМ!$D$33:$D$776,СВЦЭМ!$A$33:$A$776,$A25,СВЦЭМ!$B$33:$B$776,Y$11)+'СЕТ СН'!$F$14+СВЦЭМ!$D$10+'СЕТ СН'!$F$5-'СЕТ СН'!$F$24</f>
        <v>1946.37145513</v>
      </c>
    </row>
    <row r="26" spans="1:25" ht="15.75" x14ac:dyDescent="0.2">
      <c r="A26" s="35">
        <f t="shared" si="0"/>
        <v>43966</v>
      </c>
      <c r="B26" s="36">
        <f>SUMIFS(СВЦЭМ!$D$33:$D$776,СВЦЭМ!$A$33:$A$776,$A26,СВЦЭМ!$B$33:$B$776,B$11)+'СЕТ СН'!$F$14+СВЦЭМ!$D$10+'СЕТ СН'!$F$5-'СЕТ СН'!$F$24</f>
        <v>2015.7539919200001</v>
      </c>
      <c r="C26" s="36">
        <f>SUMIFS(СВЦЭМ!$D$33:$D$776,СВЦЭМ!$A$33:$A$776,$A26,СВЦЭМ!$B$33:$B$776,C$11)+'СЕТ СН'!$F$14+СВЦЭМ!$D$10+'СЕТ СН'!$F$5-'СЕТ СН'!$F$24</f>
        <v>2077.67895602</v>
      </c>
      <c r="D26" s="36">
        <f>SUMIFS(СВЦЭМ!$D$33:$D$776,СВЦЭМ!$A$33:$A$776,$A26,СВЦЭМ!$B$33:$B$776,D$11)+'СЕТ СН'!$F$14+СВЦЭМ!$D$10+'СЕТ СН'!$F$5-'СЕТ СН'!$F$24</f>
        <v>2104.7606478500002</v>
      </c>
      <c r="E26" s="36">
        <f>SUMIFS(СВЦЭМ!$D$33:$D$776,СВЦЭМ!$A$33:$A$776,$A26,СВЦЭМ!$B$33:$B$776,E$11)+'СЕТ СН'!$F$14+СВЦЭМ!$D$10+'СЕТ СН'!$F$5-'СЕТ СН'!$F$24</f>
        <v>2103.2201297399997</v>
      </c>
      <c r="F26" s="36">
        <f>SUMIFS(СВЦЭМ!$D$33:$D$776,СВЦЭМ!$A$33:$A$776,$A26,СВЦЭМ!$B$33:$B$776,F$11)+'СЕТ СН'!$F$14+СВЦЭМ!$D$10+'СЕТ СН'!$F$5-'СЕТ СН'!$F$24</f>
        <v>2094.2655330500002</v>
      </c>
      <c r="G26" s="36">
        <f>SUMIFS(СВЦЭМ!$D$33:$D$776,СВЦЭМ!$A$33:$A$776,$A26,СВЦЭМ!$B$33:$B$776,G$11)+'СЕТ СН'!$F$14+СВЦЭМ!$D$10+'СЕТ СН'!$F$5-'СЕТ СН'!$F$24</f>
        <v>2104.9201209499997</v>
      </c>
      <c r="H26" s="36">
        <f>SUMIFS(СВЦЭМ!$D$33:$D$776,СВЦЭМ!$A$33:$A$776,$A26,СВЦЭМ!$B$33:$B$776,H$11)+'СЕТ СН'!$F$14+СВЦЭМ!$D$10+'СЕТ СН'!$F$5-'СЕТ СН'!$F$24</f>
        <v>2112.9858135899999</v>
      </c>
      <c r="I26" s="36">
        <f>SUMIFS(СВЦЭМ!$D$33:$D$776,СВЦЭМ!$A$33:$A$776,$A26,СВЦЭМ!$B$33:$B$776,I$11)+'СЕТ СН'!$F$14+СВЦЭМ!$D$10+'СЕТ СН'!$F$5-'СЕТ СН'!$F$24</f>
        <v>2063.5427735499998</v>
      </c>
      <c r="J26" s="36">
        <f>SUMIFS(СВЦЭМ!$D$33:$D$776,СВЦЭМ!$A$33:$A$776,$A26,СВЦЭМ!$B$33:$B$776,J$11)+'СЕТ СН'!$F$14+СВЦЭМ!$D$10+'СЕТ СН'!$F$5-'СЕТ СН'!$F$24</f>
        <v>1994.94496613</v>
      </c>
      <c r="K26" s="36">
        <f>SUMIFS(СВЦЭМ!$D$33:$D$776,СВЦЭМ!$A$33:$A$776,$A26,СВЦЭМ!$B$33:$B$776,K$11)+'СЕТ СН'!$F$14+СВЦЭМ!$D$10+'СЕТ СН'!$F$5-'СЕТ СН'!$F$24</f>
        <v>1919.11378446</v>
      </c>
      <c r="L26" s="36">
        <f>SUMIFS(СВЦЭМ!$D$33:$D$776,СВЦЭМ!$A$33:$A$776,$A26,СВЦЭМ!$B$33:$B$776,L$11)+'СЕТ СН'!$F$14+СВЦЭМ!$D$10+'СЕТ СН'!$F$5-'СЕТ СН'!$F$24</f>
        <v>1906.8624069699999</v>
      </c>
      <c r="M26" s="36">
        <f>SUMIFS(СВЦЭМ!$D$33:$D$776,СВЦЭМ!$A$33:$A$776,$A26,СВЦЭМ!$B$33:$B$776,M$11)+'СЕТ СН'!$F$14+СВЦЭМ!$D$10+'СЕТ СН'!$F$5-'СЕТ СН'!$F$24</f>
        <v>1929.6533652400001</v>
      </c>
      <c r="N26" s="36">
        <f>SUMIFS(СВЦЭМ!$D$33:$D$776,СВЦЭМ!$A$33:$A$776,$A26,СВЦЭМ!$B$33:$B$776,N$11)+'СЕТ СН'!$F$14+СВЦЭМ!$D$10+'СЕТ СН'!$F$5-'СЕТ СН'!$F$24</f>
        <v>1935.95109071</v>
      </c>
      <c r="O26" s="36">
        <f>SUMIFS(СВЦЭМ!$D$33:$D$776,СВЦЭМ!$A$33:$A$776,$A26,СВЦЭМ!$B$33:$B$776,O$11)+'СЕТ СН'!$F$14+СВЦЭМ!$D$10+'СЕТ СН'!$F$5-'СЕТ СН'!$F$24</f>
        <v>1938.8778579300001</v>
      </c>
      <c r="P26" s="36">
        <f>SUMIFS(СВЦЭМ!$D$33:$D$776,СВЦЭМ!$A$33:$A$776,$A26,СВЦЭМ!$B$33:$B$776,P$11)+'СЕТ СН'!$F$14+СВЦЭМ!$D$10+'СЕТ СН'!$F$5-'СЕТ СН'!$F$24</f>
        <v>1945.9229402800001</v>
      </c>
      <c r="Q26" s="36">
        <f>SUMIFS(СВЦЭМ!$D$33:$D$776,СВЦЭМ!$A$33:$A$776,$A26,СВЦЭМ!$B$33:$B$776,Q$11)+'СЕТ СН'!$F$14+СВЦЭМ!$D$10+'СЕТ СН'!$F$5-'СЕТ СН'!$F$24</f>
        <v>1940.6954252600001</v>
      </c>
      <c r="R26" s="36">
        <f>SUMIFS(СВЦЭМ!$D$33:$D$776,СВЦЭМ!$A$33:$A$776,$A26,СВЦЭМ!$B$33:$B$776,R$11)+'СЕТ СН'!$F$14+СВЦЭМ!$D$10+'СЕТ СН'!$F$5-'СЕТ СН'!$F$24</f>
        <v>1935.66421382</v>
      </c>
      <c r="S26" s="36">
        <f>SUMIFS(СВЦЭМ!$D$33:$D$776,СВЦЭМ!$A$33:$A$776,$A26,СВЦЭМ!$B$33:$B$776,S$11)+'СЕТ СН'!$F$14+СВЦЭМ!$D$10+'СЕТ СН'!$F$5-'СЕТ СН'!$F$24</f>
        <v>1946.58591172</v>
      </c>
      <c r="T26" s="36">
        <f>SUMIFS(СВЦЭМ!$D$33:$D$776,СВЦЭМ!$A$33:$A$776,$A26,СВЦЭМ!$B$33:$B$776,T$11)+'СЕТ СН'!$F$14+СВЦЭМ!$D$10+'СЕТ СН'!$F$5-'СЕТ СН'!$F$24</f>
        <v>1940.3085983400001</v>
      </c>
      <c r="U26" s="36">
        <f>SUMIFS(СВЦЭМ!$D$33:$D$776,СВЦЭМ!$A$33:$A$776,$A26,СВЦЭМ!$B$33:$B$776,U$11)+'СЕТ СН'!$F$14+СВЦЭМ!$D$10+'СЕТ СН'!$F$5-'СЕТ СН'!$F$24</f>
        <v>1943.8447066700001</v>
      </c>
      <c r="V26" s="36">
        <f>SUMIFS(СВЦЭМ!$D$33:$D$776,СВЦЭМ!$A$33:$A$776,$A26,СВЦЭМ!$B$33:$B$776,V$11)+'СЕТ СН'!$F$14+СВЦЭМ!$D$10+'СЕТ СН'!$F$5-'СЕТ СН'!$F$24</f>
        <v>1935.5026659099999</v>
      </c>
      <c r="W26" s="36">
        <f>SUMIFS(СВЦЭМ!$D$33:$D$776,СВЦЭМ!$A$33:$A$776,$A26,СВЦЭМ!$B$33:$B$776,W$11)+'СЕТ СН'!$F$14+СВЦЭМ!$D$10+'СЕТ СН'!$F$5-'СЕТ СН'!$F$24</f>
        <v>1921.2376243799999</v>
      </c>
      <c r="X26" s="36">
        <f>SUMIFS(СВЦЭМ!$D$33:$D$776,СВЦЭМ!$A$33:$A$776,$A26,СВЦЭМ!$B$33:$B$776,X$11)+'СЕТ СН'!$F$14+СВЦЭМ!$D$10+'СЕТ СН'!$F$5-'СЕТ СН'!$F$24</f>
        <v>1923.7130213999999</v>
      </c>
      <c r="Y26" s="36">
        <f>SUMIFS(СВЦЭМ!$D$33:$D$776,СВЦЭМ!$A$33:$A$776,$A26,СВЦЭМ!$B$33:$B$776,Y$11)+'СЕТ СН'!$F$14+СВЦЭМ!$D$10+'СЕТ СН'!$F$5-'СЕТ СН'!$F$24</f>
        <v>1927.9292221400001</v>
      </c>
    </row>
    <row r="27" spans="1:25" ht="15.75" x14ac:dyDescent="0.2">
      <c r="A27" s="35">
        <f t="shared" si="0"/>
        <v>43967</v>
      </c>
      <c r="B27" s="36">
        <f>SUMIFS(СВЦЭМ!$D$33:$D$776,СВЦЭМ!$A$33:$A$776,$A27,СВЦЭМ!$B$33:$B$776,B$11)+'СЕТ СН'!$F$14+СВЦЭМ!$D$10+'СЕТ СН'!$F$5-'СЕТ СН'!$F$24</f>
        <v>2054.1629740799999</v>
      </c>
      <c r="C27" s="36">
        <f>SUMIFS(СВЦЭМ!$D$33:$D$776,СВЦЭМ!$A$33:$A$776,$A27,СВЦЭМ!$B$33:$B$776,C$11)+'СЕТ СН'!$F$14+СВЦЭМ!$D$10+'СЕТ СН'!$F$5-'СЕТ СН'!$F$24</f>
        <v>2099.1159309699997</v>
      </c>
      <c r="D27" s="36">
        <f>SUMIFS(СВЦЭМ!$D$33:$D$776,СВЦЭМ!$A$33:$A$776,$A27,СВЦЭМ!$B$33:$B$776,D$11)+'СЕТ СН'!$F$14+СВЦЭМ!$D$10+'СЕТ СН'!$F$5-'СЕТ СН'!$F$24</f>
        <v>2100.76017417</v>
      </c>
      <c r="E27" s="36">
        <f>SUMIFS(СВЦЭМ!$D$33:$D$776,СВЦЭМ!$A$33:$A$776,$A27,СВЦЭМ!$B$33:$B$776,E$11)+'СЕТ СН'!$F$14+СВЦЭМ!$D$10+'СЕТ СН'!$F$5-'СЕТ СН'!$F$24</f>
        <v>2115.1850400100002</v>
      </c>
      <c r="F27" s="36">
        <f>SUMIFS(СВЦЭМ!$D$33:$D$776,СВЦЭМ!$A$33:$A$776,$A27,СВЦЭМ!$B$33:$B$776,F$11)+'СЕТ СН'!$F$14+СВЦЭМ!$D$10+'СЕТ СН'!$F$5-'СЕТ СН'!$F$24</f>
        <v>2115.17585538</v>
      </c>
      <c r="G27" s="36">
        <f>SUMIFS(СВЦЭМ!$D$33:$D$776,СВЦЭМ!$A$33:$A$776,$A27,СВЦЭМ!$B$33:$B$776,G$11)+'СЕТ СН'!$F$14+СВЦЭМ!$D$10+'СЕТ СН'!$F$5-'СЕТ СН'!$F$24</f>
        <v>2115.0776691599999</v>
      </c>
      <c r="H27" s="36">
        <f>SUMIFS(СВЦЭМ!$D$33:$D$776,СВЦЭМ!$A$33:$A$776,$A27,СВЦЭМ!$B$33:$B$776,H$11)+'СЕТ СН'!$F$14+СВЦЭМ!$D$10+'СЕТ СН'!$F$5-'СЕТ СН'!$F$24</f>
        <v>2123.2518976800002</v>
      </c>
      <c r="I27" s="36">
        <f>SUMIFS(СВЦЭМ!$D$33:$D$776,СВЦЭМ!$A$33:$A$776,$A27,СВЦЭМ!$B$33:$B$776,I$11)+'СЕТ СН'!$F$14+СВЦЭМ!$D$10+'СЕТ СН'!$F$5-'СЕТ СН'!$F$24</f>
        <v>2046.3218023700001</v>
      </c>
      <c r="J27" s="36">
        <f>SUMIFS(СВЦЭМ!$D$33:$D$776,СВЦЭМ!$A$33:$A$776,$A27,СВЦЭМ!$B$33:$B$776,J$11)+'СЕТ СН'!$F$14+СВЦЭМ!$D$10+'СЕТ СН'!$F$5-'СЕТ СН'!$F$24</f>
        <v>1965.5998067999999</v>
      </c>
      <c r="K27" s="36">
        <f>SUMIFS(СВЦЭМ!$D$33:$D$776,СВЦЭМ!$A$33:$A$776,$A27,СВЦЭМ!$B$33:$B$776,K$11)+'СЕТ СН'!$F$14+СВЦЭМ!$D$10+'СЕТ СН'!$F$5-'СЕТ СН'!$F$24</f>
        <v>1964.27196931</v>
      </c>
      <c r="L27" s="36">
        <f>SUMIFS(СВЦЭМ!$D$33:$D$776,СВЦЭМ!$A$33:$A$776,$A27,СВЦЭМ!$B$33:$B$776,L$11)+'СЕТ СН'!$F$14+СВЦЭМ!$D$10+'СЕТ СН'!$F$5-'СЕТ СН'!$F$24</f>
        <v>1970.1059368400001</v>
      </c>
      <c r="M27" s="36">
        <f>SUMIFS(СВЦЭМ!$D$33:$D$776,СВЦЭМ!$A$33:$A$776,$A27,СВЦЭМ!$B$33:$B$776,M$11)+'СЕТ СН'!$F$14+СВЦЭМ!$D$10+'СЕТ СН'!$F$5-'СЕТ СН'!$F$24</f>
        <v>1965.18642417</v>
      </c>
      <c r="N27" s="36">
        <f>SUMIFS(СВЦЭМ!$D$33:$D$776,СВЦЭМ!$A$33:$A$776,$A27,СВЦЭМ!$B$33:$B$776,N$11)+'СЕТ СН'!$F$14+СВЦЭМ!$D$10+'СЕТ СН'!$F$5-'СЕТ СН'!$F$24</f>
        <v>1953.7027741100001</v>
      </c>
      <c r="O27" s="36">
        <f>SUMIFS(СВЦЭМ!$D$33:$D$776,СВЦЭМ!$A$33:$A$776,$A27,СВЦЭМ!$B$33:$B$776,O$11)+'СЕТ СН'!$F$14+СВЦЭМ!$D$10+'СЕТ СН'!$F$5-'СЕТ СН'!$F$24</f>
        <v>1947.8488378300001</v>
      </c>
      <c r="P27" s="36">
        <f>SUMIFS(СВЦЭМ!$D$33:$D$776,СВЦЭМ!$A$33:$A$776,$A27,СВЦЭМ!$B$33:$B$776,P$11)+'СЕТ СН'!$F$14+СВЦЭМ!$D$10+'СЕТ СН'!$F$5-'СЕТ СН'!$F$24</f>
        <v>1954.1755860399999</v>
      </c>
      <c r="Q27" s="36">
        <f>SUMIFS(СВЦЭМ!$D$33:$D$776,СВЦЭМ!$A$33:$A$776,$A27,СВЦЭМ!$B$33:$B$776,Q$11)+'СЕТ СН'!$F$14+СВЦЭМ!$D$10+'СЕТ СН'!$F$5-'СЕТ СН'!$F$24</f>
        <v>1951.2161448300001</v>
      </c>
      <c r="R27" s="36">
        <f>SUMIFS(СВЦЭМ!$D$33:$D$776,СВЦЭМ!$A$33:$A$776,$A27,СВЦЭМ!$B$33:$B$776,R$11)+'СЕТ СН'!$F$14+СВЦЭМ!$D$10+'СЕТ СН'!$F$5-'СЕТ СН'!$F$24</f>
        <v>1946.70714462</v>
      </c>
      <c r="S27" s="36">
        <f>SUMIFS(СВЦЭМ!$D$33:$D$776,СВЦЭМ!$A$33:$A$776,$A27,СВЦЭМ!$B$33:$B$776,S$11)+'СЕТ СН'!$F$14+СВЦЭМ!$D$10+'СЕТ СН'!$F$5-'СЕТ СН'!$F$24</f>
        <v>1942.4921308</v>
      </c>
      <c r="T27" s="36">
        <f>SUMIFS(СВЦЭМ!$D$33:$D$776,СВЦЭМ!$A$33:$A$776,$A27,СВЦЭМ!$B$33:$B$776,T$11)+'СЕТ СН'!$F$14+СВЦЭМ!$D$10+'СЕТ СН'!$F$5-'СЕТ СН'!$F$24</f>
        <v>1941.38608548</v>
      </c>
      <c r="U27" s="36">
        <f>SUMIFS(СВЦЭМ!$D$33:$D$776,СВЦЭМ!$A$33:$A$776,$A27,СВЦЭМ!$B$33:$B$776,U$11)+'СЕТ СН'!$F$14+СВЦЭМ!$D$10+'СЕТ СН'!$F$5-'СЕТ СН'!$F$24</f>
        <v>1933.05215159</v>
      </c>
      <c r="V27" s="36">
        <f>SUMIFS(СВЦЭМ!$D$33:$D$776,СВЦЭМ!$A$33:$A$776,$A27,СВЦЭМ!$B$33:$B$776,V$11)+'СЕТ СН'!$F$14+СВЦЭМ!$D$10+'СЕТ СН'!$F$5-'СЕТ СН'!$F$24</f>
        <v>1932.1917194299999</v>
      </c>
      <c r="W27" s="36">
        <f>SUMIFS(СВЦЭМ!$D$33:$D$776,СВЦЭМ!$A$33:$A$776,$A27,СВЦЭМ!$B$33:$B$776,W$11)+'СЕТ СН'!$F$14+СВЦЭМ!$D$10+'СЕТ СН'!$F$5-'СЕТ СН'!$F$24</f>
        <v>1933.60416558</v>
      </c>
      <c r="X27" s="36">
        <f>SUMIFS(СВЦЭМ!$D$33:$D$776,СВЦЭМ!$A$33:$A$776,$A27,СВЦЭМ!$B$33:$B$776,X$11)+'СЕТ СН'!$F$14+СВЦЭМ!$D$10+'СЕТ СН'!$F$5-'СЕТ СН'!$F$24</f>
        <v>1934.9227266100002</v>
      </c>
      <c r="Y27" s="36">
        <f>SUMIFS(СВЦЭМ!$D$33:$D$776,СВЦЭМ!$A$33:$A$776,$A27,СВЦЭМ!$B$33:$B$776,Y$11)+'СЕТ СН'!$F$14+СВЦЭМ!$D$10+'СЕТ СН'!$F$5-'СЕТ СН'!$F$24</f>
        <v>1956.24256414</v>
      </c>
    </row>
    <row r="28" spans="1:25" ht="15.75" x14ac:dyDescent="0.2">
      <c r="A28" s="35">
        <f t="shared" si="0"/>
        <v>43968</v>
      </c>
      <c r="B28" s="36">
        <f>SUMIFS(СВЦЭМ!$D$33:$D$776,СВЦЭМ!$A$33:$A$776,$A28,СВЦЭМ!$B$33:$B$776,B$11)+'СЕТ СН'!$F$14+СВЦЭМ!$D$10+'СЕТ СН'!$F$5-'СЕТ СН'!$F$24</f>
        <v>2058.75607498</v>
      </c>
      <c r="C28" s="36">
        <f>SUMIFS(СВЦЭМ!$D$33:$D$776,СВЦЭМ!$A$33:$A$776,$A28,СВЦЭМ!$B$33:$B$776,C$11)+'СЕТ СН'!$F$14+СВЦЭМ!$D$10+'СЕТ СН'!$F$5-'СЕТ СН'!$F$24</f>
        <v>2098.1064432899998</v>
      </c>
      <c r="D28" s="36">
        <f>SUMIFS(СВЦЭМ!$D$33:$D$776,СВЦЭМ!$A$33:$A$776,$A28,СВЦЭМ!$B$33:$B$776,D$11)+'СЕТ СН'!$F$14+СВЦЭМ!$D$10+'СЕТ СН'!$F$5-'СЕТ СН'!$F$24</f>
        <v>2106.4891951099999</v>
      </c>
      <c r="E28" s="36">
        <f>SUMIFS(СВЦЭМ!$D$33:$D$776,СВЦЭМ!$A$33:$A$776,$A28,СВЦЭМ!$B$33:$B$776,E$11)+'СЕТ СН'!$F$14+СВЦЭМ!$D$10+'СЕТ СН'!$F$5-'СЕТ СН'!$F$24</f>
        <v>2114.9065327799999</v>
      </c>
      <c r="F28" s="36">
        <f>SUMIFS(СВЦЭМ!$D$33:$D$776,СВЦЭМ!$A$33:$A$776,$A28,СВЦЭМ!$B$33:$B$776,F$11)+'СЕТ СН'!$F$14+СВЦЭМ!$D$10+'СЕТ СН'!$F$5-'СЕТ СН'!$F$24</f>
        <v>2107.03412389</v>
      </c>
      <c r="G28" s="36">
        <f>SUMIFS(СВЦЭМ!$D$33:$D$776,СВЦЭМ!$A$33:$A$776,$A28,СВЦЭМ!$B$33:$B$776,G$11)+'СЕТ СН'!$F$14+СВЦЭМ!$D$10+'СЕТ СН'!$F$5-'СЕТ СН'!$F$24</f>
        <v>2108.8591119900002</v>
      </c>
      <c r="H28" s="36">
        <f>SUMIFS(СВЦЭМ!$D$33:$D$776,СВЦЭМ!$A$33:$A$776,$A28,СВЦЭМ!$B$33:$B$776,H$11)+'СЕТ СН'!$F$14+СВЦЭМ!$D$10+'СЕТ СН'!$F$5-'СЕТ СН'!$F$24</f>
        <v>2114.7087037900001</v>
      </c>
      <c r="I28" s="36">
        <f>SUMIFS(СВЦЭМ!$D$33:$D$776,СВЦЭМ!$A$33:$A$776,$A28,СВЦЭМ!$B$33:$B$776,I$11)+'СЕТ СН'!$F$14+СВЦЭМ!$D$10+'СЕТ СН'!$F$5-'СЕТ СН'!$F$24</f>
        <v>2068.4310202899997</v>
      </c>
      <c r="J28" s="36">
        <f>SUMIFS(СВЦЭМ!$D$33:$D$776,СВЦЭМ!$A$33:$A$776,$A28,СВЦЭМ!$B$33:$B$776,J$11)+'СЕТ СН'!$F$14+СВЦЭМ!$D$10+'СЕТ СН'!$F$5-'СЕТ СН'!$F$24</f>
        <v>1991.01220392</v>
      </c>
      <c r="K28" s="36">
        <f>SUMIFS(СВЦЭМ!$D$33:$D$776,СВЦЭМ!$A$33:$A$776,$A28,СВЦЭМ!$B$33:$B$776,K$11)+'СЕТ СН'!$F$14+СВЦЭМ!$D$10+'СЕТ СН'!$F$5-'СЕТ СН'!$F$24</f>
        <v>1957.5819550800002</v>
      </c>
      <c r="L28" s="36">
        <f>SUMIFS(СВЦЭМ!$D$33:$D$776,СВЦЭМ!$A$33:$A$776,$A28,СВЦЭМ!$B$33:$B$776,L$11)+'СЕТ СН'!$F$14+СВЦЭМ!$D$10+'СЕТ СН'!$F$5-'СЕТ СН'!$F$24</f>
        <v>1957.7059134900001</v>
      </c>
      <c r="M28" s="36">
        <f>SUMIFS(СВЦЭМ!$D$33:$D$776,СВЦЭМ!$A$33:$A$776,$A28,СВЦЭМ!$B$33:$B$776,M$11)+'СЕТ СН'!$F$14+СВЦЭМ!$D$10+'СЕТ СН'!$F$5-'СЕТ СН'!$F$24</f>
        <v>1956.00367497</v>
      </c>
      <c r="N28" s="36">
        <f>SUMIFS(СВЦЭМ!$D$33:$D$776,СВЦЭМ!$A$33:$A$776,$A28,СВЦЭМ!$B$33:$B$776,N$11)+'СЕТ СН'!$F$14+СВЦЭМ!$D$10+'СЕТ СН'!$F$5-'СЕТ СН'!$F$24</f>
        <v>1951.2513560500001</v>
      </c>
      <c r="O28" s="36">
        <f>SUMIFS(СВЦЭМ!$D$33:$D$776,СВЦЭМ!$A$33:$A$776,$A28,СВЦЭМ!$B$33:$B$776,O$11)+'СЕТ СН'!$F$14+СВЦЭМ!$D$10+'СЕТ СН'!$F$5-'СЕТ СН'!$F$24</f>
        <v>1951.1643223000001</v>
      </c>
      <c r="P28" s="36">
        <f>SUMIFS(СВЦЭМ!$D$33:$D$776,СВЦЭМ!$A$33:$A$776,$A28,СВЦЭМ!$B$33:$B$776,P$11)+'СЕТ СН'!$F$14+СВЦЭМ!$D$10+'СЕТ СН'!$F$5-'СЕТ СН'!$F$24</f>
        <v>1957.4291023999999</v>
      </c>
      <c r="Q28" s="36">
        <f>SUMIFS(СВЦЭМ!$D$33:$D$776,СВЦЭМ!$A$33:$A$776,$A28,СВЦЭМ!$B$33:$B$776,Q$11)+'СЕТ СН'!$F$14+СВЦЭМ!$D$10+'СЕТ СН'!$F$5-'СЕТ СН'!$F$24</f>
        <v>1960.29546873</v>
      </c>
      <c r="R28" s="36">
        <f>SUMIFS(СВЦЭМ!$D$33:$D$776,СВЦЭМ!$A$33:$A$776,$A28,СВЦЭМ!$B$33:$B$776,R$11)+'СЕТ СН'!$F$14+СВЦЭМ!$D$10+'СЕТ СН'!$F$5-'СЕТ СН'!$F$24</f>
        <v>1956.8811112399999</v>
      </c>
      <c r="S28" s="36">
        <f>SUMIFS(СВЦЭМ!$D$33:$D$776,СВЦЭМ!$A$33:$A$776,$A28,СВЦЭМ!$B$33:$B$776,S$11)+'СЕТ СН'!$F$14+СВЦЭМ!$D$10+'СЕТ СН'!$F$5-'СЕТ СН'!$F$24</f>
        <v>1958.6171866</v>
      </c>
      <c r="T28" s="36">
        <f>SUMIFS(СВЦЭМ!$D$33:$D$776,СВЦЭМ!$A$33:$A$776,$A28,СВЦЭМ!$B$33:$B$776,T$11)+'СЕТ СН'!$F$14+СВЦЭМ!$D$10+'СЕТ СН'!$F$5-'СЕТ СН'!$F$24</f>
        <v>1946.5376930100001</v>
      </c>
      <c r="U28" s="36">
        <f>SUMIFS(СВЦЭМ!$D$33:$D$776,СВЦЭМ!$A$33:$A$776,$A28,СВЦЭМ!$B$33:$B$776,U$11)+'СЕТ СН'!$F$14+СВЦЭМ!$D$10+'СЕТ СН'!$F$5-'СЕТ СН'!$F$24</f>
        <v>1928.65735283</v>
      </c>
      <c r="V28" s="36">
        <f>SUMIFS(СВЦЭМ!$D$33:$D$776,СВЦЭМ!$A$33:$A$776,$A28,СВЦЭМ!$B$33:$B$776,V$11)+'СЕТ СН'!$F$14+СВЦЭМ!$D$10+'СЕТ СН'!$F$5-'СЕТ СН'!$F$24</f>
        <v>1886.05794674</v>
      </c>
      <c r="W28" s="36">
        <f>SUMIFS(СВЦЭМ!$D$33:$D$776,СВЦЭМ!$A$33:$A$776,$A28,СВЦЭМ!$B$33:$B$776,W$11)+'СЕТ СН'!$F$14+СВЦЭМ!$D$10+'СЕТ СН'!$F$5-'СЕТ СН'!$F$24</f>
        <v>1892.3683273199999</v>
      </c>
      <c r="X28" s="36">
        <f>SUMIFS(СВЦЭМ!$D$33:$D$776,СВЦЭМ!$A$33:$A$776,$A28,СВЦЭМ!$B$33:$B$776,X$11)+'СЕТ СН'!$F$14+СВЦЭМ!$D$10+'СЕТ СН'!$F$5-'СЕТ СН'!$F$24</f>
        <v>1892.3658530299999</v>
      </c>
      <c r="Y28" s="36">
        <f>SUMIFS(СВЦЭМ!$D$33:$D$776,СВЦЭМ!$A$33:$A$776,$A28,СВЦЭМ!$B$33:$B$776,Y$11)+'СЕТ СН'!$F$14+СВЦЭМ!$D$10+'СЕТ СН'!$F$5-'СЕТ СН'!$F$24</f>
        <v>1927.4458589599999</v>
      </c>
    </row>
    <row r="29" spans="1:25" ht="15.75" x14ac:dyDescent="0.2">
      <c r="A29" s="35">
        <f t="shared" si="0"/>
        <v>43969</v>
      </c>
      <c r="B29" s="36">
        <f>SUMIFS(СВЦЭМ!$D$33:$D$776,СВЦЭМ!$A$33:$A$776,$A29,СВЦЭМ!$B$33:$B$776,B$11)+'СЕТ СН'!$F$14+СВЦЭМ!$D$10+'СЕТ СН'!$F$5-'СЕТ СН'!$F$24</f>
        <v>2063.104601</v>
      </c>
      <c r="C29" s="36">
        <f>SUMIFS(СВЦЭМ!$D$33:$D$776,СВЦЭМ!$A$33:$A$776,$A29,СВЦЭМ!$B$33:$B$776,C$11)+'СЕТ СН'!$F$14+СВЦЭМ!$D$10+'СЕТ СН'!$F$5-'СЕТ СН'!$F$24</f>
        <v>2083.9922424799997</v>
      </c>
      <c r="D29" s="36">
        <f>SUMIFS(СВЦЭМ!$D$33:$D$776,СВЦЭМ!$A$33:$A$776,$A29,СВЦЭМ!$B$33:$B$776,D$11)+'СЕТ СН'!$F$14+СВЦЭМ!$D$10+'СЕТ СН'!$F$5-'СЕТ СН'!$F$24</f>
        <v>2070.4808486499996</v>
      </c>
      <c r="E29" s="36">
        <f>SUMIFS(СВЦЭМ!$D$33:$D$776,СВЦЭМ!$A$33:$A$776,$A29,СВЦЭМ!$B$33:$B$776,E$11)+'СЕТ СН'!$F$14+СВЦЭМ!$D$10+'СЕТ СН'!$F$5-'СЕТ СН'!$F$24</f>
        <v>2082.7706154299999</v>
      </c>
      <c r="F29" s="36">
        <f>SUMIFS(СВЦЭМ!$D$33:$D$776,СВЦЭМ!$A$33:$A$776,$A29,СВЦЭМ!$B$33:$B$776,F$11)+'СЕТ СН'!$F$14+СВЦЭМ!$D$10+'СЕТ СН'!$F$5-'СЕТ СН'!$F$24</f>
        <v>2078.3345245699998</v>
      </c>
      <c r="G29" s="36">
        <f>SUMIFS(СВЦЭМ!$D$33:$D$776,СВЦЭМ!$A$33:$A$776,$A29,СВЦЭМ!$B$33:$B$776,G$11)+'СЕТ СН'!$F$14+СВЦЭМ!$D$10+'СЕТ СН'!$F$5-'СЕТ СН'!$F$24</f>
        <v>2082.2321082999997</v>
      </c>
      <c r="H29" s="36">
        <f>SUMIFS(СВЦЭМ!$D$33:$D$776,СВЦЭМ!$A$33:$A$776,$A29,СВЦЭМ!$B$33:$B$776,H$11)+'СЕТ СН'!$F$14+СВЦЭМ!$D$10+'СЕТ СН'!$F$5-'СЕТ СН'!$F$24</f>
        <v>2079.5292054800002</v>
      </c>
      <c r="I29" s="36">
        <f>SUMIFS(СВЦЭМ!$D$33:$D$776,СВЦЭМ!$A$33:$A$776,$A29,СВЦЭМ!$B$33:$B$776,I$11)+'СЕТ СН'!$F$14+СВЦЭМ!$D$10+'СЕТ СН'!$F$5-'СЕТ СН'!$F$24</f>
        <v>2045.33867996</v>
      </c>
      <c r="J29" s="36">
        <f>SUMIFS(СВЦЭМ!$D$33:$D$776,СВЦЭМ!$A$33:$A$776,$A29,СВЦЭМ!$B$33:$B$776,J$11)+'СЕТ СН'!$F$14+СВЦЭМ!$D$10+'СЕТ СН'!$F$5-'СЕТ СН'!$F$24</f>
        <v>1941.3637870100001</v>
      </c>
      <c r="K29" s="36">
        <f>SUMIFS(СВЦЭМ!$D$33:$D$776,СВЦЭМ!$A$33:$A$776,$A29,СВЦЭМ!$B$33:$B$776,K$11)+'СЕТ СН'!$F$14+СВЦЭМ!$D$10+'СЕТ СН'!$F$5-'СЕТ СН'!$F$24</f>
        <v>1921.89247929</v>
      </c>
      <c r="L29" s="36">
        <f>SUMIFS(СВЦЭМ!$D$33:$D$776,СВЦЭМ!$A$33:$A$776,$A29,СВЦЭМ!$B$33:$B$776,L$11)+'СЕТ СН'!$F$14+СВЦЭМ!$D$10+'СЕТ СН'!$F$5-'СЕТ СН'!$F$24</f>
        <v>1930.9198766700001</v>
      </c>
      <c r="M29" s="36">
        <f>SUMIFS(СВЦЭМ!$D$33:$D$776,СВЦЭМ!$A$33:$A$776,$A29,СВЦЭМ!$B$33:$B$776,M$11)+'СЕТ СН'!$F$14+СВЦЭМ!$D$10+'СЕТ СН'!$F$5-'СЕТ СН'!$F$24</f>
        <v>1932.0073046100001</v>
      </c>
      <c r="N29" s="36">
        <f>SUMIFS(СВЦЭМ!$D$33:$D$776,СВЦЭМ!$A$33:$A$776,$A29,СВЦЭМ!$B$33:$B$776,N$11)+'СЕТ СН'!$F$14+СВЦЭМ!$D$10+'СЕТ СН'!$F$5-'СЕТ СН'!$F$24</f>
        <v>1921.1676267800001</v>
      </c>
      <c r="O29" s="36">
        <f>SUMIFS(СВЦЭМ!$D$33:$D$776,СВЦЭМ!$A$33:$A$776,$A29,СВЦЭМ!$B$33:$B$776,O$11)+'СЕТ СН'!$F$14+СВЦЭМ!$D$10+'СЕТ СН'!$F$5-'СЕТ СН'!$F$24</f>
        <v>1922.65062231</v>
      </c>
      <c r="P29" s="36">
        <f>SUMIFS(СВЦЭМ!$D$33:$D$776,СВЦЭМ!$A$33:$A$776,$A29,СВЦЭМ!$B$33:$B$776,P$11)+'СЕТ СН'!$F$14+СВЦЭМ!$D$10+'СЕТ СН'!$F$5-'СЕТ СН'!$F$24</f>
        <v>1944.09307126</v>
      </c>
      <c r="Q29" s="36">
        <f>SUMIFS(СВЦЭМ!$D$33:$D$776,СВЦЭМ!$A$33:$A$776,$A29,СВЦЭМ!$B$33:$B$776,Q$11)+'СЕТ СН'!$F$14+СВЦЭМ!$D$10+'СЕТ СН'!$F$5-'СЕТ СН'!$F$24</f>
        <v>1929.71954117</v>
      </c>
      <c r="R29" s="36">
        <f>SUMIFS(СВЦЭМ!$D$33:$D$776,СВЦЭМ!$A$33:$A$776,$A29,СВЦЭМ!$B$33:$B$776,R$11)+'СЕТ СН'!$F$14+СВЦЭМ!$D$10+'СЕТ СН'!$F$5-'СЕТ СН'!$F$24</f>
        <v>1929.6494226899999</v>
      </c>
      <c r="S29" s="36">
        <f>SUMIFS(СВЦЭМ!$D$33:$D$776,СВЦЭМ!$A$33:$A$776,$A29,СВЦЭМ!$B$33:$B$776,S$11)+'СЕТ СН'!$F$14+СВЦЭМ!$D$10+'СЕТ СН'!$F$5-'СЕТ СН'!$F$24</f>
        <v>1947.1819820000001</v>
      </c>
      <c r="T29" s="36">
        <f>SUMIFS(СВЦЭМ!$D$33:$D$776,СВЦЭМ!$A$33:$A$776,$A29,СВЦЭМ!$B$33:$B$776,T$11)+'СЕТ СН'!$F$14+СВЦЭМ!$D$10+'СЕТ СН'!$F$5-'СЕТ СН'!$F$24</f>
        <v>1936.42360119</v>
      </c>
      <c r="U29" s="36">
        <f>SUMIFS(СВЦЭМ!$D$33:$D$776,СВЦЭМ!$A$33:$A$776,$A29,СВЦЭМ!$B$33:$B$776,U$11)+'СЕТ СН'!$F$14+СВЦЭМ!$D$10+'СЕТ СН'!$F$5-'СЕТ СН'!$F$24</f>
        <v>1925.4048984900001</v>
      </c>
      <c r="V29" s="36">
        <f>SUMIFS(СВЦЭМ!$D$33:$D$776,СВЦЭМ!$A$33:$A$776,$A29,СВЦЭМ!$B$33:$B$776,V$11)+'СЕТ СН'!$F$14+СВЦЭМ!$D$10+'СЕТ СН'!$F$5-'СЕТ СН'!$F$24</f>
        <v>1896.14970565</v>
      </c>
      <c r="W29" s="36">
        <f>SUMIFS(СВЦЭМ!$D$33:$D$776,СВЦЭМ!$A$33:$A$776,$A29,СВЦЭМ!$B$33:$B$776,W$11)+'СЕТ СН'!$F$14+СВЦЭМ!$D$10+'СЕТ СН'!$F$5-'СЕТ СН'!$F$24</f>
        <v>1900.8638349100002</v>
      </c>
      <c r="X29" s="36">
        <f>SUMIFS(СВЦЭМ!$D$33:$D$776,СВЦЭМ!$A$33:$A$776,$A29,СВЦЭМ!$B$33:$B$776,X$11)+'СЕТ СН'!$F$14+СВЦЭМ!$D$10+'СЕТ СН'!$F$5-'СЕТ СН'!$F$24</f>
        <v>1900.3546414100001</v>
      </c>
      <c r="Y29" s="36">
        <f>SUMIFS(СВЦЭМ!$D$33:$D$776,СВЦЭМ!$A$33:$A$776,$A29,СВЦЭМ!$B$33:$B$776,Y$11)+'СЕТ СН'!$F$14+СВЦЭМ!$D$10+'СЕТ СН'!$F$5-'СЕТ СН'!$F$24</f>
        <v>1928.7794423700002</v>
      </c>
    </row>
    <row r="30" spans="1:25" ht="15.75" x14ac:dyDescent="0.2">
      <c r="A30" s="35">
        <f t="shared" si="0"/>
        <v>43970</v>
      </c>
      <c r="B30" s="36">
        <f>SUMIFS(СВЦЭМ!$D$33:$D$776,СВЦЭМ!$A$33:$A$776,$A30,СВЦЭМ!$B$33:$B$776,B$11)+'СЕТ СН'!$F$14+СВЦЭМ!$D$10+'СЕТ СН'!$F$5-'СЕТ СН'!$F$24</f>
        <v>2076.1198782800002</v>
      </c>
      <c r="C30" s="36">
        <f>SUMIFS(СВЦЭМ!$D$33:$D$776,СВЦЭМ!$A$33:$A$776,$A30,СВЦЭМ!$B$33:$B$776,C$11)+'СЕТ СН'!$F$14+СВЦЭМ!$D$10+'СЕТ СН'!$F$5-'СЕТ СН'!$F$24</f>
        <v>2107.1530622599998</v>
      </c>
      <c r="D30" s="36">
        <f>SUMIFS(СВЦЭМ!$D$33:$D$776,СВЦЭМ!$A$33:$A$776,$A30,СВЦЭМ!$B$33:$B$776,D$11)+'СЕТ СН'!$F$14+СВЦЭМ!$D$10+'СЕТ СН'!$F$5-'СЕТ СН'!$F$24</f>
        <v>2097.09471661</v>
      </c>
      <c r="E30" s="36">
        <f>SUMIFS(СВЦЭМ!$D$33:$D$776,СВЦЭМ!$A$33:$A$776,$A30,СВЦЭМ!$B$33:$B$776,E$11)+'СЕТ СН'!$F$14+СВЦЭМ!$D$10+'СЕТ СН'!$F$5-'СЕТ СН'!$F$24</f>
        <v>2091.3664715099999</v>
      </c>
      <c r="F30" s="36">
        <f>SUMIFS(СВЦЭМ!$D$33:$D$776,СВЦЭМ!$A$33:$A$776,$A30,СВЦЭМ!$B$33:$B$776,F$11)+'СЕТ СН'!$F$14+СВЦЭМ!$D$10+'СЕТ СН'!$F$5-'СЕТ СН'!$F$24</f>
        <v>2084.83695506</v>
      </c>
      <c r="G30" s="36">
        <f>SUMIFS(СВЦЭМ!$D$33:$D$776,СВЦЭМ!$A$33:$A$776,$A30,СВЦЭМ!$B$33:$B$776,G$11)+'СЕТ СН'!$F$14+СВЦЭМ!$D$10+'СЕТ СН'!$F$5-'СЕТ СН'!$F$24</f>
        <v>2094.89125896</v>
      </c>
      <c r="H30" s="36">
        <f>SUMIFS(СВЦЭМ!$D$33:$D$776,СВЦЭМ!$A$33:$A$776,$A30,СВЦЭМ!$B$33:$B$776,H$11)+'СЕТ СН'!$F$14+СВЦЭМ!$D$10+'СЕТ СН'!$F$5-'СЕТ СН'!$F$24</f>
        <v>2095.7338156599999</v>
      </c>
      <c r="I30" s="36">
        <f>SUMIFS(СВЦЭМ!$D$33:$D$776,СВЦЭМ!$A$33:$A$776,$A30,СВЦЭМ!$B$33:$B$776,I$11)+'СЕТ СН'!$F$14+СВЦЭМ!$D$10+'СЕТ СН'!$F$5-'СЕТ СН'!$F$24</f>
        <v>2065.7859537599998</v>
      </c>
      <c r="J30" s="36">
        <f>SUMIFS(СВЦЭМ!$D$33:$D$776,СВЦЭМ!$A$33:$A$776,$A30,СВЦЭМ!$B$33:$B$776,J$11)+'СЕТ СН'!$F$14+СВЦЭМ!$D$10+'СЕТ СН'!$F$5-'СЕТ СН'!$F$24</f>
        <v>1956.61701146</v>
      </c>
      <c r="K30" s="36">
        <f>SUMIFS(СВЦЭМ!$D$33:$D$776,СВЦЭМ!$A$33:$A$776,$A30,СВЦЭМ!$B$33:$B$776,K$11)+'СЕТ СН'!$F$14+СВЦЭМ!$D$10+'СЕТ СН'!$F$5-'СЕТ СН'!$F$24</f>
        <v>1937.50269086</v>
      </c>
      <c r="L30" s="36">
        <f>SUMIFS(СВЦЭМ!$D$33:$D$776,СВЦЭМ!$A$33:$A$776,$A30,СВЦЭМ!$B$33:$B$776,L$11)+'СЕТ СН'!$F$14+СВЦЭМ!$D$10+'СЕТ СН'!$F$5-'СЕТ СН'!$F$24</f>
        <v>1934.2353318</v>
      </c>
      <c r="M30" s="36">
        <f>SUMIFS(СВЦЭМ!$D$33:$D$776,СВЦЭМ!$A$33:$A$776,$A30,СВЦЭМ!$B$33:$B$776,M$11)+'СЕТ СН'!$F$14+СВЦЭМ!$D$10+'СЕТ СН'!$F$5-'СЕТ СН'!$F$24</f>
        <v>1915.6350453099999</v>
      </c>
      <c r="N30" s="36">
        <f>SUMIFS(СВЦЭМ!$D$33:$D$776,СВЦЭМ!$A$33:$A$776,$A30,СВЦЭМ!$B$33:$B$776,N$11)+'СЕТ СН'!$F$14+СВЦЭМ!$D$10+'СЕТ СН'!$F$5-'СЕТ СН'!$F$24</f>
        <v>1914.8718474100001</v>
      </c>
      <c r="O30" s="36">
        <f>SUMIFS(СВЦЭМ!$D$33:$D$776,СВЦЭМ!$A$33:$A$776,$A30,СВЦЭМ!$B$33:$B$776,O$11)+'СЕТ СН'!$F$14+СВЦЭМ!$D$10+'СЕТ СН'!$F$5-'СЕТ СН'!$F$24</f>
        <v>1924.20143721</v>
      </c>
      <c r="P30" s="36">
        <f>SUMIFS(СВЦЭМ!$D$33:$D$776,СВЦЭМ!$A$33:$A$776,$A30,СВЦЭМ!$B$33:$B$776,P$11)+'СЕТ СН'!$F$14+СВЦЭМ!$D$10+'СЕТ СН'!$F$5-'СЕТ СН'!$F$24</f>
        <v>1931.5244410700002</v>
      </c>
      <c r="Q30" s="36">
        <f>SUMIFS(СВЦЭМ!$D$33:$D$776,СВЦЭМ!$A$33:$A$776,$A30,СВЦЭМ!$B$33:$B$776,Q$11)+'СЕТ СН'!$F$14+СВЦЭМ!$D$10+'СЕТ СН'!$F$5-'СЕТ СН'!$F$24</f>
        <v>1937.2317195999999</v>
      </c>
      <c r="R30" s="36">
        <f>SUMIFS(СВЦЭМ!$D$33:$D$776,СВЦЭМ!$A$33:$A$776,$A30,СВЦЭМ!$B$33:$B$776,R$11)+'СЕТ СН'!$F$14+СВЦЭМ!$D$10+'СЕТ СН'!$F$5-'СЕТ СН'!$F$24</f>
        <v>1940.1944328899999</v>
      </c>
      <c r="S30" s="36">
        <f>SUMIFS(СВЦЭМ!$D$33:$D$776,СВЦЭМ!$A$33:$A$776,$A30,СВЦЭМ!$B$33:$B$776,S$11)+'СЕТ СН'!$F$14+СВЦЭМ!$D$10+'СЕТ СН'!$F$5-'СЕТ СН'!$F$24</f>
        <v>1950.82345326</v>
      </c>
      <c r="T30" s="36">
        <f>SUMIFS(СВЦЭМ!$D$33:$D$776,СВЦЭМ!$A$33:$A$776,$A30,СВЦЭМ!$B$33:$B$776,T$11)+'СЕТ СН'!$F$14+СВЦЭМ!$D$10+'СЕТ СН'!$F$5-'СЕТ СН'!$F$24</f>
        <v>1946.1776077</v>
      </c>
      <c r="U30" s="36">
        <f>SUMIFS(СВЦЭМ!$D$33:$D$776,СВЦЭМ!$A$33:$A$776,$A30,СВЦЭМ!$B$33:$B$776,U$11)+'СЕТ СН'!$F$14+СВЦЭМ!$D$10+'СЕТ СН'!$F$5-'СЕТ СН'!$F$24</f>
        <v>1928.1482085</v>
      </c>
      <c r="V30" s="36">
        <f>SUMIFS(СВЦЭМ!$D$33:$D$776,СВЦЭМ!$A$33:$A$776,$A30,СВЦЭМ!$B$33:$B$776,V$11)+'СЕТ СН'!$F$14+СВЦЭМ!$D$10+'СЕТ СН'!$F$5-'СЕТ СН'!$F$24</f>
        <v>1922.8579159800001</v>
      </c>
      <c r="W30" s="36">
        <f>SUMIFS(СВЦЭМ!$D$33:$D$776,СВЦЭМ!$A$33:$A$776,$A30,СВЦЭМ!$B$33:$B$776,W$11)+'СЕТ СН'!$F$14+СВЦЭМ!$D$10+'СЕТ СН'!$F$5-'СЕТ СН'!$F$24</f>
        <v>1929.3631332800001</v>
      </c>
      <c r="X30" s="36">
        <f>SUMIFS(СВЦЭМ!$D$33:$D$776,СВЦЭМ!$A$33:$A$776,$A30,СВЦЭМ!$B$33:$B$776,X$11)+'СЕТ СН'!$F$14+СВЦЭМ!$D$10+'СЕТ СН'!$F$5-'СЕТ СН'!$F$24</f>
        <v>1921.8911581500001</v>
      </c>
      <c r="Y30" s="36">
        <f>SUMIFS(СВЦЭМ!$D$33:$D$776,СВЦЭМ!$A$33:$A$776,$A30,СВЦЭМ!$B$33:$B$776,Y$11)+'СЕТ СН'!$F$14+СВЦЭМ!$D$10+'СЕТ СН'!$F$5-'СЕТ СН'!$F$24</f>
        <v>1937.7821292200001</v>
      </c>
    </row>
    <row r="31" spans="1:25" ht="15.75" x14ac:dyDescent="0.2">
      <c r="A31" s="35">
        <f t="shared" si="0"/>
        <v>43971</v>
      </c>
      <c r="B31" s="36">
        <f>SUMIFS(СВЦЭМ!$D$33:$D$776,СВЦЭМ!$A$33:$A$776,$A31,СВЦЭМ!$B$33:$B$776,B$11)+'СЕТ СН'!$F$14+СВЦЭМ!$D$10+'СЕТ СН'!$F$5-'СЕТ СН'!$F$24</f>
        <v>2030.11041755</v>
      </c>
      <c r="C31" s="36">
        <f>SUMIFS(СВЦЭМ!$D$33:$D$776,СВЦЭМ!$A$33:$A$776,$A31,СВЦЭМ!$B$33:$B$776,C$11)+'СЕТ СН'!$F$14+СВЦЭМ!$D$10+'СЕТ СН'!$F$5-'СЕТ СН'!$F$24</f>
        <v>2041.4751902200001</v>
      </c>
      <c r="D31" s="36">
        <f>SUMIFS(СВЦЭМ!$D$33:$D$776,СВЦЭМ!$A$33:$A$776,$A31,СВЦЭМ!$B$33:$B$776,D$11)+'СЕТ СН'!$F$14+СВЦЭМ!$D$10+'СЕТ СН'!$F$5-'СЕТ СН'!$F$24</f>
        <v>2062.0932450599998</v>
      </c>
      <c r="E31" s="36">
        <f>SUMIFS(СВЦЭМ!$D$33:$D$776,СВЦЭМ!$A$33:$A$776,$A31,СВЦЭМ!$B$33:$B$776,E$11)+'СЕТ СН'!$F$14+СВЦЭМ!$D$10+'СЕТ СН'!$F$5-'СЕТ СН'!$F$24</f>
        <v>2056.8912020999996</v>
      </c>
      <c r="F31" s="36">
        <f>SUMIFS(СВЦЭМ!$D$33:$D$776,СВЦЭМ!$A$33:$A$776,$A31,СВЦЭМ!$B$33:$B$776,F$11)+'СЕТ СН'!$F$14+СВЦЭМ!$D$10+'СЕТ СН'!$F$5-'СЕТ СН'!$F$24</f>
        <v>2048.8434311299998</v>
      </c>
      <c r="G31" s="36">
        <f>SUMIFS(СВЦЭМ!$D$33:$D$776,СВЦЭМ!$A$33:$A$776,$A31,СВЦЭМ!$B$33:$B$776,G$11)+'СЕТ СН'!$F$14+СВЦЭМ!$D$10+'СЕТ СН'!$F$5-'СЕТ СН'!$F$24</f>
        <v>2060.3699638899998</v>
      </c>
      <c r="H31" s="36">
        <f>SUMIFS(СВЦЭМ!$D$33:$D$776,СВЦЭМ!$A$33:$A$776,$A31,СВЦЭМ!$B$33:$B$776,H$11)+'СЕТ СН'!$F$14+СВЦЭМ!$D$10+'СЕТ СН'!$F$5-'СЕТ СН'!$F$24</f>
        <v>2068.4561919799999</v>
      </c>
      <c r="I31" s="36">
        <f>SUMIFS(СВЦЭМ!$D$33:$D$776,СВЦЭМ!$A$33:$A$776,$A31,СВЦЭМ!$B$33:$B$776,I$11)+'СЕТ СН'!$F$14+СВЦЭМ!$D$10+'СЕТ СН'!$F$5-'СЕТ СН'!$F$24</f>
        <v>2052.04170557</v>
      </c>
      <c r="J31" s="36">
        <f>SUMIFS(СВЦЭМ!$D$33:$D$776,СВЦЭМ!$A$33:$A$776,$A31,СВЦЭМ!$B$33:$B$776,J$11)+'СЕТ СН'!$F$14+СВЦЭМ!$D$10+'СЕТ СН'!$F$5-'СЕТ СН'!$F$24</f>
        <v>1934.5013785800002</v>
      </c>
      <c r="K31" s="36">
        <f>SUMIFS(СВЦЭМ!$D$33:$D$776,СВЦЭМ!$A$33:$A$776,$A31,СВЦЭМ!$B$33:$B$776,K$11)+'СЕТ СН'!$F$14+СВЦЭМ!$D$10+'СЕТ СН'!$F$5-'СЕТ СН'!$F$24</f>
        <v>1940.6202745400001</v>
      </c>
      <c r="L31" s="36">
        <f>SUMIFS(СВЦЭМ!$D$33:$D$776,СВЦЭМ!$A$33:$A$776,$A31,СВЦЭМ!$B$33:$B$776,L$11)+'СЕТ СН'!$F$14+СВЦЭМ!$D$10+'СЕТ СН'!$F$5-'СЕТ СН'!$F$24</f>
        <v>1945.0638692699999</v>
      </c>
      <c r="M31" s="36">
        <f>SUMIFS(СВЦЭМ!$D$33:$D$776,СВЦЭМ!$A$33:$A$776,$A31,СВЦЭМ!$B$33:$B$776,M$11)+'СЕТ СН'!$F$14+СВЦЭМ!$D$10+'СЕТ СН'!$F$5-'СЕТ СН'!$F$24</f>
        <v>1948.2730949000002</v>
      </c>
      <c r="N31" s="36">
        <f>SUMIFS(СВЦЭМ!$D$33:$D$776,СВЦЭМ!$A$33:$A$776,$A31,СВЦЭМ!$B$33:$B$776,N$11)+'СЕТ СН'!$F$14+СВЦЭМ!$D$10+'СЕТ СН'!$F$5-'СЕТ СН'!$F$24</f>
        <v>1947.6367977800001</v>
      </c>
      <c r="O31" s="36">
        <f>SUMIFS(СВЦЭМ!$D$33:$D$776,СВЦЭМ!$A$33:$A$776,$A31,СВЦЭМ!$B$33:$B$776,O$11)+'СЕТ СН'!$F$14+СВЦЭМ!$D$10+'СЕТ СН'!$F$5-'СЕТ СН'!$F$24</f>
        <v>1953.43079803</v>
      </c>
      <c r="P31" s="36">
        <f>SUMIFS(СВЦЭМ!$D$33:$D$776,СВЦЭМ!$A$33:$A$776,$A31,СВЦЭМ!$B$33:$B$776,P$11)+'СЕТ СН'!$F$14+СВЦЭМ!$D$10+'СЕТ СН'!$F$5-'СЕТ СН'!$F$24</f>
        <v>1956.02641823</v>
      </c>
      <c r="Q31" s="36">
        <f>SUMIFS(СВЦЭМ!$D$33:$D$776,СВЦЭМ!$A$33:$A$776,$A31,СВЦЭМ!$B$33:$B$776,Q$11)+'СЕТ СН'!$F$14+СВЦЭМ!$D$10+'СЕТ СН'!$F$5-'СЕТ СН'!$F$24</f>
        <v>1956.7957380600001</v>
      </c>
      <c r="R31" s="36">
        <f>SUMIFS(СВЦЭМ!$D$33:$D$776,СВЦЭМ!$A$33:$A$776,$A31,СВЦЭМ!$B$33:$B$776,R$11)+'СЕТ СН'!$F$14+СВЦЭМ!$D$10+'СЕТ СН'!$F$5-'СЕТ СН'!$F$24</f>
        <v>1958.0807356800001</v>
      </c>
      <c r="S31" s="36">
        <f>SUMIFS(СВЦЭМ!$D$33:$D$776,СВЦЭМ!$A$33:$A$776,$A31,СВЦЭМ!$B$33:$B$776,S$11)+'СЕТ СН'!$F$14+СВЦЭМ!$D$10+'СЕТ СН'!$F$5-'СЕТ СН'!$F$24</f>
        <v>1960.2853063299999</v>
      </c>
      <c r="T31" s="36">
        <f>SUMIFS(СВЦЭМ!$D$33:$D$776,СВЦЭМ!$A$33:$A$776,$A31,СВЦЭМ!$B$33:$B$776,T$11)+'СЕТ СН'!$F$14+СВЦЭМ!$D$10+'СЕТ СН'!$F$5-'СЕТ СН'!$F$24</f>
        <v>1959.3325512500001</v>
      </c>
      <c r="U31" s="36">
        <f>SUMIFS(СВЦЭМ!$D$33:$D$776,СВЦЭМ!$A$33:$A$776,$A31,СВЦЭМ!$B$33:$B$776,U$11)+'СЕТ СН'!$F$14+СВЦЭМ!$D$10+'СЕТ СН'!$F$5-'СЕТ СН'!$F$24</f>
        <v>1944.10064973</v>
      </c>
      <c r="V31" s="36">
        <f>SUMIFS(СВЦЭМ!$D$33:$D$776,СВЦЭМ!$A$33:$A$776,$A31,СВЦЭМ!$B$33:$B$776,V$11)+'СЕТ СН'!$F$14+СВЦЭМ!$D$10+'СЕТ СН'!$F$5-'СЕТ СН'!$F$24</f>
        <v>1939.2186506799999</v>
      </c>
      <c r="W31" s="36">
        <f>SUMIFS(СВЦЭМ!$D$33:$D$776,СВЦЭМ!$A$33:$A$776,$A31,СВЦЭМ!$B$33:$B$776,W$11)+'СЕТ СН'!$F$14+СВЦЭМ!$D$10+'СЕТ СН'!$F$5-'СЕТ СН'!$F$24</f>
        <v>1944.65687847</v>
      </c>
      <c r="X31" s="36">
        <f>SUMIFS(СВЦЭМ!$D$33:$D$776,СВЦЭМ!$A$33:$A$776,$A31,СВЦЭМ!$B$33:$B$776,X$11)+'СЕТ СН'!$F$14+СВЦЭМ!$D$10+'СЕТ СН'!$F$5-'СЕТ СН'!$F$24</f>
        <v>1944.7939958100001</v>
      </c>
      <c r="Y31" s="36">
        <f>SUMIFS(СВЦЭМ!$D$33:$D$776,СВЦЭМ!$A$33:$A$776,$A31,СВЦЭМ!$B$33:$B$776,Y$11)+'СЕТ СН'!$F$14+СВЦЭМ!$D$10+'СЕТ СН'!$F$5-'СЕТ СН'!$F$24</f>
        <v>1950.3901927000002</v>
      </c>
    </row>
    <row r="32" spans="1:25" ht="15.75" x14ac:dyDescent="0.2">
      <c r="A32" s="35">
        <f t="shared" si="0"/>
        <v>43972</v>
      </c>
      <c r="B32" s="36">
        <f>SUMIFS(СВЦЭМ!$D$33:$D$776,СВЦЭМ!$A$33:$A$776,$A32,СВЦЭМ!$B$33:$B$776,B$11)+'СЕТ СН'!$F$14+СВЦЭМ!$D$10+'СЕТ СН'!$F$5-'СЕТ СН'!$F$24</f>
        <v>2028.2426478699999</v>
      </c>
      <c r="C32" s="36">
        <f>SUMIFS(СВЦЭМ!$D$33:$D$776,СВЦЭМ!$A$33:$A$776,$A32,СВЦЭМ!$B$33:$B$776,C$11)+'СЕТ СН'!$F$14+СВЦЭМ!$D$10+'СЕТ СН'!$F$5-'СЕТ СН'!$F$24</f>
        <v>2066.43019516</v>
      </c>
      <c r="D32" s="36">
        <f>SUMIFS(СВЦЭМ!$D$33:$D$776,СВЦЭМ!$A$33:$A$776,$A32,СВЦЭМ!$B$33:$B$776,D$11)+'СЕТ СН'!$F$14+СВЦЭМ!$D$10+'СЕТ СН'!$F$5-'СЕТ СН'!$F$24</f>
        <v>2090.5178709299998</v>
      </c>
      <c r="E32" s="36">
        <f>SUMIFS(СВЦЭМ!$D$33:$D$776,СВЦЭМ!$A$33:$A$776,$A32,СВЦЭМ!$B$33:$B$776,E$11)+'СЕТ СН'!$F$14+СВЦЭМ!$D$10+'СЕТ СН'!$F$5-'СЕТ СН'!$F$24</f>
        <v>2089.7440520099999</v>
      </c>
      <c r="F32" s="36">
        <f>SUMIFS(СВЦЭМ!$D$33:$D$776,СВЦЭМ!$A$33:$A$776,$A32,СВЦЭМ!$B$33:$B$776,F$11)+'СЕТ СН'!$F$14+СВЦЭМ!$D$10+'СЕТ СН'!$F$5-'СЕТ СН'!$F$24</f>
        <v>2083.6708479999998</v>
      </c>
      <c r="G32" s="36">
        <f>SUMIFS(СВЦЭМ!$D$33:$D$776,СВЦЭМ!$A$33:$A$776,$A32,СВЦЭМ!$B$33:$B$776,G$11)+'СЕТ СН'!$F$14+СВЦЭМ!$D$10+'СЕТ СН'!$F$5-'СЕТ СН'!$F$24</f>
        <v>2095.94320479</v>
      </c>
      <c r="H32" s="36">
        <f>SUMIFS(СВЦЭМ!$D$33:$D$776,СВЦЭМ!$A$33:$A$776,$A32,СВЦЭМ!$B$33:$B$776,H$11)+'СЕТ СН'!$F$14+СВЦЭМ!$D$10+'СЕТ СН'!$F$5-'СЕТ СН'!$F$24</f>
        <v>2083.99193711</v>
      </c>
      <c r="I32" s="36">
        <f>SUMIFS(СВЦЭМ!$D$33:$D$776,СВЦЭМ!$A$33:$A$776,$A32,СВЦЭМ!$B$33:$B$776,I$11)+'СЕТ СН'!$F$14+СВЦЭМ!$D$10+'СЕТ СН'!$F$5-'СЕТ СН'!$F$24</f>
        <v>2066.2986789899996</v>
      </c>
      <c r="J32" s="36">
        <f>SUMIFS(СВЦЭМ!$D$33:$D$776,СВЦЭМ!$A$33:$A$776,$A32,СВЦЭМ!$B$33:$B$776,J$11)+'СЕТ СН'!$F$14+СВЦЭМ!$D$10+'СЕТ СН'!$F$5-'СЕТ СН'!$F$24</f>
        <v>2021.0149682800002</v>
      </c>
      <c r="K32" s="36">
        <f>SUMIFS(СВЦЭМ!$D$33:$D$776,СВЦЭМ!$A$33:$A$776,$A32,СВЦЭМ!$B$33:$B$776,K$11)+'СЕТ СН'!$F$14+СВЦЭМ!$D$10+'СЕТ СН'!$F$5-'СЕТ СН'!$F$24</f>
        <v>2014.2555736500001</v>
      </c>
      <c r="L32" s="36">
        <f>SUMIFS(СВЦЭМ!$D$33:$D$776,СВЦЭМ!$A$33:$A$776,$A32,СВЦЭМ!$B$33:$B$776,L$11)+'СЕТ СН'!$F$14+СВЦЭМ!$D$10+'СЕТ СН'!$F$5-'СЕТ СН'!$F$24</f>
        <v>2017.4781826600001</v>
      </c>
      <c r="M32" s="36">
        <f>SUMIFS(СВЦЭМ!$D$33:$D$776,СВЦЭМ!$A$33:$A$776,$A32,СВЦЭМ!$B$33:$B$776,M$11)+'СЕТ СН'!$F$14+СВЦЭМ!$D$10+'СЕТ СН'!$F$5-'СЕТ СН'!$F$24</f>
        <v>1963.7593143399999</v>
      </c>
      <c r="N32" s="36">
        <f>SUMIFS(СВЦЭМ!$D$33:$D$776,СВЦЭМ!$A$33:$A$776,$A32,СВЦЭМ!$B$33:$B$776,N$11)+'СЕТ СН'!$F$14+СВЦЭМ!$D$10+'СЕТ СН'!$F$5-'СЕТ СН'!$F$24</f>
        <v>1899.0966313500001</v>
      </c>
      <c r="O32" s="36">
        <f>SUMIFS(СВЦЭМ!$D$33:$D$776,СВЦЭМ!$A$33:$A$776,$A32,СВЦЭМ!$B$33:$B$776,O$11)+'СЕТ СН'!$F$14+СВЦЭМ!$D$10+'СЕТ СН'!$F$5-'СЕТ СН'!$F$24</f>
        <v>1870.7368690799999</v>
      </c>
      <c r="P32" s="36">
        <f>SUMIFS(СВЦЭМ!$D$33:$D$776,СВЦЭМ!$A$33:$A$776,$A32,СВЦЭМ!$B$33:$B$776,P$11)+'СЕТ СН'!$F$14+СВЦЭМ!$D$10+'СЕТ СН'!$F$5-'СЕТ СН'!$F$24</f>
        <v>1868.47762816</v>
      </c>
      <c r="Q32" s="36">
        <f>SUMIFS(СВЦЭМ!$D$33:$D$776,СВЦЭМ!$A$33:$A$776,$A32,СВЦЭМ!$B$33:$B$776,Q$11)+'СЕТ СН'!$F$14+СВЦЭМ!$D$10+'СЕТ СН'!$F$5-'СЕТ СН'!$F$24</f>
        <v>1872.9145131600001</v>
      </c>
      <c r="R32" s="36">
        <f>SUMIFS(СВЦЭМ!$D$33:$D$776,СВЦЭМ!$A$33:$A$776,$A32,СВЦЭМ!$B$33:$B$776,R$11)+'СЕТ СН'!$F$14+СВЦЭМ!$D$10+'СЕТ СН'!$F$5-'СЕТ СН'!$F$24</f>
        <v>1866.8175074599999</v>
      </c>
      <c r="S32" s="36">
        <f>SUMIFS(СВЦЭМ!$D$33:$D$776,СВЦЭМ!$A$33:$A$776,$A32,СВЦЭМ!$B$33:$B$776,S$11)+'СЕТ СН'!$F$14+СВЦЭМ!$D$10+'СЕТ СН'!$F$5-'СЕТ СН'!$F$24</f>
        <v>1874.8896968700001</v>
      </c>
      <c r="T32" s="36">
        <f>SUMIFS(СВЦЭМ!$D$33:$D$776,СВЦЭМ!$A$33:$A$776,$A32,СВЦЭМ!$B$33:$B$776,T$11)+'СЕТ СН'!$F$14+СВЦЭМ!$D$10+'СЕТ СН'!$F$5-'СЕТ СН'!$F$24</f>
        <v>1872.7924932599999</v>
      </c>
      <c r="U32" s="36">
        <f>SUMIFS(СВЦЭМ!$D$33:$D$776,СВЦЭМ!$A$33:$A$776,$A32,СВЦЭМ!$B$33:$B$776,U$11)+'СЕТ СН'!$F$14+СВЦЭМ!$D$10+'СЕТ СН'!$F$5-'СЕТ СН'!$F$24</f>
        <v>1869.81896564</v>
      </c>
      <c r="V32" s="36">
        <f>SUMIFS(СВЦЭМ!$D$33:$D$776,СВЦЭМ!$A$33:$A$776,$A32,СВЦЭМ!$B$33:$B$776,V$11)+'СЕТ СН'!$F$14+СВЦЭМ!$D$10+'СЕТ СН'!$F$5-'СЕТ СН'!$F$24</f>
        <v>1866.3208995800001</v>
      </c>
      <c r="W32" s="36">
        <f>SUMIFS(СВЦЭМ!$D$33:$D$776,СВЦЭМ!$A$33:$A$776,$A32,СВЦЭМ!$B$33:$B$776,W$11)+'СЕТ СН'!$F$14+СВЦЭМ!$D$10+'СЕТ СН'!$F$5-'СЕТ СН'!$F$24</f>
        <v>1831.1566321700002</v>
      </c>
      <c r="X32" s="36">
        <f>SUMIFS(СВЦЭМ!$D$33:$D$776,СВЦЭМ!$A$33:$A$776,$A32,СВЦЭМ!$B$33:$B$776,X$11)+'СЕТ СН'!$F$14+СВЦЭМ!$D$10+'СЕТ СН'!$F$5-'СЕТ СН'!$F$24</f>
        <v>1877.8037814899999</v>
      </c>
      <c r="Y32" s="36">
        <f>SUMIFS(СВЦЭМ!$D$33:$D$776,СВЦЭМ!$A$33:$A$776,$A32,СВЦЭМ!$B$33:$B$776,Y$11)+'СЕТ СН'!$F$14+СВЦЭМ!$D$10+'СЕТ СН'!$F$5-'СЕТ СН'!$F$24</f>
        <v>1932.1346644999999</v>
      </c>
    </row>
    <row r="33" spans="1:27" ht="15.75" x14ac:dyDescent="0.2">
      <c r="A33" s="35">
        <f t="shared" si="0"/>
        <v>43973</v>
      </c>
      <c r="B33" s="36">
        <f>SUMIFS(СВЦЭМ!$D$33:$D$776,СВЦЭМ!$A$33:$A$776,$A33,СВЦЭМ!$B$33:$B$776,B$11)+'СЕТ СН'!$F$14+СВЦЭМ!$D$10+'СЕТ СН'!$F$5-'СЕТ СН'!$F$24</f>
        <v>2026.4060139600001</v>
      </c>
      <c r="C33" s="36">
        <f>SUMIFS(СВЦЭМ!$D$33:$D$776,СВЦЭМ!$A$33:$A$776,$A33,СВЦЭМ!$B$33:$B$776,C$11)+'СЕТ СН'!$F$14+СВЦЭМ!$D$10+'СЕТ СН'!$F$5-'СЕТ СН'!$F$24</f>
        <v>2073.26630553</v>
      </c>
      <c r="D33" s="36">
        <f>SUMIFS(СВЦЭМ!$D$33:$D$776,СВЦЭМ!$A$33:$A$776,$A33,СВЦЭМ!$B$33:$B$776,D$11)+'СЕТ СН'!$F$14+СВЦЭМ!$D$10+'СЕТ СН'!$F$5-'СЕТ СН'!$F$24</f>
        <v>2096.2541864</v>
      </c>
      <c r="E33" s="36">
        <f>SUMIFS(СВЦЭМ!$D$33:$D$776,СВЦЭМ!$A$33:$A$776,$A33,СВЦЭМ!$B$33:$B$776,E$11)+'СЕТ СН'!$F$14+СВЦЭМ!$D$10+'СЕТ СН'!$F$5-'СЕТ СН'!$F$24</f>
        <v>2092.5465592299997</v>
      </c>
      <c r="F33" s="36">
        <f>SUMIFS(СВЦЭМ!$D$33:$D$776,СВЦЭМ!$A$33:$A$776,$A33,СВЦЭМ!$B$33:$B$776,F$11)+'СЕТ СН'!$F$14+СВЦЭМ!$D$10+'СЕТ СН'!$F$5-'СЕТ СН'!$F$24</f>
        <v>2085.1211736499999</v>
      </c>
      <c r="G33" s="36">
        <f>SUMIFS(СВЦЭМ!$D$33:$D$776,СВЦЭМ!$A$33:$A$776,$A33,СВЦЭМ!$B$33:$B$776,G$11)+'СЕТ СН'!$F$14+СВЦЭМ!$D$10+'СЕТ СН'!$F$5-'СЕТ СН'!$F$24</f>
        <v>2095.9368738899998</v>
      </c>
      <c r="H33" s="36">
        <f>SUMIFS(СВЦЭМ!$D$33:$D$776,СВЦЭМ!$A$33:$A$776,$A33,СВЦЭМ!$B$33:$B$776,H$11)+'СЕТ СН'!$F$14+СВЦЭМ!$D$10+'СЕТ СН'!$F$5-'СЕТ СН'!$F$24</f>
        <v>2097.68533359</v>
      </c>
      <c r="I33" s="36">
        <f>SUMIFS(СВЦЭМ!$D$33:$D$776,СВЦЭМ!$A$33:$A$776,$A33,СВЦЭМ!$B$33:$B$776,I$11)+'СЕТ СН'!$F$14+СВЦЭМ!$D$10+'СЕТ СН'!$F$5-'СЕТ СН'!$F$24</f>
        <v>2055.0025064599999</v>
      </c>
      <c r="J33" s="36">
        <f>SUMIFS(СВЦЭМ!$D$33:$D$776,СВЦЭМ!$A$33:$A$776,$A33,СВЦЭМ!$B$33:$B$776,J$11)+'СЕТ СН'!$F$14+СВЦЭМ!$D$10+'СЕТ СН'!$F$5-'СЕТ СН'!$F$24</f>
        <v>2001.1813074300001</v>
      </c>
      <c r="K33" s="36">
        <f>SUMIFS(СВЦЭМ!$D$33:$D$776,СВЦЭМ!$A$33:$A$776,$A33,СВЦЭМ!$B$33:$B$776,K$11)+'СЕТ СН'!$F$14+СВЦЭМ!$D$10+'СЕТ СН'!$F$5-'СЕТ СН'!$F$24</f>
        <v>1981.6802906600001</v>
      </c>
      <c r="L33" s="36">
        <f>SUMIFS(СВЦЭМ!$D$33:$D$776,СВЦЭМ!$A$33:$A$776,$A33,СВЦЭМ!$B$33:$B$776,L$11)+'СЕТ СН'!$F$14+СВЦЭМ!$D$10+'СЕТ СН'!$F$5-'СЕТ СН'!$F$24</f>
        <v>1968.6338658</v>
      </c>
      <c r="M33" s="36">
        <f>SUMIFS(СВЦЭМ!$D$33:$D$776,СВЦЭМ!$A$33:$A$776,$A33,СВЦЭМ!$B$33:$B$776,M$11)+'СЕТ СН'!$F$14+СВЦЭМ!$D$10+'СЕТ СН'!$F$5-'СЕТ СН'!$F$24</f>
        <v>1913.18790919</v>
      </c>
      <c r="N33" s="36">
        <f>SUMIFS(СВЦЭМ!$D$33:$D$776,СВЦЭМ!$A$33:$A$776,$A33,СВЦЭМ!$B$33:$B$776,N$11)+'СЕТ СН'!$F$14+СВЦЭМ!$D$10+'СЕТ СН'!$F$5-'СЕТ СН'!$F$24</f>
        <v>1853.61814746</v>
      </c>
      <c r="O33" s="36">
        <f>SUMIFS(СВЦЭМ!$D$33:$D$776,СВЦЭМ!$A$33:$A$776,$A33,СВЦЭМ!$B$33:$B$776,O$11)+'СЕТ СН'!$F$14+СВЦЭМ!$D$10+'СЕТ СН'!$F$5-'СЕТ СН'!$F$24</f>
        <v>1837.4423905200001</v>
      </c>
      <c r="P33" s="36">
        <f>SUMIFS(СВЦЭМ!$D$33:$D$776,СВЦЭМ!$A$33:$A$776,$A33,СВЦЭМ!$B$33:$B$776,P$11)+'СЕТ СН'!$F$14+СВЦЭМ!$D$10+'СЕТ СН'!$F$5-'СЕТ СН'!$F$24</f>
        <v>1858.0869474199999</v>
      </c>
      <c r="Q33" s="36">
        <f>SUMIFS(СВЦЭМ!$D$33:$D$776,СВЦЭМ!$A$33:$A$776,$A33,СВЦЭМ!$B$33:$B$776,Q$11)+'СЕТ СН'!$F$14+СВЦЭМ!$D$10+'СЕТ СН'!$F$5-'СЕТ СН'!$F$24</f>
        <v>1863.94507436</v>
      </c>
      <c r="R33" s="36">
        <f>SUMIFS(СВЦЭМ!$D$33:$D$776,СВЦЭМ!$A$33:$A$776,$A33,СВЦЭМ!$B$33:$B$776,R$11)+'СЕТ СН'!$F$14+СВЦЭМ!$D$10+'СЕТ СН'!$F$5-'СЕТ СН'!$F$24</f>
        <v>1864.4129112200001</v>
      </c>
      <c r="S33" s="36">
        <f>SUMIFS(СВЦЭМ!$D$33:$D$776,СВЦЭМ!$A$33:$A$776,$A33,СВЦЭМ!$B$33:$B$776,S$11)+'СЕТ СН'!$F$14+СВЦЭМ!$D$10+'СЕТ СН'!$F$5-'СЕТ СН'!$F$24</f>
        <v>1869.00065288</v>
      </c>
      <c r="T33" s="36">
        <f>SUMIFS(СВЦЭМ!$D$33:$D$776,СВЦЭМ!$A$33:$A$776,$A33,СВЦЭМ!$B$33:$B$776,T$11)+'СЕТ СН'!$F$14+СВЦЭМ!$D$10+'СЕТ СН'!$F$5-'СЕТ СН'!$F$24</f>
        <v>1854.2534226299999</v>
      </c>
      <c r="U33" s="36">
        <f>SUMIFS(СВЦЭМ!$D$33:$D$776,СВЦЭМ!$A$33:$A$776,$A33,СВЦЭМ!$B$33:$B$776,U$11)+'СЕТ СН'!$F$14+СВЦЭМ!$D$10+'СЕТ СН'!$F$5-'СЕТ СН'!$F$24</f>
        <v>1840.8198181900002</v>
      </c>
      <c r="V33" s="36">
        <f>SUMIFS(СВЦЭМ!$D$33:$D$776,СВЦЭМ!$A$33:$A$776,$A33,СВЦЭМ!$B$33:$B$776,V$11)+'СЕТ СН'!$F$14+СВЦЭМ!$D$10+'СЕТ СН'!$F$5-'СЕТ СН'!$F$24</f>
        <v>1821.7407961600002</v>
      </c>
      <c r="W33" s="36">
        <f>SUMIFS(СВЦЭМ!$D$33:$D$776,СВЦЭМ!$A$33:$A$776,$A33,СВЦЭМ!$B$33:$B$776,W$11)+'СЕТ СН'!$F$14+СВЦЭМ!$D$10+'СЕТ СН'!$F$5-'СЕТ СН'!$F$24</f>
        <v>1812.73865673</v>
      </c>
      <c r="X33" s="36">
        <f>SUMIFS(СВЦЭМ!$D$33:$D$776,СВЦЭМ!$A$33:$A$776,$A33,СВЦЭМ!$B$33:$B$776,X$11)+'СЕТ СН'!$F$14+СВЦЭМ!$D$10+'СЕТ СН'!$F$5-'СЕТ СН'!$F$24</f>
        <v>1833.9992181500002</v>
      </c>
      <c r="Y33" s="36">
        <f>SUMIFS(СВЦЭМ!$D$33:$D$776,СВЦЭМ!$A$33:$A$776,$A33,СВЦЭМ!$B$33:$B$776,Y$11)+'СЕТ СН'!$F$14+СВЦЭМ!$D$10+'СЕТ СН'!$F$5-'СЕТ СН'!$F$24</f>
        <v>1877.3570437200001</v>
      </c>
    </row>
    <row r="34" spans="1:27" ht="15.75" x14ac:dyDescent="0.2">
      <c r="A34" s="35">
        <f t="shared" si="0"/>
        <v>43974</v>
      </c>
      <c r="B34" s="36">
        <f>SUMIFS(СВЦЭМ!$D$33:$D$776,СВЦЭМ!$A$33:$A$776,$A34,СВЦЭМ!$B$33:$B$776,B$11)+'СЕТ СН'!$F$14+СВЦЭМ!$D$10+'СЕТ СН'!$F$5-'СЕТ СН'!$F$24</f>
        <v>1994.4431931200002</v>
      </c>
      <c r="C34" s="36">
        <f>SUMIFS(СВЦЭМ!$D$33:$D$776,СВЦЭМ!$A$33:$A$776,$A34,СВЦЭМ!$B$33:$B$776,C$11)+'СЕТ СН'!$F$14+СВЦЭМ!$D$10+'СЕТ СН'!$F$5-'СЕТ СН'!$F$24</f>
        <v>2036.0441202000002</v>
      </c>
      <c r="D34" s="36">
        <f>SUMIFS(СВЦЭМ!$D$33:$D$776,СВЦЭМ!$A$33:$A$776,$A34,СВЦЭМ!$B$33:$B$776,D$11)+'СЕТ СН'!$F$14+СВЦЭМ!$D$10+'СЕТ СН'!$F$5-'СЕТ СН'!$F$24</f>
        <v>2059.5576627599999</v>
      </c>
      <c r="E34" s="36">
        <f>SUMIFS(СВЦЭМ!$D$33:$D$776,СВЦЭМ!$A$33:$A$776,$A34,СВЦЭМ!$B$33:$B$776,E$11)+'СЕТ СН'!$F$14+СВЦЭМ!$D$10+'СЕТ СН'!$F$5-'СЕТ СН'!$F$24</f>
        <v>2075.6974443499998</v>
      </c>
      <c r="F34" s="36">
        <f>SUMIFS(СВЦЭМ!$D$33:$D$776,СВЦЭМ!$A$33:$A$776,$A34,СВЦЭМ!$B$33:$B$776,F$11)+'СЕТ СН'!$F$14+СВЦЭМ!$D$10+'СЕТ СН'!$F$5-'СЕТ СН'!$F$24</f>
        <v>2080.1363637899999</v>
      </c>
      <c r="G34" s="36">
        <f>SUMIFS(СВЦЭМ!$D$33:$D$776,СВЦЭМ!$A$33:$A$776,$A34,СВЦЭМ!$B$33:$B$776,G$11)+'СЕТ СН'!$F$14+СВЦЭМ!$D$10+'СЕТ СН'!$F$5-'СЕТ СН'!$F$24</f>
        <v>2077.9150006599998</v>
      </c>
      <c r="H34" s="36">
        <f>SUMIFS(СВЦЭМ!$D$33:$D$776,СВЦЭМ!$A$33:$A$776,$A34,СВЦЭМ!$B$33:$B$776,H$11)+'СЕТ СН'!$F$14+СВЦЭМ!$D$10+'СЕТ СН'!$F$5-'СЕТ СН'!$F$24</f>
        <v>2068.5522826299998</v>
      </c>
      <c r="I34" s="36">
        <f>SUMIFS(СВЦЭМ!$D$33:$D$776,СВЦЭМ!$A$33:$A$776,$A34,СВЦЭМ!$B$33:$B$776,I$11)+'СЕТ СН'!$F$14+СВЦЭМ!$D$10+'СЕТ СН'!$F$5-'СЕТ СН'!$F$24</f>
        <v>2040.6375929400001</v>
      </c>
      <c r="J34" s="36">
        <f>SUMIFS(СВЦЭМ!$D$33:$D$776,СВЦЭМ!$A$33:$A$776,$A34,СВЦЭМ!$B$33:$B$776,J$11)+'СЕТ СН'!$F$14+СВЦЭМ!$D$10+'СЕТ СН'!$F$5-'СЕТ СН'!$F$24</f>
        <v>1999.3354518599999</v>
      </c>
      <c r="K34" s="36">
        <f>SUMIFS(СВЦЭМ!$D$33:$D$776,СВЦЭМ!$A$33:$A$776,$A34,СВЦЭМ!$B$33:$B$776,K$11)+'СЕТ СН'!$F$14+СВЦЭМ!$D$10+'СЕТ СН'!$F$5-'СЕТ СН'!$F$24</f>
        <v>1956.1020487999999</v>
      </c>
      <c r="L34" s="36">
        <f>SUMIFS(СВЦЭМ!$D$33:$D$776,СВЦЭМ!$A$33:$A$776,$A34,СВЦЭМ!$B$33:$B$776,L$11)+'СЕТ СН'!$F$14+СВЦЭМ!$D$10+'СЕТ СН'!$F$5-'СЕТ СН'!$F$24</f>
        <v>1933.7400263499999</v>
      </c>
      <c r="M34" s="36">
        <f>SUMIFS(СВЦЭМ!$D$33:$D$776,СВЦЭМ!$A$33:$A$776,$A34,СВЦЭМ!$B$33:$B$776,M$11)+'СЕТ СН'!$F$14+СВЦЭМ!$D$10+'СЕТ СН'!$F$5-'СЕТ СН'!$F$24</f>
        <v>1871.52367056</v>
      </c>
      <c r="N34" s="36">
        <f>SUMIFS(СВЦЭМ!$D$33:$D$776,СВЦЭМ!$A$33:$A$776,$A34,СВЦЭМ!$B$33:$B$776,N$11)+'СЕТ СН'!$F$14+СВЦЭМ!$D$10+'СЕТ СН'!$F$5-'СЕТ СН'!$F$24</f>
        <v>1812.1803552599999</v>
      </c>
      <c r="O34" s="36">
        <f>SUMIFS(СВЦЭМ!$D$33:$D$776,СВЦЭМ!$A$33:$A$776,$A34,СВЦЭМ!$B$33:$B$776,O$11)+'СЕТ СН'!$F$14+СВЦЭМ!$D$10+'СЕТ СН'!$F$5-'СЕТ СН'!$F$24</f>
        <v>1801.6858035999999</v>
      </c>
      <c r="P34" s="36">
        <f>SUMIFS(СВЦЭМ!$D$33:$D$776,СВЦЭМ!$A$33:$A$776,$A34,СВЦЭМ!$B$33:$B$776,P$11)+'СЕТ СН'!$F$14+СВЦЭМ!$D$10+'СЕТ СН'!$F$5-'СЕТ СН'!$F$24</f>
        <v>1830.64534757</v>
      </c>
      <c r="Q34" s="36">
        <f>SUMIFS(СВЦЭМ!$D$33:$D$776,СВЦЭМ!$A$33:$A$776,$A34,СВЦЭМ!$B$33:$B$776,Q$11)+'СЕТ СН'!$F$14+СВЦЭМ!$D$10+'СЕТ СН'!$F$5-'СЕТ СН'!$F$24</f>
        <v>1833.6301127300001</v>
      </c>
      <c r="R34" s="36">
        <f>SUMIFS(СВЦЭМ!$D$33:$D$776,СВЦЭМ!$A$33:$A$776,$A34,СВЦЭМ!$B$33:$B$776,R$11)+'СЕТ СН'!$F$14+СВЦЭМ!$D$10+'СЕТ СН'!$F$5-'СЕТ СН'!$F$24</f>
        <v>1840.00711417</v>
      </c>
      <c r="S34" s="36">
        <f>SUMIFS(СВЦЭМ!$D$33:$D$776,СВЦЭМ!$A$33:$A$776,$A34,СВЦЭМ!$B$33:$B$776,S$11)+'СЕТ СН'!$F$14+СВЦЭМ!$D$10+'СЕТ СН'!$F$5-'СЕТ СН'!$F$24</f>
        <v>1851.6270087299999</v>
      </c>
      <c r="T34" s="36">
        <f>SUMIFS(СВЦЭМ!$D$33:$D$776,СВЦЭМ!$A$33:$A$776,$A34,СВЦЭМ!$B$33:$B$776,T$11)+'СЕТ СН'!$F$14+СВЦЭМ!$D$10+'СЕТ СН'!$F$5-'СЕТ СН'!$F$24</f>
        <v>1862.6631853600002</v>
      </c>
      <c r="U34" s="36">
        <f>SUMIFS(СВЦЭМ!$D$33:$D$776,СВЦЭМ!$A$33:$A$776,$A34,СВЦЭМ!$B$33:$B$776,U$11)+'СЕТ СН'!$F$14+СВЦЭМ!$D$10+'СЕТ СН'!$F$5-'СЕТ СН'!$F$24</f>
        <v>1863.50356648</v>
      </c>
      <c r="V34" s="36">
        <f>SUMIFS(СВЦЭМ!$D$33:$D$776,СВЦЭМ!$A$33:$A$776,$A34,СВЦЭМ!$B$33:$B$776,V$11)+'СЕТ СН'!$F$14+СВЦЭМ!$D$10+'СЕТ СН'!$F$5-'СЕТ СН'!$F$24</f>
        <v>1856.0294141700001</v>
      </c>
      <c r="W34" s="36">
        <f>SUMIFS(СВЦЭМ!$D$33:$D$776,СВЦЭМ!$A$33:$A$776,$A34,СВЦЭМ!$B$33:$B$776,W$11)+'СЕТ СН'!$F$14+СВЦЭМ!$D$10+'СЕТ СН'!$F$5-'СЕТ СН'!$F$24</f>
        <v>1849.5365066200002</v>
      </c>
      <c r="X34" s="36">
        <f>SUMIFS(СВЦЭМ!$D$33:$D$776,СВЦЭМ!$A$33:$A$776,$A34,СВЦЭМ!$B$33:$B$776,X$11)+'СЕТ СН'!$F$14+СВЦЭМ!$D$10+'СЕТ СН'!$F$5-'СЕТ СН'!$F$24</f>
        <v>1880.0891116100001</v>
      </c>
      <c r="Y34" s="36">
        <f>SUMIFS(СВЦЭМ!$D$33:$D$776,СВЦЭМ!$A$33:$A$776,$A34,СВЦЭМ!$B$33:$B$776,Y$11)+'СЕТ СН'!$F$14+СВЦЭМ!$D$10+'СЕТ СН'!$F$5-'СЕТ СН'!$F$24</f>
        <v>1965.8426723699999</v>
      </c>
    </row>
    <row r="35" spans="1:27" ht="15.75" x14ac:dyDescent="0.2">
      <c r="A35" s="35">
        <f t="shared" si="0"/>
        <v>43975</v>
      </c>
      <c r="B35" s="36">
        <f>SUMIFS(СВЦЭМ!$D$33:$D$776,СВЦЭМ!$A$33:$A$776,$A35,СВЦЭМ!$B$33:$B$776,B$11)+'СЕТ СН'!$F$14+СВЦЭМ!$D$10+'СЕТ СН'!$F$5-'СЕТ СН'!$F$24</f>
        <v>2043.59903792</v>
      </c>
      <c r="C35" s="36">
        <f>SUMIFS(СВЦЭМ!$D$33:$D$776,СВЦЭМ!$A$33:$A$776,$A35,СВЦЭМ!$B$33:$B$776,C$11)+'СЕТ СН'!$F$14+СВЦЭМ!$D$10+'СЕТ СН'!$F$5-'СЕТ СН'!$F$24</f>
        <v>2071.3000308000001</v>
      </c>
      <c r="D35" s="36">
        <f>SUMIFS(СВЦЭМ!$D$33:$D$776,СВЦЭМ!$A$33:$A$776,$A35,СВЦЭМ!$B$33:$B$776,D$11)+'СЕТ СН'!$F$14+СВЦЭМ!$D$10+'СЕТ СН'!$F$5-'СЕТ СН'!$F$24</f>
        <v>2081.6078044699998</v>
      </c>
      <c r="E35" s="36">
        <f>SUMIFS(СВЦЭМ!$D$33:$D$776,СВЦЭМ!$A$33:$A$776,$A35,СВЦЭМ!$B$33:$B$776,E$11)+'СЕТ СН'!$F$14+СВЦЭМ!$D$10+'СЕТ СН'!$F$5-'СЕТ СН'!$F$24</f>
        <v>2077.08403254</v>
      </c>
      <c r="F35" s="36">
        <f>SUMIFS(СВЦЭМ!$D$33:$D$776,СВЦЭМ!$A$33:$A$776,$A35,СВЦЭМ!$B$33:$B$776,F$11)+'СЕТ СН'!$F$14+СВЦЭМ!$D$10+'СЕТ СН'!$F$5-'СЕТ СН'!$F$24</f>
        <v>2072.1360172099999</v>
      </c>
      <c r="G35" s="36">
        <f>SUMIFS(СВЦЭМ!$D$33:$D$776,СВЦЭМ!$A$33:$A$776,$A35,СВЦЭМ!$B$33:$B$776,G$11)+'СЕТ СН'!$F$14+СВЦЭМ!$D$10+'СЕТ СН'!$F$5-'СЕТ СН'!$F$24</f>
        <v>2070.6880249000001</v>
      </c>
      <c r="H35" s="36">
        <f>SUMIFS(СВЦЭМ!$D$33:$D$776,СВЦЭМ!$A$33:$A$776,$A35,СВЦЭМ!$B$33:$B$776,H$11)+'СЕТ СН'!$F$14+СВЦЭМ!$D$10+'СЕТ СН'!$F$5-'СЕТ СН'!$F$24</f>
        <v>2059.7621600900002</v>
      </c>
      <c r="I35" s="36">
        <f>SUMIFS(СВЦЭМ!$D$33:$D$776,СВЦЭМ!$A$33:$A$776,$A35,СВЦЭМ!$B$33:$B$776,I$11)+'СЕТ СН'!$F$14+СВЦЭМ!$D$10+'СЕТ СН'!$F$5-'СЕТ СН'!$F$24</f>
        <v>2023.2490211500001</v>
      </c>
      <c r="J35" s="36">
        <f>SUMIFS(СВЦЭМ!$D$33:$D$776,СВЦЭМ!$A$33:$A$776,$A35,СВЦЭМ!$B$33:$B$776,J$11)+'СЕТ СН'!$F$14+СВЦЭМ!$D$10+'СЕТ СН'!$F$5-'СЕТ СН'!$F$24</f>
        <v>2009.4894635200001</v>
      </c>
      <c r="K35" s="36">
        <f>SUMIFS(СВЦЭМ!$D$33:$D$776,СВЦЭМ!$A$33:$A$776,$A35,СВЦЭМ!$B$33:$B$776,K$11)+'СЕТ СН'!$F$14+СВЦЭМ!$D$10+'СЕТ СН'!$F$5-'СЕТ СН'!$F$24</f>
        <v>1975.4689335400001</v>
      </c>
      <c r="L35" s="36">
        <f>SUMIFS(СВЦЭМ!$D$33:$D$776,СВЦЭМ!$A$33:$A$776,$A35,СВЦЭМ!$B$33:$B$776,L$11)+'СЕТ СН'!$F$14+СВЦЭМ!$D$10+'СЕТ СН'!$F$5-'СЕТ СН'!$F$24</f>
        <v>1988.0666773200001</v>
      </c>
      <c r="M35" s="36">
        <f>SUMIFS(СВЦЭМ!$D$33:$D$776,СВЦЭМ!$A$33:$A$776,$A35,СВЦЭМ!$B$33:$B$776,M$11)+'СЕТ СН'!$F$14+СВЦЭМ!$D$10+'СЕТ СН'!$F$5-'СЕТ СН'!$F$24</f>
        <v>1946.5643622600001</v>
      </c>
      <c r="N35" s="36">
        <f>SUMIFS(СВЦЭМ!$D$33:$D$776,СВЦЭМ!$A$33:$A$776,$A35,СВЦЭМ!$B$33:$B$776,N$11)+'СЕТ СН'!$F$14+СВЦЭМ!$D$10+'СЕТ СН'!$F$5-'СЕТ СН'!$F$24</f>
        <v>1893.4933473000001</v>
      </c>
      <c r="O35" s="36">
        <f>SUMIFS(СВЦЭМ!$D$33:$D$776,СВЦЭМ!$A$33:$A$776,$A35,СВЦЭМ!$B$33:$B$776,O$11)+'СЕТ СН'!$F$14+СВЦЭМ!$D$10+'СЕТ СН'!$F$5-'СЕТ СН'!$F$24</f>
        <v>1859.7841455500002</v>
      </c>
      <c r="P35" s="36">
        <f>SUMIFS(СВЦЭМ!$D$33:$D$776,СВЦЭМ!$A$33:$A$776,$A35,СВЦЭМ!$B$33:$B$776,P$11)+'СЕТ СН'!$F$14+СВЦЭМ!$D$10+'СЕТ СН'!$F$5-'СЕТ СН'!$F$24</f>
        <v>1865.5182124100002</v>
      </c>
      <c r="Q35" s="36">
        <f>SUMIFS(СВЦЭМ!$D$33:$D$776,СВЦЭМ!$A$33:$A$776,$A35,СВЦЭМ!$B$33:$B$776,Q$11)+'СЕТ СН'!$F$14+СВЦЭМ!$D$10+'СЕТ СН'!$F$5-'СЕТ СН'!$F$24</f>
        <v>1871.6840787000001</v>
      </c>
      <c r="R35" s="36">
        <f>SUMIFS(СВЦЭМ!$D$33:$D$776,СВЦЭМ!$A$33:$A$776,$A35,СВЦЭМ!$B$33:$B$776,R$11)+'СЕТ СН'!$F$14+СВЦЭМ!$D$10+'СЕТ СН'!$F$5-'СЕТ СН'!$F$24</f>
        <v>1856.7323548500001</v>
      </c>
      <c r="S35" s="36">
        <f>SUMIFS(СВЦЭМ!$D$33:$D$776,СВЦЭМ!$A$33:$A$776,$A35,СВЦЭМ!$B$33:$B$776,S$11)+'СЕТ СН'!$F$14+СВЦЭМ!$D$10+'СЕТ СН'!$F$5-'СЕТ СН'!$F$24</f>
        <v>1863.7839476899999</v>
      </c>
      <c r="T35" s="36">
        <f>SUMIFS(СВЦЭМ!$D$33:$D$776,СВЦЭМ!$A$33:$A$776,$A35,СВЦЭМ!$B$33:$B$776,T$11)+'СЕТ СН'!$F$14+СВЦЭМ!$D$10+'СЕТ СН'!$F$5-'СЕТ СН'!$F$24</f>
        <v>1859.3529940100002</v>
      </c>
      <c r="U35" s="36">
        <f>SUMIFS(СВЦЭМ!$D$33:$D$776,СВЦЭМ!$A$33:$A$776,$A35,СВЦЭМ!$B$33:$B$776,U$11)+'СЕТ СН'!$F$14+СВЦЭМ!$D$10+'СЕТ СН'!$F$5-'СЕТ СН'!$F$24</f>
        <v>1843.2523799300002</v>
      </c>
      <c r="V35" s="36">
        <f>SUMIFS(СВЦЭМ!$D$33:$D$776,СВЦЭМ!$A$33:$A$776,$A35,СВЦЭМ!$B$33:$B$776,V$11)+'СЕТ СН'!$F$14+СВЦЭМ!$D$10+'СЕТ СН'!$F$5-'СЕТ СН'!$F$24</f>
        <v>1805.0084667000001</v>
      </c>
      <c r="W35" s="36">
        <f>SUMIFS(СВЦЭМ!$D$33:$D$776,СВЦЭМ!$A$33:$A$776,$A35,СВЦЭМ!$B$33:$B$776,W$11)+'СЕТ СН'!$F$14+СВЦЭМ!$D$10+'СЕТ СН'!$F$5-'СЕТ СН'!$F$24</f>
        <v>1810.33955513</v>
      </c>
      <c r="X35" s="36">
        <f>SUMIFS(СВЦЭМ!$D$33:$D$776,СВЦЭМ!$A$33:$A$776,$A35,СВЦЭМ!$B$33:$B$776,X$11)+'СЕТ СН'!$F$14+СВЦЭМ!$D$10+'СЕТ СН'!$F$5-'СЕТ СН'!$F$24</f>
        <v>1839.6951814700001</v>
      </c>
      <c r="Y35" s="36">
        <f>SUMIFS(СВЦЭМ!$D$33:$D$776,СВЦЭМ!$A$33:$A$776,$A35,СВЦЭМ!$B$33:$B$776,Y$11)+'СЕТ СН'!$F$14+СВЦЭМ!$D$10+'СЕТ СН'!$F$5-'СЕТ СН'!$F$24</f>
        <v>1930.1831969</v>
      </c>
    </row>
    <row r="36" spans="1:27" ht="15.75" x14ac:dyDescent="0.2">
      <c r="A36" s="35">
        <f t="shared" si="0"/>
        <v>43976</v>
      </c>
      <c r="B36" s="36">
        <f>SUMIFS(СВЦЭМ!$D$33:$D$776,СВЦЭМ!$A$33:$A$776,$A36,СВЦЭМ!$B$33:$B$776,B$11)+'СЕТ СН'!$F$14+СВЦЭМ!$D$10+'СЕТ СН'!$F$5-'СЕТ СН'!$F$24</f>
        <v>2099.9853469899999</v>
      </c>
      <c r="C36" s="36">
        <f>SUMIFS(СВЦЭМ!$D$33:$D$776,СВЦЭМ!$A$33:$A$776,$A36,СВЦЭМ!$B$33:$B$776,C$11)+'СЕТ СН'!$F$14+СВЦЭМ!$D$10+'СЕТ СН'!$F$5-'СЕТ СН'!$F$24</f>
        <v>2094.4167667299998</v>
      </c>
      <c r="D36" s="36">
        <f>SUMIFS(СВЦЭМ!$D$33:$D$776,СВЦЭМ!$A$33:$A$776,$A36,СВЦЭМ!$B$33:$B$776,D$11)+'СЕТ СН'!$F$14+СВЦЭМ!$D$10+'СЕТ СН'!$F$5-'СЕТ СН'!$F$24</f>
        <v>2080.3741705699999</v>
      </c>
      <c r="E36" s="36">
        <f>SUMIFS(СВЦЭМ!$D$33:$D$776,СВЦЭМ!$A$33:$A$776,$A36,СВЦЭМ!$B$33:$B$776,E$11)+'СЕТ СН'!$F$14+СВЦЭМ!$D$10+'СЕТ СН'!$F$5-'СЕТ СН'!$F$24</f>
        <v>2072.63957983</v>
      </c>
      <c r="F36" s="36">
        <f>SUMIFS(СВЦЭМ!$D$33:$D$776,СВЦЭМ!$A$33:$A$776,$A36,СВЦЭМ!$B$33:$B$776,F$11)+'СЕТ СН'!$F$14+СВЦЭМ!$D$10+'СЕТ СН'!$F$5-'СЕТ СН'!$F$24</f>
        <v>2070.24810295</v>
      </c>
      <c r="G36" s="36">
        <f>SUMIFS(СВЦЭМ!$D$33:$D$776,СВЦЭМ!$A$33:$A$776,$A36,СВЦЭМ!$B$33:$B$776,G$11)+'СЕТ СН'!$F$14+СВЦЭМ!$D$10+'СЕТ СН'!$F$5-'СЕТ СН'!$F$24</f>
        <v>2074.2437178700002</v>
      </c>
      <c r="H36" s="36">
        <f>SUMIFS(СВЦЭМ!$D$33:$D$776,СВЦЭМ!$A$33:$A$776,$A36,СВЦЭМ!$B$33:$B$776,H$11)+'СЕТ СН'!$F$14+СВЦЭМ!$D$10+'СЕТ СН'!$F$5-'СЕТ СН'!$F$24</f>
        <v>2077.6905805199999</v>
      </c>
      <c r="I36" s="36">
        <f>SUMIFS(СВЦЭМ!$D$33:$D$776,СВЦЭМ!$A$33:$A$776,$A36,СВЦЭМ!$B$33:$B$776,I$11)+'СЕТ СН'!$F$14+СВЦЭМ!$D$10+'СЕТ СН'!$F$5-'СЕТ СН'!$F$24</f>
        <v>2048.91858723</v>
      </c>
      <c r="J36" s="36">
        <f>SUMIFS(СВЦЭМ!$D$33:$D$776,СВЦЭМ!$A$33:$A$776,$A36,СВЦЭМ!$B$33:$B$776,J$11)+'СЕТ СН'!$F$14+СВЦЭМ!$D$10+'СЕТ СН'!$F$5-'СЕТ СН'!$F$24</f>
        <v>2006.2190018700001</v>
      </c>
      <c r="K36" s="36">
        <f>SUMIFS(СВЦЭМ!$D$33:$D$776,СВЦЭМ!$A$33:$A$776,$A36,СВЦЭМ!$B$33:$B$776,K$11)+'СЕТ СН'!$F$14+СВЦЭМ!$D$10+'СЕТ СН'!$F$5-'СЕТ СН'!$F$24</f>
        <v>1998.0086397700002</v>
      </c>
      <c r="L36" s="36">
        <f>SUMIFS(СВЦЭМ!$D$33:$D$776,СВЦЭМ!$A$33:$A$776,$A36,СВЦЭМ!$B$33:$B$776,L$11)+'СЕТ СН'!$F$14+СВЦЭМ!$D$10+'СЕТ СН'!$F$5-'СЕТ СН'!$F$24</f>
        <v>1990.167989</v>
      </c>
      <c r="M36" s="36">
        <f>SUMIFS(СВЦЭМ!$D$33:$D$776,СВЦЭМ!$A$33:$A$776,$A36,СВЦЭМ!$B$33:$B$776,M$11)+'СЕТ СН'!$F$14+СВЦЭМ!$D$10+'СЕТ СН'!$F$5-'СЕТ СН'!$F$24</f>
        <v>1919.0787835000001</v>
      </c>
      <c r="N36" s="36">
        <f>SUMIFS(СВЦЭМ!$D$33:$D$776,СВЦЭМ!$A$33:$A$776,$A36,СВЦЭМ!$B$33:$B$776,N$11)+'СЕТ СН'!$F$14+СВЦЭМ!$D$10+'СЕТ СН'!$F$5-'СЕТ СН'!$F$24</f>
        <v>1861.5530590100002</v>
      </c>
      <c r="O36" s="36">
        <f>SUMIFS(СВЦЭМ!$D$33:$D$776,СВЦЭМ!$A$33:$A$776,$A36,СВЦЭМ!$B$33:$B$776,O$11)+'СЕТ СН'!$F$14+СВЦЭМ!$D$10+'СЕТ СН'!$F$5-'СЕТ СН'!$F$24</f>
        <v>1839.0561490499999</v>
      </c>
      <c r="P36" s="36">
        <f>SUMIFS(СВЦЭМ!$D$33:$D$776,СВЦЭМ!$A$33:$A$776,$A36,СВЦЭМ!$B$33:$B$776,P$11)+'СЕТ СН'!$F$14+СВЦЭМ!$D$10+'СЕТ СН'!$F$5-'СЕТ СН'!$F$24</f>
        <v>1845.57751682</v>
      </c>
      <c r="Q36" s="36">
        <f>SUMIFS(СВЦЭМ!$D$33:$D$776,СВЦЭМ!$A$33:$A$776,$A36,СВЦЭМ!$B$33:$B$776,Q$11)+'СЕТ СН'!$F$14+СВЦЭМ!$D$10+'СЕТ СН'!$F$5-'СЕТ СН'!$F$24</f>
        <v>1847.24826921</v>
      </c>
      <c r="R36" s="36">
        <f>SUMIFS(СВЦЭМ!$D$33:$D$776,СВЦЭМ!$A$33:$A$776,$A36,СВЦЭМ!$B$33:$B$776,R$11)+'СЕТ СН'!$F$14+СВЦЭМ!$D$10+'СЕТ СН'!$F$5-'СЕТ СН'!$F$24</f>
        <v>1856.5553218099999</v>
      </c>
      <c r="S36" s="36">
        <f>SUMIFS(СВЦЭМ!$D$33:$D$776,СВЦЭМ!$A$33:$A$776,$A36,СВЦЭМ!$B$33:$B$776,S$11)+'СЕТ СН'!$F$14+СВЦЭМ!$D$10+'СЕТ СН'!$F$5-'СЕТ СН'!$F$24</f>
        <v>1852.2754934100001</v>
      </c>
      <c r="T36" s="36">
        <f>SUMIFS(СВЦЭМ!$D$33:$D$776,СВЦЭМ!$A$33:$A$776,$A36,СВЦЭМ!$B$33:$B$776,T$11)+'СЕТ СН'!$F$14+СВЦЭМ!$D$10+'СЕТ СН'!$F$5-'СЕТ СН'!$F$24</f>
        <v>1849.9849465000002</v>
      </c>
      <c r="U36" s="36">
        <f>SUMIFS(СВЦЭМ!$D$33:$D$776,СВЦЭМ!$A$33:$A$776,$A36,СВЦЭМ!$B$33:$B$776,U$11)+'СЕТ СН'!$F$14+СВЦЭМ!$D$10+'СЕТ СН'!$F$5-'СЕТ СН'!$F$24</f>
        <v>1845.4118083200001</v>
      </c>
      <c r="V36" s="36">
        <f>SUMIFS(СВЦЭМ!$D$33:$D$776,СВЦЭМ!$A$33:$A$776,$A36,СВЦЭМ!$B$33:$B$776,V$11)+'СЕТ СН'!$F$14+СВЦЭМ!$D$10+'СЕТ СН'!$F$5-'СЕТ СН'!$F$24</f>
        <v>1831.22305987</v>
      </c>
      <c r="W36" s="36">
        <f>SUMIFS(СВЦЭМ!$D$33:$D$776,СВЦЭМ!$A$33:$A$776,$A36,СВЦЭМ!$B$33:$B$776,W$11)+'СЕТ СН'!$F$14+СВЦЭМ!$D$10+'СЕТ СН'!$F$5-'СЕТ СН'!$F$24</f>
        <v>1835.70641378</v>
      </c>
      <c r="X36" s="36">
        <f>SUMIFS(СВЦЭМ!$D$33:$D$776,СВЦЭМ!$A$33:$A$776,$A36,СВЦЭМ!$B$33:$B$776,X$11)+'СЕТ СН'!$F$14+СВЦЭМ!$D$10+'СЕТ СН'!$F$5-'СЕТ СН'!$F$24</f>
        <v>1854.75745994</v>
      </c>
      <c r="Y36" s="36">
        <f>SUMIFS(СВЦЭМ!$D$33:$D$776,СВЦЭМ!$A$33:$A$776,$A36,СВЦЭМ!$B$33:$B$776,Y$11)+'СЕТ СН'!$F$14+СВЦЭМ!$D$10+'СЕТ СН'!$F$5-'СЕТ СН'!$F$24</f>
        <v>1948.66012808</v>
      </c>
    </row>
    <row r="37" spans="1:27" ht="15.75" x14ac:dyDescent="0.2">
      <c r="A37" s="35">
        <f t="shared" si="0"/>
        <v>43977</v>
      </c>
      <c r="B37" s="36">
        <f>SUMIFS(СВЦЭМ!$D$33:$D$776,СВЦЭМ!$A$33:$A$776,$A37,СВЦЭМ!$B$33:$B$776,B$11)+'СЕТ СН'!$F$14+СВЦЭМ!$D$10+'СЕТ СН'!$F$5-'СЕТ СН'!$F$24</f>
        <v>2045.12326577</v>
      </c>
      <c r="C37" s="36">
        <f>SUMIFS(СВЦЭМ!$D$33:$D$776,СВЦЭМ!$A$33:$A$776,$A37,СВЦЭМ!$B$33:$B$776,C$11)+'СЕТ СН'!$F$14+СВЦЭМ!$D$10+'СЕТ СН'!$F$5-'СЕТ СН'!$F$24</f>
        <v>2079.6159345900001</v>
      </c>
      <c r="D37" s="36">
        <f>SUMIFS(СВЦЭМ!$D$33:$D$776,СВЦЭМ!$A$33:$A$776,$A37,СВЦЭМ!$B$33:$B$776,D$11)+'СЕТ СН'!$F$14+СВЦЭМ!$D$10+'СЕТ СН'!$F$5-'СЕТ СН'!$F$24</f>
        <v>2069.15636924</v>
      </c>
      <c r="E37" s="36">
        <f>SUMIFS(СВЦЭМ!$D$33:$D$776,СВЦЭМ!$A$33:$A$776,$A37,СВЦЭМ!$B$33:$B$776,E$11)+'СЕТ СН'!$F$14+СВЦЭМ!$D$10+'СЕТ СН'!$F$5-'СЕТ СН'!$F$24</f>
        <v>2058.85272657</v>
      </c>
      <c r="F37" s="36">
        <f>SUMIFS(СВЦЭМ!$D$33:$D$776,СВЦЭМ!$A$33:$A$776,$A37,СВЦЭМ!$B$33:$B$776,F$11)+'СЕТ СН'!$F$14+СВЦЭМ!$D$10+'СЕТ СН'!$F$5-'СЕТ СН'!$F$24</f>
        <v>2056.4453489699999</v>
      </c>
      <c r="G37" s="36">
        <f>SUMIFS(СВЦЭМ!$D$33:$D$776,СВЦЭМ!$A$33:$A$776,$A37,СВЦЭМ!$B$33:$B$776,G$11)+'СЕТ СН'!$F$14+СВЦЭМ!$D$10+'СЕТ СН'!$F$5-'СЕТ СН'!$F$24</f>
        <v>2064.2990617999999</v>
      </c>
      <c r="H37" s="36">
        <f>SUMIFS(СВЦЭМ!$D$33:$D$776,СВЦЭМ!$A$33:$A$776,$A37,СВЦЭМ!$B$33:$B$776,H$11)+'СЕТ СН'!$F$14+СВЦЭМ!$D$10+'СЕТ СН'!$F$5-'СЕТ СН'!$F$24</f>
        <v>2075.85368049</v>
      </c>
      <c r="I37" s="36">
        <f>SUMIFS(СВЦЭМ!$D$33:$D$776,СВЦЭМ!$A$33:$A$776,$A37,СВЦЭМ!$B$33:$B$776,I$11)+'СЕТ СН'!$F$14+СВЦЭМ!$D$10+'СЕТ СН'!$F$5-'СЕТ СН'!$F$24</f>
        <v>2042.2978163400001</v>
      </c>
      <c r="J37" s="36">
        <f>SUMIFS(СВЦЭМ!$D$33:$D$776,СВЦЭМ!$A$33:$A$776,$A37,СВЦЭМ!$B$33:$B$776,J$11)+'СЕТ СН'!$F$14+СВЦЭМ!$D$10+'СЕТ СН'!$F$5-'СЕТ СН'!$F$24</f>
        <v>2004.14944898</v>
      </c>
      <c r="K37" s="36">
        <f>SUMIFS(СВЦЭМ!$D$33:$D$776,СВЦЭМ!$A$33:$A$776,$A37,СВЦЭМ!$B$33:$B$776,K$11)+'СЕТ СН'!$F$14+СВЦЭМ!$D$10+'СЕТ СН'!$F$5-'СЕТ СН'!$F$24</f>
        <v>1988.9209368100001</v>
      </c>
      <c r="L37" s="36">
        <f>SUMIFS(СВЦЭМ!$D$33:$D$776,СВЦЭМ!$A$33:$A$776,$A37,СВЦЭМ!$B$33:$B$776,L$11)+'СЕТ СН'!$F$14+СВЦЭМ!$D$10+'СЕТ СН'!$F$5-'СЕТ СН'!$F$24</f>
        <v>1991.2858482900001</v>
      </c>
      <c r="M37" s="36">
        <f>SUMIFS(СВЦЭМ!$D$33:$D$776,СВЦЭМ!$A$33:$A$776,$A37,СВЦЭМ!$B$33:$B$776,M$11)+'СЕТ СН'!$F$14+СВЦЭМ!$D$10+'СЕТ СН'!$F$5-'СЕТ СН'!$F$24</f>
        <v>1925.9202987799999</v>
      </c>
      <c r="N37" s="36">
        <f>SUMIFS(СВЦЭМ!$D$33:$D$776,СВЦЭМ!$A$33:$A$776,$A37,СВЦЭМ!$B$33:$B$776,N$11)+'СЕТ СН'!$F$14+СВЦЭМ!$D$10+'СЕТ СН'!$F$5-'СЕТ СН'!$F$24</f>
        <v>1871.3686260899999</v>
      </c>
      <c r="O37" s="36">
        <f>SUMIFS(СВЦЭМ!$D$33:$D$776,СВЦЭМ!$A$33:$A$776,$A37,СВЦЭМ!$B$33:$B$776,O$11)+'СЕТ СН'!$F$14+СВЦЭМ!$D$10+'СЕТ СН'!$F$5-'СЕТ СН'!$F$24</f>
        <v>1848.50238446</v>
      </c>
      <c r="P37" s="36">
        <f>SUMIFS(СВЦЭМ!$D$33:$D$776,СВЦЭМ!$A$33:$A$776,$A37,СВЦЭМ!$B$33:$B$776,P$11)+'СЕТ СН'!$F$14+СВЦЭМ!$D$10+'СЕТ СН'!$F$5-'СЕТ СН'!$F$24</f>
        <v>1853.8040654700001</v>
      </c>
      <c r="Q37" s="36">
        <f>SUMIFS(СВЦЭМ!$D$33:$D$776,СВЦЭМ!$A$33:$A$776,$A37,СВЦЭМ!$B$33:$B$776,Q$11)+'СЕТ СН'!$F$14+СВЦЭМ!$D$10+'СЕТ СН'!$F$5-'СЕТ СН'!$F$24</f>
        <v>1859.94131629</v>
      </c>
      <c r="R37" s="36">
        <f>SUMIFS(СВЦЭМ!$D$33:$D$776,СВЦЭМ!$A$33:$A$776,$A37,СВЦЭМ!$B$33:$B$776,R$11)+'СЕТ СН'!$F$14+СВЦЭМ!$D$10+'СЕТ СН'!$F$5-'СЕТ СН'!$F$24</f>
        <v>1857.9089111399999</v>
      </c>
      <c r="S37" s="36">
        <f>SUMIFS(СВЦЭМ!$D$33:$D$776,СВЦЭМ!$A$33:$A$776,$A37,СВЦЭМ!$B$33:$B$776,S$11)+'СЕТ СН'!$F$14+СВЦЭМ!$D$10+'СЕТ СН'!$F$5-'СЕТ СН'!$F$24</f>
        <v>1857.2930524799999</v>
      </c>
      <c r="T37" s="36">
        <f>SUMIFS(СВЦЭМ!$D$33:$D$776,СВЦЭМ!$A$33:$A$776,$A37,СВЦЭМ!$B$33:$B$776,T$11)+'СЕТ СН'!$F$14+СВЦЭМ!$D$10+'СЕТ СН'!$F$5-'СЕТ СН'!$F$24</f>
        <v>1852.90845322</v>
      </c>
      <c r="U37" s="36">
        <f>SUMIFS(СВЦЭМ!$D$33:$D$776,СВЦЭМ!$A$33:$A$776,$A37,СВЦЭМ!$B$33:$B$776,U$11)+'СЕТ СН'!$F$14+СВЦЭМ!$D$10+'СЕТ СН'!$F$5-'СЕТ СН'!$F$24</f>
        <v>1838.45617821</v>
      </c>
      <c r="V37" s="36">
        <f>SUMIFS(СВЦЭМ!$D$33:$D$776,СВЦЭМ!$A$33:$A$776,$A37,СВЦЭМ!$B$33:$B$776,V$11)+'СЕТ СН'!$F$14+СВЦЭМ!$D$10+'СЕТ СН'!$F$5-'СЕТ СН'!$F$24</f>
        <v>1831.4320180100001</v>
      </c>
      <c r="W37" s="36">
        <f>SUMIFS(СВЦЭМ!$D$33:$D$776,СВЦЭМ!$A$33:$A$776,$A37,СВЦЭМ!$B$33:$B$776,W$11)+'СЕТ СН'!$F$14+СВЦЭМ!$D$10+'СЕТ СН'!$F$5-'СЕТ СН'!$F$24</f>
        <v>1826.34901421</v>
      </c>
      <c r="X37" s="36">
        <f>SUMIFS(СВЦЭМ!$D$33:$D$776,СВЦЭМ!$A$33:$A$776,$A37,СВЦЭМ!$B$33:$B$776,X$11)+'СЕТ СН'!$F$14+СВЦЭМ!$D$10+'СЕТ СН'!$F$5-'СЕТ СН'!$F$24</f>
        <v>1851.2310770899999</v>
      </c>
      <c r="Y37" s="36">
        <f>SUMIFS(СВЦЭМ!$D$33:$D$776,СВЦЭМ!$A$33:$A$776,$A37,СВЦЭМ!$B$33:$B$776,Y$11)+'СЕТ СН'!$F$14+СВЦЭМ!$D$10+'СЕТ СН'!$F$5-'СЕТ СН'!$F$24</f>
        <v>1928.2754820700002</v>
      </c>
    </row>
    <row r="38" spans="1:27" ht="15.75" x14ac:dyDescent="0.2">
      <c r="A38" s="35">
        <f t="shared" si="0"/>
        <v>43978</v>
      </c>
      <c r="B38" s="36">
        <f>SUMIFS(СВЦЭМ!$D$33:$D$776,СВЦЭМ!$A$33:$A$776,$A38,СВЦЭМ!$B$33:$B$776,B$11)+'СЕТ СН'!$F$14+СВЦЭМ!$D$10+'СЕТ СН'!$F$5-'СЕТ СН'!$F$24</f>
        <v>2026.7092857100001</v>
      </c>
      <c r="C38" s="36">
        <f>SUMIFS(СВЦЭМ!$D$33:$D$776,СВЦЭМ!$A$33:$A$776,$A38,СВЦЭМ!$B$33:$B$776,C$11)+'СЕТ СН'!$F$14+СВЦЭМ!$D$10+'СЕТ СН'!$F$5-'СЕТ СН'!$F$24</f>
        <v>2066.4479344299998</v>
      </c>
      <c r="D38" s="36">
        <f>SUMIFS(СВЦЭМ!$D$33:$D$776,СВЦЭМ!$A$33:$A$776,$A38,СВЦЭМ!$B$33:$B$776,D$11)+'СЕТ СН'!$F$14+СВЦЭМ!$D$10+'СЕТ СН'!$F$5-'СЕТ СН'!$F$24</f>
        <v>2087.7909108700001</v>
      </c>
      <c r="E38" s="36">
        <f>SUMIFS(СВЦЭМ!$D$33:$D$776,СВЦЭМ!$A$33:$A$776,$A38,СВЦЭМ!$B$33:$B$776,E$11)+'СЕТ СН'!$F$14+СВЦЭМ!$D$10+'СЕТ СН'!$F$5-'СЕТ СН'!$F$24</f>
        <v>2097.47426301</v>
      </c>
      <c r="F38" s="36">
        <f>SUMIFS(СВЦЭМ!$D$33:$D$776,СВЦЭМ!$A$33:$A$776,$A38,СВЦЭМ!$B$33:$B$776,F$11)+'СЕТ СН'!$F$14+СВЦЭМ!$D$10+'СЕТ СН'!$F$5-'СЕТ СН'!$F$24</f>
        <v>2090.1669354699998</v>
      </c>
      <c r="G38" s="36">
        <f>SUMIFS(СВЦЭМ!$D$33:$D$776,СВЦЭМ!$A$33:$A$776,$A38,СВЦЭМ!$B$33:$B$776,G$11)+'СЕТ СН'!$F$14+СВЦЭМ!$D$10+'СЕТ СН'!$F$5-'СЕТ СН'!$F$24</f>
        <v>2098.0105364299998</v>
      </c>
      <c r="H38" s="36">
        <f>SUMIFS(СВЦЭМ!$D$33:$D$776,СВЦЭМ!$A$33:$A$776,$A38,СВЦЭМ!$B$33:$B$776,H$11)+'СЕТ СН'!$F$14+СВЦЭМ!$D$10+'СЕТ СН'!$F$5-'СЕТ СН'!$F$24</f>
        <v>2078.1110390200001</v>
      </c>
      <c r="I38" s="36">
        <f>SUMIFS(СВЦЭМ!$D$33:$D$776,СВЦЭМ!$A$33:$A$776,$A38,СВЦЭМ!$B$33:$B$776,I$11)+'СЕТ СН'!$F$14+СВЦЭМ!$D$10+'СЕТ СН'!$F$5-'СЕТ СН'!$F$24</f>
        <v>2062.4798368100001</v>
      </c>
      <c r="J38" s="36">
        <f>SUMIFS(СВЦЭМ!$D$33:$D$776,СВЦЭМ!$A$33:$A$776,$A38,СВЦЭМ!$B$33:$B$776,J$11)+'СЕТ СН'!$F$14+СВЦЭМ!$D$10+'СЕТ СН'!$F$5-'СЕТ СН'!$F$24</f>
        <v>2022.56063711</v>
      </c>
      <c r="K38" s="36">
        <f>SUMIFS(СВЦЭМ!$D$33:$D$776,СВЦЭМ!$A$33:$A$776,$A38,СВЦЭМ!$B$33:$B$776,K$11)+'СЕТ СН'!$F$14+СВЦЭМ!$D$10+'СЕТ СН'!$F$5-'СЕТ СН'!$F$24</f>
        <v>1999.3215654300002</v>
      </c>
      <c r="L38" s="36">
        <f>SUMIFS(СВЦЭМ!$D$33:$D$776,СВЦЭМ!$A$33:$A$776,$A38,СВЦЭМ!$B$33:$B$776,L$11)+'СЕТ СН'!$F$14+СВЦЭМ!$D$10+'СЕТ СН'!$F$5-'СЕТ СН'!$F$24</f>
        <v>1976.5848756300002</v>
      </c>
      <c r="M38" s="36">
        <f>SUMIFS(СВЦЭМ!$D$33:$D$776,СВЦЭМ!$A$33:$A$776,$A38,СВЦЭМ!$B$33:$B$776,M$11)+'СЕТ СН'!$F$14+СВЦЭМ!$D$10+'СЕТ СН'!$F$5-'СЕТ СН'!$F$24</f>
        <v>1915.5673557099999</v>
      </c>
      <c r="N38" s="36">
        <f>SUMIFS(СВЦЭМ!$D$33:$D$776,СВЦЭМ!$A$33:$A$776,$A38,СВЦЭМ!$B$33:$B$776,N$11)+'СЕТ СН'!$F$14+СВЦЭМ!$D$10+'СЕТ СН'!$F$5-'СЕТ СН'!$F$24</f>
        <v>1848.84320712</v>
      </c>
      <c r="O38" s="36">
        <f>SUMIFS(СВЦЭМ!$D$33:$D$776,СВЦЭМ!$A$33:$A$776,$A38,СВЦЭМ!$B$33:$B$776,O$11)+'СЕТ СН'!$F$14+СВЦЭМ!$D$10+'СЕТ СН'!$F$5-'СЕТ СН'!$F$24</f>
        <v>1828.7833919899999</v>
      </c>
      <c r="P38" s="36">
        <f>SUMIFS(СВЦЭМ!$D$33:$D$776,СВЦЭМ!$A$33:$A$776,$A38,СВЦЭМ!$B$33:$B$776,P$11)+'СЕТ СН'!$F$14+СВЦЭМ!$D$10+'СЕТ СН'!$F$5-'СЕТ СН'!$F$24</f>
        <v>1822.9286131900001</v>
      </c>
      <c r="Q38" s="36">
        <f>SUMIFS(СВЦЭМ!$D$33:$D$776,СВЦЭМ!$A$33:$A$776,$A38,СВЦЭМ!$B$33:$B$776,Q$11)+'СЕТ СН'!$F$14+СВЦЭМ!$D$10+'СЕТ СН'!$F$5-'СЕТ СН'!$F$24</f>
        <v>1828.0553414000001</v>
      </c>
      <c r="R38" s="36">
        <f>SUMIFS(СВЦЭМ!$D$33:$D$776,СВЦЭМ!$A$33:$A$776,$A38,СВЦЭМ!$B$33:$B$776,R$11)+'СЕТ СН'!$F$14+СВЦЭМ!$D$10+'СЕТ СН'!$F$5-'СЕТ СН'!$F$24</f>
        <v>1832.2142684300002</v>
      </c>
      <c r="S38" s="36">
        <f>SUMIFS(СВЦЭМ!$D$33:$D$776,СВЦЭМ!$A$33:$A$776,$A38,СВЦЭМ!$B$33:$B$776,S$11)+'СЕТ СН'!$F$14+СВЦЭМ!$D$10+'СЕТ СН'!$F$5-'СЕТ СН'!$F$24</f>
        <v>1837.7344233600002</v>
      </c>
      <c r="T38" s="36">
        <f>SUMIFS(СВЦЭМ!$D$33:$D$776,СВЦЭМ!$A$33:$A$776,$A38,СВЦЭМ!$B$33:$B$776,T$11)+'СЕТ СН'!$F$14+СВЦЭМ!$D$10+'СЕТ СН'!$F$5-'СЕТ СН'!$F$24</f>
        <v>1832.8083589400001</v>
      </c>
      <c r="U38" s="36">
        <f>SUMIFS(СВЦЭМ!$D$33:$D$776,СВЦЭМ!$A$33:$A$776,$A38,СВЦЭМ!$B$33:$B$776,U$11)+'СЕТ СН'!$F$14+СВЦЭМ!$D$10+'СЕТ СН'!$F$5-'СЕТ СН'!$F$24</f>
        <v>1819.5621135800002</v>
      </c>
      <c r="V38" s="36">
        <f>SUMIFS(СВЦЭМ!$D$33:$D$776,СВЦЭМ!$A$33:$A$776,$A38,СВЦЭМ!$B$33:$B$776,V$11)+'СЕТ СН'!$F$14+СВЦЭМ!$D$10+'СЕТ СН'!$F$5-'СЕТ СН'!$F$24</f>
        <v>1807.8129712300001</v>
      </c>
      <c r="W38" s="36">
        <f>SUMIFS(СВЦЭМ!$D$33:$D$776,СВЦЭМ!$A$33:$A$776,$A38,СВЦЭМ!$B$33:$B$776,W$11)+'СЕТ СН'!$F$14+СВЦЭМ!$D$10+'СЕТ СН'!$F$5-'СЕТ СН'!$F$24</f>
        <v>1803.7244183100001</v>
      </c>
      <c r="X38" s="36">
        <f>SUMIFS(СВЦЭМ!$D$33:$D$776,СВЦЭМ!$A$33:$A$776,$A38,СВЦЭМ!$B$33:$B$776,X$11)+'СЕТ СН'!$F$14+СВЦЭМ!$D$10+'СЕТ СН'!$F$5-'СЕТ СН'!$F$24</f>
        <v>1846.4578915500001</v>
      </c>
      <c r="Y38" s="36">
        <f>SUMIFS(СВЦЭМ!$D$33:$D$776,СВЦЭМ!$A$33:$A$776,$A38,СВЦЭМ!$B$33:$B$776,Y$11)+'СЕТ СН'!$F$14+СВЦЭМ!$D$10+'СЕТ СН'!$F$5-'СЕТ СН'!$F$24</f>
        <v>1913.3823357400001</v>
      </c>
    </row>
    <row r="39" spans="1:27" ht="15.75" x14ac:dyDescent="0.2">
      <c r="A39" s="35">
        <f t="shared" si="0"/>
        <v>43979</v>
      </c>
      <c r="B39" s="36">
        <f>SUMIFS(СВЦЭМ!$D$33:$D$776,СВЦЭМ!$A$33:$A$776,$A39,СВЦЭМ!$B$33:$B$776,B$11)+'СЕТ СН'!$F$14+СВЦЭМ!$D$10+'СЕТ СН'!$F$5-'СЕТ СН'!$F$24</f>
        <v>1956.1400724</v>
      </c>
      <c r="C39" s="36">
        <f>SUMIFS(СВЦЭМ!$D$33:$D$776,СВЦЭМ!$A$33:$A$776,$A39,СВЦЭМ!$B$33:$B$776,C$11)+'СЕТ СН'!$F$14+СВЦЭМ!$D$10+'СЕТ СН'!$F$5-'СЕТ СН'!$F$24</f>
        <v>1973.5341924899999</v>
      </c>
      <c r="D39" s="36">
        <f>SUMIFS(СВЦЭМ!$D$33:$D$776,СВЦЭМ!$A$33:$A$776,$A39,СВЦЭМ!$B$33:$B$776,D$11)+'СЕТ СН'!$F$14+СВЦЭМ!$D$10+'СЕТ СН'!$F$5-'СЕТ СН'!$F$24</f>
        <v>2004.69879494</v>
      </c>
      <c r="E39" s="36">
        <f>SUMIFS(СВЦЭМ!$D$33:$D$776,СВЦЭМ!$A$33:$A$776,$A39,СВЦЭМ!$B$33:$B$776,E$11)+'СЕТ СН'!$F$14+СВЦЭМ!$D$10+'СЕТ СН'!$F$5-'СЕТ СН'!$F$24</f>
        <v>2023.0694522700001</v>
      </c>
      <c r="F39" s="36">
        <f>SUMIFS(СВЦЭМ!$D$33:$D$776,СВЦЭМ!$A$33:$A$776,$A39,СВЦЭМ!$B$33:$B$776,F$11)+'СЕТ СН'!$F$14+СВЦЭМ!$D$10+'СЕТ СН'!$F$5-'СЕТ СН'!$F$24</f>
        <v>2018.1896631499999</v>
      </c>
      <c r="G39" s="36">
        <f>SUMIFS(СВЦЭМ!$D$33:$D$776,СВЦЭМ!$A$33:$A$776,$A39,СВЦЭМ!$B$33:$B$776,G$11)+'СЕТ СН'!$F$14+СВЦЭМ!$D$10+'СЕТ СН'!$F$5-'СЕТ СН'!$F$24</f>
        <v>2023.51107035</v>
      </c>
      <c r="H39" s="36">
        <f>SUMIFS(СВЦЭМ!$D$33:$D$776,СВЦЭМ!$A$33:$A$776,$A39,СВЦЭМ!$B$33:$B$776,H$11)+'СЕТ СН'!$F$14+СВЦЭМ!$D$10+'СЕТ СН'!$F$5-'СЕТ СН'!$F$24</f>
        <v>2004.7673451800001</v>
      </c>
      <c r="I39" s="36">
        <f>SUMIFS(СВЦЭМ!$D$33:$D$776,СВЦЭМ!$A$33:$A$776,$A39,СВЦЭМ!$B$33:$B$776,I$11)+'СЕТ СН'!$F$14+СВЦЭМ!$D$10+'СЕТ СН'!$F$5-'СЕТ СН'!$F$24</f>
        <v>2007.80088935</v>
      </c>
      <c r="J39" s="36">
        <f>SUMIFS(СВЦЭМ!$D$33:$D$776,СВЦЭМ!$A$33:$A$776,$A39,СВЦЭМ!$B$33:$B$776,J$11)+'СЕТ СН'!$F$14+СВЦЭМ!$D$10+'СЕТ СН'!$F$5-'СЕТ СН'!$F$24</f>
        <v>1957.0258612100001</v>
      </c>
      <c r="K39" s="36">
        <f>SUMIFS(СВЦЭМ!$D$33:$D$776,СВЦЭМ!$A$33:$A$776,$A39,СВЦЭМ!$B$33:$B$776,K$11)+'СЕТ СН'!$F$14+СВЦЭМ!$D$10+'СЕТ СН'!$F$5-'СЕТ СН'!$F$24</f>
        <v>1943.1140824300001</v>
      </c>
      <c r="L39" s="36">
        <f>SUMIFS(СВЦЭМ!$D$33:$D$776,СВЦЭМ!$A$33:$A$776,$A39,СВЦЭМ!$B$33:$B$776,L$11)+'СЕТ СН'!$F$14+СВЦЭМ!$D$10+'СЕТ СН'!$F$5-'СЕТ СН'!$F$24</f>
        <v>1953.42294051</v>
      </c>
      <c r="M39" s="36">
        <f>SUMIFS(СВЦЭМ!$D$33:$D$776,СВЦЭМ!$A$33:$A$776,$A39,СВЦЭМ!$B$33:$B$776,M$11)+'СЕТ СН'!$F$14+СВЦЭМ!$D$10+'СЕТ СН'!$F$5-'СЕТ СН'!$F$24</f>
        <v>1926.8535107800001</v>
      </c>
      <c r="N39" s="36">
        <f>SUMIFS(СВЦЭМ!$D$33:$D$776,СВЦЭМ!$A$33:$A$776,$A39,СВЦЭМ!$B$33:$B$776,N$11)+'СЕТ СН'!$F$14+СВЦЭМ!$D$10+'СЕТ СН'!$F$5-'СЕТ СН'!$F$24</f>
        <v>1872.2106653599999</v>
      </c>
      <c r="O39" s="36">
        <f>SUMIFS(СВЦЭМ!$D$33:$D$776,СВЦЭМ!$A$33:$A$776,$A39,СВЦЭМ!$B$33:$B$776,O$11)+'СЕТ СН'!$F$14+СВЦЭМ!$D$10+'СЕТ СН'!$F$5-'СЕТ СН'!$F$24</f>
        <v>1846.8017672199999</v>
      </c>
      <c r="P39" s="36">
        <f>SUMIFS(СВЦЭМ!$D$33:$D$776,СВЦЭМ!$A$33:$A$776,$A39,СВЦЭМ!$B$33:$B$776,P$11)+'СЕТ СН'!$F$14+СВЦЭМ!$D$10+'СЕТ СН'!$F$5-'СЕТ СН'!$F$24</f>
        <v>1854.4940979</v>
      </c>
      <c r="Q39" s="36">
        <f>SUMIFS(СВЦЭМ!$D$33:$D$776,СВЦЭМ!$A$33:$A$776,$A39,СВЦЭМ!$B$33:$B$776,Q$11)+'СЕТ СН'!$F$14+СВЦЭМ!$D$10+'СЕТ СН'!$F$5-'СЕТ СН'!$F$24</f>
        <v>1855.89714989</v>
      </c>
      <c r="R39" s="36">
        <f>SUMIFS(СВЦЭМ!$D$33:$D$776,СВЦЭМ!$A$33:$A$776,$A39,СВЦЭМ!$B$33:$B$776,R$11)+'СЕТ СН'!$F$14+СВЦЭМ!$D$10+'СЕТ СН'!$F$5-'СЕТ СН'!$F$24</f>
        <v>1854.1413651299999</v>
      </c>
      <c r="S39" s="36">
        <f>SUMIFS(СВЦЭМ!$D$33:$D$776,СВЦЭМ!$A$33:$A$776,$A39,СВЦЭМ!$B$33:$B$776,S$11)+'СЕТ СН'!$F$14+СВЦЭМ!$D$10+'СЕТ СН'!$F$5-'СЕТ СН'!$F$24</f>
        <v>1861.5721577700001</v>
      </c>
      <c r="T39" s="36">
        <f>SUMIFS(СВЦЭМ!$D$33:$D$776,СВЦЭМ!$A$33:$A$776,$A39,СВЦЭМ!$B$33:$B$776,T$11)+'СЕТ СН'!$F$14+СВЦЭМ!$D$10+'СЕТ СН'!$F$5-'СЕТ СН'!$F$24</f>
        <v>1863.2451107500001</v>
      </c>
      <c r="U39" s="36">
        <f>SUMIFS(СВЦЭМ!$D$33:$D$776,СВЦЭМ!$A$33:$A$776,$A39,СВЦЭМ!$B$33:$B$776,U$11)+'СЕТ СН'!$F$14+СВЦЭМ!$D$10+'СЕТ СН'!$F$5-'СЕТ СН'!$F$24</f>
        <v>1855.47138292</v>
      </c>
      <c r="V39" s="36">
        <f>SUMIFS(СВЦЭМ!$D$33:$D$776,СВЦЭМ!$A$33:$A$776,$A39,СВЦЭМ!$B$33:$B$776,V$11)+'СЕТ СН'!$F$14+СВЦЭМ!$D$10+'СЕТ СН'!$F$5-'СЕТ СН'!$F$24</f>
        <v>1840.24130444</v>
      </c>
      <c r="W39" s="36">
        <f>SUMIFS(СВЦЭМ!$D$33:$D$776,СВЦЭМ!$A$33:$A$776,$A39,СВЦЭМ!$B$33:$B$776,W$11)+'СЕТ СН'!$F$14+СВЦЭМ!$D$10+'СЕТ СН'!$F$5-'СЕТ СН'!$F$24</f>
        <v>1836.70574375</v>
      </c>
      <c r="X39" s="36">
        <f>SUMIFS(СВЦЭМ!$D$33:$D$776,СВЦЭМ!$A$33:$A$776,$A39,СВЦЭМ!$B$33:$B$776,X$11)+'СЕТ СН'!$F$14+СВЦЭМ!$D$10+'СЕТ СН'!$F$5-'СЕТ СН'!$F$24</f>
        <v>1885.7043686000002</v>
      </c>
      <c r="Y39" s="36">
        <f>SUMIFS(СВЦЭМ!$D$33:$D$776,СВЦЭМ!$A$33:$A$776,$A39,СВЦЭМ!$B$33:$B$776,Y$11)+'СЕТ СН'!$F$14+СВЦЭМ!$D$10+'СЕТ СН'!$F$5-'СЕТ СН'!$F$24</f>
        <v>1961.10626591</v>
      </c>
    </row>
    <row r="40" spans="1:27" ht="15.75" x14ac:dyDescent="0.2">
      <c r="A40" s="35">
        <f t="shared" si="0"/>
        <v>43980</v>
      </c>
      <c r="B40" s="36">
        <f>SUMIFS(СВЦЭМ!$D$33:$D$776,СВЦЭМ!$A$33:$A$776,$A40,СВЦЭМ!$B$33:$B$776,B$11)+'СЕТ СН'!$F$14+СВЦЭМ!$D$10+'СЕТ СН'!$F$5-'СЕТ СН'!$F$24</f>
        <v>1973.80308962</v>
      </c>
      <c r="C40" s="36">
        <f>SUMIFS(СВЦЭМ!$D$33:$D$776,СВЦЭМ!$A$33:$A$776,$A40,СВЦЭМ!$B$33:$B$776,C$11)+'СЕТ СН'!$F$14+СВЦЭМ!$D$10+'СЕТ СН'!$F$5-'СЕТ СН'!$F$24</f>
        <v>2002.3620398400001</v>
      </c>
      <c r="D40" s="36">
        <f>SUMIFS(СВЦЭМ!$D$33:$D$776,СВЦЭМ!$A$33:$A$776,$A40,СВЦЭМ!$B$33:$B$776,D$11)+'СЕТ СН'!$F$14+СВЦЭМ!$D$10+'СЕТ СН'!$F$5-'СЕТ СН'!$F$24</f>
        <v>1999.4141714100001</v>
      </c>
      <c r="E40" s="36">
        <f>SUMIFS(СВЦЭМ!$D$33:$D$776,СВЦЭМ!$A$33:$A$776,$A40,СВЦЭМ!$B$33:$B$776,E$11)+'СЕТ СН'!$F$14+СВЦЭМ!$D$10+'СЕТ СН'!$F$5-'СЕТ СН'!$F$24</f>
        <v>1998.8683392400001</v>
      </c>
      <c r="F40" s="36">
        <f>SUMIFS(СВЦЭМ!$D$33:$D$776,СВЦЭМ!$A$33:$A$776,$A40,СВЦЭМ!$B$33:$B$776,F$11)+'СЕТ СН'!$F$14+СВЦЭМ!$D$10+'СЕТ СН'!$F$5-'СЕТ СН'!$F$24</f>
        <v>2000.40450732</v>
      </c>
      <c r="G40" s="36">
        <f>SUMIFS(СВЦЭМ!$D$33:$D$776,СВЦЭМ!$A$33:$A$776,$A40,СВЦЭМ!$B$33:$B$776,G$11)+'СЕТ СН'!$F$14+СВЦЭМ!$D$10+'СЕТ СН'!$F$5-'СЕТ СН'!$F$24</f>
        <v>2005.97943362</v>
      </c>
      <c r="H40" s="36">
        <f>SUMIFS(СВЦЭМ!$D$33:$D$776,СВЦЭМ!$A$33:$A$776,$A40,СВЦЭМ!$B$33:$B$776,H$11)+'СЕТ СН'!$F$14+СВЦЭМ!$D$10+'СЕТ СН'!$F$5-'СЕТ СН'!$F$24</f>
        <v>2010.6336573900001</v>
      </c>
      <c r="I40" s="36">
        <f>SUMIFS(СВЦЭМ!$D$33:$D$776,СВЦЭМ!$A$33:$A$776,$A40,СВЦЭМ!$B$33:$B$776,I$11)+'СЕТ СН'!$F$14+СВЦЭМ!$D$10+'СЕТ СН'!$F$5-'СЕТ СН'!$F$24</f>
        <v>1989.5273585800001</v>
      </c>
      <c r="J40" s="36">
        <f>SUMIFS(СВЦЭМ!$D$33:$D$776,СВЦЭМ!$A$33:$A$776,$A40,СВЦЭМ!$B$33:$B$776,J$11)+'СЕТ СН'!$F$14+СВЦЭМ!$D$10+'СЕТ СН'!$F$5-'СЕТ СН'!$F$24</f>
        <v>1935.5314240800001</v>
      </c>
      <c r="K40" s="36">
        <f>SUMIFS(СВЦЭМ!$D$33:$D$776,СВЦЭМ!$A$33:$A$776,$A40,СВЦЭМ!$B$33:$B$776,K$11)+'СЕТ СН'!$F$14+СВЦЭМ!$D$10+'СЕТ СН'!$F$5-'СЕТ СН'!$F$24</f>
        <v>1917.20811574</v>
      </c>
      <c r="L40" s="36">
        <f>SUMIFS(СВЦЭМ!$D$33:$D$776,СВЦЭМ!$A$33:$A$776,$A40,СВЦЭМ!$B$33:$B$776,L$11)+'СЕТ СН'!$F$14+СВЦЭМ!$D$10+'СЕТ СН'!$F$5-'СЕТ СН'!$F$24</f>
        <v>1951.30912954</v>
      </c>
      <c r="M40" s="36">
        <f>SUMIFS(СВЦЭМ!$D$33:$D$776,СВЦЭМ!$A$33:$A$776,$A40,СВЦЭМ!$B$33:$B$776,M$11)+'СЕТ СН'!$F$14+СВЦЭМ!$D$10+'СЕТ СН'!$F$5-'СЕТ СН'!$F$24</f>
        <v>1866.0121275000001</v>
      </c>
      <c r="N40" s="36">
        <f>SUMIFS(СВЦЭМ!$D$33:$D$776,СВЦЭМ!$A$33:$A$776,$A40,СВЦЭМ!$B$33:$B$776,N$11)+'СЕТ СН'!$F$14+СВЦЭМ!$D$10+'СЕТ СН'!$F$5-'СЕТ СН'!$F$24</f>
        <v>1796.9033225200001</v>
      </c>
      <c r="O40" s="36">
        <f>SUMIFS(СВЦЭМ!$D$33:$D$776,СВЦЭМ!$A$33:$A$776,$A40,СВЦЭМ!$B$33:$B$776,O$11)+'СЕТ СН'!$F$14+СВЦЭМ!$D$10+'СЕТ СН'!$F$5-'СЕТ СН'!$F$24</f>
        <v>1784.0918375199999</v>
      </c>
      <c r="P40" s="36">
        <f>SUMIFS(СВЦЭМ!$D$33:$D$776,СВЦЭМ!$A$33:$A$776,$A40,СВЦЭМ!$B$33:$B$776,P$11)+'СЕТ СН'!$F$14+СВЦЭМ!$D$10+'СЕТ СН'!$F$5-'СЕТ СН'!$F$24</f>
        <v>1791.5918461199999</v>
      </c>
      <c r="Q40" s="36">
        <f>SUMIFS(СВЦЭМ!$D$33:$D$776,СВЦЭМ!$A$33:$A$776,$A40,СВЦЭМ!$B$33:$B$776,Q$11)+'СЕТ СН'!$F$14+СВЦЭМ!$D$10+'СЕТ СН'!$F$5-'СЕТ СН'!$F$24</f>
        <v>1783.8369548400001</v>
      </c>
      <c r="R40" s="36">
        <f>SUMIFS(СВЦЭМ!$D$33:$D$776,СВЦЭМ!$A$33:$A$776,$A40,СВЦЭМ!$B$33:$B$776,R$11)+'СЕТ СН'!$F$14+СВЦЭМ!$D$10+'СЕТ СН'!$F$5-'СЕТ СН'!$F$24</f>
        <v>1787.5296150200002</v>
      </c>
      <c r="S40" s="36">
        <f>SUMIFS(СВЦЭМ!$D$33:$D$776,СВЦЭМ!$A$33:$A$776,$A40,СВЦЭМ!$B$33:$B$776,S$11)+'СЕТ СН'!$F$14+СВЦЭМ!$D$10+'СЕТ СН'!$F$5-'СЕТ СН'!$F$24</f>
        <v>1797.1638797099999</v>
      </c>
      <c r="T40" s="36">
        <f>SUMIFS(СВЦЭМ!$D$33:$D$776,СВЦЭМ!$A$33:$A$776,$A40,СВЦЭМ!$B$33:$B$776,T$11)+'СЕТ СН'!$F$14+СВЦЭМ!$D$10+'СЕТ СН'!$F$5-'СЕТ СН'!$F$24</f>
        <v>1810.6049752500001</v>
      </c>
      <c r="U40" s="36">
        <f>SUMIFS(СВЦЭМ!$D$33:$D$776,СВЦЭМ!$A$33:$A$776,$A40,СВЦЭМ!$B$33:$B$776,U$11)+'СЕТ СН'!$F$14+СВЦЭМ!$D$10+'СЕТ СН'!$F$5-'СЕТ СН'!$F$24</f>
        <v>1817.69355178</v>
      </c>
      <c r="V40" s="36">
        <f>SUMIFS(СВЦЭМ!$D$33:$D$776,СВЦЭМ!$A$33:$A$776,$A40,СВЦЭМ!$B$33:$B$776,V$11)+'СЕТ СН'!$F$14+СВЦЭМ!$D$10+'СЕТ СН'!$F$5-'СЕТ СН'!$F$24</f>
        <v>1858.09392583</v>
      </c>
      <c r="W40" s="36">
        <f>SUMIFS(СВЦЭМ!$D$33:$D$776,СВЦЭМ!$A$33:$A$776,$A40,СВЦЭМ!$B$33:$B$776,W$11)+'СЕТ СН'!$F$14+СВЦЭМ!$D$10+'СЕТ СН'!$F$5-'СЕТ СН'!$F$24</f>
        <v>1894.6483655100001</v>
      </c>
      <c r="X40" s="36">
        <f>SUMIFS(СВЦЭМ!$D$33:$D$776,СВЦЭМ!$A$33:$A$776,$A40,СВЦЭМ!$B$33:$B$776,X$11)+'СЕТ СН'!$F$14+СВЦЭМ!$D$10+'СЕТ СН'!$F$5-'СЕТ СН'!$F$24</f>
        <v>1876.18916556</v>
      </c>
      <c r="Y40" s="36">
        <f>SUMIFS(СВЦЭМ!$D$33:$D$776,СВЦЭМ!$A$33:$A$776,$A40,СВЦЭМ!$B$33:$B$776,Y$11)+'СЕТ СН'!$F$14+СВЦЭМ!$D$10+'СЕТ СН'!$F$5-'СЕТ СН'!$F$24</f>
        <v>1923.9919914900001</v>
      </c>
    </row>
    <row r="41" spans="1:27" ht="15.75" x14ac:dyDescent="0.2">
      <c r="A41" s="35">
        <f t="shared" si="0"/>
        <v>43981</v>
      </c>
      <c r="B41" s="36">
        <f>SUMIFS(СВЦЭМ!$D$33:$D$776,СВЦЭМ!$A$33:$A$776,$A41,СВЦЭМ!$B$33:$B$776,B$11)+'СЕТ СН'!$F$14+СВЦЭМ!$D$10+'СЕТ СН'!$F$5-'СЕТ СН'!$F$24</f>
        <v>2016.8919799499999</v>
      </c>
      <c r="C41" s="36">
        <f>SUMIFS(СВЦЭМ!$D$33:$D$776,СВЦЭМ!$A$33:$A$776,$A41,СВЦЭМ!$B$33:$B$776,C$11)+'СЕТ СН'!$F$14+СВЦЭМ!$D$10+'СЕТ СН'!$F$5-'СЕТ СН'!$F$24</f>
        <v>2024.52938124</v>
      </c>
      <c r="D41" s="36">
        <f>SUMIFS(СВЦЭМ!$D$33:$D$776,СВЦЭМ!$A$33:$A$776,$A41,СВЦЭМ!$B$33:$B$776,D$11)+'СЕТ СН'!$F$14+СВЦЭМ!$D$10+'СЕТ СН'!$F$5-'СЕТ СН'!$F$24</f>
        <v>2026.2201168500001</v>
      </c>
      <c r="E41" s="36">
        <f>SUMIFS(СВЦЭМ!$D$33:$D$776,СВЦЭМ!$A$33:$A$776,$A41,СВЦЭМ!$B$33:$B$776,E$11)+'СЕТ СН'!$F$14+СВЦЭМ!$D$10+'СЕТ СН'!$F$5-'СЕТ СН'!$F$24</f>
        <v>2023.29551556</v>
      </c>
      <c r="F41" s="36">
        <f>SUMIFS(СВЦЭМ!$D$33:$D$776,СВЦЭМ!$A$33:$A$776,$A41,СВЦЭМ!$B$33:$B$776,F$11)+'СЕТ СН'!$F$14+СВЦЭМ!$D$10+'СЕТ СН'!$F$5-'СЕТ СН'!$F$24</f>
        <v>2022.3603876500001</v>
      </c>
      <c r="G41" s="36">
        <f>SUMIFS(СВЦЭМ!$D$33:$D$776,СВЦЭМ!$A$33:$A$776,$A41,СВЦЭМ!$B$33:$B$776,G$11)+'СЕТ СН'!$F$14+СВЦЭМ!$D$10+'СЕТ СН'!$F$5-'СЕТ СН'!$F$24</f>
        <v>2022.9884615599999</v>
      </c>
      <c r="H41" s="36">
        <f>SUMIFS(СВЦЭМ!$D$33:$D$776,СВЦЭМ!$A$33:$A$776,$A41,СВЦЭМ!$B$33:$B$776,H$11)+'СЕТ СН'!$F$14+СВЦЭМ!$D$10+'СЕТ СН'!$F$5-'СЕТ СН'!$F$24</f>
        <v>2007.94792209</v>
      </c>
      <c r="I41" s="36">
        <f>SUMIFS(СВЦЭМ!$D$33:$D$776,СВЦЭМ!$A$33:$A$776,$A41,СВЦЭМ!$B$33:$B$776,I$11)+'СЕТ СН'!$F$14+СВЦЭМ!$D$10+'СЕТ СН'!$F$5-'СЕТ СН'!$F$24</f>
        <v>1987.4342185300002</v>
      </c>
      <c r="J41" s="36">
        <f>SUMIFS(СВЦЭМ!$D$33:$D$776,СВЦЭМ!$A$33:$A$776,$A41,СВЦЭМ!$B$33:$B$776,J$11)+'СЕТ СН'!$F$14+СВЦЭМ!$D$10+'СЕТ СН'!$F$5-'СЕТ СН'!$F$24</f>
        <v>1951.9677104699999</v>
      </c>
      <c r="K41" s="36">
        <f>SUMIFS(СВЦЭМ!$D$33:$D$776,СВЦЭМ!$A$33:$A$776,$A41,СВЦЭМ!$B$33:$B$776,K$11)+'СЕТ СН'!$F$14+СВЦЭМ!$D$10+'СЕТ СН'!$F$5-'СЕТ СН'!$F$24</f>
        <v>1938.6829767899999</v>
      </c>
      <c r="L41" s="36">
        <f>SUMIFS(СВЦЭМ!$D$33:$D$776,СВЦЭМ!$A$33:$A$776,$A41,СВЦЭМ!$B$33:$B$776,L$11)+'СЕТ СН'!$F$14+СВЦЭМ!$D$10+'СЕТ СН'!$F$5-'СЕТ СН'!$F$24</f>
        <v>1928.6802879900001</v>
      </c>
      <c r="M41" s="36">
        <f>SUMIFS(СВЦЭМ!$D$33:$D$776,СВЦЭМ!$A$33:$A$776,$A41,СВЦЭМ!$B$33:$B$776,M$11)+'СЕТ СН'!$F$14+СВЦЭМ!$D$10+'СЕТ СН'!$F$5-'СЕТ СН'!$F$24</f>
        <v>1869.2376504399999</v>
      </c>
      <c r="N41" s="36">
        <f>SUMIFS(СВЦЭМ!$D$33:$D$776,СВЦЭМ!$A$33:$A$776,$A41,СВЦЭМ!$B$33:$B$776,N$11)+'СЕТ СН'!$F$14+СВЦЭМ!$D$10+'СЕТ СН'!$F$5-'СЕТ СН'!$F$24</f>
        <v>1814.3695385599999</v>
      </c>
      <c r="O41" s="36">
        <f>SUMIFS(СВЦЭМ!$D$33:$D$776,СВЦЭМ!$A$33:$A$776,$A41,СВЦЭМ!$B$33:$B$776,O$11)+'СЕТ СН'!$F$14+СВЦЭМ!$D$10+'СЕТ СН'!$F$5-'СЕТ СН'!$F$24</f>
        <v>1800.4434634300001</v>
      </c>
      <c r="P41" s="36">
        <f>SUMIFS(СВЦЭМ!$D$33:$D$776,СВЦЭМ!$A$33:$A$776,$A41,СВЦЭМ!$B$33:$B$776,P$11)+'СЕТ СН'!$F$14+СВЦЭМ!$D$10+'СЕТ СН'!$F$5-'СЕТ СН'!$F$24</f>
        <v>1803.65585906</v>
      </c>
      <c r="Q41" s="36">
        <f>SUMIFS(СВЦЭМ!$D$33:$D$776,СВЦЭМ!$A$33:$A$776,$A41,СВЦЭМ!$B$33:$B$776,Q$11)+'СЕТ СН'!$F$14+СВЦЭМ!$D$10+'СЕТ СН'!$F$5-'СЕТ СН'!$F$24</f>
        <v>1803.00373973</v>
      </c>
      <c r="R41" s="36">
        <f>SUMIFS(СВЦЭМ!$D$33:$D$776,СВЦЭМ!$A$33:$A$776,$A41,СВЦЭМ!$B$33:$B$776,R$11)+'СЕТ СН'!$F$14+СВЦЭМ!$D$10+'СЕТ СН'!$F$5-'СЕТ СН'!$F$24</f>
        <v>1801.8442490900002</v>
      </c>
      <c r="S41" s="36">
        <f>SUMIFS(СВЦЭМ!$D$33:$D$776,СВЦЭМ!$A$33:$A$776,$A41,СВЦЭМ!$B$33:$B$776,S$11)+'СЕТ СН'!$F$14+СВЦЭМ!$D$10+'СЕТ СН'!$F$5-'СЕТ СН'!$F$24</f>
        <v>1804.51002393</v>
      </c>
      <c r="T41" s="36">
        <f>SUMIFS(СВЦЭМ!$D$33:$D$776,СВЦЭМ!$A$33:$A$776,$A41,СВЦЭМ!$B$33:$B$776,T$11)+'СЕТ СН'!$F$14+СВЦЭМ!$D$10+'СЕТ СН'!$F$5-'СЕТ СН'!$F$24</f>
        <v>1798.6446892399999</v>
      </c>
      <c r="U41" s="36">
        <f>SUMIFS(СВЦЭМ!$D$33:$D$776,СВЦЭМ!$A$33:$A$776,$A41,СВЦЭМ!$B$33:$B$776,U$11)+'СЕТ СН'!$F$14+СВЦЭМ!$D$10+'СЕТ СН'!$F$5-'СЕТ СН'!$F$24</f>
        <v>1787.6206445500002</v>
      </c>
      <c r="V41" s="36">
        <f>SUMIFS(СВЦЭМ!$D$33:$D$776,СВЦЭМ!$A$33:$A$776,$A41,СВЦЭМ!$B$33:$B$776,V$11)+'СЕТ СН'!$F$14+СВЦЭМ!$D$10+'СЕТ СН'!$F$5-'СЕТ СН'!$F$24</f>
        <v>1795.9429034700001</v>
      </c>
      <c r="W41" s="36">
        <f>SUMIFS(СВЦЭМ!$D$33:$D$776,СВЦЭМ!$A$33:$A$776,$A41,СВЦЭМ!$B$33:$B$776,W$11)+'СЕТ СН'!$F$14+СВЦЭМ!$D$10+'СЕТ СН'!$F$5-'СЕТ СН'!$F$24</f>
        <v>1802.82268804</v>
      </c>
      <c r="X41" s="36">
        <f>SUMIFS(СВЦЭМ!$D$33:$D$776,СВЦЭМ!$A$33:$A$776,$A41,СВЦЭМ!$B$33:$B$776,X$11)+'СЕТ СН'!$F$14+СВЦЭМ!$D$10+'СЕТ СН'!$F$5-'СЕТ СН'!$F$24</f>
        <v>1806.30714629</v>
      </c>
      <c r="Y41" s="36">
        <f>SUMIFS(СВЦЭМ!$D$33:$D$776,СВЦЭМ!$A$33:$A$776,$A41,СВЦЭМ!$B$33:$B$776,Y$11)+'СЕТ СН'!$F$14+СВЦЭМ!$D$10+'СЕТ СН'!$F$5-'СЕТ СН'!$F$24</f>
        <v>1882.7675004500002</v>
      </c>
    </row>
    <row r="42" spans="1:27" ht="15.75" x14ac:dyDescent="0.2">
      <c r="A42" s="35">
        <f t="shared" si="0"/>
        <v>43982</v>
      </c>
      <c r="B42" s="36">
        <f>SUMIFS(СВЦЭМ!$D$33:$D$776,СВЦЭМ!$A$33:$A$776,$A42,СВЦЭМ!$B$33:$B$776,B$11)+'СЕТ СН'!$F$14+СВЦЭМ!$D$10+'СЕТ СН'!$F$5-'СЕТ СН'!$F$24</f>
        <v>1980.9113508999999</v>
      </c>
      <c r="C42" s="36">
        <f>SUMIFS(СВЦЭМ!$D$33:$D$776,СВЦЭМ!$A$33:$A$776,$A42,СВЦЭМ!$B$33:$B$776,C$11)+'СЕТ СН'!$F$14+СВЦЭМ!$D$10+'СЕТ СН'!$F$5-'СЕТ СН'!$F$24</f>
        <v>1990.87172203</v>
      </c>
      <c r="D42" s="36">
        <f>SUMIFS(СВЦЭМ!$D$33:$D$776,СВЦЭМ!$A$33:$A$776,$A42,СВЦЭМ!$B$33:$B$776,D$11)+'СЕТ СН'!$F$14+СВЦЭМ!$D$10+'СЕТ СН'!$F$5-'СЕТ СН'!$F$24</f>
        <v>2000.31369569</v>
      </c>
      <c r="E42" s="36">
        <f>SUMIFS(СВЦЭМ!$D$33:$D$776,СВЦЭМ!$A$33:$A$776,$A42,СВЦЭМ!$B$33:$B$776,E$11)+'СЕТ СН'!$F$14+СВЦЭМ!$D$10+'СЕТ СН'!$F$5-'СЕТ СН'!$F$24</f>
        <v>1994.3882711400001</v>
      </c>
      <c r="F42" s="36">
        <f>SUMIFS(СВЦЭМ!$D$33:$D$776,СВЦЭМ!$A$33:$A$776,$A42,СВЦЭМ!$B$33:$B$776,F$11)+'СЕТ СН'!$F$14+СВЦЭМ!$D$10+'СЕТ СН'!$F$5-'СЕТ СН'!$F$24</f>
        <v>1982.58160574</v>
      </c>
      <c r="G42" s="36">
        <f>SUMIFS(СВЦЭМ!$D$33:$D$776,СВЦЭМ!$A$33:$A$776,$A42,СВЦЭМ!$B$33:$B$776,G$11)+'СЕТ СН'!$F$14+СВЦЭМ!$D$10+'СЕТ СН'!$F$5-'СЕТ СН'!$F$24</f>
        <v>1987.06439615</v>
      </c>
      <c r="H42" s="36">
        <f>SUMIFS(СВЦЭМ!$D$33:$D$776,СВЦЭМ!$A$33:$A$776,$A42,СВЦЭМ!$B$33:$B$776,H$11)+'СЕТ СН'!$F$14+СВЦЭМ!$D$10+'СЕТ СН'!$F$5-'СЕТ СН'!$F$24</f>
        <v>1991.6697179</v>
      </c>
      <c r="I42" s="36">
        <f>SUMIFS(СВЦЭМ!$D$33:$D$776,СВЦЭМ!$A$33:$A$776,$A42,СВЦЭМ!$B$33:$B$776,I$11)+'СЕТ СН'!$F$14+СВЦЭМ!$D$10+'СЕТ СН'!$F$5-'СЕТ СН'!$F$24</f>
        <v>1965.7059527700001</v>
      </c>
      <c r="J42" s="36">
        <f>SUMIFS(СВЦЭМ!$D$33:$D$776,СВЦЭМ!$A$33:$A$776,$A42,СВЦЭМ!$B$33:$B$776,J$11)+'СЕТ СН'!$F$14+СВЦЭМ!$D$10+'СЕТ СН'!$F$5-'СЕТ СН'!$F$24</f>
        <v>1942.2482613500001</v>
      </c>
      <c r="K42" s="36">
        <f>SUMIFS(СВЦЭМ!$D$33:$D$776,СВЦЭМ!$A$33:$A$776,$A42,СВЦЭМ!$B$33:$B$776,K$11)+'СЕТ СН'!$F$14+СВЦЭМ!$D$10+'СЕТ СН'!$F$5-'СЕТ СН'!$F$24</f>
        <v>1952.18408049</v>
      </c>
      <c r="L42" s="36">
        <f>SUMIFS(СВЦЭМ!$D$33:$D$776,СВЦЭМ!$A$33:$A$776,$A42,СВЦЭМ!$B$33:$B$776,L$11)+'СЕТ СН'!$F$14+СВЦЭМ!$D$10+'СЕТ СН'!$F$5-'СЕТ СН'!$F$24</f>
        <v>1951.0355727000001</v>
      </c>
      <c r="M42" s="36">
        <f>SUMIFS(СВЦЭМ!$D$33:$D$776,СВЦЭМ!$A$33:$A$776,$A42,СВЦЭМ!$B$33:$B$776,M$11)+'СЕТ СН'!$F$14+СВЦЭМ!$D$10+'СЕТ СН'!$F$5-'СЕТ СН'!$F$24</f>
        <v>1895.7746122200001</v>
      </c>
      <c r="N42" s="36">
        <f>SUMIFS(СВЦЭМ!$D$33:$D$776,СВЦЭМ!$A$33:$A$776,$A42,СВЦЭМ!$B$33:$B$776,N$11)+'СЕТ СН'!$F$14+СВЦЭМ!$D$10+'СЕТ СН'!$F$5-'СЕТ СН'!$F$24</f>
        <v>1816.8665823599999</v>
      </c>
      <c r="O42" s="36">
        <f>SUMIFS(СВЦЭМ!$D$33:$D$776,СВЦЭМ!$A$33:$A$776,$A42,СВЦЭМ!$B$33:$B$776,O$11)+'СЕТ СН'!$F$14+СВЦЭМ!$D$10+'СЕТ СН'!$F$5-'СЕТ СН'!$F$24</f>
        <v>1790.4987891200001</v>
      </c>
      <c r="P42" s="36">
        <f>SUMIFS(СВЦЭМ!$D$33:$D$776,СВЦЭМ!$A$33:$A$776,$A42,СВЦЭМ!$B$33:$B$776,P$11)+'СЕТ СН'!$F$14+СВЦЭМ!$D$10+'СЕТ СН'!$F$5-'СЕТ СН'!$F$24</f>
        <v>1800.1761817700001</v>
      </c>
      <c r="Q42" s="36">
        <f>SUMIFS(СВЦЭМ!$D$33:$D$776,СВЦЭМ!$A$33:$A$776,$A42,СВЦЭМ!$B$33:$B$776,Q$11)+'СЕТ СН'!$F$14+СВЦЭМ!$D$10+'СЕТ СН'!$F$5-'СЕТ СН'!$F$24</f>
        <v>1800.3814044800001</v>
      </c>
      <c r="R42" s="36">
        <f>SUMIFS(СВЦЭМ!$D$33:$D$776,СВЦЭМ!$A$33:$A$776,$A42,СВЦЭМ!$B$33:$B$776,R$11)+'СЕТ СН'!$F$14+СВЦЭМ!$D$10+'СЕТ СН'!$F$5-'СЕТ СН'!$F$24</f>
        <v>1803.3795510300001</v>
      </c>
      <c r="S42" s="36">
        <f>SUMIFS(СВЦЭМ!$D$33:$D$776,СВЦЭМ!$A$33:$A$776,$A42,СВЦЭМ!$B$33:$B$776,S$11)+'СЕТ СН'!$F$14+СВЦЭМ!$D$10+'СЕТ СН'!$F$5-'СЕТ СН'!$F$24</f>
        <v>1817.76607225</v>
      </c>
      <c r="T42" s="36">
        <f>SUMIFS(СВЦЭМ!$D$33:$D$776,СВЦЭМ!$A$33:$A$776,$A42,СВЦЭМ!$B$33:$B$776,T$11)+'СЕТ СН'!$F$14+СВЦЭМ!$D$10+'СЕТ СН'!$F$5-'СЕТ СН'!$F$24</f>
        <v>1797.0418599300001</v>
      </c>
      <c r="U42" s="36">
        <f>SUMIFS(СВЦЭМ!$D$33:$D$776,СВЦЭМ!$A$33:$A$776,$A42,СВЦЭМ!$B$33:$B$776,U$11)+'СЕТ СН'!$F$14+СВЦЭМ!$D$10+'СЕТ СН'!$F$5-'СЕТ СН'!$F$24</f>
        <v>1773.5736465099999</v>
      </c>
      <c r="V42" s="36">
        <f>SUMIFS(СВЦЭМ!$D$33:$D$776,СВЦЭМ!$A$33:$A$776,$A42,СВЦЭМ!$B$33:$B$776,V$11)+'СЕТ СН'!$F$14+СВЦЭМ!$D$10+'СЕТ СН'!$F$5-'СЕТ СН'!$F$24</f>
        <v>1730.4688111400001</v>
      </c>
      <c r="W42" s="36">
        <f>SUMIFS(СВЦЭМ!$D$33:$D$776,СВЦЭМ!$A$33:$A$776,$A42,СВЦЭМ!$B$33:$B$776,W$11)+'СЕТ СН'!$F$14+СВЦЭМ!$D$10+'СЕТ СН'!$F$5-'СЕТ СН'!$F$24</f>
        <v>1725.10035253</v>
      </c>
      <c r="X42" s="36">
        <f>SUMIFS(СВЦЭМ!$D$33:$D$776,СВЦЭМ!$A$33:$A$776,$A42,СВЦЭМ!$B$33:$B$776,X$11)+'СЕТ СН'!$F$14+СВЦЭМ!$D$10+'СЕТ СН'!$F$5-'СЕТ СН'!$F$24</f>
        <v>1761.8034442600001</v>
      </c>
      <c r="Y42" s="36">
        <f>SUMIFS(СВЦЭМ!$D$33:$D$776,СВЦЭМ!$A$33:$A$776,$A42,СВЦЭМ!$B$33:$B$776,Y$11)+'СЕТ СН'!$F$14+СВЦЭМ!$D$10+'СЕТ СН'!$F$5-'СЕТ СН'!$F$24</f>
        <v>1839.7327244000001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01.05.2020</v>
      </c>
      <c r="B48" s="36">
        <f>SUMIFS(СВЦЭМ!$D$33:$D$776,СВЦЭМ!$A$33:$A$776,$A48,СВЦЭМ!$B$33:$B$776,B$47)+'СЕТ СН'!$G$14+СВЦЭМ!$D$10+'СЕТ СН'!$G$5-'СЕТ СН'!$G$24</f>
        <v>2949.3588858799999</v>
      </c>
      <c r="C48" s="36">
        <f>SUMIFS(СВЦЭМ!$D$33:$D$776,СВЦЭМ!$A$33:$A$776,$A48,СВЦЭМ!$B$33:$B$776,C$47)+'СЕТ СН'!$G$14+СВЦЭМ!$D$10+'СЕТ СН'!$G$5-'СЕТ СН'!$G$24</f>
        <v>2996.3643528100001</v>
      </c>
      <c r="D48" s="36">
        <f>SUMIFS(СВЦЭМ!$D$33:$D$776,СВЦЭМ!$A$33:$A$776,$A48,СВЦЭМ!$B$33:$B$776,D$47)+'СЕТ СН'!$G$14+СВЦЭМ!$D$10+'СЕТ СН'!$G$5-'СЕТ СН'!$G$24</f>
        <v>2993.4236361899998</v>
      </c>
      <c r="E48" s="36">
        <f>SUMIFS(СВЦЭМ!$D$33:$D$776,СВЦЭМ!$A$33:$A$776,$A48,СВЦЭМ!$B$33:$B$776,E$47)+'СЕТ СН'!$G$14+СВЦЭМ!$D$10+'СЕТ СН'!$G$5-'СЕТ СН'!$G$24</f>
        <v>2988.5000968099998</v>
      </c>
      <c r="F48" s="36">
        <f>SUMIFS(СВЦЭМ!$D$33:$D$776,СВЦЭМ!$A$33:$A$776,$A48,СВЦЭМ!$B$33:$B$776,F$47)+'СЕТ СН'!$G$14+СВЦЭМ!$D$10+'СЕТ СН'!$G$5-'СЕТ СН'!$G$24</f>
        <v>3009.0606394599999</v>
      </c>
      <c r="G48" s="36">
        <f>SUMIFS(СВЦЭМ!$D$33:$D$776,СВЦЭМ!$A$33:$A$776,$A48,СВЦЭМ!$B$33:$B$776,G$47)+'СЕТ СН'!$G$14+СВЦЭМ!$D$10+'СЕТ СН'!$G$5-'СЕТ СН'!$G$24</f>
        <v>3000.6112211099999</v>
      </c>
      <c r="H48" s="36">
        <f>SUMIFS(СВЦЭМ!$D$33:$D$776,СВЦЭМ!$A$33:$A$776,$A48,СВЦЭМ!$B$33:$B$776,H$47)+'СЕТ СН'!$G$14+СВЦЭМ!$D$10+'СЕТ СН'!$G$5-'СЕТ СН'!$G$24</f>
        <v>2994.3881972299996</v>
      </c>
      <c r="I48" s="36">
        <f>SUMIFS(СВЦЭМ!$D$33:$D$776,СВЦЭМ!$A$33:$A$776,$A48,СВЦЭМ!$B$33:$B$776,I$47)+'СЕТ СН'!$G$14+СВЦЭМ!$D$10+'СЕТ СН'!$G$5-'СЕТ СН'!$G$24</f>
        <v>2965.48642724</v>
      </c>
      <c r="J48" s="36">
        <f>SUMIFS(СВЦЭМ!$D$33:$D$776,СВЦЭМ!$A$33:$A$776,$A48,СВЦЭМ!$B$33:$B$776,J$47)+'СЕТ СН'!$G$14+СВЦЭМ!$D$10+'СЕТ СН'!$G$5-'СЕТ СН'!$G$24</f>
        <v>2947.3545076</v>
      </c>
      <c r="K48" s="36">
        <f>SUMIFS(СВЦЭМ!$D$33:$D$776,СВЦЭМ!$A$33:$A$776,$A48,СВЦЭМ!$B$33:$B$776,K$47)+'СЕТ СН'!$G$14+СВЦЭМ!$D$10+'СЕТ СН'!$G$5-'СЕТ СН'!$G$24</f>
        <v>2946.3226047199996</v>
      </c>
      <c r="L48" s="36">
        <f>SUMIFS(СВЦЭМ!$D$33:$D$776,СВЦЭМ!$A$33:$A$776,$A48,СВЦЭМ!$B$33:$B$776,L$47)+'СЕТ СН'!$G$14+СВЦЭМ!$D$10+'СЕТ СН'!$G$5-'СЕТ СН'!$G$24</f>
        <v>2922.9340997099998</v>
      </c>
      <c r="M48" s="36">
        <f>SUMIFS(СВЦЭМ!$D$33:$D$776,СВЦЭМ!$A$33:$A$776,$A48,СВЦЭМ!$B$33:$B$776,M$47)+'СЕТ СН'!$G$14+СВЦЭМ!$D$10+'СЕТ СН'!$G$5-'СЕТ СН'!$G$24</f>
        <v>2850.83046659</v>
      </c>
      <c r="N48" s="36">
        <f>SUMIFS(СВЦЭМ!$D$33:$D$776,СВЦЭМ!$A$33:$A$776,$A48,СВЦЭМ!$B$33:$B$776,N$47)+'СЕТ СН'!$G$14+СВЦЭМ!$D$10+'СЕТ СН'!$G$5-'СЕТ СН'!$G$24</f>
        <v>2778.6836824900001</v>
      </c>
      <c r="O48" s="36">
        <f>SUMIFS(СВЦЭМ!$D$33:$D$776,СВЦЭМ!$A$33:$A$776,$A48,СВЦЭМ!$B$33:$B$776,O$47)+'СЕТ СН'!$G$14+СВЦЭМ!$D$10+'СЕТ СН'!$G$5-'СЕТ СН'!$G$24</f>
        <v>2756.1635475600001</v>
      </c>
      <c r="P48" s="36">
        <f>SUMIFS(СВЦЭМ!$D$33:$D$776,СВЦЭМ!$A$33:$A$776,$A48,СВЦЭМ!$B$33:$B$776,P$47)+'СЕТ СН'!$G$14+СВЦЭМ!$D$10+'СЕТ СН'!$G$5-'СЕТ СН'!$G$24</f>
        <v>2766.0248531799998</v>
      </c>
      <c r="Q48" s="36">
        <f>SUMIFS(СВЦЭМ!$D$33:$D$776,СВЦЭМ!$A$33:$A$776,$A48,СВЦЭМ!$B$33:$B$776,Q$47)+'СЕТ СН'!$G$14+СВЦЭМ!$D$10+'СЕТ СН'!$G$5-'СЕТ СН'!$G$24</f>
        <v>2769.2364318800001</v>
      </c>
      <c r="R48" s="36">
        <f>SUMIFS(СВЦЭМ!$D$33:$D$776,СВЦЭМ!$A$33:$A$776,$A48,СВЦЭМ!$B$33:$B$776,R$47)+'СЕТ СН'!$G$14+СВЦЭМ!$D$10+'СЕТ СН'!$G$5-'СЕТ СН'!$G$24</f>
        <v>2766.4649033699998</v>
      </c>
      <c r="S48" s="36">
        <f>SUMIFS(СВЦЭМ!$D$33:$D$776,СВЦЭМ!$A$33:$A$776,$A48,СВЦЭМ!$B$33:$B$776,S$47)+'СЕТ СН'!$G$14+СВЦЭМ!$D$10+'СЕТ СН'!$G$5-'СЕТ СН'!$G$24</f>
        <v>2763.6861461399999</v>
      </c>
      <c r="T48" s="36">
        <f>SUMIFS(СВЦЭМ!$D$33:$D$776,СВЦЭМ!$A$33:$A$776,$A48,СВЦЭМ!$B$33:$B$776,T$47)+'СЕТ СН'!$G$14+СВЦЭМ!$D$10+'СЕТ СН'!$G$5-'СЕТ СН'!$G$24</f>
        <v>2751.8107399400001</v>
      </c>
      <c r="U48" s="36">
        <f>SUMIFS(СВЦЭМ!$D$33:$D$776,СВЦЭМ!$A$33:$A$776,$A48,СВЦЭМ!$B$33:$B$776,U$47)+'СЕТ СН'!$G$14+СВЦЭМ!$D$10+'СЕТ СН'!$G$5-'СЕТ СН'!$G$24</f>
        <v>2730.7238245399999</v>
      </c>
      <c r="V48" s="36">
        <f>SUMIFS(СВЦЭМ!$D$33:$D$776,СВЦЭМ!$A$33:$A$776,$A48,СВЦЭМ!$B$33:$B$776,V$47)+'СЕТ СН'!$G$14+СВЦЭМ!$D$10+'СЕТ СН'!$G$5-'СЕТ СН'!$G$24</f>
        <v>2719.2607111500001</v>
      </c>
      <c r="W48" s="36">
        <f>SUMIFS(СВЦЭМ!$D$33:$D$776,СВЦЭМ!$A$33:$A$776,$A48,СВЦЭМ!$B$33:$B$776,W$47)+'СЕТ СН'!$G$14+СВЦЭМ!$D$10+'СЕТ СН'!$G$5-'СЕТ СН'!$G$24</f>
        <v>2726.9876595400001</v>
      </c>
      <c r="X48" s="36">
        <f>SUMIFS(СВЦЭМ!$D$33:$D$776,СВЦЭМ!$A$33:$A$776,$A48,СВЦЭМ!$B$33:$B$776,X$47)+'СЕТ СН'!$G$14+СВЦЭМ!$D$10+'СЕТ СН'!$G$5-'СЕТ СН'!$G$24</f>
        <v>2763.2073655700001</v>
      </c>
      <c r="Y48" s="36">
        <f>SUMIFS(СВЦЭМ!$D$33:$D$776,СВЦЭМ!$A$33:$A$776,$A48,СВЦЭМ!$B$33:$B$776,Y$47)+'СЕТ СН'!$G$14+СВЦЭМ!$D$10+'СЕТ СН'!$G$5-'СЕТ СН'!$G$24</f>
        <v>2880.8690775099999</v>
      </c>
      <c r="AA48" s="45"/>
    </row>
    <row r="49" spans="1:25" ht="15.75" x14ac:dyDescent="0.2">
      <c r="A49" s="35">
        <f>A48+1</f>
        <v>43953</v>
      </c>
      <c r="B49" s="36">
        <f>SUMIFS(СВЦЭМ!$D$33:$D$776,СВЦЭМ!$A$33:$A$776,$A49,СВЦЭМ!$B$33:$B$776,B$47)+'СЕТ СН'!$G$14+СВЦЭМ!$D$10+'СЕТ СН'!$G$5-'СЕТ СН'!$G$24</f>
        <v>2986.90136334</v>
      </c>
      <c r="C49" s="36">
        <f>SUMIFS(СВЦЭМ!$D$33:$D$776,СВЦЭМ!$A$33:$A$776,$A49,СВЦЭМ!$B$33:$B$776,C$47)+'СЕТ СН'!$G$14+СВЦЭМ!$D$10+'СЕТ СН'!$G$5-'СЕТ СН'!$G$24</f>
        <v>3013.09729599</v>
      </c>
      <c r="D49" s="36">
        <f>SUMIFS(СВЦЭМ!$D$33:$D$776,СВЦЭМ!$A$33:$A$776,$A49,СВЦЭМ!$B$33:$B$776,D$47)+'СЕТ СН'!$G$14+СВЦЭМ!$D$10+'СЕТ СН'!$G$5-'СЕТ СН'!$G$24</f>
        <v>3027.3678477499998</v>
      </c>
      <c r="E49" s="36">
        <f>SUMIFS(СВЦЭМ!$D$33:$D$776,СВЦЭМ!$A$33:$A$776,$A49,СВЦЭМ!$B$33:$B$776,E$47)+'СЕТ СН'!$G$14+СВЦЭМ!$D$10+'СЕТ СН'!$G$5-'СЕТ СН'!$G$24</f>
        <v>3022.4651259000002</v>
      </c>
      <c r="F49" s="36">
        <f>SUMIFS(СВЦЭМ!$D$33:$D$776,СВЦЭМ!$A$33:$A$776,$A49,СВЦЭМ!$B$33:$B$776,F$47)+'СЕТ СН'!$G$14+СВЦЭМ!$D$10+'СЕТ СН'!$G$5-'СЕТ СН'!$G$24</f>
        <v>3018.0148222299999</v>
      </c>
      <c r="G49" s="36">
        <f>SUMIFS(СВЦЭМ!$D$33:$D$776,СВЦЭМ!$A$33:$A$776,$A49,СВЦЭМ!$B$33:$B$776,G$47)+'СЕТ СН'!$G$14+СВЦЭМ!$D$10+'СЕТ СН'!$G$5-'СЕТ СН'!$G$24</f>
        <v>3020.4917368299998</v>
      </c>
      <c r="H49" s="36">
        <f>SUMIFS(СВЦЭМ!$D$33:$D$776,СВЦЭМ!$A$33:$A$776,$A49,СВЦЭМ!$B$33:$B$776,H$47)+'СЕТ СН'!$G$14+СВЦЭМ!$D$10+'СЕТ СН'!$G$5-'СЕТ СН'!$G$24</f>
        <v>3018.2236515200002</v>
      </c>
      <c r="I49" s="36">
        <f>SUMIFS(СВЦЭМ!$D$33:$D$776,СВЦЭМ!$A$33:$A$776,$A49,СВЦЭМ!$B$33:$B$776,I$47)+'СЕТ СН'!$G$14+СВЦЭМ!$D$10+'СЕТ СН'!$G$5-'СЕТ СН'!$G$24</f>
        <v>3004.7432984099996</v>
      </c>
      <c r="J49" s="36">
        <f>SUMIFS(СВЦЭМ!$D$33:$D$776,СВЦЭМ!$A$33:$A$776,$A49,СВЦЭМ!$B$33:$B$776,J$47)+'СЕТ СН'!$G$14+СВЦЭМ!$D$10+'СЕТ СН'!$G$5-'СЕТ СН'!$G$24</f>
        <v>2955.4615865899996</v>
      </c>
      <c r="K49" s="36">
        <f>SUMIFS(СВЦЭМ!$D$33:$D$776,СВЦЭМ!$A$33:$A$776,$A49,СВЦЭМ!$B$33:$B$776,K$47)+'СЕТ СН'!$G$14+СВЦЭМ!$D$10+'СЕТ СН'!$G$5-'СЕТ СН'!$G$24</f>
        <v>2926.2007865799997</v>
      </c>
      <c r="L49" s="36">
        <f>SUMIFS(СВЦЭМ!$D$33:$D$776,СВЦЭМ!$A$33:$A$776,$A49,СВЦЭМ!$B$33:$B$776,L$47)+'СЕТ СН'!$G$14+СВЦЭМ!$D$10+'СЕТ СН'!$G$5-'СЕТ СН'!$G$24</f>
        <v>2907.4670532299997</v>
      </c>
      <c r="M49" s="36">
        <f>SUMIFS(СВЦЭМ!$D$33:$D$776,СВЦЭМ!$A$33:$A$776,$A49,СВЦЭМ!$B$33:$B$776,M$47)+'СЕТ СН'!$G$14+СВЦЭМ!$D$10+'СЕТ СН'!$G$5-'СЕТ СН'!$G$24</f>
        <v>2838.95816818</v>
      </c>
      <c r="N49" s="36">
        <f>SUMIFS(СВЦЭМ!$D$33:$D$776,СВЦЭМ!$A$33:$A$776,$A49,СВЦЭМ!$B$33:$B$776,N$47)+'СЕТ СН'!$G$14+СВЦЭМ!$D$10+'СЕТ СН'!$G$5-'СЕТ СН'!$G$24</f>
        <v>2776.7000289100001</v>
      </c>
      <c r="O49" s="36">
        <f>SUMIFS(СВЦЭМ!$D$33:$D$776,СВЦЭМ!$A$33:$A$776,$A49,СВЦЭМ!$B$33:$B$776,O$47)+'СЕТ СН'!$G$14+СВЦЭМ!$D$10+'СЕТ СН'!$G$5-'СЕТ СН'!$G$24</f>
        <v>2752.52538886</v>
      </c>
      <c r="P49" s="36">
        <f>SUMIFS(СВЦЭМ!$D$33:$D$776,СВЦЭМ!$A$33:$A$776,$A49,СВЦЭМ!$B$33:$B$776,P$47)+'СЕТ СН'!$G$14+СВЦЭМ!$D$10+'СЕТ СН'!$G$5-'СЕТ СН'!$G$24</f>
        <v>2759.56836905</v>
      </c>
      <c r="Q49" s="36">
        <f>SUMIFS(СВЦЭМ!$D$33:$D$776,СВЦЭМ!$A$33:$A$776,$A49,СВЦЭМ!$B$33:$B$776,Q$47)+'СЕТ СН'!$G$14+СВЦЭМ!$D$10+'СЕТ СН'!$G$5-'СЕТ СН'!$G$24</f>
        <v>2762.4932700600002</v>
      </c>
      <c r="R49" s="36">
        <f>SUMIFS(СВЦЭМ!$D$33:$D$776,СВЦЭМ!$A$33:$A$776,$A49,СВЦЭМ!$B$33:$B$776,R$47)+'СЕТ СН'!$G$14+СВЦЭМ!$D$10+'СЕТ СН'!$G$5-'СЕТ СН'!$G$24</f>
        <v>2769.8348456399999</v>
      </c>
      <c r="S49" s="36">
        <f>SUMIFS(СВЦЭМ!$D$33:$D$776,СВЦЭМ!$A$33:$A$776,$A49,СВЦЭМ!$B$33:$B$776,S$47)+'СЕТ СН'!$G$14+СВЦЭМ!$D$10+'СЕТ СН'!$G$5-'СЕТ СН'!$G$24</f>
        <v>2769.8788293299999</v>
      </c>
      <c r="T49" s="36">
        <f>SUMIFS(СВЦЭМ!$D$33:$D$776,СВЦЭМ!$A$33:$A$776,$A49,СВЦЭМ!$B$33:$B$776,T$47)+'СЕТ СН'!$G$14+СВЦЭМ!$D$10+'СЕТ СН'!$G$5-'СЕТ СН'!$G$24</f>
        <v>2762.4490151499999</v>
      </c>
      <c r="U49" s="36">
        <f>SUMIFS(СВЦЭМ!$D$33:$D$776,СВЦЭМ!$A$33:$A$776,$A49,СВЦЭМ!$B$33:$B$776,U$47)+'СЕТ СН'!$G$14+СВЦЭМ!$D$10+'СЕТ СН'!$G$5-'СЕТ СН'!$G$24</f>
        <v>2754.1920059499998</v>
      </c>
      <c r="V49" s="36">
        <f>SUMIFS(СВЦЭМ!$D$33:$D$776,СВЦЭМ!$A$33:$A$776,$A49,СВЦЭМ!$B$33:$B$776,V$47)+'СЕТ СН'!$G$14+СВЦЭМ!$D$10+'СЕТ СН'!$G$5-'СЕТ СН'!$G$24</f>
        <v>2732.7719597199998</v>
      </c>
      <c r="W49" s="36">
        <f>SUMIFS(СВЦЭМ!$D$33:$D$776,СВЦЭМ!$A$33:$A$776,$A49,СВЦЭМ!$B$33:$B$776,W$47)+'СЕТ СН'!$G$14+СВЦЭМ!$D$10+'СЕТ СН'!$G$5-'СЕТ СН'!$G$24</f>
        <v>2715.7522087899997</v>
      </c>
      <c r="X49" s="36">
        <f>SUMIFS(СВЦЭМ!$D$33:$D$776,СВЦЭМ!$A$33:$A$776,$A49,СВЦЭМ!$B$33:$B$776,X$47)+'СЕТ СН'!$G$14+СВЦЭМ!$D$10+'СЕТ СН'!$G$5-'СЕТ СН'!$G$24</f>
        <v>2757.0038641400001</v>
      </c>
      <c r="Y49" s="36">
        <f>SUMIFS(СВЦЭМ!$D$33:$D$776,СВЦЭМ!$A$33:$A$776,$A49,СВЦЭМ!$B$33:$B$776,Y$47)+'СЕТ СН'!$G$14+СВЦЭМ!$D$10+'СЕТ СН'!$G$5-'СЕТ СН'!$G$24</f>
        <v>2851.0154631299997</v>
      </c>
    </row>
    <row r="50" spans="1:25" ht="15.75" x14ac:dyDescent="0.2">
      <c r="A50" s="35">
        <f t="shared" ref="A50:A78" si="1">A49+1</f>
        <v>43954</v>
      </c>
      <c r="B50" s="36">
        <f>SUMIFS(СВЦЭМ!$D$33:$D$776,СВЦЭМ!$A$33:$A$776,$A50,СВЦЭМ!$B$33:$B$776,B$47)+'СЕТ СН'!$G$14+СВЦЭМ!$D$10+'СЕТ СН'!$G$5-'СЕТ СН'!$G$24</f>
        <v>2885.1396611</v>
      </c>
      <c r="C50" s="36">
        <f>SUMIFS(СВЦЭМ!$D$33:$D$776,СВЦЭМ!$A$33:$A$776,$A50,СВЦЭМ!$B$33:$B$776,C$47)+'СЕТ СН'!$G$14+СВЦЭМ!$D$10+'СЕТ СН'!$G$5-'СЕТ СН'!$G$24</f>
        <v>2899.2294055100001</v>
      </c>
      <c r="D50" s="36">
        <f>SUMIFS(СВЦЭМ!$D$33:$D$776,СВЦЭМ!$A$33:$A$776,$A50,СВЦЭМ!$B$33:$B$776,D$47)+'СЕТ СН'!$G$14+СВЦЭМ!$D$10+'СЕТ СН'!$G$5-'СЕТ СН'!$G$24</f>
        <v>2897.3374767300002</v>
      </c>
      <c r="E50" s="36">
        <f>SUMIFS(СВЦЭМ!$D$33:$D$776,СВЦЭМ!$A$33:$A$776,$A50,СВЦЭМ!$B$33:$B$776,E$47)+'СЕТ СН'!$G$14+СВЦЭМ!$D$10+'СЕТ СН'!$G$5-'СЕТ СН'!$G$24</f>
        <v>2894.3051700899996</v>
      </c>
      <c r="F50" s="36">
        <f>SUMIFS(СВЦЭМ!$D$33:$D$776,СВЦЭМ!$A$33:$A$776,$A50,СВЦЭМ!$B$33:$B$776,F$47)+'СЕТ СН'!$G$14+СВЦЭМ!$D$10+'СЕТ СН'!$G$5-'СЕТ СН'!$G$24</f>
        <v>2891.6261530699999</v>
      </c>
      <c r="G50" s="36">
        <f>SUMIFS(СВЦЭМ!$D$33:$D$776,СВЦЭМ!$A$33:$A$776,$A50,СВЦЭМ!$B$33:$B$776,G$47)+'СЕТ СН'!$G$14+СВЦЭМ!$D$10+'СЕТ СН'!$G$5-'СЕТ СН'!$G$24</f>
        <v>2895.1713644599999</v>
      </c>
      <c r="H50" s="36">
        <f>SUMIFS(СВЦЭМ!$D$33:$D$776,СВЦЭМ!$A$33:$A$776,$A50,СВЦЭМ!$B$33:$B$776,H$47)+'СЕТ СН'!$G$14+СВЦЭМ!$D$10+'СЕТ СН'!$G$5-'СЕТ СН'!$G$24</f>
        <v>2902.3625174600002</v>
      </c>
      <c r="I50" s="36">
        <f>SUMIFS(СВЦЭМ!$D$33:$D$776,СВЦЭМ!$A$33:$A$776,$A50,СВЦЭМ!$B$33:$B$776,I$47)+'СЕТ СН'!$G$14+СВЦЭМ!$D$10+'СЕТ СН'!$G$5-'СЕТ СН'!$G$24</f>
        <v>2898.2773860999996</v>
      </c>
      <c r="J50" s="36">
        <f>SUMIFS(СВЦЭМ!$D$33:$D$776,СВЦЭМ!$A$33:$A$776,$A50,СВЦЭМ!$B$33:$B$776,J$47)+'СЕТ СН'!$G$14+СВЦЭМ!$D$10+'СЕТ СН'!$G$5-'СЕТ СН'!$G$24</f>
        <v>2890.1915437299999</v>
      </c>
      <c r="K50" s="36">
        <f>SUMIFS(СВЦЭМ!$D$33:$D$776,СВЦЭМ!$A$33:$A$776,$A50,СВЦЭМ!$B$33:$B$776,K$47)+'СЕТ СН'!$G$14+СВЦЭМ!$D$10+'СЕТ СН'!$G$5-'СЕТ СН'!$G$24</f>
        <v>2858.5923573</v>
      </c>
      <c r="L50" s="36">
        <f>SUMIFS(СВЦЭМ!$D$33:$D$776,СВЦЭМ!$A$33:$A$776,$A50,СВЦЭМ!$B$33:$B$776,L$47)+'СЕТ СН'!$G$14+СВЦЭМ!$D$10+'СЕТ СН'!$G$5-'СЕТ СН'!$G$24</f>
        <v>2820.7778968799998</v>
      </c>
      <c r="M50" s="36">
        <f>SUMIFS(СВЦЭМ!$D$33:$D$776,СВЦЭМ!$A$33:$A$776,$A50,СВЦЭМ!$B$33:$B$776,M$47)+'СЕТ СН'!$G$14+СВЦЭМ!$D$10+'СЕТ СН'!$G$5-'СЕТ СН'!$G$24</f>
        <v>2757.4125929500001</v>
      </c>
      <c r="N50" s="36">
        <f>SUMIFS(СВЦЭМ!$D$33:$D$776,СВЦЭМ!$A$33:$A$776,$A50,СВЦЭМ!$B$33:$B$776,N$47)+'СЕТ СН'!$G$14+СВЦЭМ!$D$10+'СЕТ СН'!$G$5-'СЕТ СН'!$G$24</f>
        <v>2709.68504085</v>
      </c>
      <c r="O50" s="36">
        <f>SUMIFS(СВЦЭМ!$D$33:$D$776,СВЦЭМ!$A$33:$A$776,$A50,СВЦЭМ!$B$33:$B$776,O$47)+'СЕТ СН'!$G$14+СВЦЭМ!$D$10+'СЕТ СН'!$G$5-'СЕТ СН'!$G$24</f>
        <v>2721.8051048699999</v>
      </c>
      <c r="P50" s="36">
        <f>SUMIFS(СВЦЭМ!$D$33:$D$776,СВЦЭМ!$A$33:$A$776,$A50,СВЦЭМ!$B$33:$B$776,P$47)+'СЕТ СН'!$G$14+СВЦЭМ!$D$10+'СЕТ СН'!$G$5-'СЕТ СН'!$G$24</f>
        <v>2751.7858379499999</v>
      </c>
      <c r="Q50" s="36">
        <f>SUMIFS(СВЦЭМ!$D$33:$D$776,СВЦЭМ!$A$33:$A$776,$A50,СВЦЭМ!$B$33:$B$776,Q$47)+'СЕТ СН'!$G$14+СВЦЭМ!$D$10+'СЕТ СН'!$G$5-'СЕТ СН'!$G$24</f>
        <v>2777.9581054499999</v>
      </c>
      <c r="R50" s="36">
        <f>SUMIFS(СВЦЭМ!$D$33:$D$776,СВЦЭМ!$A$33:$A$776,$A50,СВЦЭМ!$B$33:$B$776,R$47)+'СЕТ СН'!$G$14+СВЦЭМ!$D$10+'СЕТ СН'!$G$5-'СЕТ СН'!$G$24</f>
        <v>2792.3155972099999</v>
      </c>
      <c r="S50" s="36">
        <f>SUMIFS(СВЦЭМ!$D$33:$D$776,СВЦЭМ!$A$33:$A$776,$A50,СВЦЭМ!$B$33:$B$776,S$47)+'СЕТ СН'!$G$14+СВЦЭМ!$D$10+'СЕТ СН'!$G$5-'СЕТ СН'!$G$24</f>
        <v>2792.26131295</v>
      </c>
      <c r="T50" s="36">
        <f>SUMIFS(СВЦЭМ!$D$33:$D$776,СВЦЭМ!$A$33:$A$776,$A50,СВЦЭМ!$B$33:$B$776,T$47)+'СЕТ СН'!$G$14+СВЦЭМ!$D$10+'СЕТ СН'!$G$5-'СЕТ СН'!$G$24</f>
        <v>2777.90721489</v>
      </c>
      <c r="U50" s="36">
        <f>SUMIFS(СВЦЭМ!$D$33:$D$776,СВЦЭМ!$A$33:$A$776,$A50,СВЦЭМ!$B$33:$B$776,U$47)+'СЕТ СН'!$G$14+СВЦЭМ!$D$10+'СЕТ СН'!$G$5-'СЕТ СН'!$G$24</f>
        <v>2759.5899025200001</v>
      </c>
      <c r="V50" s="36">
        <f>SUMIFS(СВЦЭМ!$D$33:$D$776,СВЦЭМ!$A$33:$A$776,$A50,СВЦЭМ!$B$33:$B$776,V$47)+'СЕТ СН'!$G$14+СВЦЭМ!$D$10+'СЕТ СН'!$G$5-'СЕТ СН'!$G$24</f>
        <v>2703.6279403600001</v>
      </c>
      <c r="W50" s="36">
        <f>SUMIFS(СВЦЭМ!$D$33:$D$776,СВЦЭМ!$A$33:$A$776,$A50,СВЦЭМ!$B$33:$B$776,W$47)+'СЕТ СН'!$G$14+СВЦЭМ!$D$10+'СЕТ СН'!$G$5-'СЕТ СН'!$G$24</f>
        <v>2697.0343431900001</v>
      </c>
      <c r="X50" s="36">
        <f>SUMIFS(СВЦЭМ!$D$33:$D$776,СВЦЭМ!$A$33:$A$776,$A50,СВЦЭМ!$B$33:$B$776,X$47)+'СЕТ СН'!$G$14+СВЦЭМ!$D$10+'СЕТ СН'!$G$5-'СЕТ СН'!$G$24</f>
        <v>2745.6972388899999</v>
      </c>
      <c r="Y50" s="36">
        <f>SUMIFS(СВЦЭМ!$D$33:$D$776,СВЦЭМ!$A$33:$A$776,$A50,СВЦЭМ!$B$33:$B$776,Y$47)+'СЕТ СН'!$G$14+СВЦЭМ!$D$10+'СЕТ СН'!$G$5-'СЕТ СН'!$G$24</f>
        <v>2854.5506849499998</v>
      </c>
    </row>
    <row r="51" spans="1:25" ht="15.75" x14ac:dyDescent="0.2">
      <c r="A51" s="35">
        <f t="shared" si="1"/>
        <v>43955</v>
      </c>
      <c r="B51" s="36">
        <f>SUMIFS(СВЦЭМ!$D$33:$D$776,СВЦЭМ!$A$33:$A$776,$A51,СВЦЭМ!$B$33:$B$776,B$47)+'СЕТ СН'!$G$14+СВЦЭМ!$D$10+'СЕТ СН'!$G$5-'СЕТ СН'!$G$24</f>
        <v>2929.2700610000002</v>
      </c>
      <c r="C51" s="36">
        <f>SUMIFS(СВЦЭМ!$D$33:$D$776,СВЦЭМ!$A$33:$A$776,$A51,СВЦЭМ!$B$33:$B$776,C$47)+'СЕТ СН'!$G$14+СВЦЭМ!$D$10+'СЕТ СН'!$G$5-'СЕТ СН'!$G$24</f>
        <v>2929.9313483599999</v>
      </c>
      <c r="D51" s="36">
        <f>SUMIFS(СВЦЭМ!$D$33:$D$776,СВЦЭМ!$A$33:$A$776,$A51,СВЦЭМ!$B$33:$B$776,D$47)+'СЕТ СН'!$G$14+СВЦЭМ!$D$10+'СЕТ СН'!$G$5-'СЕТ СН'!$G$24</f>
        <v>2912.5297174500001</v>
      </c>
      <c r="E51" s="36">
        <f>SUMIFS(СВЦЭМ!$D$33:$D$776,СВЦЭМ!$A$33:$A$776,$A51,СВЦЭМ!$B$33:$B$776,E$47)+'СЕТ СН'!$G$14+СВЦЭМ!$D$10+'СЕТ СН'!$G$5-'СЕТ СН'!$G$24</f>
        <v>2908.6772801799998</v>
      </c>
      <c r="F51" s="36">
        <f>SUMIFS(СВЦЭМ!$D$33:$D$776,СВЦЭМ!$A$33:$A$776,$A51,СВЦЭМ!$B$33:$B$776,F$47)+'СЕТ СН'!$G$14+СВЦЭМ!$D$10+'СЕТ СН'!$G$5-'СЕТ СН'!$G$24</f>
        <v>2902.8462245000001</v>
      </c>
      <c r="G51" s="36">
        <f>SUMIFS(СВЦЭМ!$D$33:$D$776,СВЦЭМ!$A$33:$A$776,$A51,СВЦЭМ!$B$33:$B$776,G$47)+'СЕТ СН'!$G$14+СВЦЭМ!$D$10+'СЕТ СН'!$G$5-'СЕТ СН'!$G$24</f>
        <v>2910.0905404499999</v>
      </c>
      <c r="H51" s="36">
        <f>SUMIFS(СВЦЭМ!$D$33:$D$776,СВЦЭМ!$A$33:$A$776,$A51,СВЦЭМ!$B$33:$B$776,H$47)+'СЕТ СН'!$G$14+СВЦЭМ!$D$10+'СЕТ СН'!$G$5-'СЕТ СН'!$G$24</f>
        <v>2913.0125367699998</v>
      </c>
      <c r="I51" s="36">
        <f>SUMIFS(СВЦЭМ!$D$33:$D$776,СВЦЭМ!$A$33:$A$776,$A51,СВЦЭМ!$B$33:$B$776,I$47)+'СЕТ СН'!$G$14+СВЦЭМ!$D$10+'СЕТ СН'!$G$5-'СЕТ СН'!$G$24</f>
        <v>2925.7514188300001</v>
      </c>
      <c r="J51" s="36">
        <f>SUMIFS(СВЦЭМ!$D$33:$D$776,СВЦЭМ!$A$33:$A$776,$A51,СВЦЭМ!$B$33:$B$776,J$47)+'СЕТ СН'!$G$14+СВЦЭМ!$D$10+'СЕТ СН'!$G$5-'СЕТ СН'!$G$24</f>
        <v>2916.27374108</v>
      </c>
      <c r="K51" s="36">
        <f>SUMIFS(СВЦЭМ!$D$33:$D$776,СВЦЭМ!$A$33:$A$776,$A51,СВЦЭМ!$B$33:$B$776,K$47)+'СЕТ СН'!$G$14+СВЦЭМ!$D$10+'СЕТ СН'!$G$5-'СЕТ СН'!$G$24</f>
        <v>2870.5473411899998</v>
      </c>
      <c r="L51" s="36">
        <f>SUMIFS(СВЦЭМ!$D$33:$D$776,СВЦЭМ!$A$33:$A$776,$A51,СВЦЭМ!$B$33:$B$776,L$47)+'СЕТ СН'!$G$14+СВЦЭМ!$D$10+'СЕТ СН'!$G$5-'СЕТ СН'!$G$24</f>
        <v>2857.4606046199997</v>
      </c>
      <c r="M51" s="36">
        <f>SUMIFS(СВЦЭМ!$D$33:$D$776,СВЦЭМ!$A$33:$A$776,$A51,СВЦЭМ!$B$33:$B$776,M$47)+'СЕТ СН'!$G$14+СВЦЭМ!$D$10+'СЕТ СН'!$G$5-'СЕТ СН'!$G$24</f>
        <v>2780.4355503500001</v>
      </c>
      <c r="N51" s="36">
        <f>SUMIFS(СВЦЭМ!$D$33:$D$776,СВЦЭМ!$A$33:$A$776,$A51,СВЦЭМ!$B$33:$B$776,N$47)+'СЕТ СН'!$G$14+СВЦЭМ!$D$10+'СЕТ СН'!$G$5-'СЕТ СН'!$G$24</f>
        <v>2719.4559340699998</v>
      </c>
      <c r="O51" s="36">
        <f>SUMIFS(СВЦЭМ!$D$33:$D$776,СВЦЭМ!$A$33:$A$776,$A51,СВЦЭМ!$B$33:$B$776,O$47)+'СЕТ СН'!$G$14+СВЦЭМ!$D$10+'СЕТ СН'!$G$5-'СЕТ СН'!$G$24</f>
        <v>2699.6221244600001</v>
      </c>
      <c r="P51" s="36">
        <f>SUMIFS(СВЦЭМ!$D$33:$D$776,СВЦЭМ!$A$33:$A$776,$A51,СВЦЭМ!$B$33:$B$776,P$47)+'СЕТ СН'!$G$14+СВЦЭМ!$D$10+'СЕТ СН'!$G$5-'СЕТ СН'!$G$24</f>
        <v>2713.2718017799998</v>
      </c>
      <c r="Q51" s="36">
        <f>SUMIFS(СВЦЭМ!$D$33:$D$776,СВЦЭМ!$A$33:$A$776,$A51,СВЦЭМ!$B$33:$B$776,Q$47)+'СЕТ СН'!$G$14+СВЦЭМ!$D$10+'СЕТ СН'!$G$5-'СЕТ СН'!$G$24</f>
        <v>2721.8684970899999</v>
      </c>
      <c r="R51" s="36">
        <f>SUMIFS(СВЦЭМ!$D$33:$D$776,СВЦЭМ!$A$33:$A$776,$A51,СВЦЭМ!$B$33:$B$776,R$47)+'СЕТ СН'!$G$14+СВЦЭМ!$D$10+'СЕТ СН'!$G$5-'СЕТ СН'!$G$24</f>
        <v>2698.7691448400001</v>
      </c>
      <c r="S51" s="36">
        <f>SUMIFS(СВЦЭМ!$D$33:$D$776,СВЦЭМ!$A$33:$A$776,$A51,СВЦЭМ!$B$33:$B$776,S$47)+'СЕТ СН'!$G$14+СВЦЭМ!$D$10+'СЕТ СН'!$G$5-'СЕТ СН'!$G$24</f>
        <v>2697.3522094600003</v>
      </c>
      <c r="T51" s="36">
        <f>SUMIFS(СВЦЭМ!$D$33:$D$776,СВЦЭМ!$A$33:$A$776,$A51,СВЦЭМ!$B$33:$B$776,T$47)+'СЕТ СН'!$G$14+СВЦЭМ!$D$10+'СЕТ СН'!$G$5-'СЕТ СН'!$G$24</f>
        <v>2683.0865370000001</v>
      </c>
      <c r="U51" s="36">
        <f>SUMIFS(СВЦЭМ!$D$33:$D$776,СВЦЭМ!$A$33:$A$776,$A51,СВЦЭМ!$B$33:$B$776,U$47)+'СЕТ СН'!$G$14+СВЦЭМ!$D$10+'СЕТ СН'!$G$5-'СЕТ СН'!$G$24</f>
        <v>2667.1571308600001</v>
      </c>
      <c r="V51" s="36">
        <f>SUMIFS(СВЦЭМ!$D$33:$D$776,СВЦЭМ!$A$33:$A$776,$A51,СВЦЭМ!$B$33:$B$776,V$47)+'СЕТ СН'!$G$14+СВЦЭМ!$D$10+'СЕТ СН'!$G$5-'СЕТ СН'!$G$24</f>
        <v>2655.32893603</v>
      </c>
      <c r="W51" s="36">
        <f>SUMIFS(СВЦЭМ!$D$33:$D$776,СВЦЭМ!$A$33:$A$776,$A51,СВЦЭМ!$B$33:$B$776,W$47)+'СЕТ СН'!$G$14+СВЦЭМ!$D$10+'СЕТ СН'!$G$5-'СЕТ СН'!$G$24</f>
        <v>2657.4828538399997</v>
      </c>
      <c r="X51" s="36">
        <f>SUMIFS(СВЦЭМ!$D$33:$D$776,СВЦЭМ!$A$33:$A$776,$A51,СВЦЭМ!$B$33:$B$776,X$47)+'СЕТ СН'!$G$14+СВЦЭМ!$D$10+'СЕТ СН'!$G$5-'СЕТ СН'!$G$24</f>
        <v>2697.6220667299999</v>
      </c>
      <c r="Y51" s="36">
        <f>SUMIFS(СВЦЭМ!$D$33:$D$776,СВЦЭМ!$A$33:$A$776,$A51,СВЦЭМ!$B$33:$B$776,Y$47)+'СЕТ СН'!$G$14+СВЦЭМ!$D$10+'СЕТ СН'!$G$5-'СЕТ СН'!$G$24</f>
        <v>2797.7282688099999</v>
      </c>
    </row>
    <row r="52" spans="1:25" ht="15.75" x14ac:dyDescent="0.2">
      <c r="A52" s="35">
        <f t="shared" si="1"/>
        <v>43956</v>
      </c>
      <c r="B52" s="36">
        <f>SUMIFS(СВЦЭМ!$D$33:$D$776,СВЦЭМ!$A$33:$A$776,$A52,СВЦЭМ!$B$33:$B$776,B$47)+'СЕТ СН'!$G$14+СВЦЭМ!$D$10+'СЕТ СН'!$G$5-'СЕТ СН'!$G$24</f>
        <v>2887.96081039</v>
      </c>
      <c r="C52" s="36">
        <f>SUMIFS(СВЦЭМ!$D$33:$D$776,СВЦЭМ!$A$33:$A$776,$A52,СВЦЭМ!$B$33:$B$776,C$47)+'СЕТ СН'!$G$14+СВЦЭМ!$D$10+'СЕТ СН'!$G$5-'СЕТ СН'!$G$24</f>
        <v>2920.9524306799999</v>
      </c>
      <c r="D52" s="36">
        <f>SUMIFS(СВЦЭМ!$D$33:$D$776,СВЦЭМ!$A$33:$A$776,$A52,СВЦЭМ!$B$33:$B$776,D$47)+'СЕТ СН'!$G$14+СВЦЭМ!$D$10+'СЕТ СН'!$G$5-'СЕТ СН'!$G$24</f>
        <v>2917.0265165800001</v>
      </c>
      <c r="E52" s="36">
        <f>SUMIFS(СВЦЭМ!$D$33:$D$776,СВЦЭМ!$A$33:$A$776,$A52,СВЦЭМ!$B$33:$B$776,E$47)+'СЕТ СН'!$G$14+СВЦЭМ!$D$10+'СЕТ СН'!$G$5-'СЕТ СН'!$G$24</f>
        <v>2910.4916321000001</v>
      </c>
      <c r="F52" s="36">
        <f>SUMIFS(СВЦЭМ!$D$33:$D$776,СВЦЭМ!$A$33:$A$776,$A52,СВЦЭМ!$B$33:$B$776,F$47)+'СЕТ СН'!$G$14+СВЦЭМ!$D$10+'СЕТ СН'!$G$5-'СЕТ СН'!$G$24</f>
        <v>2901.6874238700002</v>
      </c>
      <c r="G52" s="36">
        <f>SUMIFS(СВЦЭМ!$D$33:$D$776,СВЦЭМ!$A$33:$A$776,$A52,СВЦЭМ!$B$33:$B$776,G$47)+'СЕТ СН'!$G$14+СВЦЭМ!$D$10+'СЕТ СН'!$G$5-'СЕТ СН'!$G$24</f>
        <v>2906.8866675999998</v>
      </c>
      <c r="H52" s="36">
        <f>SUMIFS(СВЦЭМ!$D$33:$D$776,СВЦЭМ!$A$33:$A$776,$A52,СВЦЭМ!$B$33:$B$776,H$47)+'СЕТ СН'!$G$14+СВЦЭМ!$D$10+'СЕТ СН'!$G$5-'СЕТ СН'!$G$24</f>
        <v>2905.8673987900002</v>
      </c>
      <c r="I52" s="36">
        <f>SUMIFS(СВЦЭМ!$D$33:$D$776,СВЦЭМ!$A$33:$A$776,$A52,СВЦЭМ!$B$33:$B$776,I$47)+'СЕТ СН'!$G$14+СВЦЭМ!$D$10+'СЕТ СН'!$G$5-'СЕТ СН'!$G$24</f>
        <v>2901.6556196900001</v>
      </c>
      <c r="J52" s="36">
        <f>SUMIFS(СВЦЭМ!$D$33:$D$776,СВЦЭМ!$A$33:$A$776,$A52,СВЦЭМ!$B$33:$B$776,J$47)+'СЕТ СН'!$G$14+СВЦЭМ!$D$10+'СЕТ СН'!$G$5-'СЕТ СН'!$G$24</f>
        <v>2867.2423552599998</v>
      </c>
      <c r="K52" s="36">
        <f>SUMIFS(СВЦЭМ!$D$33:$D$776,СВЦЭМ!$A$33:$A$776,$A52,СВЦЭМ!$B$33:$B$776,K$47)+'СЕТ СН'!$G$14+СВЦЭМ!$D$10+'СЕТ СН'!$G$5-'СЕТ СН'!$G$24</f>
        <v>2826.02329895</v>
      </c>
      <c r="L52" s="36">
        <f>SUMIFS(СВЦЭМ!$D$33:$D$776,СВЦЭМ!$A$33:$A$776,$A52,СВЦЭМ!$B$33:$B$776,L$47)+'СЕТ СН'!$G$14+СВЦЭМ!$D$10+'СЕТ СН'!$G$5-'СЕТ СН'!$G$24</f>
        <v>2815.3599267700001</v>
      </c>
      <c r="M52" s="36">
        <f>SUMIFS(СВЦЭМ!$D$33:$D$776,СВЦЭМ!$A$33:$A$776,$A52,СВЦЭМ!$B$33:$B$776,M$47)+'СЕТ СН'!$G$14+СВЦЭМ!$D$10+'СЕТ СН'!$G$5-'СЕТ СН'!$G$24</f>
        <v>2761.1802804399999</v>
      </c>
      <c r="N52" s="36">
        <f>SUMIFS(СВЦЭМ!$D$33:$D$776,СВЦЭМ!$A$33:$A$776,$A52,СВЦЭМ!$B$33:$B$776,N$47)+'СЕТ СН'!$G$14+СВЦЭМ!$D$10+'СЕТ СН'!$G$5-'СЕТ СН'!$G$24</f>
        <v>2695.7125254399998</v>
      </c>
      <c r="O52" s="36">
        <f>SUMIFS(СВЦЭМ!$D$33:$D$776,СВЦЭМ!$A$33:$A$776,$A52,СВЦЭМ!$B$33:$B$776,O$47)+'СЕТ СН'!$G$14+СВЦЭМ!$D$10+'СЕТ СН'!$G$5-'СЕТ СН'!$G$24</f>
        <v>2691.40124595</v>
      </c>
      <c r="P52" s="36">
        <f>SUMIFS(СВЦЭМ!$D$33:$D$776,СВЦЭМ!$A$33:$A$776,$A52,СВЦЭМ!$B$33:$B$776,P$47)+'СЕТ СН'!$G$14+СВЦЭМ!$D$10+'СЕТ СН'!$G$5-'СЕТ СН'!$G$24</f>
        <v>2699.0137782500001</v>
      </c>
      <c r="Q52" s="36">
        <f>SUMIFS(СВЦЭМ!$D$33:$D$776,СВЦЭМ!$A$33:$A$776,$A52,СВЦЭМ!$B$33:$B$776,Q$47)+'СЕТ СН'!$G$14+СВЦЭМ!$D$10+'СЕТ СН'!$G$5-'СЕТ СН'!$G$24</f>
        <v>2701.8993402999999</v>
      </c>
      <c r="R52" s="36">
        <f>SUMIFS(СВЦЭМ!$D$33:$D$776,СВЦЭМ!$A$33:$A$776,$A52,СВЦЭМ!$B$33:$B$776,R$47)+'СЕТ СН'!$G$14+СВЦЭМ!$D$10+'СЕТ СН'!$G$5-'СЕТ СН'!$G$24</f>
        <v>2703.7603637900002</v>
      </c>
      <c r="S52" s="36">
        <f>SUMIFS(СВЦЭМ!$D$33:$D$776,СВЦЭМ!$A$33:$A$776,$A52,СВЦЭМ!$B$33:$B$776,S$47)+'СЕТ СН'!$G$14+СВЦЭМ!$D$10+'СЕТ СН'!$G$5-'СЕТ СН'!$G$24</f>
        <v>2705.0559644999998</v>
      </c>
      <c r="T52" s="36">
        <f>SUMIFS(СВЦЭМ!$D$33:$D$776,СВЦЭМ!$A$33:$A$776,$A52,СВЦЭМ!$B$33:$B$776,T$47)+'СЕТ СН'!$G$14+СВЦЭМ!$D$10+'СЕТ СН'!$G$5-'СЕТ СН'!$G$24</f>
        <v>2690.86636929</v>
      </c>
      <c r="U52" s="36">
        <f>SUMIFS(СВЦЭМ!$D$33:$D$776,СВЦЭМ!$A$33:$A$776,$A52,СВЦЭМ!$B$33:$B$776,U$47)+'СЕТ СН'!$G$14+СВЦЭМ!$D$10+'СЕТ СН'!$G$5-'СЕТ СН'!$G$24</f>
        <v>2668.41965372</v>
      </c>
      <c r="V52" s="36">
        <f>SUMIFS(СВЦЭМ!$D$33:$D$776,СВЦЭМ!$A$33:$A$776,$A52,СВЦЭМ!$B$33:$B$776,V$47)+'СЕТ СН'!$G$14+СВЦЭМ!$D$10+'СЕТ СН'!$G$5-'СЕТ СН'!$G$24</f>
        <v>2626.7555622899999</v>
      </c>
      <c r="W52" s="36">
        <f>SUMIFS(СВЦЭМ!$D$33:$D$776,СВЦЭМ!$A$33:$A$776,$A52,СВЦЭМ!$B$33:$B$776,W$47)+'СЕТ СН'!$G$14+СВЦЭМ!$D$10+'СЕТ СН'!$G$5-'СЕТ СН'!$G$24</f>
        <v>2639.75382059</v>
      </c>
      <c r="X52" s="36">
        <f>SUMIFS(СВЦЭМ!$D$33:$D$776,СВЦЭМ!$A$33:$A$776,$A52,СВЦЭМ!$B$33:$B$776,X$47)+'СЕТ СН'!$G$14+СВЦЭМ!$D$10+'СЕТ СН'!$G$5-'СЕТ СН'!$G$24</f>
        <v>2683.7629825499998</v>
      </c>
      <c r="Y52" s="36">
        <f>SUMIFS(СВЦЭМ!$D$33:$D$776,СВЦЭМ!$A$33:$A$776,$A52,СВЦЭМ!$B$33:$B$776,Y$47)+'СЕТ СН'!$G$14+СВЦЭМ!$D$10+'СЕТ СН'!$G$5-'СЕТ СН'!$G$24</f>
        <v>2784.7208908900002</v>
      </c>
    </row>
    <row r="53" spans="1:25" ht="15.75" x14ac:dyDescent="0.2">
      <c r="A53" s="35">
        <f t="shared" si="1"/>
        <v>43957</v>
      </c>
      <c r="B53" s="36">
        <f>SUMIFS(СВЦЭМ!$D$33:$D$776,СВЦЭМ!$A$33:$A$776,$A53,СВЦЭМ!$B$33:$B$776,B$47)+'СЕТ СН'!$G$14+СВЦЭМ!$D$10+'СЕТ СН'!$G$5-'СЕТ СН'!$G$24</f>
        <v>2867.70972433</v>
      </c>
      <c r="C53" s="36">
        <f>SUMIFS(СВЦЭМ!$D$33:$D$776,СВЦЭМ!$A$33:$A$776,$A53,СВЦЭМ!$B$33:$B$776,C$47)+'СЕТ СН'!$G$14+СВЦЭМ!$D$10+'СЕТ СН'!$G$5-'СЕТ СН'!$G$24</f>
        <v>2901.5495379999998</v>
      </c>
      <c r="D53" s="36">
        <f>SUMIFS(СВЦЭМ!$D$33:$D$776,СВЦЭМ!$A$33:$A$776,$A53,СВЦЭМ!$B$33:$B$776,D$47)+'СЕТ СН'!$G$14+СВЦЭМ!$D$10+'СЕТ СН'!$G$5-'СЕТ СН'!$G$24</f>
        <v>2925.3871736900001</v>
      </c>
      <c r="E53" s="36">
        <f>SUMIFS(СВЦЭМ!$D$33:$D$776,СВЦЭМ!$A$33:$A$776,$A53,СВЦЭМ!$B$33:$B$776,E$47)+'СЕТ СН'!$G$14+СВЦЭМ!$D$10+'СЕТ СН'!$G$5-'СЕТ СН'!$G$24</f>
        <v>2924.9973372200002</v>
      </c>
      <c r="F53" s="36">
        <f>SUMIFS(СВЦЭМ!$D$33:$D$776,СВЦЭМ!$A$33:$A$776,$A53,СВЦЭМ!$B$33:$B$776,F$47)+'СЕТ СН'!$G$14+СВЦЭМ!$D$10+'СЕТ СН'!$G$5-'СЕТ СН'!$G$24</f>
        <v>2918.9838584399999</v>
      </c>
      <c r="G53" s="36">
        <f>SUMIFS(СВЦЭМ!$D$33:$D$776,СВЦЭМ!$A$33:$A$776,$A53,СВЦЭМ!$B$33:$B$776,G$47)+'СЕТ СН'!$G$14+СВЦЭМ!$D$10+'СЕТ СН'!$G$5-'СЕТ СН'!$G$24</f>
        <v>2837.93205597</v>
      </c>
      <c r="H53" s="36">
        <f>SUMIFS(СВЦЭМ!$D$33:$D$776,СВЦЭМ!$A$33:$A$776,$A53,СВЦЭМ!$B$33:$B$776,H$47)+'СЕТ СН'!$G$14+СВЦЭМ!$D$10+'СЕТ СН'!$G$5-'СЕТ СН'!$G$24</f>
        <v>2863.8539974799996</v>
      </c>
      <c r="I53" s="36">
        <f>SUMIFS(СВЦЭМ!$D$33:$D$776,СВЦЭМ!$A$33:$A$776,$A53,СВЦЭМ!$B$33:$B$776,I$47)+'СЕТ СН'!$G$14+СВЦЭМ!$D$10+'СЕТ СН'!$G$5-'СЕТ СН'!$G$24</f>
        <v>2875.51081914</v>
      </c>
      <c r="J53" s="36">
        <f>SUMIFS(СВЦЭМ!$D$33:$D$776,СВЦЭМ!$A$33:$A$776,$A53,СВЦЭМ!$B$33:$B$776,J$47)+'СЕТ СН'!$G$14+СВЦЭМ!$D$10+'СЕТ СН'!$G$5-'СЕТ СН'!$G$24</f>
        <v>2820.9489905800001</v>
      </c>
      <c r="K53" s="36">
        <f>SUMIFS(СВЦЭМ!$D$33:$D$776,СВЦЭМ!$A$33:$A$776,$A53,СВЦЭМ!$B$33:$B$776,K$47)+'СЕТ СН'!$G$14+СВЦЭМ!$D$10+'СЕТ СН'!$G$5-'СЕТ СН'!$G$24</f>
        <v>2797.71019389</v>
      </c>
      <c r="L53" s="36">
        <f>SUMIFS(СВЦЭМ!$D$33:$D$776,СВЦЭМ!$A$33:$A$776,$A53,СВЦЭМ!$B$33:$B$776,L$47)+'СЕТ СН'!$G$14+СВЦЭМ!$D$10+'СЕТ СН'!$G$5-'СЕТ СН'!$G$24</f>
        <v>2787.4374444300001</v>
      </c>
      <c r="M53" s="36">
        <f>SUMIFS(СВЦЭМ!$D$33:$D$776,СВЦЭМ!$A$33:$A$776,$A53,СВЦЭМ!$B$33:$B$776,M$47)+'СЕТ СН'!$G$14+СВЦЭМ!$D$10+'СЕТ СН'!$G$5-'СЕТ СН'!$G$24</f>
        <v>2738.26028443</v>
      </c>
      <c r="N53" s="36">
        <f>SUMIFS(СВЦЭМ!$D$33:$D$776,СВЦЭМ!$A$33:$A$776,$A53,СВЦЭМ!$B$33:$B$776,N$47)+'СЕТ СН'!$G$14+СВЦЭМ!$D$10+'СЕТ СН'!$G$5-'СЕТ СН'!$G$24</f>
        <v>2675.6637394600002</v>
      </c>
      <c r="O53" s="36">
        <f>SUMIFS(СВЦЭМ!$D$33:$D$776,СВЦЭМ!$A$33:$A$776,$A53,СВЦЭМ!$B$33:$B$776,O$47)+'СЕТ СН'!$G$14+СВЦЭМ!$D$10+'СЕТ СН'!$G$5-'СЕТ СН'!$G$24</f>
        <v>2721.1075478499997</v>
      </c>
      <c r="P53" s="36">
        <f>SUMIFS(СВЦЭМ!$D$33:$D$776,СВЦЭМ!$A$33:$A$776,$A53,СВЦЭМ!$B$33:$B$776,P$47)+'СЕТ СН'!$G$14+СВЦЭМ!$D$10+'СЕТ СН'!$G$5-'СЕТ СН'!$G$24</f>
        <v>2729.6880021100001</v>
      </c>
      <c r="Q53" s="36">
        <f>SUMIFS(СВЦЭМ!$D$33:$D$776,СВЦЭМ!$A$33:$A$776,$A53,СВЦЭМ!$B$33:$B$776,Q$47)+'СЕТ СН'!$G$14+СВЦЭМ!$D$10+'СЕТ СН'!$G$5-'СЕТ СН'!$G$24</f>
        <v>2731.1262498999999</v>
      </c>
      <c r="R53" s="36">
        <f>SUMIFS(СВЦЭМ!$D$33:$D$776,СВЦЭМ!$A$33:$A$776,$A53,СВЦЭМ!$B$33:$B$776,R$47)+'СЕТ СН'!$G$14+СВЦЭМ!$D$10+'СЕТ СН'!$G$5-'СЕТ СН'!$G$24</f>
        <v>2740.3448345699999</v>
      </c>
      <c r="S53" s="36">
        <f>SUMIFS(СВЦЭМ!$D$33:$D$776,СВЦЭМ!$A$33:$A$776,$A53,СВЦЭМ!$B$33:$B$776,S$47)+'СЕТ СН'!$G$14+СВЦЭМ!$D$10+'СЕТ СН'!$G$5-'СЕТ СН'!$G$24</f>
        <v>2748.5342928800001</v>
      </c>
      <c r="T53" s="36">
        <f>SUMIFS(СВЦЭМ!$D$33:$D$776,СВЦЭМ!$A$33:$A$776,$A53,СВЦЭМ!$B$33:$B$776,T$47)+'СЕТ СН'!$G$14+СВЦЭМ!$D$10+'СЕТ СН'!$G$5-'СЕТ СН'!$G$24</f>
        <v>2757.9229520099998</v>
      </c>
      <c r="U53" s="36">
        <f>SUMIFS(СВЦЭМ!$D$33:$D$776,СВЦЭМ!$A$33:$A$776,$A53,СВЦЭМ!$B$33:$B$776,U$47)+'СЕТ СН'!$G$14+СВЦЭМ!$D$10+'СЕТ СН'!$G$5-'СЕТ СН'!$G$24</f>
        <v>2760.1092050299999</v>
      </c>
      <c r="V53" s="36">
        <f>SUMIFS(СВЦЭМ!$D$33:$D$776,СВЦЭМ!$A$33:$A$776,$A53,СВЦЭМ!$B$33:$B$776,V$47)+'СЕТ СН'!$G$14+СВЦЭМ!$D$10+'СЕТ СН'!$G$5-'СЕТ СН'!$G$24</f>
        <v>2750.0223353699998</v>
      </c>
      <c r="W53" s="36">
        <f>SUMIFS(СВЦЭМ!$D$33:$D$776,СВЦЭМ!$A$33:$A$776,$A53,СВЦЭМ!$B$33:$B$776,W$47)+'СЕТ СН'!$G$14+СВЦЭМ!$D$10+'СЕТ СН'!$G$5-'СЕТ СН'!$G$24</f>
        <v>2751.5379832899998</v>
      </c>
      <c r="X53" s="36">
        <f>SUMIFS(СВЦЭМ!$D$33:$D$776,СВЦЭМ!$A$33:$A$776,$A53,СВЦЭМ!$B$33:$B$776,X$47)+'СЕТ СН'!$G$14+СВЦЭМ!$D$10+'СЕТ СН'!$G$5-'СЕТ СН'!$G$24</f>
        <v>2739.2267359400003</v>
      </c>
      <c r="Y53" s="36">
        <f>SUMIFS(СВЦЭМ!$D$33:$D$776,СВЦЭМ!$A$33:$A$776,$A53,СВЦЭМ!$B$33:$B$776,Y$47)+'СЕТ СН'!$G$14+СВЦЭМ!$D$10+'СЕТ СН'!$G$5-'СЕТ СН'!$G$24</f>
        <v>2798.0378530399998</v>
      </c>
    </row>
    <row r="54" spans="1:25" ht="15.75" x14ac:dyDescent="0.2">
      <c r="A54" s="35">
        <f t="shared" si="1"/>
        <v>43958</v>
      </c>
      <c r="B54" s="36">
        <f>SUMIFS(СВЦЭМ!$D$33:$D$776,СВЦЭМ!$A$33:$A$776,$A54,СВЦЭМ!$B$33:$B$776,B$47)+'СЕТ СН'!$G$14+СВЦЭМ!$D$10+'СЕТ СН'!$G$5-'СЕТ СН'!$G$24</f>
        <v>2906.0072879099998</v>
      </c>
      <c r="C54" s="36">
        <f>SUMIFS(СВЦЭМ!$D$33:$D$776,СВЦЭМ!$A$33:$A$776,$A54,СВЦЭМ!$B$33:$B$776,C$47)+'СЕТ СН'!$G$14+СВЦЭМ!$D$10+'СЕТ СН'!$G$5-'СЕТ СН'!$G$24</f>
        <v>2917.1727710199998</v>
      </c>
      <c r="D54" s="36">
        <f>SUMIFS(СВЦЭМ!$D$33:$D$776,СВЦЭМ!$A$33:$A$776,$A54,СВЦЭМ!$B$33:$B$776,D$47)+'СЕТ СН'!$G$14+СВЦЭМ!$D$10+'СЕТ СН'!$G$5-'СЕТ СН'!$G$24</f>
        <v>2912.35000038</v>
      </c>
      <c r="E54" s="36">
        <f>SUMIFS(СВЦЭМ!$D$33:$D$776,СВЦЭМ!$A$33:$A$776,$A54,СВЦЭМ!$B$33:$B$776,E$47)+'СЕТ СН'!$G$14+СВЦЭМ!$D$10+'СЕТ СН'!$G$5-'СЕТ СН'!$G$24</f>
        <v>2906.7880621099998</v>
      </c>
      <c r="F54" s="36">
        <f>SUMIFS(СВЦЭМ!$D$33:$D$776,СВЦЭМ!$A$33:$A$776,$A54,СВЦЭМ!$B$33:$B$776,F$47)+'СЕТ СН'!$G$14+СВЦЭМ!$D$10+'СЕТ СН'!$G$5-'СЕТ СН'!$G$24</f>
        <v>2903.8364873999999</v>
      </c>
      <c r="G54" s="36">
        <f>SUMIFS(СВЦЭМ!$D$33:$D$776,СВЦЭМ!$A$33:$A$776,$A54,СВЦЭМ!$B$33:$B$776,G$47)+'СЕТ СН'!$G$14+СВЦЭМ!$D$10+'СЕТ СН'!$G$5-'СЕТ СН'!$G$24</f>
        <v>2920.9206974499998</v>
      </c>
      <c r="H54" s="36">
        <f>SUMIFS(СВЦЭМ!$D$33:$D$776,СВЦЭМ!$A$33:$A$776,$A54,СВЦЭМ!$B$33:$B$776,H$47)+'СЕТ СН'!$G$14+СВЦЭМ!$D$10+'СЕТ СН'!$G$5-'СЕТ СН'!$G$24</f>
        <v>2920.8290197799997</v>
      </c>
      <c r="I54" s="36">
        <f>SUMIFS(СВЦЭМ!$D$33:$D$776,СВЦЭМ!$A$33:$A$776,$A54,СВЦЭМ!$B$33:$B$776,I$47)+'СЕТ СН'!$G$14+СВЦЭМ!$D$10+'СЕТ СН'!$G$5-'СЕТ СН'!$G$24</f>
        <v>2906.7532013700002</v>
      </c>
      <c r="J54" s="36">
        <f>SUMIFS(СВЦЭМ!$D$33:$D$776,СВЦЭМ!$A$33:$A$776,$A54,СВЦЭМ!$B$33:$B$776,J$47)+'СЕТ СН'!$G$14+СВЦЭМ!$D$10+'СЕТ СН'!$G$5-'СЕТ СН'!$G$24</f>
        <v>2859.4958085899998</v>
      </c>
      <c r="K54" s="36">
        <f>SUMIFS(СВЦЭМ!$D$33:$D$776,СВЦЭМ!$A$33:$A$776,$A54,СВЦЭМ!$B$33:$B$776,K$47)+'СЕТ СН'!$G$14+СВЦЭМ!$D$10+'СЕТ СН'!$G$5-'СЕТ СН'!$G$24</f>
        <v>2849.72089241</v>
      </c>
      <c r="L54" s="36">
        <f>SUMIFS(СВЦЭМ!$D$33:$D$776,СВЦЭМ!$A$33:$A$776,$A54,СВЦЭМ!$B$33:$B$776,L$47)+'СЕТ СН'!$G$14+СВЦЭМ!$D$10+'СЕТ СН'!$G$5-'СЕТ СН'!$G$24</f>
        <v>2841.6187560799999</v>
      </c>
      <c r="M54" s="36">
        <f>SUMIFS(СВЦЭМ!$D$33:$D$776,СВЦЭМ!$A$33:$A$776,$A54,СВЦЭМ!$B$33:$B$776,M$47)+'СЕТ СН'!$G$14+СВЦЭМ!$D$10+'СЕТ СН'!$G$5-'СЕТ СН'!$G$24</f>
        <v>2778.1976642899999</v>
      </c>
      <c r="N54" s="36">
        <f>SUMIFS(СВЦЭМ!$D$33:$D$776,СВЦЭМ!$A$33:$A$776,$A54,СВЦЭМ!$B$33:$B$776,N$47)+'СЕТ СН'!$G$14+СВЦЭМ!$D$10+'СЕТ СН'!$G$5-'СЕТ СН'!$G$24</f>
        <v>2717.82778297</v>
      </c>
      <c r="O54" s="36">
        <f>SUMIFS(СВЦЭМ!$D$33:$D$776,СВЦЭМ!$A$33:$A$776,$A54,СВЦЭМ!$B$33:$B$776,O$47)+'СЕТ СН'!$G$14+СВЦЭМ!$D$10+'СЕТ СН'!$G$5-'СЕТ СН'!$G$24</f>
        <v>2705.2943098000001</v>
      </c>
      <c r="P54" s="36">
        <f>SUMIFS(СВЦЭМ!$D$33:$D$776,СВЦЭМ!$A$33:$A$776,$A54,СВЦЭМ!$B$33:$B$776,P$47)+'СЕТ СН'!$G$14+СВЦЭМ!$D$10+'СЕТ СН'!$G$5-'СЕТ СН'!$G$24</f>
        <v>2715.9126195099998</v>
      </c>
      <c r="Q54" s="36">
        <f>SUMIFS(СВЦЭМ!$D$33:$D$776,СВЦЭМ!$A$33:$A$776,$A54,СВЦЭМ!$B$33:$B$776,Q$47)+'СЕТ СН'!$G$14+СВЦЭМ!$D$10+'СЕТ СН'!$G$5-'СЕТ СН'!$G$24</f>
        <v>2721.9680833799998</v>
      </c>
      <c r="R54" s="36">
        <f>SUMIFS(СВЦЭМ!$D$33:$D$776,СВЦЭМ!$A$33:$A$776,$A54,СВЦЭМ!$B$33:$B$776,R$47)+'СЕТ СН'!$G$14+СВЦЭМ!$D$10+'СЕТ СН'!$G$5-'СЕТ СН'!$G$24</f>
        <v>2715.1068337400002</v>
      </c>
      <c r="S54" s="36">
        <f>SUMIFS(СВЦЭМ!$D$33:$D$776,СВЦЭМ!$A$33:$A$776,$A54,СВЦЭМ!$B$33:$B$776,S$47)+'СЕТ СН'!$G$14+СВЦЭМ!$D$10+'СЕТ СН'!$G$5-'СЕТ СН'!$G$24</f>
        <v>2707.0409706</v>
      </c>
      <c r="T54" s="36">
        <f>SUMIFS(СВЦЭМ!$D$33:$D$776,СВЦЭМ!$A$33:$A$776,$A54,СВЦЭМ!$B$33:$B$776,T$47)+'СЕТ СН'!$G$14+СВЦЭМ!$D$10+'СЕТ СН'!$G$5-'СЕТ СН'!$G$24</f>
        <v>2673.9934554500001</v>
      </c>
      <c r="U54" s="36">
        <f>SUMIFS(СВЦЭМ!$D$33:$D$776,СВЦЭМ!$A$33:$A$776,$A54,СВЦЭМ!$B$33:$B$776,U$47)+'СЕТ СН'!$G$14+СВЦЭМ!$D$10+'СЕТ СН'!$G$5-'СЕТ СН'!$G$24</f>
        <v>2646.6320613500002</v>
      </c>
      <c r="V54" s="36">
        <f>SUMIFS(СВЦЭМ!$D$33:$D$776,СВЦЭМ!$A$33:$A$776,$A54,СВЦЭМ!$B$33:$B$776,V$47)+'СЕТ СН'!$G$14+СВЦЭМ!$D$10+'СЕТ СН'!$G$5-'СЕТ СН'!$G$24</f>
        <v>2624.6487156600001</v>
      </c>
      <c r="W54" s="36">
        <f>SUMIFS(СВЦЭМ!$D$33:$D$776,СВЦЭМ!$A$33:$A$776,$A54,СВЦЭМ!$B$33:$B$776,W$47)+'СЕТ СН'!$G$14+СВЦЭМ!$D$10+'СЕТ СН'!$G$5-'СЕТ СН'!$G$24</f>
        <v>2631.3715511400001</v>
      </c>
      <c r="X54" s="36">
        <f>SUMIFS(СВЦЭМ!$D$33:$D$776,СВЦЭМ!$A$33:$A$776,$A54,СВЦЭМ!$B$33:$B$776,X$47)+'СЕТ СН'!$G$14+СВЦЭМ!$D$10+'СЕТ СН'!$G$5-'СЕТ СН'!$G$24</f>
        <v>2682.8281502</v>
      </c>
      <c r="Y54" s="36">
        <f>SUMIFS(СВЦЭМ!$D$33:$D$776,СВЦЭМ!$A$33:$A$776,$A54,СВЦЭМ!$B$33:$B$776,Y$47)+'СЕТ СН'!$G$14+СВЦЭМ!$D$10+'СЕТ СН'!$G$5-'СЕТ СН'!$G$24</f>
        <v>2763.3723011800002</v>
      </c>
    </row>
    <row r="55" spans="1:25" ht="15.75" x14ac:dyDescent="0.2">
      <c r="A55" s="35">
        <f t="shared" si="1"/>
        <v>43959</v>
      </c>
      <c r="B55" s="36">
        <f>SUMIFS(СВЦЭМ!$D$33:$D$776,СВЦЭМ!$A$33:$A$776,$A55,СВЦЭМ!$B$33:$B$776,B$47)+'СЕТ СН'!$G$14+СВЦЭМ!$D$10+'СЕТ СН'!$G$5-'СЕТ СН'!$G$24</f>
        <v>2897.5777465900001</v>
      </c>
      <c r="C55" s="36">
        <f>SUMIFS(СВЦЭМ!$D$33:$D$776,СВЦЭМ!$A$33:$A$776,$A55,СВЦЭМ!$B$33:$B$776,C$47)+'СЕТ СН'!$G$14+СВЦЭМ!$D$10+'СЕТ СН'!$G$5-'СЕТ СН'!$G$24</f>
        <v>2902.9513475599997</v>
      </c>
      <c r="D55" s="36">
        <f>SUMIFS(СВЦЭМ!$D$33:$D$776,СВЦЭМ!$A$33:$A$776,$A55,СВЦЭМ!$B$33:$B$776,D$47)+'СЕТ СН'!$G$14+СВЦЭМ!$D$10+'СЕТ СН'!$G$5-'СЕТ СН'!$G$24</f>
        <v>2893.8511965399998</v>
      </c>
      <c r="E55" s="36">
        <f>SUMIFS(СВЦЭМ!$D$33:$D$776,СВЦЭМ!$A$33:$A$776,$A55,СВЦЭМ!$B$33:$B$776,E$47)+'СЕТ СН'!$G$14+СВЦЭМ!$D$10+'СЕТ СН'!$G$5-'СЕТ СН'!$G$24</f>
        <v>2895.27884438</v>
      </c>
      <c r="F55" s="36">
        <f>SUMIFS(СВЦЭМ!$D$33:$D$776,СВЦЭМ!$A$33:$A$776,$A55,СВЦЭМ!$B$33:$B$776,F$47)+'СЕТ СН'!$G$14+СВЦЭМ!$D$10+'СЕТ СН'!$G$5-'СЕТ СН'!$G$24</f>
        <v>2887.6187305999997</v>
      </c>
      <c r="G55" s="36">
        <f>SUMIFS(СВЦЭМ!$D$33:$D$776,СВЦЭМ!$A$33:$A$776,$A55,СВЦЭМ!$B$33:$B$776,G$47)+'СЕТ СН'!$G$14+СВЦЭМ!$D$10+'СЕТ СН'!$G$5-'СЕТ СН'!$G$24</f>
        <v>2898.4795253599996</v>
      </c>
      <c r="H55" s="36">
        <f>SUMIFS(СВЦЭМ!$D$33:$D$776,СВЦЭМ!$A$33:$A$776,$A55,СВЦЭМ!$B$33:$B$776,H$47)+'СЕТ СН'!$G$14+СВЦЭМ!$D$10+'СЕТ СН'!$G$5-'СЕТ СН'!$G$24</f>
        <v>2884.2743293899998</v>
      </c>
      <c r="I55" s="36">
        <f>SUMIFS(СВЦЭМ!$D$33:$D$776,СВЦЭМ!$A$33:$A$776,$A55,СВЦЭМ!$B$33:$B$776,I$47)+'СЕТ СН'!$G$14+СВЦЭМ!$D$10+'СЕТ СН'!$G$5-'СЕТ СН'!$G$24</f>
        <v>2855.16759331</v>
      </c>
      <c r="J55" s="36">
        <f>SUMIFS(СВЦЭМ!$D$33:$D$776,СВЦЭМ!$A$33:$A$776,$A55,СВЦЭМ!$B$33:$B$776,J$47)+'СЕТ СН'!$G$14+СВЦЭМ!$D$10+'СЕТ СН'!$G$5-'СЕТ СН'!$G$24</f>
        <v>2823.50105136</v>
      </c>
      <c r="K55" s="36">
        <f>SUMIFS(СВЦЭМ!$D$33:$D$776,СВЦЭМ!$A$33:$A$776,$A55,СВЦЭМ!$B$33:$B$776,K$47)+'СЕТ СН'!$G$14+СВЦЭМ!$D$10+'СЕТ СН'!$G$5-'СЕТ СН'!$G$24</f>
        <v>2825.0866758000002</v>
      </c>
      <c r="L55" s="36">
        <f>SUMIFS(СВЦЭМ!$D$33:$D$776,СВЦЭМ!$A$33:$A$776,$A55,СВЦЭМ!$B$33:$B$776,L$47)+'СЕТ СН'!$G$14+СВЦЭМ!$D$10+'СЕТ СН'!$G$5-'СЕТ СН'!$G$24</f>
        <v>2822.7220446000001</v>
      </c>
      <c r="M55" s="36">
        <f>SUMIFS(СВЦЭМ!$D$33:$D$776,СВЦЭМ!$A$33:$A$776,$A55,СВЦЭМ!$B$33:$B$776,M$47)+'СЕТ СН'!$G$14+СВЦЭМ!$D$10+'СЕТ СН'!$G$5-'СЕТ СН'!$G$24</f>
        <v>2766.4320455799998</v>
      </c>
      <c r="N55" s="36">
        <f>SUMIFS(СВЦЭМ!$D$33:$D$776,СВЦЭМ!$A$33:$A$776,$A55,СВЦЭМ!$B$33:$B$776,N$47)+'СЕТ СН'!$G$14+СВЦЭМ!$D$10+'СЕТ СН'!$G$5-'СЕТ СН'!$G$24</f>
        <v>2697.3517808699999</v>
      </c>
      <c r="O55" s="36">
        <f>SUMIFS(СВЦЭМ!$D$33:$D$776,СВЦЭМ!$A$33:$A$776,$A55,СВЦЭМ!$B$33:$B$776,O$47)+'СЕТ СН'!$G$14+СВЦЭМ!$D$10+'СЕТ СН'!$G$5-'СЕТ СН'!$G$24</f>
        <v>2684.7350870400001</v>
      </c>
      <c r="P55" s="36">
        <f>SUMIFS(СВЦЭМ!$D$33:$D$776,СВЦЭМ!$A$33:$A$776,$A55,СВЦЭМ!$B$33:$B$776,P$47)+'СЕТ СН'!$G$14+СВЦЭМ!$D$10+'СЕТ СН'!$G$5-'СЕТ СН'!$G$24</f>
        <v>2691.22084838</v>
      </c>
      <c r="Q55" s="36">
        <f>SUMIFS(СВЦЭМ!$D$33:$D$776,СВЦЭМ!$A$33:$A$776,$A55,СВЦЭМ!$B$33:$B$776,Q$47)+'СЕТ СН'!$G$14+СВЦЭМ!$D$10+'СЕТ СН'!$G$5-'СЕТ СН'!$G$24</f>
        <v>2694.4819566199999</v>
      </c>
      <c r="R55" s="36">
        <f>SUMIFS(СВЦЭМ!$D$33:$D$776,СВЦЭМ!$A$33:$A$776,$A55,СВЦЭМ!$B$33:$B$776,R$47)+'СЕТ СН'!$G$14+СВЦЭМ!$D$10+'СЕТ СН'!$G$5-'СЕТ СН'!$G$24</f>
        <v>2691.33732259</v>
      </c>
      <c r="S55" s="36">
        <f>SUMIFS(СВЦЭМ!$D$33:$D$776,СВЦЭМ!$A$33:$A$776,$A55,СВЦЭМ!$B$33:$B$776,S$47)+'СЕТ СН'!$G$14+СВЦЭМ!$D$10+'СЕТ СН'!$G$5-'СЕТ СН'!$G$24</f>
        <v>2697.0780818900002</v>
      </c>
      <c r="T55" s="36">
        <f>SUMIFS(СВЦЭМ!$D$33:$D$776,СВЦЭМ!$A$33:$A$776,$A55,СВЦЭМ!$B$33:$B$776,T$47)+'СЕТ СН'!$G$14+СВЦЭМ!$D$10+'СЕТ СН'!$G$5-'СЕТ СН'!$G$24</f>
        <v>2687.5778622500002</v>
      </c>
      <c r="U55" s="36">
        <f>SUMIFS(СВЦЭМ!$D$33:$D$776,СВЦЭМ!$A$33:$A$776,$A55,СВЦЭМ!$B$33:$B$776,U$47)+'СЕТ СН'!$G$14+СВЦЭМ!$D$10+'СЕТ СН'!$G$5-'СЕТ СН'!$G$24</f>
        <v>2665.7090692000002</v>
      </c>
      <c r="V55" s="36">
        <f>SUMIFS(СВЦЭМ!$D$33:$D$776,СВЦЭМ!$A$33:$A$776,$A55,СВЦЭМ!$B$33:$B$776,V$47)+'СЕТ СН'!$G$14+СВЦЭМ!$D$10+'СЕТ СН'!$G$5-'СЕТ СН'!$G$24</f>
        <v>2632.9670726700001</v>
      </c>
      <c r="W55" s="36">
        <f>SUMIFS(СВЦЭМ!$D$33:$D$776,СВЦЭМ!$A$33:$A$776,$A55,СВЦЭМ!$B$33:$B$776,W$47)+'СЕТ СН'!$G$14+СВЦЭМ!$D$10+'СЕТ СН'!$G$5-'СЕТ СН'!$G$24</f>
        <v>2629.5027006</v>
      </c>
      <c r="X55" s="36">
        <f>SUMIFS(СВЦЭМ!$D$33:$D$776,СВЦЭМ!$A$33:$A$776,$A55,СВЦЭМ!$B$33:$B$776,X$47)+'СЕТ СН'!$G$14+СВЦЭМ!$D$10+'СЕТ СН'!$G$5-'СЕТ СН'!$G$24</f>
        <v>2682.6834133500001</v>
      </c>
      <c r="Y55" s="36">
        <f>SUMIFS(СВЦЭМ!$D$33:$D$776,СВЦЭМ!$A$33:$A$776,$A55,СВЦЭМ!$B$33:$B$776,Y$47)+'СЕТ СН'!$G$14+СВЦЭМ!$D$10+'СЕТ СН'!$G$5-'СЕТ СН'!$G$24</f>
        <v>2768.6153385400003</v>
      </c>
    </row>
    <row r="56" spans="1:25" ht="15.75" x14ac:dyDescent="0.2">
      <c r="A56" s="35">
        <f t="shared" si="1"/>
        <v>43960</v>
      </c>
      <c r="B56" s="36">
        <f>SUMIFS(СВЦЭМ!$D$33:$D$776,СВЦЭМ!$A$33:$A$776,$A56,СВЦЭМ!$B$33:$B$776,B$47)+'СЕТ СН'!$G$14+СВЦЭМ!$D$10+'СЕТ СН'!$G$5-'СЕТ СН'!$G$24</f>
        <v>2887.7783482199998</v>
      </c>
      <c r="C56" s="36">
        <f>SUMIFS(СВЦЭМ!$D$33:$D$776,СВЦЭМ!$A$33:$A$776,$A56,СВЦЭМ!$B$33:$B$776,C$47)+'СЕТ СН'!$G$14+СВЦЭМ!$D$10+'СЕТ СН'!$G$5-'СЕТ СН'!$G$24</f>
        <v>2873.1557118299997</v>
      </c>
      <c r="D56" s="36">
        <f>SUMIFS(СВЦЭМ!$D$33:$D$776,СВЦЭМ!$A$33:$A$776,$A56,СВЦЭМ!$B$33:$B$776,D$47)+'СЕТ СН'!$G$14+СВЦЭМ!$D$10+'СЕТ СН'!$G$5-'СЕТ СН'!$G$24</f>
        <v>2852.3834719299998</v>
      </c>
      <c r="E56" s="36">
        <f>SUMIFS(СВЦЭМ!$D$33:$D$776,СВЦЭМ!$A$33:$A$776,$A56,СВЦЭМ!$B$33:$B$776,E$47)+'СЕТ СН'!$G$14+СВЦЭМ!$D$10+'СЕТ СН'!$G$5-'СЕТ СН'!$G$24</f>
        <v>2848.0956811400001</v>
      </c>
      <c r="F56" s="36">
        <f>SUMIFS(СВЦЭМ!$D$33:$D$776,СВЦЭМ!$A$33:$A$776,$A56,СВЦЭМ!$B$33:$B$776,F$47)+'СЕТ СН'!$G$14+СВЦЭМ!$D$10+'СЕТ СН'!$G$5-'СЕТ СН'!$G$24</f>
        <v>2837.5775533000001</v>
      </c>
      <c r="G56" s="36">
        <f>SUMIFS(СВЦЭМ!$D$33:$D$776,СВЦЭМ!$A$33:$A$776,$A56,СВЦЭМ!$B$33:$B$776,G$47)+'СЕТ СН'!$G$14+СВЦЭМ!$D$10+'СЕТ СН'!$G$5-'СЕТ СН'!$G$24</f>
        <v>2839.6462700299999</v>
      </c>
      <c r="H56" s="36">
        <f>SUMIFS(СВЦЭМ!$D$33:$D$776,СВЦЭМ!$A$33:$A$776,$A56,СВЦЭМ!$B$33:$B$776,H$47)+'СЕТ СН'!$G$14+СВЦЭМ!$D$10+'СЕТ СН'!$G$5-'СЕТ СН'!$G$24</f>
        <v>2846.0651628999999</v>
      </c>
      <c r="I56" s="36">
        <f>SUMIFS(СВЦЭМ!$D$33:$D$776,СВЦЭМ!$A$33:$A$776,$A56,СВЦЭМ!$B$33:$B$776,I$47)+'СЕТ СН'!$G$14+СВЦЭМ!$D$10+'СЕТ СН'!$G$5-'СЕТ СН'!$G$24</f>
        <v>2853.2952550199998</v>
      </c>
      <c r="J56" s="36">
        <f>SUMIFS(СВЦЭМ!$D$33:$D$776,СВЦЭМ!$A$33:$A$776,$A56,СВЦЭМ!$B$33:$B$776,J$47)+'СЕТ СН'!$G$14+СВЦЭМ!$D$10+'СЕТ СН'!$G$5-'СЕТ СН'!$G$24</f>
        <v>2853.8339539899998</v>
      </c>
      <c r="K56" s="36">
        <f>SUMIFS(СВЦЭМ!$D$33:$D$776,СВЦЭМ!$A$33:$A$776,$A56,СВЦЭМ!$B$33:$B$776,K$47)+'СЕТ СН'!$G$14+СВЦЭМ!$D$10+'СЕТ СН'!$G$5-'СЕТ СН'!$G$24</f>
        <v>2823.3286378399998</v>
      </c>
      <c r="L56" s="36">
        <f>SUMIFS(СВЦЭМ!$D$33:$D$776,СВЦЭМ!$A$33:$A$776,$A56,СВЦЭМ!$B$33:$B$776,L$47)+'СЕТ СН'!$G$14+СВЦЭМ!$D$10+'СЕТ СН'!$G$5-'СЕТ СН'!$G$24</f>
        <v>2833.8786793099998</v>
      </c>
      <c r="M56" s="36">
        <f>SUMIFS(СВЦЭМ!$D$33:$D$776,СВЦЭМ!$A$33:$A$776,$A56,СВЦЭМ!$B$33:$B$776,M$47)+'СЕТ СН'!$G$14+СВЦЭМ!$D$10+'СЕТ СН'!$G$5-'СЕТ СН'!$G$24</f>
        <v>2773.7238103600002</v>
      </c>
      <c r="N56" s="36">
        <f>SUMIFS(СВЦЭМ!$D$33:$D$776,СВЦЭМ!$A$33:$A$776,$A56,СВЦЭМ!$B$33:$B$776,N$47)+'СЕТ СН'!$G$14+СВЦЭМ!$D$10+'СЕТ СН'!$G$5-'СЕТ СН'!$G$24</f>
        <v>2710.81283979</v>
      </c>
      <c r="O56" s="36">
        <f>SUMIFS(СВЦЭМ!$D$33:$D$776,СВЦЭМ!$A$33:$A$776,$A56,СВЦЭМ!$B$33:$B$776,O$47)+'СЕТ СН'!$G$14+СВЦЭМ!$D$10+'СЕТ СН'!$G$5-'СЕТ СН'!$G$24</f>
        <v>2688.1575058799999</v>
      </c>
      <c r="P56" s="36">
        <f>SUMIFS(СВЦЭМ!$D$33:$D$776,СВЦЭМ!$A$33:$A$776,$A56,СВЦЭМ!$B$33:$B$776,P$47)+'СЕТ СН'!$G$14+СВЦЭМ!$D$10+'СЕТ СН'!$G$5-'СЕТ СН'!$G$24</f>
        <v>2694.0962361900001</v>
      </c>
      <c r="Q56" s="36">
        <f>SUMIFS(СВЦЭМ!$D$33:$D$776,СВЦЭМ!$A$33:$A$776,$A56,СВЦЭМ!$B$33:$B$776,Q$47)+'СЕТ СН'!$G$14+СВЦЭМ!$D$10+'СЕТ СН'!$G$5-'СЕТ СН'!$G$24</f>
        <v>2684.90979599</v>
      </c>
      <c r="R56" s="36">
        <f>SUMIFS(СВЦЭМ!$D$33:$D$776,СВЦЭМ!$A$33:$A$776,$A56,СВЦЭМ!$B$33:$B$776,R$47)+'СЕТ СН'!$G$14+СВЦЭМ!$D$10+'СЕТ СН'!$G$5-'СЕТ СН'!$G$24</f>
        <v>2687.9211568199999</v>
      </c>
      <c r="S56" s="36">
        <f>SUMIFS(СВЦЭМ!$D$33:$D$776,СВЦЭМ!$A$33:$A$776,$A56,СВЦЭМ!$B$33:$B$776,S$47)+'СЕТ СН'!$G$14+СВЦЭМ!$D$10+'СЕТ СН'!$G$5-'СЕТ СН'!$G$24</f>
        <v>2700.8577702000002</v>
      </c>
      <c r="T56" s="36">
        <f>SUMIFS(СВЦЭМ!$D$33:$D$776,СВЦЭМ!$A$33:$A$776,$A56,СВЦЭМ!$B$33:$B$776,T$47)+'СЕТ СН'!$G$14+СВЦЭМ!$D$10+'СЕТ СН'!$G$5-'СЕТ СН'!$G$24</f>
        <v>2689.68249367</v>
      </c>
      <c r="U56" s="36">
        <f>SUMIFS(СВЦЭМ!$D$33:$D$776,СВЦЭМ!$A$33:$A$776,$A56,СВЦЭМ!$B$33:$B$776,U$47)+'СЕТ СН'!$G$14+СВЦЭМ!$D$10+'СЕТ СН'!$G$5-'СЕТ СН'!$G$24</f>
        <v>2680.1829942300001</v>
      </c>
      <c r="V56" s="36">
        <f>SUMIFS(СВЦЭМ!$D$33:$D$776,СВЦЭМ!$A$33:$A$776,$A56,СВЦЭМ!$B$33:$B$776,V$47)+'СЕТ СН'!$G$14+СВЦЭМ!$D$10+'СЕТ СН'!$G$5-'СЕТ СН'!$G$24</f>
        <v>2666.2797200300001</v>
      </c>
      <c r="W56" s="36">
        <f>SUMIFS(СВЦЭМ!$D$33:$D$776,СВЦЭМ!$A$33:$A$776,$A56,СВЦЭМ!$B$33:$B$776,W$47)+'СЕТ СН'!$G$14+СВЦЭМ!$D$10+'СЕТ СН'!$G$5-'СЕТ СН'!$G$24</f>
        <v>2657.1127642599999</v>
      </c>
      <c r="X56" s="36">
        <f>SUMIFS(СВЦЭМ!$D$33:$D$776,СВЦЭМ!$A$33:$A$776,$A56,СВЦЭМ!$B$33:$B$776,X$47)+'СЕТ СН'!$G$14+СВЦЭМ!$D$10+'СЕТ СН'!$G$5-'СЕТ СН'!$G$24</f>
        <v>2706.9855015200001</v>
      </c>
      <c r="Y56" s="36">
        <f>SUMIFS(СВЦЭМ!$D$33:$D$776,СВЦЭМ!$A$33:$A$776,$A56,СВЦЭМ!$B$33:$B$776,Y$47)+'СЕТ СН'!$G$14+СВЦЭМ!$D$10+'СЕТ СН'!$G$5-'СЕТ СН'!$G$24</f>
        <v>2810.5354724600002</v>
      </c>
    </row>
    <row r="57" spans="1:25" ht="15.75" x14ac:dyDescent="0.2">
      <c r="A57" s="35">
        <f t="shared" si="1"/>
        <v>43961</v>
      </c>
      <c r="B57" s="36">
        <f>SUMIFS(СВЦЭМ!$D$33:$D$776,СВЦЭМ!$A$33:$A$776,$A57,СВЦЭМ!$B$33:$B$776,B$47)+'СЕТ СН'!$G$14+СВЦЭМ!$D$10+'СЕТ СН'!$G$5-'СЕТ СН'!$G$24</f>
        <v>2860.5989930699998</v>
      </c>
      <c r="C57" s="36">
        <f>SUMIFS(СВЦЭМ!$D$33:$D$776,СВЦЭМ!$A$33:$A$776,$A57,СВЦЭМ!$B$33:$B$776,C$47)+'СЕТ СН'!$G$14+СВЦЭМ!$D$10+'СЕТ СН'!$G$5-'СЕТ СН'!$G$24</f>
        <v>2894.7781966799998</v>
      </c>
      <c r="D57" s="36">
        <f>SUMIFS(СВЦЭМ!$D$33:$D$776,СВЦЭМ!$A$33:$A$776,$A57,СВЦЭМ!$B$33:$B$776,D$47)+'СЕТ СН'!$G$14+СВЦЭМ!$D$10+'СЕТ СН'!$G$5-'СЕТ СН'!$G$24</f>
        <v>2902.2514221499996</v>
      </c>
      <c r="E57" s="36">
        <f>SUMIFS(СВЦЭМ!$D$33:$D$776,СВЦЭМ!$A$33:$A$776,$A57,СВЦЭМ!$B$33:$B$776,E$47)+'СЕТ СН'!$G$14+СВЦЭМ!$D$10+'СЕТ СН'!$G$5-'СЕТ СН'!$G$24</f>
        <v>2926.7236725499997</v>
      </c>
      <c r="F57" s="36">
        <f>SUMIFS(СВЦЭМ!$D$33:$D$776,СВЦЭМ!$A$33:$A$776,$A57,СВЦЭМ!$B$33:$B$776,F$47)+'СЕТ СН'!$G$14+СВЦЭМ!$D$10+'СЕТ СН'!$G$5-'СЕТ СН'!$G$24</f>
        <v>2918.1859482999998</v>
      </c>
      <c r="G57" s="36">
        <f>SUMIFS(СВЦЭМ!$D$33:$D$776,СВЦЭМ!$A$33:$A$776,$A57,СВЦЭМ!$B$33:$B$776,G$47)+'СЕТ СН'!$G$14+СВЦЭМ!$D$10+'СЕТ СН'!$G$5-'СЕТ СН'!$G$24</f>
        <v>2915.9005948699996</v>
      </c>
      <c r="H57" s="36">
        <f>SUMIFS(СВЦЭМ!$D$33:$D$776,СВЦЭМ!$A$33:$A$776,$A57,СВЦЭМ!$B$33:$B$776,H$47)+'СЕТ СН'!$G$14+СВЦЭМ!$D$10+'СЕТ СН'!$G$5-'СЕТ СН'!$G$24</f>
        <v>2907.73001153</v>
      </c>
      <c r="I57" s="36">
        <f>SUMIFS(СВЦЭМ!$D$33:$D$776,СВЦЭМ!$A$33:$A$776,$A57,СВЦЭМ!$B$33:$B$776,I$47)+'СЕТ СН'!$G$14+СВЦЭМ!$D$10+'СЕТ СН'!$G$5-'СЕТ СН'!$G$24</f>
        <v>2874.5863356899999</v>
      </c>
      <c r="J57" s="36">
        <f>SUMIFS(СВЦЭМ!$D$33:$D$776,СВЦЭМ!$A$33:$A$776,$A57,СВЦЭМ!$B$33:$B$776,J$47)+'СЕТ СН'!$G$14+СВЦЭМ!$D$10+'СЕТ СН'!$G$5-'СЕТ СН'!$G$24</f>
        <v>2868.0678660200001</v>
      </c>
      <c r="K57" s="36">
        <f>SUMIFS(СВЦЭМ!$D$33:$D$776,СВЦЭМ!$A$33:$A$776,$A57,СВЦЭМ!$B$33:$B$776,K$47)+'СЕТ СН'!$G$14+СВЦЭМ!$D$10+'СЕТ СН'!$G$5-'СЕТ СН'!$G$24</f>
        <v>2832.5303673399999</v>
      </c>
      <c r="L57" s="36">
        <f>SUMIFS(СВЦЭМ!$D$33:$D$776,СВЦЭМ!$A$33:$A$776,$A57,СВЦЭМ!$B$33:$B$776,L$47)+'СЕТ СН'!$G$14+СВЦЭМ!$D$10+'СЕТ СН'!$G$5-'СЕТ СН'!$G$24</f>
        <v>2823.9573480200002</v>
      </c>
      <c r="M57" s="36">
        <f>SUMIFS(СВЦЭМ!$D$33:$D$776,СВЦЭМ!$A$33:$A$776,$A57,СВЦЭМ!$B$33:$B$776,M$47)+'СЕТ СН'!$G$14+СВЦЭМ!$D$10+'СЕТ СН'!$G$5-'СЕТ СН'!$G$24</f>
        <v>2772.11216934</v>
      </c>
      <c r="N57" s="36">
        <f>SUMIFS(СВЦЭМ!$D$33:$D$776,СВЦЭМ!$A$33:$A$776,$A57,СВЦЭМ!$B$33:$B$776,N$47)+'СЕТ СН'!$G$14+СВЦЭМ!$D$10+'СЕТ СН'!$G$5-'СЕТ СН'!$G$24</f>
        <v>2709.5868404299999</v>
      </c>
      <c r="O57" s="36">
        <f>SUMIFS(СВЦЭМ!$D$33:$D$776,СВЦЭМ!$A$33:$A$776,$A57,СВЦЭМ!$B$33:$B$776,O$47)+'СЕТ СН'!$G$14+СВЦЭМ!$D$10+'СЕТ СН'!$G$5-'СЕТ СН'!$G$24</f>
        <v>2691.0822612399998</v>
      </c>
      <c r="P57" s="36">
        <f>SUMIFS(СВЦЭМ!$D$33:$D$776,СВЦЭМ!$A$33:$A$776,$A57,СВЦЭМ!$B$33:$B$776,P$47)+'СЕТ СН'!$G$14+СВЦЭМ!$D$10+'СЕТ СН'!$G$5-'СЕТ СН'!$G$24</f>
        <v>2693.6280255900001</v>
      </c>
      <c r="Q57" s="36">
        <f>SUMIFS(СВЦЭМ!$D$33:$D$776,СВЦЭМ!$A$33:$A$776,$A57,СВЦЭМ!$B$33:$B$776,Q$47)+'СЕТ СН'!$G$14+СВЦЭМ!$D$10+'СЕТ СН'!$G$5-'СЕТ СН'!$G$24</f>
        <v>2702.2995985799998</v>
      </c>
      <c r="R57" s="36">
        <f>SUMIFS(СВЦЭМ!$D$33:$D$776,СВЦЭМ!$A$33:$A$776,$A57,СВЦЭМ!$B$33:$B$776,R$47)+'СЕТ СН'!$G$14+СВЦЭМ!$D$10+'СЕТ СН'!$G$5-'СЕТ СН'!$G$24</f>
        <v>2699.2644877399998</v>
      </c>
      <c r="S57" s="36">
        <f>SUMIFS(СВЦЭМ!$D$33:$D$776,СВЦЭМ!$A$33:$A$776,$A57,СВЦЭМ!$B$33:$B$776,S$47)+'СЕТ СН'!$G$14+СВЦЭМ!$D$10+'СЕТ СН'!$G$5-'СЕТ СН'!$G$24</f>
        <v>2702.3445885400001</v>
      </c>
      <c r="T57" s="36">
        <f>SUMIFS(СВЦЭМ!$D$33:$D$776,СВЦЭМ!$A$33:$A$776,$A57,СВЦЭМ!$B$33:$B$776,T$47)+'СЕТ СН'!$G$14+СВЦЭМ!$D$10+'СЕТ СН'!$G$5-'СЕТ СН'!$G$24</f>
        <v>2690.7418429899999</v>
      </c>
      <c r="U57" s="36">
        <f>SUMIFS(СВЦЭМ!$D$33:$D$776,СВЦЭМ!$A$33:$A$776,$A57,СВЦЭМ!$B$33:$B$776,U$47)+'СЕТ СН'!$G$14+СВЦЭМ!$D$10+'СЕТ СН'!$G$5-'СЕТ СН'!$G$24</f>
        <v>2676.2469117000001</v>
      </c>
      <c r="V57" s="36">
        <f>SUMIFS(СВЦЭМ!$D$33:$D$776,СВЦЭМ!$A$33:$A$776,$A57,СВЦЭМ!$B$33:$B$776,V$47)+'СЕТ СН'!$G$14+СВЦЭМ!$D$10+'СЕТ СН'!$G$5-'СЕТ СН'!$G$24</f>
        <v>2654.0797653700001</v>
      </c>
      <c r="W57" s="36">
        <f>SUMIFS(СВЦЭМ!$D$33:$D$776,СВЦЭМ!$A$33:$A$776,$A57,СВЦЭМ!$B$33:$B$776,W$47)+'СЕТ СН'!$G$14+СВЦЭМ!$D$10+'СЕТ СН'!$G$5-'СЕТ СН'!$G$24</f>
        <v>2650.0996027000001</v>
      </c>
      <c r="X57" s="36">
        <f>SUMIFS(СВЦЭМ!$D$33:$D$776,СВЦЭМ!$A$33:$A$776,$A57,СВЦЭМ!$B$33:$B$776,X$47)+'СЕТ СН'!$G$14+СВЦЭМ!$D$10+'СЕТ СН'!$G$5-'СЕТ СН'!$G$24</f>
        <v>2693.51391074</v>
      </c>
      <c r="Y57" s="36">
        <f>SUMIFS(СВЦЭМ!$D$33:$D$776,СВЦЭМ!$A$33:$A$776,$A57,СВЦЭМ!$B$33:$B$776,Y$47)+'СЕТ СН'!$G$14+СВЦЭМ!$D$10+'СЕТ СН'!$G$5-'СЕТ СН'!$G$24</f>
        <v>2797.5603172199999</v>
      </c>
    </row>
    <row r="58" spans="1:25" ht="15.75" x14ac:dyDescent="0.2">
      <c r="A58" s="35">
        <f t="shared" si="1"/>
        <v>43962</v>
      </c>
      <c r="B58" s="36">
        <f>SUMIFS(СВЦЭМ!$D$33:$D$776,СВЦЭМ!$A$33:$A$776,$A58,СВЦЭМ!$B$33:$B$776,B$47)+'СЕТ СН'!$G$14+СВЦЭМ!$D$10+'СЕТ СН'!$G$5-'СЕТ СН'!$G$24</f>
        <v>2772.9744569499999</v>
      </c>
      <c r="C58" s="36">
        <f>SUMIFS(СВЦЭМ!$D$33:$D$776,СВЦЭМ!$A$33:$A$776,$A58,СВЦЭМ!$B$33:$B$776,C$47)+'СЕТ СН'!$G$14+СВЦЭМ!$D$10+'СЕТ СН'!$G$5-'СЕТ СН'!$G$24</f>
        <v>2865.13965044</v>
      </c>
      <c r="D58" s="36">
        <f>SUMIFS(СВЦЭМ!$D$33:$D$776,СВЦЭМ!$A$33:$A$776,$A58,СВЦЭМ!$B$33:$B$776,D$47)+'СЕТ СН'!$G$14+СВЦЭМ!$D$10+'СЕТ СН'!$G$5-'СЕТ СН'!$G$24</f>
        <v>2905.2837619499996</v>
      </c>
      <c r="E58" s="36">
        <f>SUMIFS(СВЦЭМ!$D$33:$D$776,СВЦЭМ!$A$33:$A$776,$A58,СВЦЭМ!$B$33:$B$776,E$47)+'СЕТ СН'!$G$14+СВЦЭМ!$D$10+'СЕТ СН'!$G$5-'СЕТ СН'!$G$24</f>
        <v>2894.9872703800002</v>
      </c>
      <c r="F58" s="36">
        <f>SUMIFS(СВЦЭМ!$D$33:$D$776,СВЦЭМ!$A$33:$A$776,$A58,СВЦЭМ!$B$33:$B$776,F$47)+'СЕТ СН'!$G$14+СВЦЭМ!$D$10+'СЕТ СН'!$G$5-'СЕТ СН'!$G$24</f>
        <v>2887.2578134699997</v>
      </c>
      <c r="G58" s="36">
        <f>SUMIFS(СВЦЭМ!$D$33:$D$776,СВЦЭМ!$A$33:$A$776,$A58,СВЦЭМ!$B$33:$B$776,G$47)+'СЕТ СН'!$G$14+СВЦЭМ!$D$10+'СЕТ СН'!$G$5-'СЕТ СН'!$G$24</f>
        <v>2890.0128656799998</v>
      </c>
      <c r="H58" s="36">
        <f>SUMIFS(СВЦЭМ!$D$33:$D$776,СВЦЭМ!$A$33:$A$776,$A58,СВЦЭМ!$B$33:$B$776,H$47)+'СЕТ СН'!$G$14+СВЦЭМ!$D$10+'СЕТ СН'!$G$5-'СЕТ СН'!$G$24</f>
        <v>2897.9363322099998</v>
      </c>
      <c r="I58" s="36">
        <f>SUMIFS(СВЦЭМ!$D$33:$D$776,СВЦЭМ!$A$33:$A$776,$A58,СВЦЭМ!$B$33:$B$776,I$47)+'СЕТ СН'!$G$14+СВЦЭМ!$D$10+'СЕТ СН'!$G$5-'СЕТ СН'!$G$24</f>
        <v>2913.2584278300001</v>
      </c>
      <c r="J58" s="36">
        <f>SUMIFS(СВЦЭМ!$D$33:$D$776,СВЦЭМ!$A$33:$A$776,$A58,СВЦЭМ!$B$33:$B$776,J$47)+'СЕТ СН'!$G$14+СВЦЭМ!$D$10+'СЕТ СН'!$G$5-'СЕТ СН'!$G$24</f>
        <v>2855.5218035799999</v>
      </c>
      <c r="K58" s="36">
        <f>SUMIFS(СВЦЭМ!$D$33:$D$776,СВЦЭМ!$A$33:$A$776,$A58,СВЦЭМ!$B$33:$B$776,K$47)+'СЕТ СН'!$G$14+СВЦЭМ!$D$10+'СЕТ СН'!$G$5-'СЕТ СН'!$G$24</f>
        <v>2786.1172759299998</v>
      </c>
      <c r="L58" s="36">
        <f>SUMIFS(СВЦЭМ!$D$33:$D$776,СВЦЭМ!$A$33:$A$776,$A58,СВЦЭМ!$B$33:$B$776,L$47)+'СЕТ СН'!$G$14+СВЦЭМ!$D$10+'СЕТ СН'!$G$5-'СЕТ СН'!$G$24</f>
        <v>2776.3755046400001</v>
      </c>
      <c r="M58" s="36">
        <f>SUMIFS(СВЦЭМ!$D$33:$D$776,СВЦЭМ!$A$33:$A$776,$A58,СВЦЭМ!$B$33:$B$776,M$47)+'СЕТ СН'!$G$14+СВЦЭМ!$D$10+'СЕТ СН'!$G$5-'СЕТ СН'!$G$24</f>
        <v>2776.7977098400002</v>
      </c>
      <c r="N58" s="36">
        <f>SUMIFS(СВЦЭМ!$D$33:$D$776,СВЦЭМ!$A$33:$A$776,$A58,СВЦЭМ!$B$33:$B$776,N$47)+'СЕТ СН'!$G$14+СВЦЭМ!$D$10+'СЕТ СН'!$G$5-'СЕТ СН'!$G$24</f>
        <v>2790.4650736499998</v>
      </c>
      <c r="O58" s="36">
        <f>SUMIFS(СВЦЭМ!$D$33:$D$776,СВЦЭМ!$A$33:$A$776,$A58,СВЦЭМ!$B$33:$B$776,O$47)+'СЕТ СН'!$G$14+СВЦЭМ!$D$10+'СЕТ СН'!$G$5-'СЕТ СН'!$G$24</f>
        <v>2788.6037777699999</v>
      </c>
      <c r="P58" s="36">
        <f>SUMIFS(СВЦЭМ!$D$33:$D$776,СВЦЭМ!$A$33:$A$776,$A58,СВЦЭМ!$B$33:$B$776,P$47)+'СЕТ СН'!$G$14+СВЦЭМ!$D$10+'СЕТ СН'!$G$5-'СЕТ СН'!$G$24</f>
        <v>2808.9598613799999</v>
      </c>
      <c r="Q58" s="36">
        <f>SUMIFS(СВЦЭМ!$D$33:$D$776,СВЦЭМ!$A$33:$A$776,$A58,СВЦЭМ!$B$33:$B$776,Q$47)+'СЕТ СН'!$G$14+СВЦЭМ!$D$10+'СЕТ СН'!$G$5-'СЕТ СН'!$G$24</f>
        <v>2818.4236274499999</v>
      </c>
      <c r="R58" s="36">
        <f>SUMIFS(СВЦЭМ!$D$33:$D$776,СВЦЭМ!$A$33:$A$776,$A58,СВЦЭМ!$B$33:$B$776,R$47)+'СЕТ СН'!$G$14+СВЦЭМ!$D$10+'СЕТ СН'!$G$5-'СЕТ СН'!$G$24</f>
        <v>2811.8956801300001</v>
      </c>
      <c r="S58" s="36">
        <f>SUMIFS(СВЦЭМ!$D$33:$D$776,СВЦЭМ!$A$33:$A$776,$A58,СВЦЭМ!$B$33:$B$776,S$47)+'СЕТ СН'!$G$14+СВЦЭМ!$D$10+'СЕТ СН'!$G$5-'СЕТ СН'!$G$24</f>
        <v>2816.0518163299998</v>
      </c>
      <c r="T58" s="36">
        <f>SUMIFS(СВЦЭМ!$D$33:$D$776,СВЦЭМ!$A$33:$A$776,$A58,СВЦЭМ!$B$33:$B$776,T$47)+'СЕТ СН'!$G$14+СВЦЭМ!$D$10+'СЕТ СН'!$G$5-'СЕТ СН'!$G$24</f>
        <v>2800.1180967299997</v>
      </c>
      <c r="U58" s="36">
        <f>SUMIFS(СВЦЭМ!$D$33:$D$776,СВЦЭМ!$A$33:$A$776,$A58,СВЦЭМ!$B$33:$B$776,U$47)+'СЕТ СН'!$G$14+СВЦЭМ!$D$10+'СЕТ СН'!$G$5-'СЕТ СН'!$G$24</f>
        <v>2756.98552952</v>
      </c>
      <c r="V58" s="36">
        <f>SUMIFS(СВЦЭМ!$D$33:$D$776,СВЦЭМ!$A$33:$A$776,$A58,СВЦЭМ!$B$33:$B$776,V$47)+'СЕТ СН'!$G$14+СВЦЭМ!$D$10+'СЕТ СН'!$G$5-'СЕТ СН'!$G$24</f>
        <v>2720.0375454800001</v>
      </c>
      <c r="W58" s="36">
        <f>SUMIFS(СВЦЭМ!$D$33:$D$776,СВЦЭМ!$A$33:$A$776,$A58,СВЦЭМ!$B$33:$B$776,W$47)+'СЕТ СН'!$G$14+СВЦЭМ!$D$10+'СЕТ СН'!$G$5-'СЕТ СН'!$G$24</f>
        <v>2700.00901896</v>
      </c>
      <c r="X58" s="36">
        <f>SUMIFS(СВЦЭМ!$D$33:$D$776,СВЦЭМ!$A$33:$A$776,$A58,СВЦЭМ!$B$33:$B$776,X$47)+'СЕТ СН'!$G$14+СВЦЭМ!$D$10+'СЕТ СН'!$G$5-'СЕТ СН'!$G$24</f>
        <v>2695.9989378</v>
      </c>
      <c r="Y58" s="36">
        <f>SUMIFS(СВЦЭМ!$D$33:$D$776,СВЦЭМ!$A$33:$A$776,$A58,СВЦЭМ!$B$33:$B$776,Y$47)+'СЕТ СН'!$G$14+СВЦЭМ!$D$10+'СЕТ СН'!$G$5-'СЕТ СН'!$G$24</f>
        <v>2756.2117486900001</v>
      </c>
    </row>
    <row r="59" spans="1:25" ht="15.75" x14ac:dyDescent="0.2">
      <c r="A59" s="35">
        <f t="shared" si="1"/>
        <v>43963</v>
      </c>
      <c r="B59" s="36">
        <f>SUMIFS(СВЦЭМ!$D$33:$D$776,СВЦЭМ!$A$33:$A$776,$A59,СВЦЭМ!$B$33:$B$776,B$47)+'СЕТ СН'!$G$14+СВЦЭМ!$D$10+'СЕТ СН'!$G$5-'СЕТ СН'!$G$24</f>
        <v>2906.0729997499998</v>
      </c>
      <c r="C59" s="36">
        <f>SUMIFS(СВЦЭМ!$D$33:$D$776,СВЦЭМ!$A$33:$A$776,$A59,СВЦЭМ!$B$33:$B$776,C$47)+'СЕТ СН'!$G$14+СВЦЭМ!$D$10+'СЕТ СН'!$G$5-'СЕТ СН'!$G$24</f>
        <v>2950.8304121000001</v>
      </c>
      <c r="D59" s="36">
        <f>SUMIFS(СВЦЭМ!$D$33:$D$776,СВЦЭМ!$A$33:$A$776,$A59,СВЦЭМ!$B$33:$B$776,D$47)+'СЕТ СН'!$G$14+СВЦЭМ!$D$10+'СЕТ СН'!$G$5-'СЕТ СН'!$G$24</f>
        <v>2937.1217288600001</v>
      </c>
      <c r="E59" s="36">
        <f>SUMIFS(СВЦЭМ!$D$33:$D$776,СВЦЭМ!$A$33:$A$776,$A59,СВЦЭМ!$B$33:$B$776,E$47)+'СЕТ СН'!$G$14+СВЦЭМ!$D$10+'СЕТ СН'!$G$5-'СЕТ СН'!$G$24</f>
        <v>2936.2188852499999</v>
      </c>
      <c r="F59" s="36">
        <f>SUMIFS(СВЦЭМ!$D$33:$D$776,СВЦЭМ!$A$33:$A$776,$A59,СВЦЭМ!$B$33:$B$776,F$47)+'СЕТ СН'!$G$14+СВЦЭМ!$D$10+'СЕТ СН'!$G$5-'СЕТ СН'!$G$24</f>
        <v>2944.9286746399998</v>
      </c>
      <c r="G59" s="36">
        <f>SUMIFS(СВЦЭМ!$D$33:$D$776,СВЦЭМ!$A$33:$A$776,$A59,СВЦЭМ!$B$33:$B$776,G$47)+'СЕТ СН'!$G$14+СВЦЭМ!$D$10+'СЕТ СН'!$G$5-'СЕТ СН'!$G$24</f>
        <v>2932.5627926799998</v>
      </c>
      <c r="H59" s="36">
        <f>SUMIFS(СВЦЭМ!$D$33:$D$776,СВЦЭМ!$A$33:$A$776,$A59,СВЦЭМ!$B$33:$B$776,H$47)+'СЕТ СН'!$G$14+СВЦЭМ!$D$10+'СЕТ СН'!$G$5-'СЕТ СН'!$G$24</f>
        <v>2943.2895339999995</v>
      </c>
      <c r="I59" s="36">
        <f>SUMIFS(СВЦЭМ!$D$33:$D$776,СВЦЭМ!$A$33:$A$776,$A59,СВЦЭМ!$B$33:$B$776,I$47)+'СЕТ СН'!$G$14+СВЦЭМ!$D$10+'СЕТ СН'!$G$5-'СЕТ СН'!$G$24</f>
        <v>2899.2532977599999</v>
      </c>
      <c r="J59" s="36">
        <f>SUMIFS(СВЦЭМ!$D$33:$D$776,СВЦЭМ!$A$33:$A$776,$A59,СВЦЭМ!$B$33:$B$776,J$47)+'СЕТ СН'!$G$14+СВЦЭМ!$D$10+'СЕТ СН'!$G$5-'СЕТ СН'!$G$24</f>
        <v>2844.77551288</v>
      </c>
      <c r="K59" s="36">
        <f>SUMIFS(СВЦЭМ!$D$33:$D$776,СВЦЭМ!$A$33:$A$776,$A59,СВЦЭМ!$B$33:$B$776,K$47)+'СЕТ СН'!$G$14+СВЦЭМ!$D$10+'СЕТ СН'!$G$5-'СЕТ СН'!$G$24</f>
        <v>2822.0122217200001</v>
      </c>
      <c r="L59" s="36">
        <f>SUMIFS(СВЦЭМ!$D$33:$D$776,СВЦЭМ!$A$33:$A$776,$A59,СВЦЭМ!$B$33:$B$776,L$47)+'СЕТ СН'!$G$14+СВЦЭМ!$D$10+'СЕТ СН'!$G$5-'СЕТ СН'!$G$24</f>
        <v>2819.0504031599999</v>
      </c>
      <c r="M59" s="36">
        <f>SUMIFS(СВЦЭМ!$D$33:$D$776,СВЦЭМ!$A$33:$A$776,$A59,СВЦЭМ!$B$33:$B$776,M$47)+'СЕТ СН'!$G$14+СВЦЭМ!$D$10+'СЕТ СН'!$G$5-'СЕТ СН'!$G$24</f>
        <v>2787.3322511900001</v>
      </c>
      <c r="N59" s="36">
        <f>SUMIFS(СВЦЭМ!$D$33:$D$776,СВЦЭМ!$A$33:$A$776,$A59,СВЦЭМ!$B$33:$B$776,N$47)+'СЕТ СН'!$G$14+СВЦЭМ!$D$10+'СЕТ СН'!$G$5-'СЕТ СН'!$G$24</f>
        <v>2785.1216800800003</v>
      </c>
      <c r="O59" s="36">
        <f>SUMIFS(СВЦЭМ!$D$33:$D$776,СВЦЭМ!$A$33:$A$776,$A59,СВЦЭМ!$B$33:$B$776,O$47)+'СЕТ СН'!$G$14+СВЦЭМ!$D$10+'СЕТ СН'!$G$5-'СЕТ СН'!$G$24</f>
        <v>2793.6620827799998</v>
      </c>
      <c r="P59" s="36">
        <f>SUMIFS(СВЦЭМ!$D$33:$D$776,СВЦЭМ!$A$33:$A$776,$A59,СВЦЭМ!$B$33:$B$776,P$47)+'СЕТ СН'!$G$14+СВЦЭМ!$D$10+'СЕТ СН'!$G$5-'СЕТ СН'!$G$24</f>
        <v>2806.2884339100001</v>
      </c>
      <c r="Q59" s="36">
        <f>SUMIFS(СВЦЭМ!$D$33:$D$776,СВЦЭМ!$A$33:$A$776,$A59,СВЦЭМ!$B$33:$B$776,Q$47)+'СЕТ СН'!$G$14+СВЦЭМ!$D$10+'СЕТ СН'!$G$5-'СЕТ СН'!$G$24</f>
        <v>2805.0454592699998</v>
      </c>
      <c r="R59" s="36">
        <f>SUMIFS(СВЦЭМ!$D$33:$D$776,СВЦЭМ!$A$33:$A$776,$A59,СВЦЭМ!$B$33:$B$776,R$47)+'СЕТ СН'!$G$14+СВЦЭМ!$D$10+'СЕТ СН'!$G$5-'СЕТ СН'!$G$24</f>
        <v>2806.1570680099999</v>
      </c>
      <c r="S59" s="36">
        <f>SUMIFS(СВЦЭМ!$D$33:$D$776,СВЦЭМ!$A$33:$A$776,$A59,СВЦЭМ!$B$33:$B$776,S$47)+'СЕТ СН'!$G$14+СВЦЭМ!$D$10+'СЕТ СН'!$G$5-'СЕТ СН'!$G$24</f>
        <v>2807.1763772899999</v>
      </c>
      <c r="T59" s="36">
        <f>SUMIFS(СВЦЭМ!$D$33:$D$776,СВЦЭМ!$A$33:$A$776,$A59,СВЦЭМ!$B$33:$B$776,T$47)+'СЕТ СН'!$G$14+СВЦЭМ!$D$10+'СЕТ СН'!$G$5-'СЕТ СН'!$G$24</f>
        <v>2813.1152020099998</v>
      </c>
      <c r="U59" s="36">
        <f>SUMIFS(СВЦЭМ!$D$33:$D$776,СВЦЭМ!$A$33:$A$776,$A59,СВЦЭМ!$B$33:$B$776,U$47)+'СЕТ СН'!$G$14+СВЦЭМ!$D$10+'СЕТ СН'!$G$5-'СЕТ СН'!$G$24</f>
        <v>2810.8177831799999</v>
      </c>
      <c r="V59" s="36">
        <f>SUMIFS(СВЦЭМ!$D$33:$D$776,СВЦЭМ!$A$33:$A$776,$A59,СВЦЭМ!$B$33:$B$776,V$47)+'СЕТ СН'!$G$14+СВЦЭМ!$D$10+'СЕТ СН'!$G$5-'СЕТ СН'!$G$24</f>
        <v>2774.05484127</v>
      </c>
      <c r="W59" s="36">
        <f>SUMIFS(СВЦЭМ!$D$33:$D$776,СВЦЭМ!$A$33:$A$776,$A59,СВЦЭМ!$B$33:$B$776,W$47)+'СЕТ СН'!$G$14+СВЦЭМ!$D$10+'СЕТ СН'!$G$5-'СЕТ СН'!$G$24</f>
        <v>2772.6078740399998</v>
      </c>
      <c r="X59" s="36">
        <f>SUMIFS(СВЦЭМ!$D$33:$D$776,СВЦЭМ!$A$33:$A$776,$A59,СВЦЭМ!$B$33:$B$776,X$47)+'СЕТ СН'!$G$14+СВЦЭМ!$D$10+'СЕТ СН'!$G$5-'СЕТ СН'!$G$24</f>
        <v>2798.0891043900001</v>
      </c>
      <c r="Y59" s="36">
        <f>SUMIFS(СВЦЭМ!$D$33:$D$776,СВЦЭМ!$A$33:$A$776,$A59,СВЦЭМ!$B$33:$B$776,Y$47)+'СЕТ СН'!$G$14+СВЦЭМ!$D$10+'СЕТ СН'!$G$5-'СЕТ СН'!$G$24</f>
        <v>2820.6168030899998</v>
      </c>
    </row>
    <row r="60" spans="1:25" ht="15.75" x14ac:dyDescent="0.2">
      <c r="A60" s="35">
        <f t="shared" si="1"/>
        <v>43964</v>
      </c>
      <c r="B60" s="36">
        <f>SUMIFS(СВЦЭМ!$D$33:$D$776,СВЦЭМ!$A$33:$A$776,$A60,СВЦЭМ!$B$33:$B$776,B$47)+'СЕТ СН'!$G$14+СВЦЭМ!$D$10+'СЕТ СН'!$G$5-'СЕТ СН'!$G$24</f>
        <v>2845.8083075099998</v>
      </c>
      <c r="C60" s="36">
        <f>SUMIFS(СВЦЭМ!$D$33:$D$776,СВЦЭМ!$A$33:$A$776,$A60,СВЦЭМ!$B$33:$B$776,C$47)+'СЕТ СН'!$G$14+СВЦЭМ!$D$10+'СЕТ СН'!$G$5-'СЕТ СН'!$G$24</f>
        <v>2896.0711077599999</v>
      </c>
      <c r="D60" s="36">
        <f>SUMIFS(СВЦЭМ!$D$33:$D$776,СВЦЭМ!$A$33:$A$776,$A60,СВЦЭМ!$B$33:$B$776,D$47)+'СЕТ СН'!$G$14+СВЦЭМ!$D$10+'СЕТ СН'!$G$5-'СЕТ СН'!$G$24</f>
        <v>2904.5670544</v>
      </c>
      <c r="E60" s="36">
        <f>SUMIFS(СВЦЭМ!$D$33:$D$776,СВЦЭМ!$A$33:$A$776,$A60,СВЦЭМ!$B$33:$B$776,E$47)+'СЕТ СН'!$G$14+СВЦЭМ!$D$10+'СЕТ СН'!$G$5-'СЕТ СН'!$G$24</f>
        <v>2904.5644555499998</v>
      </c>
      <c r="F60" s="36">
        <f>SUMIFS(СВЦЭМ!$D$33:$D$776,СВЦЭМ!$A$33:$A$776,$A60,СВЦЭМ!$B$33:$B$776,F$47)+'СЕТ СН'!$G$14+СВЦЭМ!$D$10+'СЕТ СН'!$G$5-'СЕТ СН'!$G$24</f>
        <v>2896.9181625299998</v>
      </c>
      <c r="G60" s="36">
        <f>SUMIFS(СВЦЭМ!$D$33:$D$776,СВЦЭМ!$A$33:$A$776,$A60,СВЦЭМ!$B$33:$B$776,G$47)+'СЕТ СН'!$G$14+СВЦЭМ!$D$10+'СЕТ СН'!$G$5-'СЕТ СН'!$G$24</f>
        <v>2905.4209521599996</v>
      </c>
      <c r="H60" s="36">
        <f>SUMIFS(СВЦЭМ!$D$33:$D$776,СВЦЭМ!$A$33:$A$776,$A60,СВЦЭМ!$B$33:$B$776,H$47)+'СЕТ СН'!$G$14+СВЦЭМ!$D$10+'СЕТ СН'!$G$5-'СЕТ СН'!$G$24</f>
        <v>2901.33088838</v>
      </c>
      <c r="I60" s="36">
        <f>SUMIFS(СВЦЭМ!$D$33:$D$776,СВЦЭМ!$A$33:$A$776,$A60,СВЦЭМ!$B$33:$B$776,I$47)+'СЕТ СН'!$G$14+СВЦЭМ!$D$10+'СЕТ СН'!$G$5-'СЕТ СН'!$G$24</f>
        <v>2847.4935701599998</v>
      </c>
      <c r="J60" s="36">
        <f>SUMIFS(СВЦЭМ!$D$33:$D$776,СВЦЭМ!$A$33:$A$776,$A60,СВЦЭМ!$B$33:$B$776,J$47)+'СЕТ СН'!$G$14+СВЦЭМ!$D$10+'СЕТ СН'!$G$5-'СЕТ СН'!$G$24</f>
        <v>2785.9977320899998</v>
      </c>
      <c r="K60" s="36">
        <f>SUMIFS(СВЦЭМ!$D$33:$D$776,СВЦЭМ!$A$33:$A$776,$A60,СВЦЭМ!$B$33:$B$776,K$47)+'СЕТ СН'!$G$14+СВЦЭМ!$D$10+'СЕТ СН'!$G$5-'СЕТ СН'!$G$24</f>
        <v>2776.27683209</v>
      </c>
      <c r="L60" s="36">
        <f>SUMIFS(СВЦЭМ!$D$33:$D$776,СВЦЭМ!$A$33:$A$776,$A60,СВЦЭМ!$B$33:$B$776,L$47)+'СЕТ СН'!$G$14+СВЦЭМ!$D$10+'СЕТ СН'!$G$5-'СЕТ СН'!$G$24</f>
        <v>2766.0839068499999</v>
      </c>
      <c r="M60" s="36">
        <f>SUMIFS(СВЦЭМ!$D$33:$D$776,СВЦЭМ!$A$33:$A$776,$A60,СВЦЭМ!$B$33:$B$776,M$47)+'СЕТ СН'!$G$14+СВЦЭМ!$D$10+'СЕТ СН'!$G$5-'СЕТ СН'!$G$24</f>
        <v>2759.12449242</v>
      </c>
      <c r="N60" s="36">
        <f>SUMIFS(СВЦЭМ!$D$33:$D$776,СВЦЭМ!$A$33:$A$776,$A60,СВЦЭМ!$B$33:$B$776,N$47)+'СЕТ СН'!$G$14+СВЦЭМ!$D$10+'СЕТ СН'!$G$5-'СЕТ СН'!$G$24</f>
        <v>2769.2679390200001</v>
      </c>
      <c r="O60" s="36">
        <f>SUMIFS(СВЦЭМ!$D$33:$D$776,СВЦЭМ!$A$33:$A$776,$A60,СВЦЭМ!$B$33:$B$776,O$47)+'СЕТ СН'!$G$14+СВЦЭМ!$D$10+'СЕТ СН'!$G$5-'СЕТ СН'!$G$24</f>
        <v>2778.8561421599998</v>
      </c>
      <c r="P60" s="36">
        <f>SUMIFS(СВЦЭМ!$D$33:$D$776,СВЦЭМ!$A$33:$A$776,$A60,СВЦЭМ!$B$33:$B$776,P$47)+'СЕТ СН'!$G$14+СВЦЭМ!$D$10+'СЕТ СН'!$G$5-'СЕТ СН'!$G$24</f>
        <v>2791.4725927300001</v>
      </c>
      <c r="Q60" s="36">
        <f>SUMIFS(СВЦЭМ!$D$33:$D$776,СВЦЭМ!$A$33:$A$776,$A60,СВЦЭМ!$B$33:$B$776,Q$47)+'СЕТ СН'!$G$14+СВЦЭМ!$D$10+'СЕТ СН'!$G$5-'СЕТ СН'!$G$24</f>
        <v>2781.7561546799998</v>
      </c>
      <c r="R60" s="36">
        <f>SUMIFS(СВЦЭМ!$D$33:$D$776,СВЦЭМ!$A$33:$A$776,$A60,СВЦЭМ!$B$33:$B$776,R$47)+'СЕТ СН'!$G$14+СВЦЭМ!$D$10+'СЕТ СН'!$G$5-'СЕТ СН'!$G$24</f>
        <v>2775.8069971800001</v>
      </c>
      <c r="S60" s="36">
        <f>SUMIFS(СВЦЭМ!$D$33:$D$776,СВЦЭМ!$A$33:$A$776,$A60,СВЦЭМ!$B$33:$B$776,S$47)+'СЕТ СН'!$G$14+СВЦЭМ!$D$10+'СЕТ СН'!$G$5-'СЕТ СН'!$G$24</f>
        <v>2791.6470131699998</v>
      </c>
      <c r="T60" s="36">
        <f>SUMIFS(СВЦЭМ!$D$33:$D$776,СВЦЭМ!$A$33:$A$776,$A60,СВЦЭМ!$B$33:$B$776,T$47)+'СЕТ СН'!$G$14+СВЦЭМ!$D$10+'СЕТ СН'!$G$5-'СЕТ СН'!$G$24</f>
        <v>2759.9087300699998</v>
      </c>
      <c r="U60" s="36">
        <f>SUMIFS(СВЦЭМ!$D$33:$D$776,СВЦЭМ!$A$33:$A$776,$A60,СВЦЭМ!$B$33:$B$776,U$47)+'СЕТ СН'!$G$14+СВЦЭМ!$D$10+'СЕТ СН'!$G$5-'СЕТ СН'!$G$24</f>
        <v>2723.4791418999998</v>
      </c>
      <c r="V60" s="36">
        <f>SUMIFS(СВЦЭМ!$D$33:$D$776,СВЦЭМ!$A$33:$A$776,$A60,СВЦЭМ!$B$33:$B$776,V$47)+'СЕТ СН'!$G$14+СВЦЭМ!$D$10+'СЕТ СН'!$G$5-'СЕТ СН'!$G$24</f>
        <v>2705.21981018</v>
      </c>
      <c r="W60" s="36">
        <f>SUMIFS(СВЦЭМ!$D$33:$D$776,СВЦЭМ!$A$33:$A$776,$A60,СВЦЭМ!$B$33:$B$776,W$47)+'СЕТ СН'!$G$14+СВЦЭМ!$D$10+'СЕТ СН'!$G$5-'СЕТ СН'!$G$24</f>
        <v>2700.3245894299998</v>
      </c>
      <c r="X60" s="36">
        <f>SUMIFS(СВЦЭМ!$D$33:$D$776,СВЦЭМ!$A$33:$A$776,$A60,СВЦЭМ!$B$33:$B$776,X$47)+'СЕТ СН'!$G$14+СВЦЭМ!$D$10+'СЕТ СН'!$G$5-'СЕТ СН'!$G$24</f>
        <v>2715.0877464800001</v>
      </c>
      <c r="Y60" s="36">
        <f>SUMIFS(СВЦЭМ!$D$33:$D$776,СВЦЭМ!$A$33:$A$776,$A60,СВЦЭМ!$B$33:$B$776,Y$47)+'СЕТ СН'!$G$14+СВЦЭМ!$D$10+'СЕТ СН'!$G$5-'СЕТ СН'!$G$24</f>
        <v>2739.2506556600001</v>
      </c>
    </row>
    <row r="61" spans="1:25" ht="15.75" x14ac:dyDescent="0.2">
      <c r="A61" s="35">
        <f t="shared" si="1"/>
        <v>43965</v>
      </c>
      <c r="B61" s="36">
        <f>SUMIFS(СВЦЭМ!$D$33:$D$776,СВЦЭМ!$A$33:$A$776,$A61,СВЦЭМ!$B$33:$B$776,B$47)+'СЕТ СН'!$G$14+СВЦЭМ!$D$10+'СЕТ СН'!$G$5-'СЕТ СН'!$G$24</f>
        <v>2815.4586328300002</v>
      </c>
      <c r="C61" s="36">
        <f>SUMIFS(СВЦЭМ!$D$33:$D$776,СВЦЭМ!$A$33:$A$776,$A61,СВЦЭМ!$B$33:$B$776,C$47)+'СЕТ СН'!$G$14+СВЦЭМ!$D$10+'СЕТ СН'!$G$5-'СЕТ СН'!$G$24</f>
        <v>2859.38739691</v>
      </c>
      <c r="D61" s="36">
        <f>SUMIFS(СВЦЭМ!$D$33:$D$776,СВЦЭМ!$A$33:$A$776,$A61,СВЦЭМ!$B$33:$B$776,D$47)+'СЕТ СН'!$G$14+СВЦЭМ!$D$10+'СЕТ СН'!$G$5-'СЕТ СН'!$G$24</f>
        <v>2868.6934124099998</v>
      </c>
      <c r="E61" s="36">
        <f>SUMIFS(СВЦЭМ!$D$33:$D$776,СВЦЭМ!$A$33:$A$776,$A61,СВЦЭМ!$B$33:$B$776,E$47)+'СЕТ СН'!$G$14+СВЦЭМ!$D$10+'СЕТ СН'!$G$5-'СЕТ СН'!$G$24</f>
        <v>2908.3575071300002</v>
      </c>
      <c r="F61" s="36">
        <f>SUMIFS(СВЦЭМ!$D$33:$D$776,СВЦЭМ!$A$33:$A$776,$A61,СВЦЭМ!$B$33:$B$776,F$47)+'СЕТ СН'!$G$14+СВЦЭМ!$D$10+'СЕТ СН'!$G$5-'СЕТ СН'!$G$24</f>
        <v>2885.53807766</v>
      </c>
      <c r="G61" s="36">
        <f>SUMIFS(СВЦЭМ!$D$33:$D$776,СВЦЭМ!$A$33:$A$776,$A61,СВЦЭМ!$B$33:$B$776,G$47)+'СЕТ СН'!$G$14+СВЦЭМ!$D$10+'СЕТ СН'!$G$5-'СЕТ СН'!$G$24</f>
        <v>2877.5705081199999</v>
      </c>
      <c r="H61" s="36">
        <f>SUMIFS(СВЦЭМ!$D$33:$D$776,СВЦЭМ!$A$33:$A$776,$A61,СВЦЭМ!$B$33:$B$776,H$47)+'СЕТ СН'!$G$14+СВЦЭМ!$D$10+'СЕТ СН'!$G$5-'СЕТ СН'!$G$24</f>
        <v>2873.4780784499999</v>
      </c>
      <c r="I61" s="36">
        <f>SUMIFS(СВЦЭМ!$D$33:$D$776,СВЦЭМ!$A$33:$A$776,$A61,СВЦЭМ!$B$33:$B$776,I$47)+'СЕТ СН'!$G$14+СВЦЭМ!$D$10+'СЕТ СН'!$G$5-'СЕТ СН'!$G$24</f>
        <v>2830.37775431</v>
      </c>
      <c r="J61" s="36">
        <f>SUMIFS(СВЦЭМ!$D$33:$D$776,СВЦЭМ!$A$33:$A$776,$A61,СВЦЭМ!$B$33:$B$776,J$47)+'СЕТ СН'!$G$14+СВЦЭМ!$D$10+'СЕТ СН'!$G$5-'СЕТ СН'!$G$24</f>
        <v>2775.8602163300002</v>
      </c>
      <c r="K61" s="36">
        <f>SUMIFS(СВЦЭМ!$D$33:$D$776,СВЦЭМ!$A$33:$A$776,$A61,СВЦЭМ!$B$33:$B$776,K$47)+'СЕТ СН'!$G$14+СВЦЭМ!$D$10+'СЕТ СН'!$G$5-'СЕТ СН'!$G$24</f>
        <v>2752.2165258800001</v>
      </c>
      <c r="L61" s="36">
        <f>SUMIFS(СВЦЭМ!$D$33:$D$776,СВЦЭМ!$A$33:$A$776,$A61,СВЦЭМ!$B$33:$B$776,L$47)+'СЕТ СН'!$G$14+СВЦЭМ!$D$10+'СЕТ СН'!$G$5-'СЕТ СН'!$G$24</f>
        <v>2740.5464179000001</v>
      </c>
      <c r="M61" s="36">
        <f>SUMIFS(СВЦЭМ!$D$33:$D$776,СВЦЭМ!$A$33:$A$776,$A61,СВЦЭМ!$B$33:$B$776,M$47)+'СЕТ СН'!$G$14+СВЦЭМ!$D$10+'СЕТ СН'!$G$5-'СЕТ СН'!$G$24</f>
        <v>2741.5650525900001</v>
      </c>
      <c r="N61" s="36">
        <f>SUMIFS(СВЦЭМ!$D$33:$D$776,СВЦЭМ!$A$33:$A$776,$A61,СВЦЭМ!$B$33:$B$776,N$47)+'СЕТ СН'!$G$14+СВЦЭМ!$D$10+'СЕТ СН'!$G$5-'СЕТ СН'!$G$24</f>
        <v>2735.56794915</v>
      </c>
      <c r="O61" s="36">
        <f>SUMIFS(СВЦЭМ!$D$33:$D$776,СВЦЭМ!$A$33:$A$776,$A61,СВЦЭМ!$B$33:$B$776,O$47)+'СЕТ СН'!$G$14+СВЦЭМ!$D$10+'СЕТ СН'!$G$5-'СЕТ СН'!$G$24</f>
        <v>2751.6880759000001</v>
      </c>
      <c r="P61" s="36">
        <f>SUMIFS(СВЦЭМ!$D$33:$D$776,СВЦЭМ!$A$33:$A$776,$A61,СВЦЭМ!$B$33:$B$776,P$47)+'СЕТ СН'!$G$14+СВЦЭМ!$D$10+'СЕТ СН'!$G$5-'СЕТ СН'!$G$24</f>
        <v>2779.78519706</v>
      </c>
      <c r="Q61" s="36">
        <f>SUMIFS(СВЦЭМ!$D$33:$D$776,СВЦЭМ!$A$33:$A$776,$A61,СВЦЭМ!$B$33:$B$776,Q$47)+'СЕТ СН'!$G$14+СВЦЭМ!$D$10+'СЕТ СН'!$G$5-'СЕТ СН'!$G$24</f>
        <v>2767.35603924</v>
      </c>
      <c r="R61" s="36">
        <f>SUMIFS(СВЦЭМ!$D$33:$D$776,СВЦЭМ!$A$33:$A$776,$A61,СВЦЭМ!$B$33:$B$776,R$47)+'СЕТ СН'!$G$14+СВЦЭМ!$D$10+'СЕТ СН'!$G$5-'СЕТ СН'!$G$24</f>
        <v>2762.9117717999998</v>
      </c>
      <c r="S61" s="36">
        <f>SUMIFS(СВЦЭМ!$D$33:$D$776,СВЦЭМ!$A$33:$A$776,$A61,СВЦЭМ!$B$33:$B$776,S$47)+'СЕТ СН'!$G$14+СВЦЭМ!$D$10+'СЕТ СН'!$G$5-'СЕТ СН'!$G$24</f>
        <v>2784.7312907199998</v>
      </c>
      <c r="T61" s="36">
        <f>SUMIFS(СВЦЭМ!$D$33:$D$776,СВЦЭМ!$A$33:$A$776,$A61,СВЦЭМ!$B$33:$B$776,T$47)+'СЕТ СН'!$G$14+СВЦЭМ!$D$10+'СЕТ СН'!$G$5-'СЕТ СН'!$G$24</f>
        <v>2760.8902082300001</v>
      </c>
      <c r="U61" s="36">
        <f>SUMIFS(СВЦЭМ!$D$33:$D$776,СВЦЭМ!$A$33:$A$776,$A61,СВЦЭМ!$B$33:$B$776,U$47)+'СЕТ СН'!$G$14+СВЦЭМ!$D$10+'СЕТ СН'!$G$5-'СЕТ СН'!$G$24</f>
        <v>2726.8311975400002</v>
      </c>
      <c r="V61" s="36">
        <f>SUMIFS(СВЦЭМ!$D$33:$D$776,СВЦЭМ!$A$33:$A$776,$A61,СВЦЭМ!$B$33:$B$776,V$47)+'СЕТ СН'!$G$14+СВЦЭМ!$D$10+'СЕТ СН'!$G$5-'СЕТ СН'!$G$24</f>
        <v>2699.1070013200001</v>
      </c>
      <c r="W61" s="36">
        <f>SUMIFS(СВЦЭМ!$D$33:$D$776,СВЦЭМ!$A$33:$A$776,$A61,СВЦЭМ!$B$33:$B$776,W$47)+'СЕТ СН'!$G$14+СВЦЭМ!$D$10+'СЕТ СН'!$G$5-'СЕТ СН'!$G$24</f>
        <v>2688.7811049800002</v>
      </c>
      <c r="X61" s="36">
        <f>SUMIFS(СВЦЭМ!$D$33:$D$776,СВЦЭМ!$A$33:$A$776,$A61,СВЦЭМ!$B$33:$B$776,X$47)+'СЕТ СН'!$G$14+СВЦЭМ!$D$10+'СЕТ СН'!$G$5-'СЕТ СН'!$G$24</f>
        <v>2697.4074371299998</v>
      </c>
      <c r="Y61" s="36">
        <f>SUMIFS(СВЦЭМ!$D$33:$D$776,СВЦЭМ!$A$33:$A$776,$A61,СВЦЭМ!$B$33:$B$776,Y$47)+'СЕТ СН'!$G$14+СВЦЭМ!$D$10+'СЕТ СН'!$G$5-'СЕТ СН'!$G$24</f>
        <v>2733.1814551299999</v>
      </c>
    </row>
    <row r="62" spans="1:25" ht="15.75" x14ac:dyDescent="0.2">
      <c r="A62" s="35">
        <f t="shared" si="1"/>
        <v>43966</v>
      </c>
      <c r="B62" s="36">
        <f>SUMIFS(СВЦЭМ!$D$33:$D$776,СВЦЭМ!$A$33:$A$776,$A62,СВЦЭМ!$B$33:$B$776,B$47)+'СЕТ СН'!$G$14+СВЦЭМ!$D$10+'СЕТ СН'!$G$5-'СЕТ СН'!$G$24</f>
        <v>2802.5639919200003</v>
      </c>
      <c r="C62" s="36">
        <f>SUMIFS(СВЦЭМ!$D$33:$D$776,СВЦЭМ!$A$33:$A$776,$A62,СВЦЭМ!$B$33:$B$776,C$47)+'СЕТ СН'!$G$14+СВЦЭМ!$D$10+'СЕТ СН'!$G$5-'СЕТ СН'!$G$24</f>
        <v>2864.4889560199999</v>
      </c>
      <c r="D62" s="36">
        <f>SUMIFS(СВЦЭМ!$D$33:$D$776,СВЦЭМ!$A$33:$A$776,$A62,СВЦЭМ!$B$33:$B$776,D$47)+'СЕТ СН'!$G$14+СВЦЭМ!$D$10+'СЕТ СН'!$G$5-'СЕТ СН'!$G$24</f>
        <v>2891.5706478499997</v>
      </c>
      <c r="E62" s="36">
        <f>SUMIFS(СВЦЭМ!$D$33:$D$776,СВЦЭМ!$A$33:$A$776,$A62,СВЦЭМ!$B$33:$B$776,E$47)+'СЕТ СН'!$G$14+СВЦЭМ!$D$10+'СЕТ СН'!$G$5-'СЕТ СН'!$G$24</f>
        <v>2890.0301297400001</v>
      </c>
      <c r="F62" s="36">
        <f>SUMIFS(СВЦЭМ!$D$33:$D$776,СВЦЭМ!$A$33:$A$776,$A62,СВЦЭМ!$B$33:$B$776,F$47)+'СЕТ СН'!$G$14+СВЦЭМ!$D$10+'СЕТ СН'!$G$5-'СЕТ СН'!$G$24</f>
        <v>2881.0755330499996</v>
      </c>
      <c r="G62" s="36">
        <f>SUMIFS(СВЦЭМ!$D$33:$D$776,СВЦЭМ!$A$33:$A$776,$A62,СВЦЭМ!$B$33:$B$776,G$47)+'СЕТ СН'!$G$14+СВЦЭМ!$D$10+'СЕТ СН'!$G$5-'СЕТ СН'!$G$24</f>
        <v>2891.7301209500001</v>
      </c>
      <c r="H62" s="36">
        <f>SUMIFS(СВЦЭМ!$D$33:$D$776,СВЦЭМ!$A$33:$A$776,$A62,СВЦЭМ!$B$33:$B$776,H$47)+'СЕТ СН'!$G$14+СВЦЭМ!$D$10+'СЕТ СН'!$G$5-'СЕТ СН'!$G$24</f>
        <v>2899.7958135899999</v>
      </c>
      <c r="I62" s="36">
        <f>SUMIFS(СВЦЭМ!$D$33:$D$776,СВЦЭМ!$A$33:$A$776,$A62,СВЦЭМ!$B$33:$B$776,I$47)+'СЕТ СН'!$G$14+СВЦЭМ!$D$10+'СЕТ СН'!$G$5-'СЕТ СН'!$G$24</f>
        <v>2850.3527735499997</v>
      </c>
      <c r="J62" s="36">
        <f>SUMIFS(СВЦЭМ!$D$33:$D$776,СВЦЭМ!$A$33:$A$776,$A62,СВЦЭМ!$B$33:$B$776,J$47)+'СЕТ СН'!$G$14+СВЦЭМ!$D$10+'СЕТ СН'!$G$5-'СЕТ СН'!$G$24</f>
        <v>2781.75496613</v>
      </c>
      <c r="K62" s="36">
        <f>SUMIFS(СВЦЭМ!$D$33:$D$776,СВЦЭМ!$A$33:$A$776,$A62,СВЦЭМ!$B$33:$B$776,K$47)+'СЕТ СН'!$G$14+СВЦЭМ!$D$10+'СЕТ СН'!$G$5-'СЕТ СН'!$G$24</f>
        <v>2705.9237844600002</v>
      </c>
      <c r="L62" s="36">
        <f>SUMIFS(СВЦЭМ!$D$33:$D$776,СВЦЭМ!$A$33:$A$776,$A62,СВЦЭМ!$B$33:$B$776,L$47)+'СЕТ СН'!$G$14+СВЦЭМ!$D$10+'СЕТ СН'!$G$5-'СЕТ СН'!$G$24</f>
        <v>2693.6724069699999</v>
      </c>
      <c r="M62" s="36">
        <f>SUMIFS(СВЦЭМ!$D$33:$D$776,СВЦЭМ!$A$33:$A$776,$A62,СВЦЭМ!$B$33:$B$776,M$47)+'СЕТ СН'!$G$14+СВЦЭМ!$D$10+'СЕТ СН'!$G$5-'СЕТ СН'!$G$24</f>
        <v>2716.4633652399998</v>
      </c>
      <c r="N62" s="36">
        <f>SUMIFS(СВЦЭМ!$D$33:$D$776,СВЦЭМ!$A$33:$A$776,$A62,СВЦЭМ!$B$33:$B$776,N$47)+'СЕТ СН'!$G$14+СВЦЭМ!$D$10+'СЕТ СН'!$G$5-'СЕТ СН'!$G$24</f>
        <v>2722.7610907099997</v>
      </c>
      <c r="O62" s="36">
        <f>SUMIFS(СВЦЭМ!$D$33:$D$776,СВЦЭМ!$A$33:$A$776,$A62,СВЦЭМ!$B$33:$B$776,O$47)+'СЕТ СН'!$G$14+СВЦЭМ!$D$10+'СЕТ СН'!$G$5-'СЕТ СН'!$G$24</f>
        <v>2725.6878579300001</v>
      </c>
      <c r="P62" s="36">
        <f>SUMIFS(СВЦЭМ!$D$33:$D$776,СВЦЭМ!$A$33:$A$776,$A62,СВЦЭМ!$B$33:$B$776,P$47)+'СЕТ СН'!$G$14+СВЦЭМ!$D$10+'СЕТ СН'!$G$5-'СЕТ СН'!$G$24</f>
        <v>2732.7329402800001</v>
      </c>
      <c r="Q62" s="36">
        <f>SUMIFS(СВЦЭМ!$D$33:$D$776,СВЦЭМ!$A$33:$A$776,$A62,СВЦЭМ!$B$33:$B$776,Q$47)+'СЕТ СН'!$G$14+СВЦЭМ!$D$10+'СЕТ СН'!$G$5-'СЕТ СН'!$G$24</f>
        <v>2727.5054252600003</v>
      </c>
      <c r="R62" s="36">
        <f>SUMIFS(СВЦЭМ!$D$33:$D$776,СВЦЭМ!$A$33:$A$776,$A62,СВЦЭМ!$B$33:$B$776,R$47)+'СЕТ СН'!$G$14+СВЦЭМ!$D$10+'СЕТ СН'!$G$5-'СЕТ СН'!$G$24</f>
        <v>2722.4742138199999</v>
      </c>
      <c r="S62" s="36">
        <f>SUMIFS(СВЦЭМ!$D$33:$D$776,СВЦЭМ!$A$33:$A$776,$A62,СВЦЭМ!$B$33:$B$776,S$47)+'СЕТ СН'!$G$14+СВЦЭМ!$D$10+'СЕТ СН'!$G$5-'СЕТ СН'!$G$24</f>
        <v>2733.3959117200002</v>
      </c>
      <c r="T62" s="36">
        <f>SUMIFS(СВЦЭМ!$D$33:$D$776,СВЦЭМ!$A$33:$A$776,$A62,СВЦЭМ!$B$33:$B$776,T$47)+'СЕТ СН'!$G$14+СВЦЭМ!$D$10+'СЕТ СН'!$G$5-'СЕТ СН'!$G$24</f>
        <v>2727.1185983400001</v>
      </c>
      <c r="U62" s="36">
        <f>SUMIFS(СВЦЭМ!$D$33:$D$776,СВЦЭМ!$A$33:$A$776,$A62,СВЦЭМ!$B$33:$B$776,U$47)+'СЕТ СН'!$G$14+СВЦЭМ!$D$10+'СЕТ СН'!$G$5-'СЕТ СН'!$G$24</f>
        <v>2730.65470667</v>
      </c>
      <c r="V62" s="36">
        <f>SUMIFS(СВЦЭМ!$D$33:$D$776,СВЦЭМ!$A$33:$A$776,$A62,СВЦЭМ!$B$33:$B$776,V$47)+'СЕТ СН'!$G$14+СВЦЭМ!$D$10+'СЕТ СН'!$G$5-'СЕТ СН'!$G$24</f>
        <v>2722.3126659099999</v>
      </c>
      <c r="W62" s="36">
        <f>SUMIFS(СВЦЭМ!$D$33:$D$776,СВЦЭМ!$A$33:$A$776,$A62,СВЦЭМ!$B$33:$B$776,W$47)+'СЕТ СН'!$G$14+СВЦЭМ!$D$10+'СЕТ СН'!$G$5-'СЕТ СН'!$G$24</f>
        <v>2708.0476243799999</v>
      </c>
      <c r="X62" s="36">
        <f>SUMIFS(СВЦЭМ!$D$33:$D$776,СВЦЭМ!$A$33:$A$776,$A62,СВЦЭМ!$B$33:$B$776,X$47)+'СЕТ СН'!$G$14+СВЦЭМ!$D$10+'СЕТ СН'!$G$5-'СЕТ СН'!$G$24</f>
        <v>2710.5230213999998</v>
      </c>
      <c r="Y62" s="36">
        <f>SUMIFS(СВЦЭМ!$D$33:$D$776,СВЦЭМ!$A$33:$A$776,$A62,СВЦЭМ!$B$33:$B$776,Y$47)+'СЕТ СН'!$G$14+СВЦЭМ!$D$10+'СЕТ СН'!$G$5-'СЕТ СН'!$G$24</f>
        <v>2714.73922214</v>
      </c>
    </row>
    <row r="63" spans="1:25" ht="15.75" x14ac:dyDescent="0.2">
      <c r="A63" s="35">
        <f t="shared" si="1"/>
        <v>43967</v>
      </c>
      <c r="B63" s="36">
        <f>SUMIFS(СВЦЭМ!$D$33:$D$776,СВЦЭМ!$A$33:$A$776,$A63,СВЦЭМ!$B$33:$B$776,B$47)+'СЕТ СН'!$G$14+СВЦЭМ!$D$10+'СЕТ СН'!$G$5-'СЕТ СН'!$G$24</f>
        <v>2840.9729740799999</v>
      </c>
      <c r="C63" s="36">
        <f>SUMIFS(СВЦЭМ!$D$33:$D$776,СВЦЭМ!$A$33:$A$776,$A63,СВЦЭМ!$B$33:$B$776,C$47)+'СЕТ СН'!$G$14+СВЦЭМ!$D$10+'СЕТ СН'!$G$5-'СЕТ СН'!$G$24</f>
        <v>2885.9259309700001</v>
      </c>
      <c r="D63" s="36">
        <f>SUMIFS(СВЦЭМ!$D$33:$D$776,СВЦЭМ!$A$33:$A$776,$A63,СВЦЭМ!$B$33:$B$776,D$47)+'СЕТ СН'!$G$14+СВЦЭМ!$D$10+'СЕТ СН'!$G$5-'СЕТ СН'!$G$24</f>
        <v>2887.57017417</v>
      </c>
      <c r="E63" s="36">
        <f>SUMIFS(СВЦЭМ!$D$33:$D$776,СВЦЭМ!$A$33:$A$776,$A63,СВЦЭМ!$B$33:$B$776,E$47)+'СЕТ СН'!$G$14+СВЦЭМ!$D$10+'СЕТ СН'!$G$5-'СЕТ СН'!$G$24</f>
        <v>2901.9950400099997</v>
      </c>
      <c r="F63" s="36">
        <f>SUMIFS(СВЦЭМ!$D$33:$D$776,СВЦЭМ!$A$33:$A$776,$A63,СВЦЭМ!$B$33:$B$776,F$47)+'СЕТ СН'!$G$14+СВЦЭМ!$D$10+'СЕТ СН'!$G$5-'СЕТ СН'!$G$24</f>
        <v>2901.98585538</v>
      </c>
      <c r="G63" s="36">
        <f>SUMIFS(СВЦЭМ!$D$33:$D$776,СВЦЭМ!$A$33:$A$776,$A63,СВЦЭМ!$B$33:$B$776,G$47)+'СЕТ СН'!$G$14+СВЦЭМ!$D$10+'СЕТ СН'!$G$5-'СЕТ СН'!$G$24</f>
        <v>2901.8876691599999</v>
      </c>
      <c r="H63" s="36">
        <f>SUMIFS(СВЦЭМ!$D$33:$D$776,СВЦЭМ!$A$33:$A$776,$A63,СВЦЭМ!$B$33:$B$776,H$47)+'СЕТ СН'!$G$14+СВЦЭМ!$D$10+'СЕТ СН'!$G$5-'СЕТ СН'!$G$24</f>
        <v>2910.0618976799997</v>
      </c>
      <c r="I63" s="36">
        <f>SUMIFS(СВЦЭМ!$D$33:$D$776,СВЦЭМ!$A$33:$A$776,$A63,СВЦЭМ!$B$33:$B$776,I$47)+'СЕТ СН'!$G$14+СВЦЭМ!$D$10+'СЕТ СН'!$G$5-'СЕТ СН'!$G$24</f>
        <v>2833.1318023700001</v>
      </c>
      <c r="J63" s="36">
        <f>SUMIFS(СВЦЭМ!$D$33:$D$776,СВЦЭМ!$A$33:$A$776,$A63,СВЦЭМ!$B$33:$B$776,J$47)+'СЕТ СН'!$G$14+СВЦЭМ!$D$10+'СЕТ СН'!$G$5-'СЕТ СН'!$G$24</f>
        <v>2752.4098067999998</v>
      </c>
      <c r="K63" s="36">
        <f>SUMIFS(СВЦЭМ!$D$33:$D$776,СВЦЭМ!$A$33:$A$776,$A63,СВЦЭМ!$B$33:$B$776,K$47)+'СЕТ СН'!$G$14+СВЦЭМ!$D$10+'СЕТ СН'!$G$5-'СЕТ СН'!$G$24</f>
        <v>2751.0819693100002</v>
      </c>
      <c r="L63" s="36">
        <f>SUMIFS(СВЦЭМ!$D$33:$D$776,СВЦЭМ!$A$33:$A$776,$A63,СВЦЭМ!$B$33:$B$776,L$47)+'СЕТ СН'!$G$14+СВЦЭМ!$D$10+'СЕТ СН'!$G$5-'СЕТ СН'!$G$24</f>
        <v>2756.9159368400001</v>
      </c>
      <c r="M63" s="36">
        <f>SUMIFS(СВЦЭМ!$D$33:$D$776,СВЦЭМ!$A$33:$A$776,$A63,СВЦЭМ!$B$33:$B$776,M$47)+'СЕТ СН'!$G$14+СВЦЭМ!$D$10+'СЕТ СН'!$G$5-'СЕТ СН'!$G$24</f>
        <v>2751.99642417</v>
      </c>
      <c r="N63" s="36">
        <f>SUMIFS(СВЦЭМ!$D$33:$D$776,СВЦЭМ!$A$33:$A$776,$A63,СВЦЭМ!$B$33:$B$776,N$47)+'СЕТ СН'!$G$14+СВЦЭМ!$D$10+'СЕТ СН'!$G$5-'СЕТ СН'!$G$24</f>
        <v>2740.51277411</v>
      </c>
      <c r="O63" s="36">
        <f>SUMIFS(СВЦЭМ!$D$33:$D$776,СВЦЭМ!$A$33:$A$776,$A63,СВЦЭМ!$B$33:$B$776,O$47)+'СЕТ СН'!$G$14+СВЦЭМ!$D$10+'СЕТ СН'!$G$5-'СЕТ СН'!$G$24</f>
        <v>2734.6588378300003</v>
      </c>
      <c r="P63" s="36">
        <f>SUMIFS(СВЦЭМ!$D$33:$D$776,СВЦЭМ!$A$33:$A$776,$A63,СВЦЭМ!$B$33:$B$776,P$47)+'СЕТ СН'!$G$14+СВЦЭМ!$D$10+'СЕТ СН'!$G$5-'СЕТ СН'!$G$24</f>
        <v>2740.9855860399998</v>
      </c>
      <c r="Q63" s="36">
        <f>SUMIFS(СВЦЭМ!$D$33:$D$776,СВЦЭМ!$A$33:$A$776,$A63,СВЦЭМ!$B$33:$B$776,Q$47)+'СЕТ СН'!$G$14+СВЦЭМ!$D$10+'СЕТ СН'!$G$5-'СЕТ СН'!$G$24</f>
        <v>2738.0261448299998</v>
      </c>
      <c r="R63" s="36">
        <f>SUMIFS(СВЦЭМ!$D$33:$D$776,СВЦЭМ!$A$33:$A$776,$A63,СВЦЭМ!$B$33:$B$776,R$47)+'СЕТ СН'!$G$14+СВЦЭМ!$D$10+'СЕТ СН'!$G$5-'СЕТ СН'!$G$24</f>
        <v>2733.5171446200002</v>
      </c>
      <c r="S63" s="36">
        <f>SUMIFS(СВЦЭМ!$D$33:$D$776,СВЦЭМ!$A$33:$A$776,$A63,СВЦЭМ!$B$33:$B$776,S$47)+'СЕТ СН'!$G$14+СВЦЭМ!$D$10+'СЕТ СН'!$G$5-'СЕТ СН'!$G$24</f>
        <v>2729.3021307999998</v>
      </c>
      <c r="T63" s="36">
        <f>SUMIFS(СВЦЭМ!$D$33:$D$776,СВЦЭМ!$A$33:$A$776,$A63,СВЦЭМ!$B$33:$B$776,T$47)+'СЕТ СН'!$G$14+СВЦЭМ!$D$10+'СЕТ СН'!$G$5-'СЕТ СН'!$G$24</f>
        <v>2728.19608548</v>
      </c>
      <c r="U63" s="36">
        <f>SUMIFS(СВЦЭМ!$D$33:$D$776,СВЦЭМ!$A$33:$A$776,$A63,СВЦЭМ!$B$33:$B$776,U$47)+'СЕТ СН'!$G$14+СВЦЭМ!$D$10+'СЕТ СН'!$G$5-'СЕТ СН'!$G$24</f>
        <v>2719.8621515899999</v>
      </c>
      <c r="V63" s="36">
        <f>SUMIFS(СВЦЭМ!$D$33:$D$776,СВЦЭМ!$A$33:$A$776,$A63,СВЦЭМ!$B$33:$B$776,V$47)+'СЕТ СН'!$G$14+СВЦЭМ!$D$10+'СЕТ СН'!$G$5-'СЕТ СН'!$G$24</f>
        <v>2719.0017194299999</v>
      </c>
      <c r="W63" s="36">
        <f>SUMIFS(СВЦЭМ!$D$33:$D$776,СВЦЭМ!$A$33:$A$776,$A63,СВЦЭМ!$B$33:$B$776,W$47)+'СЕТ СН'!$G$14+СВЦЭМ!$D$10+'СЕТ СН'!$G$5-'СЕТ СН'!$G$24</f>
        <v>2720.4141655799999</v>
      </c>
      <c r="X63" s="36">
        <f>SUMIFS(СВЦЭМ!$D$33:$D$776,СВЦЭМ!$A$33:$A$776,$A63,СВЦЭМ!$B$33:$B$776,X$47)+'СЕТ СН'!$G$14+СВЦЭМ!$D$10+'СЕТ СН'!$G$5-'СЕТ СН'!$G$24</f>
        <v>2721.7327266100001</v>
      </c>
      <c r="Y63" s="36">
        <f>SUMIFS(СВЦЭМ!$D$33:$D$776,СВЦЭМ!$A$33:$A$776,$A63,СВЦЭМ!$B$33:$B$776,Y$47)+'СЕТ СН'!$G$14+СВЦЭМ!$D$10+'СЕТ СН'!$G$5-'СЕТ СН'!$G$24</f>
        <v>2743.05256414</v>
      </c>
    </row>
    <row r="64" spans="1:25" ht="15.75" x14ac:dyDescent="0.2">
      <c r="A64" s="35">
        <f t="shared" si="1"/>
        <v>43968</v>
      </c>
      <c r="B64" s="36">
        <f>SUMIFS(СВЦЭМ!$D$33:$D$776,СВЦЭМ!$A$33:$A$776,$A64,СВЦЭМ!$B$33:$B$776,B$47)+'СЕТ СН'!$G$14+СВЦЭМ!$D$10+'СЕТ СН'!$G$5-'СЕТ СН'!$G$24</f>
        <v>2845.5660749799999</v>
      </c>
      <c r="C64" s="36">
        <f>SUMIFS(СВЦЭМ!$D$33:$D$776,СВЦЭМ!$A$33:$A$776,$A64,СВЦЭМ!$B$33:$B$776,C$47)+'СЕТ СН'!$G$14+СВЦЭМ!$D$10+'СЕТ СН'!$G$5-'СЕТ СН'!$G$24</f>
        <v>2884.9164432899997</v>
      </c>
      <c r="D64" s="36">
        <f>SUMIFS(СВЦЭМ!$D$33:$D$776,СВЦЭМ!$A$33:$A$776,$A64,СВЦЭМ!$B$33:$B$776,D$47)+'СЕТ СН'!$G$14+СВЦЭМ!$D$10+'СЕТ СН'!$G$5-'СЕТ СН'!$G$24</f>
        <v>2893.2991951099998</v>
      </c>
      <c r="E64" s="36">
        <f>SUMIFS(СВЦЭМ!$D$33:$D$776,СВЦЭМ!$A$33:$A$776,$A64,СВЦЭМ!$B$33:$B$776,E$47)+'СЕТ СН'!$G$14+СВЦЭМ!$D$10+'СЕТ СН'!$G$5-'СЕТ СН'!$G$24</f>
        <v>2901.7165327799999</v>
      </c>
      <c r="F64" s="36">
        <f>SUMIFS(СВЦЭМ!$D$33:$D$776,СВЦЭМ!$A$33:$A$776,$A64,СВЦЭМ!$B$33:$B$776,F$47)+'СЕТ СН'!$G$14+СВЦЭМ!$D$10+'СЕТ СН'!$G$5-'СЕТ СН'!$G$24</f>
        <v>2893.84412389</v>
      </c>
      <c r="G64" s="36">
        <f>SUMIFS(СВЦЭМ!$D$33:$D$776,СВЦЭМ!$A$33:$A$776,$A64,СВЦЭМ!$B$33:$B$776,G$47)+'СЕТ СН'!$G$14+СВЦЭМ!$D$10+'СЕТ СН'!$G$5-'СЕТ СН'!$G$24</f>
        <v>2895.6691119899997</v>
      </c>
      <c r="H64" s="36">
        <f>SUMIFS(СВЦЭМ!$D$33:$D$776,СВЦЭМ!$A$33:$A$776,$A64,СВЦЭМ!$B$33:$B$776,H$47)+'СЕТ СН'!$G$14+СВЦЭМ!$D$10+'СЕТ СН'!$G$5-'СЕТ СН'!$G$24</f>
        <v>2901.5187037899996</v>
      </c>
      <c r="I64" s="36">
        <f>SUMIFS(СВЦЭМ!$D$33:$D$776,СВЦЭМ!$A$33:$A$776,$A64,СВЦЭМ!$B$33:$B$776,I$47)+'СЕТ СН'!$G$14+СВЦЭМ!$D$10+'СЕТ СН'!$G$5-'СЕТ СН'!$G$24</f>
        <v>2855.2410202900001</v>
      </c>
      <c r="J64" s="36">
        <f>SUMIFS(СВЦЭМ!$D$33:$D$776,СВЦЭМ!$A$33:$A$776,$A64,СВЦЭМ!$B$33:$B$776,J$47)+'СЕТ СН'!$G$14+СВЦЭМ!$D$10+'СЕТ СН'!$G$5-'СЕТ СН'!$G$24</f>
        <v>2777.82220392</v>
      </c>
      <c r="K64" s="36">
        <f>SUMIFS(СВЦЭМ!$D$33:$D$776,СВЦЭМ!$A$33:$A$776,$A64,СВЦЭМ!$B$33:$B$776,K$47)+'СЕТ СН'!$G$14+СВЦЭМ!$D$10+'СЕТ СН'!$G$5-'СЕТ СН'!$G$24</f>
        <v>2744.3919550800001</v>
      </c>
      <c r="L64" s="36">
        <f>SUMIFS(СВЦЭМ!$D$33:$D$776,СВЦЭМ!$A$33:$A$776,$A64,СВЦЭМ!$B$33:$B$776,L$47)+'СЕТ СН'!$G$14+СВЦЭМ!$D$10+'СЕТ СН'!$G$5-'СЕТ СН'!$G$24</f>
        <v>2744.51591349</v>
      </c>
      <c r="M64" s="36">
        <f>SUMIFS(СВЦЭМ!$D$33:$D$776,СВЦЭМ!$A$33:$A$776,$A64,СВЦЭМ!$B$33:$B$776,M$47)+'СЕТ СН'!$G$14+СВЦЭМ!$D$10+'СЕТ СН'!$G$5-'СЕТ СН'!$G$24</f>
        <v>2742.8136749699997</v>
      </c>
      <c r="N64" s="36">
        <f>SUMIFS(СВЦЭМ!$D$33:$D$776,СВЦЭМ!$A$33:$A$776,$A64,СВЦЭМ!$B$33:$B$776,N$47)+'СЕТ СН'!$G$14+СВЦЭМ!$D$10+'СЕТ СН'!$G$5-'СЕТ СН'!$G$24</f>
        <v>2738.0613560500001</v>
      </c>
      <c r="O64" s="36">
        <f>SUMIFS(СВЦЭМ!$D$33:$D$776,СВЦЭМ!$A$33:$A$776,$A64,СВЦЭМ!$B$33:$B$776,O$47)+'СЕТ СН'!$G$14+СВЦЭМ!$D$10+'СЕТ СН'!$G$5-'СЕТ СН'!$G$24</f>
        <v>2737.9743223</v>
      </c>
      <c r="P64" s="36">
        <f>SUMIFS(СВЦЭМ!$D$33:$D$776,СВЦЭМ!$A$33:$A$776,$A64,СВЦЭМ!$B$33:$B$776,P$47)+'СЕТ СН'!$G$14+СВЦЭМ!$D$10+'СЕТ СН'!$G$5-'СЕТ СН'!$G$24</f>
        <v>2744.2391023999999</v>
      </c>
      <c r="Q64" s="36">
        <f>SUMIFS(СВЦЭМ!$D$33:$D$776,СВЦЭМ!$A$33:$A$776,$A64,СВЦЭМ!$B$33:$B$776,Q$47)+'СЕТ СН'!$G$14+СВЦЭМ!$D$10+'СЕТ СН'!$G$5-'СЕТ СН'!$G$24</f>
        <v>2747.1054687300002</v>
      </c>
      <c r="R64" s="36">
        <f>SUMIFS(СВЦЭМ!$D$33:$D$776,СВЦЭМ!$A$33:$A$776,$A64,СВЦЭМ!$B$33:$B$776,R$47)+'СЕТ СН'!$G$14+СВЦЭМ!$D$10+'СЕТ СН'!$G$5-'СЕТ СН'!$G$24</f>
        <v>2743.6911112399998</v>
      </c>
      <c r="S64" s="36">
        <f>SUMIFS(СВЦЭМ!$D$33:$D$776,СВЦЭМ!$A$33:$A$776,$A64,СВЦЭМ!$B$33:$B$776,S$47)+'СЕТ СН'!$G$14+СВЦЭМ!$D$10+'СЕТ СН'!$G$5-'СЕТ СН'!$G$24</f>
        <v>2745.4271865999999</v>
      </c>
      <c r="T64" s="36">
        <f>SUMIFS(СВЦЭМ!$D$33:$D$776,СВЦЭМ!$A$33:$A$776,$A64,СВЦЭМ!$B$33:$B$776,T$47)+'СЕТ СН'!$G$14+СВЦЭМ!$D$10+'СЕТ СН'!$G$5-'СЕТ СН'!$G$24</f>
        <v>2733.3476930100001</v>
      </c>
      <c r="U64" s="36">
        <f>SUMIFS(СВЦЭМ!$D$33:$D$776,СВЦЭМ!$A$33:$A$776,$A64,СВЦЭМ!$B$33:$B$776,U$47)+'СЕТ СН'!$G$14+СВЦЭМ!$D$10+'СЕТ СН'!$G$5-'СЕТ СН'!$G$24</f>
        <v>2715.46735283</v>
      </c>
      <c r="V64" s="36">
        <f>SUMIFS(СВЦЭМ!$D$33:$D$776,СВЦЭМ!$A$33:$A$776,$A64,СВЦЭМ!$B$33:$B$776,V$47)+'СЕТ СН'!$G$14+СВЦЭМ!$D$10+'СЕТ СН'!$G$5-'СЕТ СН'!$G$24</f>
        <v>2672.8679467399998</v>
      </c>
      <c r="W64" s="36">
        <f>SUMIFS(СВЦЭМ!$D$33:$D$776,СВЦЭМ!$A$33:$A$776,$A64,СВЦЭМ!$B$33:$B$776,W$47)+'СЕТ СН'!$G$14+СВЦЭМ!$D$10+'СЕТ СН'!$G$5-'СЕТ СН'!$G$24</f>
        <v>2679.1783273199999</v>
      </c>
      <c r="X64" s="36">
        <f>SUMIFS(СВЦЭМ!$D$33:$D$776,СВЦЭМ!$A$33:$A$776,$A64,СВЦЭМ!$B$33:$B$776,X$47)+'СЕТ СН'!$G$14+СВЦЭМ!$D$10+'СЕТ СН'!$G$5-'СЕТ СН'!$G$24</f>
        <v>2679.1758530299999</v>
      </c>
      <c r="Y64" s="36">
        <f>SUMIFS(СВЦЭМ!$D$33:$D$776,СВЦЭМ!$A$33:$A$776,$A64,СВЦЭМ!$B$33:$B$776,Y$47)+'СЕТ СН'!$G$14+СВЦЭМ!$D$10+'СЕТ СН'!$G$5-'СЕТ СН'!$G$24</f>
        <v>2714.2558589599998</v>
      </c>
    </row>
    <row r="65" spans="1:26" ht="15.75" x14ac:dyDescent="0.2">
      <c r="A65" s="35">
        <f t="shared" si="1"/>
        <v>43969</v>
      </c>
      <c r="B65" s="36">
        <f>SUMIFS(СВЦЭМ!$D$33:$D$776,СВЦЭМ!$A$33:$A$776,$A65,СВЦЭМ!$B$33:$B$776,B$47)+'СЕТ СН'!$G$14+СВЦЭМ!$D$10+'СЕТ СН'!$G$5-'СЕТ СН'!$G$24</f>
        <v>2849.9146009999999</v>
      </c>
      <c r="C65" s="36">
        <f>SUMIFS(СВЦЭМ!$D$33:$D$776,СВЦЭМ!$A$33:$A$776,$A65,СВЦЭМ!$B$33:$B$776,C$47)+'СЕТ СН'!$G$14+СВЦЭМ!$D$10+'СЕТ СН'!$G$5-'СЕТ СН'!$G$24</f>
        <v>2870.8022424800001</v>
      </c>
      <c r="D65" s="36">
        <f>SUMIFS(СВЦЭМ!$D$33:$D$776,СВЦЭМ!$A$33:$A$776,$A65,СВЦЭМ!$B$33:$B$776,D$47)+'СЕТ СН'!$G$14+СВЦЭМ!$D$10+'СЕТ СН'!$G$5-'СЕТ СН'!$G$24</f>
        <v>2857.29084865</v>
      </c>
      <c r="E65" s="36">
        <f>SUMIFS(СВЦЭМ!$D$33:$D$776,СВЦЭМ!$A$33:$A$776,$A65,СВЦЭМ!$B$33:$B$776,E$47)+'СЕТ СН'!$G$14+СВЦЭМ!$D$10+'СЕТ СН'!$G$5-'СЕТ СН'!$G$24</f>
        <v>2869.5806154299999</v>
      </c>
      <c r="F65" s="36">
        <f>SUMIFS(СВЦЭМ!$D$33:$D$776,СВЦЭМ!$A$33:$A$776,$A65,СВЦЭМ!$B$33:$B$776,F$47)+'СЕТ СН'!$G$14+СВЦЭМ!$D$10+'СЕТ СН'!$G$5-'СЕТ СН'!$G$24</f>
        <v>2865.1445245699997</v>
      </c>
      <c r="G65" s="36">
        <f>SUMIFS(СВЦЭМ!$D$33:$D$776,СВЦЭМ!$A$33:$A$776,$A65,СВЦЭМ!$B$33:$B$776,G$47)+'СЕТ СН'!$G$14+СВЦЭМ!$D$10+'СЕТ СН'!$G$5-'СЕТ СН'!$G$24</f>
        <v>2869.0421083000001</v>
      </c>
      <c r="H65" s="36">
        <f>SUMIFS(СВЦЭМ!$D$33:$D$776,СВЦЭМ!$A$33:$A$776,$A65,СВЦЭМ!$B$33:$B$776,H$47)+'СЕТ СН'!$G$14+СВЦЭМ!$D$10+'СЕТ СН'!$G$5-'СЕТ СН'!$G$24</f>
        <v>2866.3392054799997</v>
      </c>
      <c r="I65" s="36">
        <f>SUMIFS(СВЦЭМ!$D$33:$D$776,СВЦЭМ!$A$33:$A$776,$A65,СВЦЭМ!$B$33:$B$776,I$47)+'СЕТ СН'!$G$14+СВЦЭМ!$D$10+'СЕТ СН'!$G$5-'СЕТ СН'!$G$24</f>
        <v>2832.1486799599998</v>
      </c>
      <c r="J65" s="36">
        <f>SUMIFS(СВЦЭМ!$D$33:$D$776,СВЦЭМ!$A$33:$A$776,$A65,СВЦЭМ!$B$33:$B$776,J$47)+'СЕТ СН'!$G$14+СВЦЭМ!$D$10+'СЕТ СН'!$G$5-'СЕТ СН'!$G$24</f>
        <v>2728.1737870100001</v>
      </c>
      <c r="K65" s="36">
        <f>SUMIFS(СВЦЭМ!$D$33:$D$776,СВЦЭМ!$A$33:$A$776,$A65,СВЦЭМ!$B$33:$B$776,K$47)+'СЕТ СН'!$G$14+СВЦЭМ!$D$10+'СЕТ СН'!$G$5-'СЕТ СН'!$G$24</f>
        <v>2708.7024792900002</v>
      </c>
      <c r="L65" s="36">
        <f>SUMIFS(СВЦЭМ!$D$33:$D$776,СВЦЭМ!$A$33:$A$776,$A65,СВЦЭМ!$B$33:$B$776,L$47)+'СЕТ СН'!$G$14+СВЦЭМ!$D$10+'СЕТ СН'!$G$5-'СЕТ СН'!$G$24</f>
        <v>2717.7298766700001</v>
      </c>
      <c r="M65" s="36">
        <f>SUMIFS(СВЦЭМ!$D$33:$D$776,СВЦЭМ!$A$33:$A$776,$A65,СВЦЭМ!$B$33:$B$776,M$47)+'СЕТ СН'!$G$14+СВЦЭМ!$D$10+'СЕТ СН'!$G$5-'СЕТ СН'!$G$24</f>
        <v>2718.8173046100001</v>
      </c>
      <c r="N65" s="36">
        <f>SUMIFS(СВЦЭМ!$D$33:$D$776,СВЦЭМ!$A$33:$A$776,$A65,СВЦЭМ!$B$33:$B$776,N$47)+'СЕТ СН'!$G$14+СВЦЭМ!$D$10+'СЕТ СН'!$G$5-'СЕТ СН'!$G$24</f>
        <v>2707.9776267799998</v>
      </c>
      <c r="O65" s="36">
        <f>SUMIFS(СВЦЭМ!$D$33:$D$776,СВЦЭМ!$A$33:$A$776,$A65,СВЦЭМ!$B$33:$B$776,O$47)+'СЕТ СН'!$G$14+СВЦЭМ!$D$10+'СЕТ СН'!$G$5-'СЕТ СН'!$G$24</f>
        <v>2709.46062231</v>
      </c>
      <c r="P65" s="36">
        <f>SUMIFS(СВЦЭМ!$D$33:$D$776,СВЦЭМ!$A$33:$A$776,$A65,СВЦЭМ!$B$33:$B$776,P$47)+'СЕТ СН'!$G$14+СВЦЭМ!$D$10+'СЕТ СН'!$G$5-'СЕТ СН'!$G$24</f>
        <v>2730.9030712599997</v>
      </c>
      <c r="Q65" s="36">
        <f>SUMIFS(СВЦЭМ!$D$33:$D$776,СВЦЭМ!$A$33:$A$776,$A65,СВЦЭМ!$B$33:$B$776,Q$47)+'СЕТ СН'!$G$14+СВЦЭМ!$D$10+'СЕТ СН'!$G$5-'СЕТ СН'!$G$24</f>
        <v>2716.5295411699999</v>
      </c>
      <c r="R65" s="36">
        <f>SUMIFS(СВЦЭМ!$D$33:$D$776,СВЦЭМ!$A$33:$A$776,$A65,СВЦЭМ!$B$33:$B$776,R$47)+'СЕТ СН'!$G$14+СВЦЭМ!$D$10+'СЕТ СН'!$G$5-'СЕТ СН'!$G$24</f>
        <v>2716.4594226899999</v>
      </c>
      <c r="S65" s="36">
        <f>SUMIFS(СВЦЭМ!$D$33:$D$776,СВЦЭМ!$A$33:$A$776,$A65,СВЦЭМ!$B$33:$B$776,S$47)+'СЕТ СН'!$G$14+СВЦЭМ!$D$10+'СЕТ СН'!$G$5-'СЕТ СН'!$G$24</f>
        <v>2733.991982</v>
      </c>
      <c r="T65" s="36">
        <f>SUMIFS(СВЦЭМ!$D$33:$D$776,СВЦЭМ!$A$33:$A$776,$A65,СВЦЭМ!$B$33:$B$776,T$47)+'СЕТ СН'!$G$14+СВЦЭМ!$D$10+'СЕТ СН'!$G$5-'СЕТ СН'!$G$24</f>
        <v>2723.2336011899997</v>
      </c>
      <c r="U65" s="36">
        <f>SUMIFS(СВЦЭМ!$D$33:$D$776,СВЦЭМ!$A$33:$A$776,$A65,СВЦЭМ!$B$33:$B$776,U$47)+'СЕТ СН'!$G$14+СВЦЭМ!$D$10+'СЕТ СН'!$G$5-'СЕТ СН'!$G$24</f>
        <v>2712.21489849</v>
      </c>
      <c r="V65" s="36">
        <f>SUMIFS(СВЦЭМ!$D$33:$D$776,СВЦЭМ!$A$33:$A$776,$A65,СВЦЭМ!$B$33:$B$776,V$47)+'СЕТ СН'!$G$14+СВЦЭМ!$D$10+'СЕТ СН'!$G$5-'СЕТ СН'!$G$24</f>
        <v>2682.9597056499997</v>
      </c>
      <c r="W65" s="36">
        <f>SUMIFS(СВЦЭМ!$D$33:$D$776,СВЦЭМ!$A$33:$A$776,$A65,СВЦЭМ!$B$33:$B$776,W$47)+'СЕТ СН'!$G$14+СВЦЭМ!$D$10+'СЕТ СН'!$G$5-'СЕТ СН'!$G$24</f>
        <v>2687.6738349100001</v>
      </c>
      <c r="X65" s="36">
        <f>SUMIFS(СВЦЭМ!$D$33:$D$776,СВЦЭМ!$A$33:$A$776,$A65,СВЦЭМ!$B$33:$B$776,X$47)+'СЕТ СН'!$G$14+СВЦЭМ!$D$10+'СЕТ СН'!$G$5-'СЕТ СН'!$G$24</f>
        <v>2687.1646414100001</v>
      </c>
      <c r="Y65" s="36">
        <f>SUMIFS(СВЦЭМ!$D$33:$D$776,СВЦЭМ!$A$33:$A$776,$A65,СВЦЭМ!$B$33:$B$776,Y$47)+'СЕТ СН'!$G$14+СВЦЭМ!$D$10+'СЕТ СН'!$G$5-'СЕТ СН'!$G$24</f>
        <v>2715.5894423700001</v>
      </c>
    </row>
    <row r="66" spans="1:26" ht="15.75" x14ac:dyDescent="0.2">
      <c r="A66" s="35">
        <f t="shared" si="1"/>
        <v>43970</v>
      </c>
      <c r="B66" s="36">
        <f>SUMIFS(СВЦЭМ!$D$33:$D$776,СВЦЭМ!$A$33:$A$776,$A66,СВЦЭМ!$B$33:$B$776,B$47)+'СЕТ СН'!$G$14+СВЦЭМ!$D$10+'СЕТ СН'!$G$5-'СЕТ СН'!$G$24</f>
        <v>2862.9298782799997</v>
      </c>
      <c r="C66" s="36">
        <f>SUMIFS(СВЦЭМ!$D$33:$D$776,СВЦЭМ!$A$33:$A$776,$A66,СВЦЭМ!$B$33:$B$776,C$47)+'СЕТ СН'!$G$14+СВЦЭМ!$D$10+'СЕТ СН'!$G$5-'СЕТ СН'!$G$24</f>
        <v>2893.9630622599998</v>
      </c>
      <c r="D66" s="36">
        <f>SUMIFS(СВЦЭМ!$D$33:$D$776,СВЦЭМ!$A$33:$A$776,$A66,СВЦЭМ!$B$33:$B$776,D$47)+'СЕТ СН'!$G$14+СВЦЭМ!$D$10+'СЕТ СН'!$G$5-'СЕТ СН'!$G$24</f>
        <v>2883.9047166099999</v>
      </c>
      <c r="E66" s="36">
        <f>SUMIFS(СВЦЭМ!$D$33:$D$776,СВЦЭМ!$A$33:$A$776,$A66,СВЦЭМ!$B$33:$B$776,E$47)+'СЕТ СН'!$G$14+СВЦЭМ!$D$10+'СЕТ СН'!$G$5-'СЕТ СН'!$G$24</f>
        <v>2878.1764715099998</v>
      </c>
      <c r="F66" s="36">
        <f>SUMIFS(СВЦЭМ!$D$33:$D$776,СВЦЭМ!$A$33:$A$776,$A66,СВЦЭМ!$B$33:$B$776,F$47)+'СЕТ СН'!$G$14+СВЦЭМ!$D$10+'СЕТ СН'!$G$5-'СЕТ СН'!$G$24</f>
        <v>2871.64695506</v>
      </c>
      <c r="G66" s="36">
        <f>SUMIFS(СВЦЭМ!$D$33:$D$776,СВЦЭМ!$A$33:$A$776,$A66,СВЦЭМ!$B$33:$B$776,G$47)+'СЕТ СН'!$G$14+СВЦЭМ!$D$10+'СЕТ СН'!$G$5-'СЕТ СН'!$G$24</f>
        <v>2881.7012589599999</v>
      </c>
      <c r="H66" s="36">
        <f>SUMIFS(СВЦЭМ!$D$33:$D$776,СВЦЭМ!$A$33:$A$776,$A66,СВЦЭМ!$B$33:$B$776,H$47)+'СЕТ СН'!$G$14+СВЦЭМ!$D$10+'СЕТ СН'!$G$5-'СЕТ СН'!$G$24</f>
        <v>2882.5438156599998</v>
      </c>
      <c r="I66" s="36">
        <f>SUMIFS(СВЦЭМ!$D$33:$D$776,СВЦЭМ!$A$33:$A$776,$A66,СВЦЭМ!$B$33:$B$776,I$47)+'СЕТ СН'!$G$14+СВЦЭМ!$D$10+'СЕТ СН'!$G$5-'СЕТ СН'!$G$24</f>
        <v>2852.5959537599997</v>
      </c>
      <c r="J66" s="36">
        <f>SUMIFS(СВЦЭМ!$D$33:$D$776,СВЦЭМ!$A$33:$A$776,$A66,СВЦЭМ!$B$33:$B$776,J$47)+'СЕТ СН'!$G$14+СВЦЭМ!$D$10+'СЕТ СН'!$G$5-'СЕТ СН'!$G$24</f>
        <v>2743.4270114599999</v>
      </c>
      <c r="K66" s="36">
        <f>SUMIFS(СВЦЭМ!$D$33:$D$776,СВЦЭМ!$A$33:$A$776,$A66,СВЦЭМ!$B$33:$B$776,K$47)+'СЕТ СН'!$G$14+СВЦЭМ!$D$10+'СЕТ СН'!$G$5-'СЕТ СН'!$G$24</f>
        <v>2724.3126908599997</v>
      </c>
      <c r="L66" s="36">
        <f>SUMIFS(СВЦЭМ!$D$33:$D$776,СВЦЭМ!$A$33:$A$776,$A66,СВЦЭМ!$B$33:$B$776,L$47)+'СЕТ СН'!$G$14+СВЦЭМ!$D$10+'СЕТ СН'!$G$5-'СЕТ СН'!$G$24</f>
        <v>2721.0453318</v>
      </c>
      <c r="M66" s="36">
        <f>SUMIFS(СВЦЭМ!$D$33:$D$776,СВЦЭМ!$A$33:$A$776,$A66,СВЦЭМ!$B$33:$B$776,M$47)+'СЕТ СН'!$G$14+СВЦЭМ!$D$10+'СЕТ СН'!$G$5-'СЕТ СН'!$G$24</f>
        <v>2702.4450453099998</v>
      </c>
      <c r="N66" s="36">
        <f>SUMIFS(СВЦЭМ!$D$33:$D$776,СВЦЭМ!$A$33:$A$776,$A66,СВЦЭМ!$B$33:$B$776,N$47)+'СЕТ СН'!$G$14+СВЦЭМ!$D$10+'СЕТ СН'!$G$5-'СЕТ СН'!$G$24</f>
        <v>2701.68184741</v>
      </c>
      <c r="O66" s="36">
        <f>SUMIFS(СВЦЭМ!$D$33:$D$776,СВЦЭМ!$A$33:$A$776,$A66,СВЦЭМ!$B$33:$B$776,O$47)+'СЕТ СН'!$G$14+СВЦЭМ!$D$10+'СЕТ СН'!$G$5-'СЕТ СН'!$G$24</f>
        <v>2711.0114372099997</v>
      </c>
      <c r="P66" s="36">
        <f>SUMIFS(СВЦЭМ!$D$33:$D$776,СВЦЭМ!$A$33:$A$776,$A66,СВЦЭМ!$B$33:$B$776,P$47)+'СЕТ СН'!$G$14+СВЦЭМ!$D$10+'СЕТ СН'!$G$5-'СЕТ СН'!$G$24</f>
        <v>2718.3344410700001</v>
      </c>
      <c r="Q66" s="36">
        <f>SUMIFS(СВЦЭМ!$D$33:$D$776,СВЦЭМ!$A$33:$A$776,$A66,СВЦЭМ!$B$33:$B$776,Q$47)+'СЕТ СН'!$G$14+СВЦЭМ!$D$10+'СЕТ СН'!$G$5-'СЕТ СН'!$G$24</f>
        <v>2724.0417195999999</v>
      </c>
      <c r="R66" s="36">
        <f>SUMIFS(СВЦЭМ!$D$33:$D$776,СВЦЭМ!$A$33:$A$776,$A66,СВЦЭМ!$B$33:$B$776,R$47)+'СЕТ СН'!$G$14+СВЦЭМ!$D$10+'СЕТ СН'!$G$5-'СЕТ СН'!$G$24</f>
        <v>2727.0044328899999</v>
      </c>
      <c r="S66" s="36">
        <f>SUMIFS(СВЦЭМ!$D$33:$D$776,СВЦЭМ!$A$33:$A$776,$A66,СВЦЭМ!$B$33:$B$776,S$47)+'СЕТ СН'!$G$14+СВЦЭМ!$D$10+'СЕТ СН'!$G$5-'СЕТ СН'!$G$24</f>
        <v>2737.6334532599999</v>
      </c>
      <c r="T66" s="36">
        <f>SUMIFS(СВЦЭМ!$D$33:$D$776,СВЦЭМ!$A$33:$A$776,$A66,СВЦЭМ!$B$33:$B$776,T$47)+'СЕТ СН'!$G$14+СВЦЭМ!$D$10+'СЕТ СН'!$G$5-'СЕТ СН'!$G$24</f>
        <v>2732.9876076999999</v>
      </c>
      <c r="U66" s="36">
        <f>SUMIFS(СВЦЭМ!$D$33:$D$776,СВЦЭМ!$A$33:$A$776,$A66,СВЦЭМ!$B$33:$B$776,U$47)+'СЕТ СН'!$G$14+СВЦЭМ!$D$10+'СЕТ СН'!$G$5-'СЕТ СН'!$G$24</f>
        <v>2714.9582085000002</v>
      </c>
      <c r="V66" s="36">
        <f>SUMIFS(СВЦЭМ!$D$33:$D$776,СВЦЭМ!$A$33:$A$776,$A66,СВЦЭМ!$B$33:$B$776,V$47)+'СЕТ СН'!$G$14+СВЦЭМ!$D$10+'СЕТ СН'!$G$5-'СЕТ СН'!$G$24</f>
        <v>2709.6679159800001</v>
      </c>
      <c r="W66" s="36">
        <f>SUMIFS(СВЦЭМ!$D$33:$D$776,СВЦЭМ!$A$33:$A$776,$A66,СВЦЭМ!$B$33:$B$776,W$47)+'СЕТ СН'!$G$14+СВЦЭМ!$D$10+'СЕТ СН'!$G$5-'СЕТ СН'!$G$24</f>
        <v>2716.17313328</v>
      </c>
      <c r="X66" s="36">
        <f>SUMIFS(СВЦЭМ!$D$33:$D$776,СВЦЭМ!$A$33:$A$776,$A66,СВЦЭМ!$B$33:$B$776,X$47)+'СЕТ СН'!$G$14+СВЦЭМ!$D$10+'СЕТ СН'!$G$5-'СЕТ СН'!$G$24</f>
        <v>2708.7011581500001</v>
      </c>
      <c r="Y66" s="36">
        <f>SUMIFS(СВЦЭМ!$D$33:$D$776,СВЦЭМ!$A$33:$A$776,$A66,СВЦЭМ!$B$33:$B$776,Y$47)+'СЕТ СН'!$G$14+СВЦЭМ!$D$10+'СЕТ СН'!$G$5-'СЕТ СН'!$G$24</f>
        <v>2724.5921292200001</v>
      </c>
    </row>
    <row r="67" spans="1:26" ht="15.75" x14ac:dyDescent="0.2">
      <c r="A67" s="35">
        <f t="shared" si="1"/>
        <v>43971</v>
      </c>
      <c r="B67" s="36">
        <f>SUMIFS(СВЦЭМ!$D$33:$D$776,СВЦЭМ!$A$33:$A$776,$A67,СВЦЭМ!$B$33:$B$776,B$47)+'СЕТ СН'!$G$14+СВЦЭМ!$D$10+'СЕТ СН'!$G$5-'СЕТ СН'!$G$24</f>
        <v>2816.9204175499999</v>
      </c>
      <c r="C67" s="36">
        <f>SUMIFS(СВЦЭМ!$D$33:$D$776,СВЦЭМ!$A$33:$A$776,$A67,СВЦЭМ!$B$33:$B$776,C$47)+'СЕТ СН'!$G$14+СВЦЭМ!$D$10+'СЕТ СН'!$G$5-'СЕТ СН'!$G$24</f>
        <v>2828.28519022</v>
      </c>
      <c r="D67" s="36">
        <f>SUMIFS(СВЦЭМ!$D$33:$D$776,СВЦЭМ!$A$33:$A$776,$A67,СВЦЭМ!$B$33:$B$776,D$47)+'СЕТ СН'!$G$14+СВЦЭМ!$D$10+'СЕТ СН'!$G$5-'СЕТ СН'!$G$24</f>
        <v>2848.9032450599998</v>
      </c>
      <c r="E67" s="36">
        <f>SUMIFS(СВЦЭМ!$D$33:$D$776,СВЦЭМ!$A$33:$A$776,$A67,СВЦЭМ!$B$33:$B$776,E$47)+'СЕТ СН'!$G$14+СВЦЭМ!$D$10+'СЕТ СН'!$G$5-'СЕТ СН'!$G$24</f>
        <v>2843.7012021</v>
      </c>
      <c r="F67" s="36">
        <f>SUMIFS(СВЦЭМ!$D$33:$D$776,СВЦЭМ!$A$33:$A$776,$A67,СВЦЭМ!$B$33:$B$776,F$47)+'СЕТ СН'!$G$14+СВЦЭМ!$D$10+'СЕТ СН'!$G$5-'СЕТ СН'!$G$24</f>
        <v>2835.6534311300002</v>
      </c>
      <c r="G67" s="36">
        <f>SUMIFS(СВЦЭМ!$D$33:$D$776,СВЦЭМ!$A$33:$A$776,$A67,СВЦЭМ!$B$33:$B$776,G$47)+'СЕТ СН'!$G$14+СВЦЭМ!$D$10+'СЕТ СН'!$G$5-'СЕТ СН'!$G$24</f>
        <v>2847.1799638899997</v>
      </c>
      <c r="H67" s="36">
        <f>SUMIFS(СВЦЭМ!$D$33:$D$776,СВЦЭМ!$A$33:$A$776,$A67,СВЦЭМ!$B$33:$B$776,H$47)+'СЕТ СН'!$G$14+СВЦЭМ!$D$10+'СЕТ СН'!$G$5-'СЕТ СН'!$G$24</f>
        <v>2855.2661919799998</v>
      </c>
      <c r="I67" s="36">
        <f>SUMIFS(СВЦЭМ!$D$33:$D$776,СВЦЭМ!$A$33:$A$776,$A67,СВЦЭМ!$B$33:$B$776,I$47)+'СЕТ СН'!$G$14+СВЦЭМ!$D$10+'СЕТ СН'!$G$5-'СЕТ СН'!$G$24</f>
        <v>2838.8517055699999</v>
      </c>
      <c r="J67" s="36">
        <f>SUMIFS(СВЦЭМ!$D$33:$D$776,СВЦЭМ!$A$33:$A$776,$A67,СВЦЭМ!$B$33:$B$776,J$47)+'СЕТ СН'!$G$14+СВЦЭМ!$D$10+'СЕТ СН'!$G$5-'СЕТ СН'!$G$24</f>
        <v>2721.3113785800001</v>
      </c>
      <c r="K67" s="36">
        <f>SUMIFS(СВЦЭМ!$D$33:$D$776,СВЦЭМ!$A$33:$A$776,$A67,СВЦЭМ!$B$33:$B$776,K$47)+'СЕТ СН'!$G$14+СВЦЭМ!$D$10+'СЕТ СН'!$G$5-'СЕТ СН'!$G$24</f>
        <v>2727.43027454</v>
      </c>
      <c r="L67" s="36">
        <f>SUMIFS(СВЦЭМ!$D$33:$D$776,СВЦЭМ!$A$33:$A$776,$A67,СВЦЭМ!$B$33:$B$776,L$47)+'СЕТ СН'!$G$14+СВЦЭМ!$D$10+'СЕТ СН'!$G$5-'СЕТ СН'!$G$24</f>
        <v>2731.8738692699999</v>
      </c>
      <c r="M67" s="36">
        <f>SUMIFS(СВЦЭМ!$D$33:$D$776,СВЦЭМ!$A$33:$A$776,$A67,СВЦЭМ!$B$33:$B$776,M$47)+'СЕТ СН'!$G$14+СВЦЭМ!$D$10+'СЕТ СН'!$G$5-'СЕТ СН'!$G$24</f>
        <v>2735.0830949000001</v>
      </c>
      <c r="N67" s="36">
        <f>SUMIFS(СВЦЭМ!$D$33:$D$776,СВЦЭМ!$A$33:$A$776,$A67,СВЦЭМ!$B$33:$B$776,N$47)+'СЕТ СН'!$G$14+СВЦЭМ!$D$10+'СЕТ СН'!$G$5-'СЕТ СН'!$G$24</f>
        <v>2734.44679778</v>
      </c>
      <c r="O67" s="36">
        <f>SUMIFS(СВЦЭМ!$D$33:$D$776,СВЦЭМ!$A$33:$A$776,$A67,СВЦЭМ!$B$33:$B$776,O$47)+'СЕТ СН'!$G$14+СВЦЭМ!$D$10+'СЕТ СН'!$G$5-'СЕТ СН'!$G$24</f>
        <v>2740.24079803</v>
      </c>
      <c r="P67" s="36">
        <f>SUMIFS(СВЦЭМ!$D$33:$D$776,СВЦЭМ!$A$33:$A$776,$A67,СВЦЭМ!$B$33:$B$776,P$47)+'СЕТ СН'!$G$14+СВЦЭМ!$D$10+'СЕТ СН'!$G$5-'СЕТ СН'!$G$24</f>
        <v>2742.8364182300002</v>
      </c>
      <c r="Q67" s="36">
        <f>SUMIFS(СВЦЭМ!$D$33:$D$776,СВЦЭМ!$A$33:$A$776,$A67,СВЦЭМ!$B$33:$B$776,Q$47)+'СЕТ СН'!$G$14+СВЦЭМ!$D$10+'СЕТ СН'!$G$5-'СЕТ СН'!$G$24</f>
        <v>2743.60573806</v>
      </c>
      <c r="R67" s="36">
        <f>SUMIFS(СВЦЭМ!$D$33:$D$776,СВЦЭМ!$A$33:$A$776,$A67,СВЦЭМ!$B$33:$B$776,R$47)+'СЕТ СН'!$G$14+СВЦЭМ!$D$10+'СЕТ СН'!$G$5-'СЕТ СН'!$G$24</f>
        <v>2744.89073568</v>
      </c>
      <c r="S67" s="36">
        <f>SUMIFS(СВЦЭМ!$D$33:$D$776,СВЦЭМ!$A$33:$A$776,$A67,СВЦЭМ!$B$33:$B$776,S$47)+'СЕТ СН'!$G$14+СВЦЭМ!$D$10+'СЕТ СН'!$G$5-'СЕТ СН'!$G$24</f>
        <v>2747.0953063299999</v>
      </c>
      <c r="T67" s="36">
        <f>SUMIFS(СВЦЭМ!$D$33:$D$776,СВЦЭМ!$A$33:$A$776,$A67,СВЦЭМ!$B$33:$B$776,T$47)+'СЕТ СН'!$G$14+СВЦЭМ!$D$10+'СЕТ СН'!$G$5-'СЕТ СН'!$G$24</f>
        <v>2746.14255125</v>
      </c>
      <c r="U67" s="36">
        <f>SUMIFS(СВЦЭМ!$D$33:$D$776,СВЦЭМ!$A$33:$A$776,$A67,СВЦЭМ!$B$33:$B$776,U$47)+'СЕТ СН'!$G$14+СВЦЭМ!$D$10+'СЕТ СН'!$G$5-'СЕТ СН'!$G$24</f>
        <v>2730.9106497299999</v>
      </c>
      <c r="V67" s="36">
        <f>SUMIFS(СВЦЭМ!$D$33:$D$776,СВЦЭМ!$A$33:$A$776,$A67,СВЦЭМ!$B$33:$B$776,V$47)+'СЕТ СН'!$G$14+СВЦЭМ!$D$10+'СЕТ СН'!$G$5-'СЕТ СН'!$G$24</f>
        <v>2726.0286506799998</v>
      </c>
      <c r="W67" s="36">
        <f>SUMIFS(СВЦЭМ!$D$33:$D$776,СВЦЭМ!$A$33:$A$776,$A67,СВЦЭМ!$B$33:$B$776,W$47)+'СЕТ СН'!$G$14+СВЦЭМ!$D$10+'СЕТ СН'!$G$5-'СЕТ СН'!$G$24</f>
        <v>2731.4668784699998</v>
      </c>
      <c r="X67" s="36">
        <f>SUMIFS(СВЦЭМ!$D$33:$D$776,СВЦЭМ!$A$33:$A$776,$A67,СВЦЭМ!$B$33:$B$776,X$47)+'СЕТ СН'!$G$14+СВЦЭМ!$D$10+'СЕТ СН'!$G$5-'СЕТ СН'!$G$24</f>
        <v>2731.60399581</v>
      </c>
      <c r="Y67" s="36">
        <f>SUMIFS(СВЦЭМ!$D$33:$D$776,СВЦЭМ!$A$33:$A$776,$A67,СВЦЭМ!$B$33:$B$776,Y$47)+'СЕТ СН'!$G$14+СВЦЭМ!$D$10+'СЕТ СН'!$G$5-'СЕТ СН'!$G$24</f>
        <v>2737.2001927000001</v>
      </c>
    </row>
    <row r="68" spans="1:26" ht="15.75" x14ac:dyDescent="0.2">
      <c r="A68" s="35">
        <f t="shared" si="1"/>
        <v>43972</v>
      </c>
      <c r="B68" s="36">
        <f>SUMIFS(СВЦЭМ!$D$33:$D$776,СВЦЭМ!$A$33:$A$776,$A68,СВЦЭМ!$B$33:$B$776,B$47)+'СЕТ СН'!$G$14+СВЦЭМ!$D$10+'СЕТ СН'!$G$5-'СЕТ СН'!$G$24</f>
        <v>2815.0526478699999</v>
      </c>
      <c r="C68" s="36">
        <f>SUMIFS(СВЦЭМ!$D$33:$D$776,СВЦЭМ!$A$33:$A$776,$A68,СВЦЭМ!$B$33:$B$776,C$47)+'СЕТ СН'!$G$14+СВЦЭМ!$D$10+'СЕТ СН'!$G$5-'СЕТ СН'!$G$24</f>
        <v>2853.24019516</v>
      </c>
      <c r="D68" s="36">
        <f>SUMIFS(СВЦЭМ!$D$33:$D$776,СВЦЭМ!$A$33:$A$776,$A68,СВЦЭМ!$B$33:$B$776,D$47)+'СЕТ СН'!$G$14+СВЦЭМ!$D$10+'СЕТ СН'!$G$5-'СЕТ СН'!$G$24</f>
        <v>2877.3278709299998</v>
      </c>
      <c r="E68" s="36">
        <f>SUMIFS(СВЦЭМ!$D$33:$D$776,СВЦЭМ!$A$33:$A$776,$A68,СВЦЭМ!$B$33:$B$776,E$47)+'СЕТ СН'!$G$14+СВЦЭМ!$D$10+'СЕТ СН'!$G$5-'СЕТ СН'!$G$24</f>
        <v>2876.5540520099999</v>
      </c>
      <c r="F68" s="36">
        <f>SUMIFS(СВЦЭМ!$D$33:$D$776,СВЦЭМ!$A$33:$A$776,$A68,СВЦЭМ!$B$33:$B$776,F$47)+'СЕТ СН'!$G$14+СВЦЭМ!$D$10+'СЕТ СН'!$G$5-'СЕТ СН'!$G$24</f>
        <v>2870.4808480000002</v>
      </c>
      <c r="G68" s="36">
        <f>SUMIFS(СВЦЭМ!$D$33:$D$776,СВЦЭМ!$A$33:$A$776,$A68,СВЦЭМ!$B$33:$B$776,G$47)+'СЕТ СН'!$G$14+СВЦЭМ!$D$10+'СЕТ СН'!$G$5-'СЕТ СН'!$G$24</f>
        <v>2882.7532047899999</v>
      </c>
      <c r="H68" s="36">
        <f>SUMIFS(СВЦЭМ!$D$33:$D$776,СВЦЭМ!$A$33:$A$776,$A68,СВЦЭМ!$B$33:$B$776,H$47)+'СЕТ СН'!$G$14+СВЦЭМ!$D$10+'СЕТ СН'!$G$5-'СЕТ СН'!$G$24</f>
        <v>2870.8019371099999</v>
      </c>
      <c r="I68" s="36">
        <f>SUMIFS(СВЦЭМ!$D$33:$D$776,СВЦЭМ!$A$33:$A$776,$A68,СВЦЭМ!$B$33:$B$776,I$47)+'СЕТ СН'!$G$14+СВЦЭМ!$D$10+'СЕТ СН'!$G$5-'СЕТ СН'!$G$24</f>
        <v>2853.10867899</v>
      </c>
      <c r="J68" s="36">
        <f>SUMIFS(СВЦЭМ!$D$33:$D$776,СВЦЭМ!$A$33:$A$776,$A68,СВЦЭМ!$B$33:$B$776,J$47)+'СЕТ СН'!$G$14+СВЦЭМ!$D$10+'СЕТ СН'!$G$5-'СЕТ СН'!$G$24</f>
        <v>2807.8249682800001</v>
      </c>
      <c r="K68" s="36">
        <f>SUMIFS(СВЦЭМ!$D$33:$D$776,СВЦЭМ!$A$33:$A$776,$A68,СВЦЭМ!$B$33:$B$776,K$47)+'СЕТ СН'!$G$14+СВЦЭМ!$D$10+'СЕТ СН'!$G$5-'СЕТ СН'!$G$24</f>
        <v>2801.0655736500003</v>
      </c>
      <c r="L68" s="36">
        <f>SUMIFS(СВЦЭМ!$D$33:$D$776,СВЦЭМ!$A$33:$A$776,$A68,СВЦЭМ!$B$33:$B$776,L$47)+'СЕТ СН'!$G$14+СВЦЭМ!$D$10+'СЕТ СН'!$G$5-'СЕТ СН'!$G$24</f>
        <v>2804.2881826600001</v>
      </c>
      <c r="M68" s="36">
        <f>SUMIFS(СВЦЭМ!$D$33:$D$776,СВЦЭМ!$A$33:$A$776,$A68,СВЦЭМ!$B$33:$B$776,M$47)+'СЕТ СН'!$G$14+СВЦЭМ!$D$10+'СЕТ СН'!$G$5-'СЕТ СН'!$G$24</f>
        <v>2750.5693143399999</v>
      </c>
      <c r="N68" s="36">
        <f>SUMIFS(СВЦЭМ!$D$33:$D$776,СВЦЭМ!$A$33:$A$776,$A68,СВЦЭМ!$B$33:$B$776,N$47)+'СЕТ СН'!$G$14+СВЦЭМ!$D$10+'СЕТ СН'!$G$5-'СЕТ СН'!$G$24</f>
        <v>2685.9066313499998</v>
      </c>
      <c r="O68" s="36">
        <f>SUMIFS(СВЦЭМ!$D$33:$D$776,СВЦЭМ!$A$33:$A$776,$A68,СВЦЭМ!$B$33:$B$776,O$47)+'СЕТ СН'!$G$14+СВЦЭМ!$D$10+'СЕТ СН'!$G$5-'СЕТ СН'!$G$24</f>
        <v>2657.5468690799999</v>
      </c>
      <c r="P68" s="36">
        <f>SUMIFS(СВЦЭМ!$D$33:$D$776,СВЦЭМ!$A$33:$A$776,$A68,СВЦЭМ!$B$33:$B$776,P$47)+'СЕТ СН'!$G$14+СВЦЭМ!$D$10+'СЕТ СН'!$G$5-'СЕТ СН'!$G$24</f>
        <v>2655.2876281600002</v>
      </c>
      <c r="Q68" s="36">
        <f>SUMIFS(СВЦЭМ!$D$33:$D$776,СВЦЭМ!$A$33:$A$776,$A68,СВЦЭМ!$B$33:$B$776,Q$47)+'СЕТ СН'!$G$14+СВЦЭМ!$D$10+'СЕТ СН'!$G$5-'СЕТ СН'!$G$24</f>
        <v>2659.7245131600002</v>
      </c>
      <c r="R68" s="36">
        <f>SUMIFS(СВЦЭМ!$D$33:$D$776,СВЦЭМ!$A$33:$A$776,$A68,СВЦЭМ!$B$33:$B$776,R$47)+'СЕТ СН'!$G$14+СВЦЭМ!$D$10+'СЕТ СН'!$G$5-'СЕТ СН'!$G$24</f>
        <v>2653.6275074599998</v>
      </c>
      <c r="S68" s="36">
        <f>SUMIFS(СВЦЭМ!$D$33:$D$776,СВЦЭМ!$A$33:$A$776,$A68,СВЦЭМ!$B$33:$B$776,S$47)+'СЕТ СН'!$G$14+СВЦЭМ!$D$10+'СЕТ СН'!$G$5-'СЕТ СН'!$G$24</f>
        <v>2661.69969687</v>
      </c>
      <c r="T68" s="36">
        <f>SUMIFS(СВЦЭМ!$D$33:$D$776,СВЦЭМ!$A$33:$A$776,$A68,СВЦЭМ!$B$33:$B$776,T$47)+'СЕТ СН'!$G$14+СВЦЭМ!$D$10+'СЕТ СН'!$G$5-'СЕТ СН'!$G$24</f>
        <v>2659.6024932599998</v>
      </c>
      <c r="U68" s="36">
        <f>SUMIFS(СВЦЭМ!$D$33:$D$776,СВЦЭМ!$A$33:$A$776,$A68,СВЦЭМ!$B$33:$B$776,U$47)+'СЕТ СН'!$G$14+СВЦЭМ!$D$10+'СЕТ СН'!$G$5-'СЕТ СН'!$G$24</f>
        <v>2656.6289656399999</v>
      </c>
      <c r="V68" s="36">
        <f>SUMIFS(СВЦЭМ!$D$33:$D$776,СВЦЭМ!$A$33:$A$776,$A68,СВЦЭМ!$B$33:$B$776,V$47)+'СЕТ СН'!$G$14+СВЦЭМ!$D$10+'СЕТ СН'!$G$5-'СЕТ СН'!$G$24</f>
        <v>2653.13089958</v>
      </c>
      <c r="W68" s="36">
        <f>SUMIFS(СВЦЭМ!$D$33:$D$776,СВЦЭМ!$A$33:$A$776,$A68,СВЦЭМ!$B$33:$B$776,W$47)+'СЕТ СН'!$G$14+СВЦЭМ!$D$10+'СЕТ СН'!$G$5-'СЕТ СН'!$G$24</f>
        <v>2617.9666321700001</v>
      </c>
      <c r="X68" s="36">
        <f>SUMIFS(СВЦЭМ!$D$33:$D$776,СВЦЭМ!$A$33:$A$776,$A68,СВЦЭМ!$B$33:$B$776,X$47)+'СЕТ СН'!$G$14+СВЦЭМ!$D$10+'СЕТ СН'!$G$5-'СЕТ СН'!$G$24</f>
        <v>2664.6137814899998</v>
      </c>
      <c r="Y68" s="36">
        <f>SUMIFS(СВЦЭМ!$D$33:$D$776,СВЦЭМ!$A$33:$A$776,$A68,СВЦЭМ!$B$33:$B$776,Y$47)+'СЕТ СН'!$G$14+СВЦЭМ!$D$10+'СЕТ СН'!$G$5-'СЕТ СН'!$G$24</f>
        <v>2718.9446644999998</v>
      </c>
    </row>
    <row r="69" spans="1:26" ht="15.75" x14ac:dyDescent="0.2">
      <c r="A69" s="35">
        <f t="shared" si="1"/>
        <v>43973</v>
      </c>
      <c r="B69" s="36">
        <f>SUMIFS(СВЦЭМ!$D$33:$D$776,СВЦЭМ!$A$33:$A$776,$A69,СВЦЭМ!$B$33:$B$776,B$47)+'СЕТ СН'!$G$14+СВЦЭМ!$D$10+'СЕТ СН'!$G$5-'СЕТ СН'!$G$24</f>
        <v>2813.2160139600001</v>
      </c>
      <c r="C69" s="36">
        <f>SUMIFS(СВЦЭМ!$D$33:$D$776,СВЦЭМ!$A$33:$A$776,$A69,СВЦЭМ!$B$33:$B$776,C$47)+'СЕТ СН'!$G$14+СВЦЭМ!$D$10+'СЕТ СН'!$G$5-'СЕТ СН'!$G$24</f>
        <v>2860.0763055299999</v>
      </c>
      <c r="D69" s="36">
        <f>SUMIFS(СВЦЭМ!$D$33:$D$776,СВЦЭМ!$A$33:$A$776,$A69,СВЦЭМ!$B$33:$B$776,D$47)+'СЕТ СН'!$G$14+СВЦЭМ!$D$10+'СЕТ СН'!$G$5-'СЕТ СН'!$G$24</f>
        <v>2883.0641863999999</v>
      </c>
      <c r="E69" s="36">
        <f>SUMIFS(СВЦЭМ!$D$33:$D$776,СВЦЭМ!$A$33:$A$776,$A69,СВЦЭМ!$B$33:$B$776,E$47)+'СЕТ СН'!$G$14+СВЦЭМ!$D$10+'СЕТ СН'!$G$5-'СЕТ СН'!$G$24</f>
        <v>2879.3565592300001</v>
      </c>
      <c r="F69" s="36">
        <f>SUMIFS(СВЦЭМ!$D$33:$D$776,СВЦЭМ!$A$33:$A$776,$A69,СВЦЭМ!$B$33:$B$776,F$47)+'СЕТ СН'!$G$14+СВЦЭМ!$D$10+'СЕТ СН'!$G$5-'СЕТ СН'!$G$24</f>
        <v>2871.9311736499999</v>
      </c>
      <c r="G69" s="36">
        <f>SUMIFS(СВЦЭМ!$D$33:$D$776,СВЦЭМ!$A$33:$A$776,$A69,СВЦЭМ!$B$33:$B$776,G$47)+'СЕТ СН'!$G$14+СВЦЭМ!$D$10+'СЕТ СН'!$G$5-'СЕТ СН'!$G$24</f>
        <v>2882.7468738899997</v>
      </c>
      <c r="H69" s="36">
        <f>SUMIFS(СВЦЭМ!$D$33:$D$776,СВЦЭМ!$A$33:$A$776,$A69,СВЦЭМ!$B$33:$B$776,H$47)+'СЕТ СН'!$G$14+СВЦЭМ!$D$10+'СЕТ СН'!$G$5-'СЕТ СН'!$G$24</f>
        <v>2884.49533359</v>
      </c>
      <c r="I69" s="36">
        <f>SUMIFS(СВЦЭМ!$D$33:$D$776,СВЦЭМ!$A$33:$A$776,$A69,СВЦЭМ!$B$33:$B$776,I$47)+'СЕТ СН'!$G$14+СВЦЭМ!$D$10+'СЕТ СН'!$G$5-'СЕТ СН'!$G$24</f>
        <v>2841.8125064599999</v>
      </c>
      <c r="J69" s="36">
        <f>SUMIFS(СВЦЭМ!$D$33:$D$776,СВЦЭМ!$A$33:$A$776,$A69,СВЦЭМ!$B$33:$B$776,J$47)+'СЕТ СН'!$G$14+СВЦЭМ!$D$10+'СЕТ СН'!$G$5-'СЕТ СН'!$G$24</f>
        <v>2787.9913074300002</v>
      </c>
      <c r="K69" s="36">
        <f>SUMIFS(СВЦЭМ!$D$33:$D$776,СВЦЭМ!$A$33:$A$776,$A69,СВЦЭМ!$B$33:$B$776,K$47)+'СЕТ СН'!$G$14+СВЦЭМ!$D$10+'СЕТ СН'!$G$5-'СЕТ СН'!$G$24</f>
        <v>2768.49029066</v>
      </c>
      <c r="L69" s="36">
        <f>SUMIFS(СВЦЭМ!$D$33:$D$776,СВЦЭМ!$A$33:$A$776,$A69,СВЦЭМ!$B$33:$B$776,L$47)+'СЕТ СН'!$G$14+СВЦЭМ!$D$10+'СЕТ СН'!$G$5-'СЕТ СН'!$G$24</f>
        <v>2755.4438657999999</v>
      </c>
      <c r="M69" s="36">
        <f>SUMIFS(СВЦЭМ!$D$33:$D$776,СВЦЭМ!$A$33:$A$776,$A69,СВЦЭМ!$B$33:$B$776,M$47)+'СЕТ СН'!$G$14+СВЦЭМ!$D$10+'СЕТ СН'!$G$5-'СЕТ СН'!$G$24</f>
        <v>2699.99790919</v>
      </c>
      <c r="N69" s="36">
        <f>SUMIFS(СВЦЭМ!$D$33:$D$776,СВЦЭМ!$A$33:$A$776,$A69,СВЦЭМ!$B$33:$B$776,N$47)+'СЕТ СН'!$G$14+СВЦЭМ!$D$10+'СЕТ СН'!$G$5-'СЕТ СН'!$G$24</f>
        <v>2640.4281474600002</v>
      </c>
      <c r="O69" s="36">
        <f>SUMIFS(СВЦЭМ!$D$33:$D$776,СВЦЭМ!$A$33:$A$776,$A69,СВЦЭМ!$B$33:$B$776,O$47)+'СЕТ СН'!$G$14+СВЦЭМ!$D$10+'СЕТ СН'!$G$5-'СЕТ СН'!$G$24</f>
        <v>2624.2523905200001</v>
      </c>
      <c r="P69" s="36">
        <f>SUMIFS(СВЦЭМ!$D$33:$D$776,СВЦЭМ!$A$33:$A$776,$A69,СВЦЭМ!$B$33:$B$776,P$47)+'СЕТ СН'!$G$14+СВЦЭМ!$D$10+'СЕТ СН'!$G$5-'СЕТ СН'!$G$24</f>
        <v>2644.8969474199998</v>
      </c>
      <c r="Q69" s="36">
        <f>SUMIFS(СВЦЭМ!$D$33:$D$776,СВЦЭМ!$A$33:$A$776,$A69,СВЦЭМ!$B$33:$B$776,Q$47)+'СЕТ СН'!$G$14+СВЦЭМ!$D$10+'СЕТ СН'!$G$5-'СЕТ СН'!$G$24</f>
        <v>2650.75507436</v>
      </c>
      <c r="R69" s="36">
        <f>SUMIFS(СВЦЭМ!$D$33:$D$776,СВЦЭМ!$A$33:$A$776,$A69,СВЦЭМ!$B$33:$B$776,R$47)+'СЕТ СН'!$G$14+СВЦЭМ!$D$10+'СЕТ СН'!$G$5-'СЕТ СН'!$G$24</f>
        <v>2651.2229112200002</v>
      </c>
      <c r="S69" s="36">
        <f>SUMIFS(СВЦЭМ!$D$33:$D$776,СВЦЭМ!$A$33:$A$776,$A69,СВЦЭМ!$B$33:$B$776,S$47)+'СЕТ СН'!$G$14+СВЦЭМ!$D$10+'СЕТ СН'!$G$5-'СЕТ СН'!$G$24</f>
        <v>2655.8106528799999</v>
      </c>
      <c r="T69" s="36">
        <f>SUMIFS(СВЦЭМ!$D$33:$D$776,СВЦЭМ!$A$33:$A$776,$A69,СВЦЭМ!$B$33:$B$776,T$47)+'СЕТ СН'!$G$14+СВЦЭМ!$D$10+'СЕТ СН'!$G$5-'СЕТ СН'!$G$24</f>
        <v>2641.0634226299999</v>
      </c>
      <c r="U69" s="36">
        <f>SUMIFS(СВЦЭМ!$D$33:$D$776,СВЦЭМ!$A$33:$A$776,$A69,СВЦЭМ!$B$33:$B$776,U$47)+'СЕТ СН'!$G$14+СВЦЭМ!$D$10+'СЕТ СН'!$G$5-'СЕТ СН'!$G$24</f>
        <v>2627.6298181900002</v>
      </c>
      <c r="V69" s="36">
        <f>SUMIFS(СВЦЭМ!$D$33:$D$776,СВЦЭМ!$A$33:$A$776,$A69,СВЦЭМ!$B$33:$B$776,V$47)+'СЕТ СН'!$G$14+СВЦЭМ!$D$10+'СЕТ СН'!$G$5-'СЕТ СН'!$G$24</f>
        <v>2608.5507961600001</v>
      </c>
      <c r="W69" s="36">
        <f>SUMIFS(СВЦЭМ!$D$33:$D$776,СВЦЭМ!$A$33:$A$776,$A69,СВЦЭМ!$B$33:$B$776,W$47)+'СЕТ СН'!$G$14+СВЦЭМ!$D$10+'СЕТ СН'!$G$5-'СЕТ СН'!$G$24</f>
        <v>2599.5486567299999</v>
      </c>
      <c r="X69" s="36">
        <f>SUMIFS(СВЦЭМ!$D$33:$D$776,СВЦЭМ!$A$33:$A$776,$A69,СВЦЭМ!$B$33:$B$776,X$47)+'СЕТ СН'!$G$14+СВЦЭМ!$D$10+'СЕТ СН'!$G$5-'СЕТ СН'!$G$24</f>
        <v>2620.8092181500001</v>
      </c>
      <c r="Y69" s="36">
        <f>SUMIFS(СВЦЭМ!$D$33:$D$776,СВЦЭМ!$A$33:$A$776,$A69,СВЦЭМ!$B$33:$B$776,Y$47)+'СЕТ СН'!$G$14+СВЦЭМ!$D$10+'СЕТ СН'!$G$5-'СЕТ СН'!$G$24</f>
        <v>2664.16704372</v>
      </c>
    </row>
    <row r="70" spans="1:26" ht="15.75" x14ac:dyDescent="0.2">
      <c r="A70" s="35">
        <f t="shared" si="1"/>
        <v>43974</v>
      </c>
      <c r="B70" s="36">
        <f>SUMIFS(СВЦЭМ!$D$33:$D$776,СВЦЭМ!$A$33:$A$776,$A70,СВЦЭМ!$B$33:$B$776,B$47)+'СЕТ СН'!$G$14+СВЦЭМ!$D$10+'СЕТ СН'!$G$5-'СЕТ СН'!$G$24</f>
        <v>2781.2531931200001</v>
      </c>
      <c r="C70" s="36">
        <f>SUMIFS(СВЦЭМ!$D$33:$D$776,СВЦЭМ!$A$33:$A$776,$A70,СВЦЭМ!$B$33:$B$776,C$47)+'СЕТ СН'!$G$14+СВЦЭМ!$D$10+'СЕТ СН'!$G$5-'СЕТ СН'!$G$24</f>
        <v>2822.8541202000001</v>
      </c>
      <c r="D70" s="36">
        <f>SUMIFS(СВЦЭМ!$D$33:$D$776,СВЦЭМ!$A$33:$A$776,$A70,СВЦЭМ!$B$33:$B$776,D$47)+'СЕТ СН'!$G$14+СВЦЭМ!$D$10+'СЕТ СН'!$G$5-'СЕТ СН'!$G$24</f>
        <v>2846.3676627599998</v>
      </c>
      <c r="E70" s="36">
        <f>SUMIFS(СВЦЭМ!$D$33:$D$776,СВЦЭМ!$A$33:$A$776,$A70,СВЦЭМ!$B$33:$B$776,E$47)+'СЕТ СН'!$G$14+СВЦЭМ!$D$10+'СЕТ СН'!$G$5-'СЕТ СН'!$G$24</f>
        <v>2862.5074443499998</v>
      </c>
      <c r="F70" s="36">
        <f>SUMIFS(СВЦЭМ!$D$33:$D$776,СВЦЭМ!$A$33:$A$776,$A70,СВЦЭМ!$B$33:$B$776,F$47)+'СЕТ СН'!$G$14+СВЦЭМ!$D$10+'СЕТ СН'!$G$5-'СЕТ СН'!$G$24</f>
        <v>2866.9463637899999</v>
      </c>
      <c r="G70" s="36">
        <f>SUMIFS(СВЦЭМ!$D$33:$D$776,СВЦЭМ!$A$33:$A$776,$A70,СВЦЭМ!$B$33:$B$776,G$47)+'СЕТ СН'!$G$14+СВЦЭМ!$D$10+'СЕТ СН'!$G$5-'СЕТ СН'!$G$24</f>
        <v>2864.7250006599998</v>
      </c>
      <c r="H70" s="36">
        <f>SUMIFS(СВЦЭМ!$D$33:$D$776,СВЦЭМ!$A$33:$A$776,$A70,СВЦЭМ!$B$33:$B$776,H$47)+'СЕТ СН'!$G$14+СВЦЭМ!$D$10+'СЕТ СН'!$G$5-'СЕТ СН'!$G$24</f>
        <v>2855.3622826299998</v>
      </c>
      <c r="I70" s="36">
        <f>SUMIFS(СВЦЭМ!$D$33:$D$776,СВЦЭМ!$A$33:$A$776,$A70,СВЦЭМ!$B$33:$B$776,I$47)+'СЕТ СН'!$G$14+СВЦЭМ!$D$10+'СЕТ СН'!$G$5-'СЕТ СН'!$G$24</f>
        <v>2827.44759294</v>
      </c>
      <c r="J70" s="36">
        <f>SUMIFS(СВЦЭМ!$D$33:$D$776,СВЦЭМ!$A$33:$A$776,$A70,СВЦЭМ!$B$33:$B$776,J$47)+'СЕТ СН'!$G$14+СВЦЭМ!$D$10+'СЕТ СН'!$G$5-'СЕТ СН'!$G$24</f>
        <v>2786.1454518599999</v>
      </c>
      <c r="K70" s="36">
        <f>SUMIFS(СВЦЭМ!$D$33:$D$776,СВЦЭМ!$A$33:$A$776,$A70,СВЦЭМ!$B$33:$B$776,K$47)+'СЕТ СН'!$G$14+СВЦЭМ!$D$10+'СЕТ СН'!$G$5-'СЕТ СН'!$G$24</f>
        <v>2742.9120487999999</v>
      </c>
      <c r="L70" s="36">
        <f>SUMIFS(СВЦЭМ!$D$33:$D$776,СВЦЭМ!$A$33:$A$776,$A70,СВЦЭМ!$B$33:$B$776,L$47)+'СЕТ СН'!$G$14+СВЦЭМ!$D$10+'СЕТ СН'!$G$5-'СЕТ СН'!$G$24</f>
        <v>2720.5500263499998</v>
      </c>
      <c r="M70" s="36">
        <f>SUMIFS(СВЦЭМ!$D$33:$D$776,СВЦЭМ!$A$33:$A$776,$A70,СВЦЭМ!$B$33:$B$776,M$47)+'СЕТ СН'!$G$14+СВЦЭМ!$D$10+'СЕТ СН'!$G$5-'СЕТ СН'!$G$24</f>
        <v>2658.33367056</v>
      </c>
      <c r="N70" s="36">
        <f>SUMIFS(СВЦЭМ!$D$33:$D$776,СВЦЭМ!$A$33:$A$776,$A70,СВЦЭМ!$B$33:$B$776,N$47)+'СЕТ СН'!$G$14+СВЦЭМ!$D$10+'СЕТ СН'!$G$5-'СЕТ СН'!$G$24</f>
        <v>2598.9903552599999</v>
      </c>
      <c r="O70" s="36">
        <f>SUMIFS(СВЦЭМ!$D$33:$D$776,СВЦЭМ!$A$33:$A$776,$A70,СВЦЭМ!$B$33:$B$776,O$47)+'СЕТ СН'!$G$14+СВЦЭМ!$D$10+'СЕТ СН'!$G$5-'СЕТ СН'!$G$24</f>
        <v>2588.4958035999998</v>
      </c>
      <c r="P70" s="36">
        <f>SUMIFS(СВЦЭМ!$D$33:$D$776,СВЦЭМ!$A$33:$A$776,$A70,СВЦЭМ!$B$33:$B$776,P$47)+'СЕТ СН'!$G$14+СВЦЭМ!$D$10+'СЕТ СН'!$G$5-'СЕТ СН'!$G$24</f>
        <v>2617.45534757</v>
      </c>
      <c r="Q70" s="36">
        <f>SUMIFS(СВЦЭМ!$D$33:$D$776,СВЦЭМ!$A$33:$A$776,$A70,СВЦЭМ!$B$33:$B$776,Q$47)+'СЕТ СН'!$G$14+СВЦЭМ!$D$10+'СЕТ СН'!$G$5-'СЕТ СН'!$G$24</f>
        <v>2620.4401127299998</v>
      </c>
      <c r="R70" s="36">
        <f>SUMIFS(СВЦЭМ!$D$33:$D$776,СВЦЭМ!$A$33:$A$776,$A70,СВЦЭМ!$B$33:$B$776,R$47)+'СЕТ СН'!$G$14+СВЦЭМ!$D$10+'СЕТ СН'!$G$5-'СЕТ СН'!$G$24</f>
        <v>2626.81711417</v>
      </c>
      <c r="S70" s="36">
        <f>SUMIFS(СВЦЭМ!$D$33:$D$776,СВЦЭМ!$A$33:$A$776,$A70,СВЦЭМ!$B$33:$B$776,S$47)+'СЕТ СН'!$G$14+СВЦЭМ!$D$10+'СЕТ СН'!$G$5-'СЕТ СН'!$G$24</f>
        <v>2638.4370087299999</v>
      </c>
      <c r="T70" s="36">
        <f>SUMIFS(СВЦЭМ!$D$33:$D$776,СВЦЭМ!$A$33:$A$776,$A70,СВЦЭМ!$B$33:$B$776,T$47)+'СЕТ СН'!$G$14+СВЦЭМ!$D$10+'СЕТ СН'!$G$5-'СЕТ СН'!$G$24</f>
        <v>2649.4731853600001</v>
      </c>
      <c r="U70" s="36">
        <f>SUMIFS(СВЦЭМ!$D$33:$D$776,СВЦЭМ!$A$33:$A$776,$A70,СВЦЭМ!$B$33:$B$776,U$47)+'СЕТ СН'!$G$14+СВЦЭМ!$D$10+'СЕТ СН'!$G$5-'СЕТ СН'!$G$24</f>
        <v>2650.3135664800002</v>
      </c>
      <c r="V70" s="36">
        <f>SUMIFS(СВЦЭМ!$D$33:$D$776,СВЦЭМ!$A$33:$A$776,$A70,СВЦЭМ!$B$33:$B$776,V$47)+'СЕТ СН'!$G$14+СВЦЭМ!$D$10+'СЕТ СН'!$G$5-'СЕТ СН'!$G$24</f>
        <v>2642.8394141700001</v>
      </c>
      <c r="W70" s="36">
        <f>SUMIFS(СВЦЭМ!$D$33:$D$776,СВЦЭМ!$A$33:$A$776,$A70,СВЦЭМ!$B$33:$B$776,W$47)+'СЕТ СН'!$G$14+СВЦЭМ!$D$10+'СЕТ СН'!$G$5-'СЕТ СН'!$G$24</f>
        <v>2636.3465066200001</v>
      </c>
      <c r="X70" s="36">
        <f>SUMIFS(СВЦЭМ!$D$33:$D$776,СВЦЭМ!$A$33:$A$776,$A70,СВЦЭМ!$B$33:$B$776,X$47)+'СЕТ СН'!$G$14+СВЦЭМ!$D$10+'СЕТ СН'!$G$5-'СЕТ СН'!$G$24</f>
        <v>2666.8991116100001</v>
      </c>
      <c r="Y70" s="36">
        <f>SUMIFS(СВЦЭМ!$D$33:$D$776,СВЦЭМ!$A$33:$A$776,$A70,СВЦЭМ!$B$33:$B$776,Y$47)+'СЕТ СН'!$G$14+СВЦЭМ!$D$10+'СЕТ СН'!$G$5-'СЕТ СН'!$G$24</f>
        <v>2752.6526723699999</v>
      </c>
    </row>
    <row r="71" spans="1:26" ht="15.75" x14ac:dyDescent="0.2">
      <c r="A71" s="35">
        <f t="shared" si="1"/>
        <v>43975</v>
      </c>
      <c r="B71" s="36">
        <f>SUMIFS(СВЦЭМ!$D$33:$D$776,СВЦЭМ!$A$33:$A$776,$A71,СВЦЭМ!$B$33:$B$776,B$47)+'СЕТ СН'!$G$14+СВЦЭМ!$D$10+'СЕТ СН'!$G$5-'СЕТ СН'!$G$24</f>
        <v>2830.4090379199997</v>
      </c>
      <c r="C71" s="36">
        <f>SUMIFS(СВЦЭМ!$D$33:$D$776,СВЦЭМ!$A$33:$A$776,$A71,СВЦЭМ!$B$33:$B$776,C$47)+'СЕТ СН'!$G$14+СВЦЭМ!$D$10+'СЕТ СН'!$G$5-'СЕТ СН'!$G$24</f>
        <v>2858.1100308</v>
      </c>
      <c r="D71" s="36">
        <f>SUMIFS(СВЦЭМ!$D$33:$D$776,СВЦЭМ!$A$33:$A$776,$A71,СВЦЭМ!$B$33:$B$776,D$47)+'СЕТ СН'!$G$14+СВЦЭМ!$D$10+'СЕТ СН'!$G$5-'СЕТ СН'!$G$24</f>
        <v>2868.4178044699997</v>
      </c>
      <c r="E71" s="36">
        <f>SUMIFS(СВЦЭМ!$D$33:$D$776,СВЦЭМ!$A$33:$A$776,$A71,СВЦЭМ!$B$33:$B$776,E$47)+'СЕТ СН'!$G$14+СВЦЭМ!$D$10+'СЕТ СН'!$G$5-'СЕТ СН'!$G$24</f>
        <v>2863.8940325399999</v>
      </c>
      <c r="F71" s="36">
        <f>SUMIFS(СВЦЭМ!$D$33:$D$776,СВЦЭМ!$A$33:$A$776,$A71,СВЦЭМ!$B$33:$B$776,F$47)+'СЕТ СН'!$G$14+СВЦЭМ!$D$10+'СЕТ СН'!$G$5-'СЕТ СН'!$G$24</f>
        <v>2858.9460172099998</v>
      </c>
      <c r="G71" s="36">
        <f>SUMIFS(СВЦЭМ!$D$33:$D$776,СВЦЭМ!$A$33:$A$776,$A71,СВЦЭМ!$B$33:$B$776,G$47)+'СЕТ СН'!$G$14+СВЦЭМ!$D$10+'СЕТ СН'!$G$5-'СЕТ СН'!$G$24</f>
        <v>2857.4980249</v>
      </c>
      <c r="H71" s="36">
        <f>SUMIFS(СВЦЭМ!$D$33:$D$776,СВЦЭМ!$A$33:$A$776,$A71,СВЦЭМ!$B$33:$B$776,H$47)+'СЕТ СН'!$G$14+СВЦЭМ!$D$10+'СЕТ СН'!$G$5-'СЕТ СН'!$G$24</f>
        <v>2846.5721600899997</v>
      </c>
      <c r="I71" s="36">
        <f>SUMIFS(СВЦЭМ!$D$33:$D$776,СВЦЭМ!$A$33:$A$776,$A71,СВЦЭМ!$B$33:$B$776,I$47)+'СЕТ СН'!$G$14+СВЦЭМ!$D$10+'СЕТ СН'!$G$5-'СЕТ СН'!$G$24</f>
        <v>2810.0590211500003</v>
      </c>
      <c r="J71" s="36">
        <f>SUMIFS(СВЦЭМ!$D$33:$D$776,СВЦЭМ!$A$33:$A$776,$A71,СВЦЭМ!$B$33:$B$776,J$47)+'СЕТ СН'!$G$14+СВЦЭМ!$D$10+'СЕТ СН'!$G$5-'СЕТ СН'!$G$24</f>
        <v>2796.2994635200002</v>
      </c>
      <c r="K71" s="36">
        <f>SUMIFS(СВЦЭМ!$D$33:$D$776,СВЦЭМ!$A$33:$A$776,$A71,СВЦЭМ!$B$33:$B$776,K$47)+'СЕТ СН'!$G$14+СВЦЭМ!$D$10+'СЕТ СН'!$G$5-'СЕТ СН'!$G$24</f>
        <v>2762.2789335400003</v>
      </c>
      <c r="L71" s="36">
        <f>SUMIFS(СВЦЭМ!$D$33:$D$776,СВЦЭМ!$A$33:$A$776,$A71,СВЦЭМ!$B$33:$B$776,L$47)+'СЕТ СН'!$G$14+СВЦЭМ!$D$10+'СЕТ СН'!$G$5-'СЕТ СН'!$G$24</f>
        <v>2774.87667732</v>
      </c>
      <c r="M71" s="36">
        <f>SUMIFS(СВЦЭМ!$D$33:$D$776,СВЦЭМ!$A$33:$A$776,$A71,СВЦЭМ!$B$33:$B$776,M$47)+'СЕТ СН'!$G$14+СВЦЭМ!$D$10+'СЕТ СН'!$G$5-'СЕТ СН'!$G$24</f>
        <v>2733.37436226</v>
      </c>
      <c r="N71" s="36">
        <f>SUMIFS(СВЦЭМ!$D$33:$D$776,СВЦЭМ!$A$33:$A$776,$A71,СВЦЭМ!$B$33:$B$776,N$47)+'СЕТ СН'!$G$14+СВЦЭМ!$D$10+'СЕТ СН'!$G$5-'СЕТ СН'!$G$24</f>
        <v>2680.3033473</v>
      </c>
      <c r="O71" s="36">
        <f>SUMIFS(СВЦЭМ!$D$33:$D$776,СВЦЭМ!$A$33:$A$776,$A71,СВЦЭМ!$B$33:$B$776,O$47)+'СЕТ СН'!$G$14+СВЦЭМ!$D$10+'СЕТ СН'!$G$5-'СЕТ СН'!$G$24</f>
        <v>2646.5941455500001</v>
      </c>
      <c r="P71" s="36">
        <f>SUMIFS(СВЦЭМ!$D$33:$D$776,СВЦЭМ!$A$33:$A$776,$A71,СВЦЭМ!$B$33:$B$776,P$47)+'СЕТ СН'!$G$14+СВЦЭМ!$D$10+'СЕТ СН'!$G$5-'СЕТ СН'!$G$24</f>
        <v>2652.3282124100001</v>
      </c>
      <c r="Q71" s="36">
        <f>SUMIFS(СВЦЭМ!$D$33:$D$776,СВЦЭМ!$A$33:$A$776,$A71,СВЦЭМ!$B$33:$B$776,Q$47)+'СЕТ СН'!$G$14+СВЦЭМ!$D$10+'СЕТ СН'!$G$5-'СЕТ СН'!$G$24</f>
        <v>2658.4940787</v>
      </c>
      <c r="R71" s="36">
        <f>SUMIFS(СВЦЭМ!$D$33:$D$776,СВЦЭМ!$A$33:$A$776,$A71,СВЦЭМ!$B$33:$B$776,R$47)+'СЕТ СН'!$G$14+СВЦЭМ!$D$10+'СЕТ СН'!$G$5-'СЕТ СН'!$G$24</f>
        <v>2643.5423548500003</v>
      </c>
      <c r="S71" s="36">
        <f>SUMIFS(СВЦЭМ!$D$33:$D$776,СВЦЭМ!$A$33:$A$776,$A71,СВЦЭМ!$B$33:$B$776,S$47)+'СЕТ СН'!$G$14+СВЦЭМ!$D$10+'СЕТ СН'!$G$5-'СЕТ СН'!$G$24</f>
        <v>2650.5939476899998</v>
      </c>
      <c r="T71" s="36">
        <f>SUMIFS(СВЦЭМ!$D$33:$D$776,СВЦЭМ!$A$33:$A$776,$A71,СВЦЭМ!$B$33:$B$776,T$47)+'СЕТ СН'!$G$14+СВЦЭМ!$D$10+'СЕТ СН'!$G$5-'СЕТ СН'!$G$24</f>
        <v>2646.1629940100001</v>
      </c>
      <c r="U71" s="36">
        <f>SUMIFS(СВЦЭМ!$D$33:$D$776,СВЦЭМ!$A$33:$A$776,$A71,СВЦЭМ!$B$33:$B$776,U$47)+'СЕТ СН'!$G$14+СВЦЭМ!$D$10+'СЕТ СН'!$G$5-'СЕТ СН'!$G$24</f>
        <v>2630.0623799300001</v>
      </c>
      <c r="V71" s="36">
        <f>SUMIFS(СВЦЭМ!$D$33:$D$776,СВЦЭМ!$A$33:$A$776,$A71,СВЦЭМ!$B$33:$B$776,V$47)+'СЕТ СН'!$G$14+СВЦЭМ!$D$10+'СЕТ СН'!$G$5-'СЕТ СН'!$G$24</f>
        <v>2591.8184667</v>
      </c>
      <c r="W71" s="36">
        <f>SUMIFS(СВЦЭМ!$D$33:$D$776,СВЦЭМ!$A$33:$A$776,$A71,СВЦЭМ!$B$33:$B$776,W$47)+'СЕТ СН'!$G$14+СВЦЭМ!$D$10+'СЕТ СН'!$G$5-'СЕТ СН'!$G$24</f>
        <v>2597.14955513</v>
      </c>
      <c r="X71" s="36">
        <f>SUMIFS(СВЦЭМ!$D$33:$D$776,СВЦЭМ!$A$33:$A$776,$A71,СВЦЭМ!$B$33:$B$776,X$47)+'СЕТ СН'!$G$14+СВЦЭМ!$D$10+'СЕТ СН'!$G$5-'СЕТ СН'!$G$24</f>
        <v>2626.50518147</v>
      </c>
      <c r="Y71" s="36">
        <f>SUMIFS(СВЦЭМ!$D$33:$D$776,СВЦЭМ!$A$33:$A$776,$A71,СВЦЭМ!$B$33:$B$776,Y$47)+'СЕТ СН'!$G$14+СВЦЭМ!$D$10+'СЕТ СН'!$G$5-'СЕТ СН'!$G$24</f>
        <v>2716.9931968999999</v>
      </c>
    </row>
    <row r="72" spans="1:26" ht="15.75" x14ac:dyDescent="0.2">
      <c r="A72" s="35">
        <f t="shared" si="1"/>
        <v>43976</v>
      </c>
      <c r="B72" s="36">
        <f>SUMIFS(СВЦЭМ!$D$33:$D$776,СВЦЭМ!$A$33:$A$776,$A72,СВЦЭМ!$B$33:$B$776,B$47)+'СЕТ СН'!$G$14+СВЦЭМ!$D$10+'СЕТ СН'!$G$5-'СЕТ СН'!$G$24</f>
        <v>2886.7953469899999</v>
      </c>
      <c r="C72" s="36">
        <f>SUMIFS(СВЦЭМ!$D$33:$D$776,СВЦЭМ!$A$33:$A$776,$A72,СВЦЭМ!$B$33:$B$776,C$47)+'СЕТ СН'!$G$14+СВЦЭМ!$D$10+'СЕТ СН'!$G$5-'СЕТ СН'!$G$24</f>
        <v>2881.2267667299998</v>
      </c>
      <c r="D72" s="36">
        <f>SUMIFS(СВЦЭМ!$D$33:$D$776,СВЦЭМ!$A$33:$A$776,$A72,СВЦЭМ!$B$33:$B$776,D$47)+'СЕТ СН'!$G$14+СВЦЭМ!$D$10+'СЕТ СН'!$G$5-'СЕТ СН'!$G$24</f>
        <v>2867.1841705699999</v>
      </c>
      <c r="E72" s="36">
        <f>SUMIFS(СВЦЭМ!$D$33:$D$776,СВЦЭМ!$A$33:$A$776,$A72,СВЦЭМ!$B$33:$B$776,E$47)+'СЕТ СН'!$G$14+СВЦЭМ!$D$10+'СЕТ СН'!$G$5-'СЕТ СН'!$G$24</f>
        <v>2859.4495798299999</v>
      </c>
      <c r="F72" s="36">
        <f>SUMIFS(СВЦЭМ!$D$33:$D$776,СВЦЭМ!$A$33:$A$776,$A72,СВЦЭМ!$B$33:$B$776,F$47)+'СЕТ СН'!$G$14+СВЦЭМ!$D$10+'СЕТ СН'!$G$5-'СЕТ СН'!$G$24</f>
        <v>2857.0581029499999</v>
      </c>
      <c r="G72" s="36">
        <f>SUMIFS(СВЦЭМ!$D$33:$D$776,СВЦЭМ!$A$33:$A$776,$A72,СВЦЭМ!$B$33:$B$776,G$47)+'СЕТ СН'!$G$14+СВЦЭМ!$D$10+'СЕТ СН'!$G$5-'СЕТ СН'!$G$24</f>
        <v>2861.0537178699997</v>
      </c>
      <c r="H72" s="36">
        <f>SUMIFS(СВЦЭМ!$D$33:$D$776,СВЦЭМ!$A$33:$A$776,$A72,СВЦЭМ!$B$33:$B$776,H$47)+'СЕТ СН'!$G$14+СВЦЭМ!$D$10+'СЕТ СН'!$G$5-'СЕТ СН'!$G$24</f>
        <v>2864.5005805199999</v>
      </c>
      <c r="I72" s="36">
        <f>SUMIFS(СВЦЭМ!$D$33:$D$776,СВЦЭМ!$A$33:$A$776,$A72,СВЦЭМ!$B$33:$B$776,I$47)+'СЕТ СН'!$G$14+СВЦЭМ!$D$10+'СЕТ СН'!$G$5-'СЕТ СН'!$G$24</f>
        <v>2835.7285872299999</v>
      </c>
      <c r="J72" s="36">
        <f>SUMIFS(СВЦЭМ!$D$33:$D$776,СВЦЭМ!$A$33:$A$776,$A72,СВЦЭМ!$B$33:$B$776,J$47)+'СЕТ СН'!$G$14+СВЦЭМ!$D$10+'СЕТ СН'!$G$5-'СЕТ СН'!$G$24</f>
        <v>2793.0290018699998</v>
      </c>
      <c r="K72" s="36">
        <f>SUMIFS(СВЦЭМ!$D$33:$D$776,СВЦЭМ!$A$33:$A$776,$A72,СВЦЭМ!$B$33:$B$776,K$47)+'СЕТ СН'!$G$14+СВЦЭМ!$D$10+'СЕТ СН'!$G$5-'СЕТ СН'!$G$24</f>
        <v>2784.8186397700001</v>
      </c>
      <c r="L72" s="36">
        <f>SUMIFS(СВЦЭМ!$D$33:$D$776,СВЦЭМ!$A$33:$A$776,$A72,СВЦЭМ!$B$33:$B$776,L$47)+'СЕТ СН'!$G$14+СВЦЭМ!$D$10+'СЕТ СН'!$G$5-'СЕТ СН'!$G$24</f>
        <v>2776.977989</v>
      </c>
      <c r="M72" s="36">
        <f>SUMIFS(СВЦЭМ!$D$33:$D$776,СВЦЭМ!$A$33:$A$776,$A72,СВЦЭМ!$B$33:$B$776,M$47)+'СЕТ СН'!$G$14+СВЦЭМ!$D$10+'СЕТ СН'!$G$5-'СЕТ СН'!$G$24</f>
        <v>2705.8887835</v>
      </c>
      <c r="N72" s="36">
        <f>SUMIFS(СВЦЭМ!$D$33:$D$776,СВЦЭМ!$A$33:$A$776,$A72,СВЦЭМ!$B$33:$B$776,N$47)+'СЕТ СН'!$G$14+СВЦЭМ!$D$10+'СЕТ СН'!$G$5-'СЕТ СН'!$G$24</f>
        <v>2648.3630590100001</v>
      </c>
      <c r="O72" s="36">
        <f>SUMIFS(СВЦЭМ!$D$33:$D$776,СВЦЭМ!$A$33:$A$776,$A72,СВЦЭМ!$B$33:$B$776,O$47)+'СЕТ СН'!$G$14+СВЦЭМ!$D$10+'СЕТ СН'!$G$5-'СЕТ СН'!$G$24</f>
        <v>2625.8661490499999</v>
      </c>
      <c r="P72" s="36">
        <f>SUMIFS(СВЦЭМ!$D$33:$D$776,СВЦЭМ!$A$33:$A$776,$A72,СВЦЭМ!$B$33:$B$776,P$47)+'СЕТ СН'!$G$14+СВЦЭМ!$D$10+'СЕТ СН'!$G$5-'СЕТ СН'!$G$24</f>
        <v>2632.3875168200002</v>
      </c>
      <c r="Q72" s="36">
        <f>SUMIFS(СВЦЭМ!$D$33:$D$776,СВЦЭМ!$A$33:$A$776,$A72,СВЦЭМ!$B$33:$B$776,Q$47)+'СЕТ СН'!$G$14+СВЦЭМ!$D$10+'СЕТ СН'!$G$5-'СЕТ СН'!$G$24</f>
        <v>2634.0582692099997</v>
      </c>
      <c r="R72" s="36">
        <f>SUMIFS(СВЦЭМ!$D$33:$D$776,СВЦЭМ!$A$33:$A$776,$A72,СВЦЭМ!$B$33:$B$776,R$47)+'СЕТ СН'!$G$14+СВЦЭМ!$D$10+'СЕТ СН'!$G$5-'СЕТ СН'!$G$24</f>
        <v>2643.3653218099998</v>
      </c>
      <c r="S72" s="36">
        <f>SUMIFS(СВЦЭМ!$D$33:$D$776,СВЦЭМ!$A$33:$A$776,$A72,СВЦЭМ!$B$33:$B$776,S$47)+'СЕТ СН'!$G$14+СВЦЭМ!$D$10+'СЕТ СН'!$G$5-'СЕТ СН'!$G$24</f>
        <v>2639.0854934099998</v>
      </c>
      <c r="T72" s="36">
        <f>SUMIFS(СВЦЭМ!$D$33:$D$776,СВЦЭМ!$A$33:$A$776,$A72,СВЦЭМ!$B$33:$B$776,T$47)+'СЕТ СН'!$G$14+СВЦЭМ!$D$10+'СЕТ СН'!$G$5-'СЕТ СН'!$G$24</f>
        <v>2636.7949465000002</v>
      </c>
      <c r="U72" s="36">
        <f>SUMIFS(СВЦЭМ!$D$33:$D$776,СВЦЭМ!$A$33:$A$776,$A72,СВЦЭМ!$B$33:$B$776,U$47)+'СЕТ СН'!$G$14+СВЦЭМ!$D$10+'СЕТ СН'!$G$5-'СЕТ СН'!$G$24</f>
        <v>2632.22180832</v>
      </c>
      <c r="V72" s="36">
        <f>SUMIFS(СВЦЭМ!$D$33:$D$776,СВЦЭМ!$A$33:$A$776,$A72,СВЦЭМ!$B$33:$B$776,V$47)+'СЕТ СН'!$G$14+СВЦЭМ!$D$10+'СЕТ СН'!$G$5-'СЕТ СН'!$G$24</f>
        <v>2618.0330598700002</v>
      </c>
      <c r="W72" s="36">
        <f>SUMIFS(СВЦЭМ!$D$33:$D$776,СВЦЭМ!$A$33:$A$776,$A72,СВЦЭМ!$B$33:$B$776,W$47)+'СЕТ СН'!$G$14+СВЦЭМ!$D$10+'СЕТ СН'!$G$5-'СЕТ СН'!$G$24</f>
        <v>2622.5164137800002</v>
      </c>
      <c r="X72" s="36">
        <f>SUMIFS(СВЦЭМ!$D$33:$D$776,СВЦЭМ!$A$33:$A$776,$A72,СВЦЭМ!$B$33:$B$776,X$47)+'СЕТ СН'!$G$14+СВЦЭМ!$D$10+'СЕТ СН'!$G$5-'СЕТ СН'!$G$24</f>
        <v>2641.5674599399999</v>
      </c>
      <c r="Y72" s="36">
        <f>SUMIFS(СВЦЭМ!$D$33:$D$776,СВЦЭМ!$A$33:$A$776,$A72,СВЦЭМ!$B$33:$B$776,Y$47)+'СЕТ СН'!$G$14+СВЦЭМ!$D$10+'СЕТ СН'!$G$5-'СЕТ СН'!$G$24</f>
        <v>2735.47012808</v>
      </c>
    </row>
    <row r="73" spans="1:26" ht="15.75" x14ac:dyDescent="0.2">
      <c r="A73" s="35">
        <f t="shared" si="1"/>
        <v>43977</v>
      </c>
      <c r="B73" s="36">
        <f>SUMIFS(СВЦЭМ!$D$33:$D$776,СВЦЭМ!$A$33:$A$776,$A73,СВЦЭМ!$B$33:$B$776,B$47)+'СЕТ СН'!$G$14+СВЦЭМ!$D$10+'СЕТ СН'!$G$5-'СЕТ СН'!$G$24</f>
        <v>2831.9332657699997</v>
      </c>
      <c r="C73" s="36">
        <f>SUMIFS(СВЦЭМ!$D$33:$D$776,СВЦЭМ!$A$33:$A$776,$A73,СВЦЭМ!$B$33:$B$776,C$47)+'СЕТ СН'!$G$14+СВЦЭМ!$D$10+'СЕТ СН'!$G$5-'СЕТ СН'!$G$24</f>
        <v>2866.42593459</v>
      </c>
      <c r="D73" s="36">
        <f>SUMIFS(СВЦЭМ!$D$33:$D$776,СВЦЭМ!$A$33:$A$776,$A73,СВЦЭМ!$B$33:$B$776,D$47)+'СЕТ СН'!$G$14+СВЦЭМ!$D$10+'СЕТ СН'!$G$5-'СЕТ СН'!$G$24</f>
        <v>2855.9663692399999</v>
      </c>
      <c r="E73" s="36">
        <f>SUMIFS(СВЦЭМ!$D$33:$D$776,СВЦЭМ!$A$33:$A$776,$A73,СВЦЭМ!$B$33:$B$776,E$47)+'СЕТ СН'!$G$14+СВЦЭМ!$D$10+'СЕТ СН'!$G$5-'СЕТ СН'!$G$24</f>
        <v>2845.6627265699999</v>
      </c>
      <c r="F73" s="36">
        <f>SUMIFS(СВЦЭМ!$D$33:$D$776,СВЦЭМ!$A$33:$A$776,$A73,СВЦЭМ!$B$33:$B$776,F$47)+'СЕТ СН'!$G$14+СВЦЭМ!$D$10+'СЕТ СН'!$G$5-'СЕТ СН'!$G$24</f>
        <v>2843.2553489699999</v>
      </c>
      <c r="G73" s="36">
        <f>SUMIFS(СВЦЭМ!$D$33:$D$776,СВЦЭМ!$A$33:$A$776,$A73,СВЦЭМ!$B$33:$B$776,G$47)+'СЕТ СН'!$G$14+СВЦЭМ!$D$10+'СЕТ СН'!$G$5-'СЕТ СН'!$G$24</f>
        <v>2851.1090617999998</v>
      </c>
      <c r="H73" s="36">
        <f>SUMIFS(СВЦЭМ!$D$33:$D$776,СВЦЭМ!$A$33:$A$776,$A73,СВЦЭМ!$B$33:$B$776,H$47)+'СЕТ СН'!$G$14+СВЦЭМ!$D$10+'СЕТ СН'!$G$5-'СЕТ СН'!$G$24</f>
        <v>2862.6636804899999</v>
      </c>
      <c r="I73" s="36">
        <f>SUMIFS(СВЦЭМ!$D$33:$D$776,СВЦЭМ!$A$33:$A$776,$A73,СВЦЭМ!$B$33:$B$776,I$47)+'СЕТ СН'!$G$14+СВЦЭМ!$D$10+'СЕТ СН'!$G$5-'СЕТ СН'!$G$24</f>
        <v>2829.1078163399998</v>
      </c>
      <c r="J73" s="36">
        <f>SUMIFS(СВЦЭМ!$D$33:$D$776,СВЦЭМ!$A$33:$A$776,$A73,СВЦЭМ!$B$33:$B$776,J$47)+'СЕТ СН'!$G$14+СВЦЭМ!$D$10+'СЕТ СН'!$G$5-'СЕТ СН'!$G$24</f>
        <v>2790.9594489800002</v>
      </c>
      <c r="K73" s="36">
        <f>SUMIFS(СВЦЭМ!$D$33:$D$776,СВЦЭМ!$A$33:$A$776,$A73,СВЦЭМ!$B$33:$B$776,K$47)+'СЕТ СН'!$G$14+СВЦЭМ!$D$10+'СЕТ СН'!$G$5-'СЕТ СН'!$G$24</f>
        <v>2775.73093681</v>
      </c>
      <c r="L73" s="36">
        <f>SUMIFS(СВЦЭМ!$D$33:$D$776,СВЦЭМ!$A$33:$A$776,$A73,СВЦЭМ!$B$33:$B$776,L$47)+'СЕТ СН'!$G$14+СВЦЭМ!$D$10+'СЕТ СН'!$G$5-'СЕТ СН'!$G$24</f>
        <v>2778.09584829</v>
      </c>
      <c r="M73" s="36">
        <f>SUMIFS(СВЦЭМ!$D$33:$D$776,СВЦЭМ!$A$33:$A$776,$A73,СВЦЭМ!$B$33:$B$776,M$47)+'СЕТ СН'!$G$14+СВЦЭМ!$D$10+'СЕТ СН'!$G$5-'СЕТ СН'!$G$24</f>
        <v>2712.7302987799999</v>
      </c>
      <c r="N73" s="36">
        <f>SUMIFS(СВЦЭМ!$D$33:$D$776,СВЦЭМ!$A$33:$A$776,$A73,СВЦЭМ!$B$33:$B$776,N$47)+'СЕТ СН'!$G$14+СВЦЭМ!$D$10+'СЕТ СН'!$G$5-'СЕТ СН'!$G$24</f>
        <v>2658.1786260899999</v>
      </c>
      <c r="O73" s="36">
        <f>SUMIFS(СВЦЭМ!$D$33:$D$776,СВЦЭМ!$A$33:$A$776,$A73,СВЦЭМ!$B$33:$B$776,O$47)+'СЕТ СН'!$G$14+СВЦЭМ!$D$10+'СЕТ СН'!$G$5-'СЕТ СН'!$G$24</f>
        <v>2635.31238446</v>
      </c>
      <c r="P73" s="36">
        <f>SUMIFS(СВЦЭМ!$D$33:$D$776,СВЦЭМ!$A$33:$A$776,$A73,СВЦЭМ!$B$33:$B$776,P$47)+'СЕТ СН'!$G$14+СВЦЭМ!$D$10+'СЕТ СН'!$G$5-'СЕТ СН'!$G$24</f>
        <v>2640.6140654700002</v>
      </c>
      <c r="Q73" s="36">
        <f>SUMIFS(СВЦЭМ!$D$33:$D$776,СВЦЭМ!$A$33:$A$776,$A73,СВЦЭМ!$B$33:$B$776,Q$47)+'СЕТ СН'!$G$14+СВЦЭМ!$D$10+'СЕТ СН'!$G$5-'СЕТ СН'!$G$24</f>
        <v>2646.75131629</v>
      </c>
      <c r="R73" s="36">
        <f>SUMIFS(СВЦЭМ!$D$33:$D$776,СВЦЭМ!$A$33:$A$776,$A73,СВЦЭМ!$B$33:$B$776,R$47)+'СЕТ СН'!$G$14+СВЦЭМ!$D$10+'СЕТ СН'!$G$5-'СЕТ СН'!$G$24</f>
        <v>2644.7189111399998</v>
      </c>
      <c r="S73" s="36">
        <f>SUMIFS(СВЦЭМ!$D$33:$D$776,СВЦЭМ!$A$33:$A$776,$A73,СВЦЭМ!$B$33:$B$776,S$47)+'СЕТ СН'!$G$14+СВЦЭМ!$D$10+'СЕТ СН'!$G$5-'СЕТ СН'!$G$24</f>
        <v>2644.1030524799999</v>
      </c>
      <c r="T73" s="36">
        <f>SUMIFS(СВЦЭМ!$D$33:$D$776,СВЦЭМ!$A$33:$A$776,$A73,СВЦЭМ!$B$33:$B$776,T$47)+'СЕТ СН'!$G$14+СВЦЭМ!$D$10+'СЕТ СН'!$G$5-'СЕТ СН'!$G$24</f>
        <v>2639.7184532199999</v>
      </c>
      <c r="U73" s="36">
        <f>SUMIFS(СВЦЭМ!$D$33:$D$776,СВЦЭМ!$A$33:$A$776,$A73,СВЦЭМ!$B$33:$B$776,U$47)+'СЕТ СН'!$G$14+СВЦЭМ!$D$10+'СЕТ СН'!$G$5-'СЕТ СН'!$G$24</f>
        <v>2625.2661782099999</v>
      </c>
      <c r="V73" s="36">
        <f>SUMIFS(СВЦЭМ!$D$33:$D$776,СВЦЭМ!$A$33:$A$776,$A73,СВЦЭМ!$B$33:$B$776,V$47)+'СЕТ СН'!$G$14+СВЦЭМ!$D$10+'СЕТ СН'!$G$5-'СЕТ СН'!$G$24</f>
        <v>2618.2420180099998</v>
      </c>
      <c r="W73" s="36">
        <f>SUMIFS(СВЦЭМ!$D$33:$D$776,СВЦЭМ!$A$33:$A$776,$A73,СВЦЭМ!$B$33:$B$776,W$47)+'СЕТ СН'!$G$14+СВЦЭМ!$D$10+'СЕТ СН'!$G$5-'СЕТ СН'!$G$24</f>
        <v>2613.1590142099999</v>
      </c>
      <c r="X73" s="36">
        <f>SUMIFS(СВЦЭМ!$D$33:$D$776,СВЦЭМ!$A$33:$A$776,$A73,СВЦЭМ!$B$33:$B$776,X$47)+'СЕТ СН'!$G$14+СВЦЭМ!$D$10+'СЕТ СН'!$G$5-'СЕТ СН'!$G$24</f>
        <v>2638.0410770899998</v>
      </c>
      <c r="Y73" s="36">
        <f>SUMIFS(СВЦЭМ!$D$33:$D$776,СВЦЭМ!$A$33:$A$776,$A73,СВЦЭМ!$B$33:$B$776,Y$47)+'СЕТ СН'!$G$14+СВЦЭМ!$D$10+'СЕТ СН'!$G$5-'СЕТ СН'!$G$24</f>
        <v>2715.0854820700001</v>
      </c>
    </row>
    <row r="74" spans="1:26" ht="15.75" x14ac:dyDescent="0.2">
      <c r="A74" s="35">
        <f t="shared" si="1"/>
        <v>43978</v>
      </c>
      <c r="B74" s="36">
        <f>SUMIFS(СВЦЭМ!$D$33:$D$776,СВЦЭМ!$A$33:$A$776,$A74,СВЦЭМ!$B$33:$B$776,B$47)+'СЕТ СН'!$G$14+СВЦЭМ!$D$10+'СЕТ СН'!$G$5-'СЕТ СН'!$G$24</f>
        <v>2813.5192857100001</v>
      </c>
      <c r="C74" s="36">
        <f>SUMIFS(СВЦЭМ!$D$33:$D$776,СВЦЭМ!$A$33:$A$776,$A74,СВЦЭМ!$B$33:$B$776,C$47)+'СЕТ СН'!$G$14+СВЦЭМ!$D$10+'СЕТ СН'!$G$5-'СЕТ СН'!$G$24</f>
        <v>2853.2579344299998</v>
      </c>
      <c r="D74" s="36">
        <f>SUMIFS(СВЦЭМ!$D$33:$D$776,СВЦЭМ!$A$33:$A$776,$A74,СВЦЭМ!$B$33:$B$776,D$47)+'СЕТ СН'!$G$14+СВЦЭМ!$D$10+'СЕТ СН'!$G$5-'СЕТ СН'!$G$24</f>
        <v>2874.60091087</v>
      </c>
      <c r="E74" s="36">
        <f>SUMIFS(СВЦЭМ!$D$33:$D$776,СВЦЭМ!$A$33:$A$776,$A74,СВЦЭМ!$B$33:$B$776,E$47)+'СЕТ СН'!$G$14+СВЦЭМ!$D$10+'СЕТ СН'!$G$5-'СЕТ СН'!$G$24</f>
        <v>2884.2842630099999</v>
      </c>
      <c r="F74" s="36">
        <f>SUMIFS(СВЦЭМ!$D$33:$D$776,СВЦЭМ!$A$33:$A$776,$A74,СВЦЭМ!$B$33:$B$776,F$47)+'СЕТ СН'!$G$14+СВЦЭМ!$D$10+'СЕТ СН'!$G$5-'СЕТ СН'!$G$24</f>
        <v>2876.9769354699997</v>
      </c>
      <c r="G74" s="36">
        <f>SUMIFS(СВЦЭМ!$D$33:$D$776,СВЦЭМ!$A$33:$A$776,$A74,СВЦЭМ!$B$33:$B$776,G$47)+'СЕТ СН'!$G$14+СВЦЭМ!$D$10+'СЕТ СН'!$G$5-'СЕТ СН'!$G$24</f>
        <v>2884.8205364299997</v>
      </c>
      <c r="H74" s="36">
        <f>SUMIFS(СВЦЭМ!$D$33:$D$776,СВЦЭМ!$A$33:$A$776,$A74,СВЦЭМ!$B$33:$B$776,H$47)+'СЕТ СН'!$G$14+СВЦЭМ!$D$10+'СЕТ СН'!$G$5-'СЕТ СН'!$G$24</f>
        <v>2864.9210390199996</v>
      </c>
      <c r="I74" s="36">
        <f>SUMIFS(СВЦЭМ!$D$33:$D$776,СВЦЭМ!$A$33:$A$776,$A74,СВЦЭМ!$B$33:$B$776,I$47)+'СЕТ СН'!$G$14+СВЦЭМ!$D$10+'СЕТ СН'!$G$5-'СЕТ СН'!$G$24</f>
        <v>2849.28983681</v>
      </c>
      <c r="J74" s="36">
        <f>SUMIFS(СВЦЭМ!$D$33:$D$776,СВЦЭМ!$A$33:$A$776,$A74,СВЦЭМ!$B$33:$B$776,J$47)+'СЕТ СН'!$G$14+СВЦЭМ!$D$10+'СЕТ СН'!$G$5-'СЕТ СН'!$G$24</f>
        <v>2809.3706371099997</v>
      </c>
      <c r="K74" s="36">
        <f>SUMIFS(СВЦЭМ!$D$33:$D$776,СВЦЭМ!$A$33:$A$776,$A74,СВЦЭМ!$B$33:$B$776,K$47)+'СЕТ СН'!$G$14+СВЦЭМ!$D$10+'СЕТ СН'!$G$5-'СЕТ СН'!$G$24</f>
        <v>2786.1315654300001</v>
      </c>
      <c r="L74" s="36">
        <f>SUMIFS(СВЦЭМ!$D$33:$D$776,СВЦЭМ!$A$33:$A$776,$A74,СВЦЭМ!$B$33:$B$776,L$47)+'СЕТ СН'!$G$14+СВЦЭМ!$D$10+'СЕТ СН'!$G$5-'СЕТ СН'!$G$24</f>
        <v>2763.3948756300001</v>
      </c>
      <c r="M74" s="36">
        <f>SUMIFS(СВЦЭМ!$D$33:$D$776,СВЦЭМ!$A$33:$A$776,$A74,СВЦЭМ!$B$33:$B$776,M$47)+'СЕТ СН'!$G$14+СВЦЭМ!$D$10+'СЕТ СН'!$G$5-'СЕТ СН'!$G$24</f>
        <v>2702.3773557099998</v>
      </c>
      <c r="N74" s="36">
        <f>SUMIFS(СВЦЭМ!$D$33:$D$776,СВЦЭМ!$A$33:$A$776,$A74,СВЦЭМ!$B$33:$B$776,N$47)+'СЕТ СН'!$G$14+СВЦЭМ!$D$10+'СЕТ СН'!$G$5-'СЕТ СН'!$G$24</f>
        <v>2635.6532071199999</v>
      </c>
      <c r="O74" s="36">
        <f>SUMIFS(СВЦЭМ!$D$33:$D$776,СВЦЭМ!$A$33:$A$776,$A74,СВЦЭМ!$B$33:$B$776,O$47)+'СЕТ СН'!$G$14+СВЦЭМ!$D$10+'СЕТ СН'!$G$5-'СЕТ СН'!$G$24</f>
        <v>2615.5933919899999</v>
      </c>
      <c r="P74" s="36">
        <f>SUMIFS(СВЦЭМ!$D$33:$D$776,СВЦЭМ!$A$33:$A$776,$A74,СВЦЭМ!$B$33:$B$776,P$47)+'СЕТ СН'!$G$14+СВЦЭМ!$D$10+'СЕТ СН'!$G$5-'СЕТ СН'!$G$24</f>
        <v>2609.7386131900003</v>
      </c>
      <c r="Q74" s="36">
        <f>SUMIFS(СВЦЭМ!$D$33:$D$776,СВЦЭМ!$A$33:$A$776,$A74,СВЦЭМ!$B$33:$B$776,Q$47)+'СЕТ СН'!$G$14+СВЦЭМ!$D$10+'СЕТ СН'!$G$5-'СЕТ СН'!$G$24</f>
        <v>2614.8653414</v>
      </c>
      <c r="R74" s="36">
        <f>SUMIFS(СВЦЭМ!$D$33:$D$776,СВЦЭМ!$A$33:$A$776,$A74,СВЦЭМ!$B$33:$B$776,R$47)+'СЕТ СН'!$G$14+СВЦЭМ!$D$10+'СЕТ СН'!$G$5-'СЕТ СН'!$G$24</f>
        <v>2619.0242684300001</v>
      </c>
      <c r="S74" s="36">
        <f>SUMIFS(СВЦЭМ!$D$33:$D$776,СВЦЭМ!$A$33:$A$776,$A74,СВЦЭМ!$B$33:$B$776,S$47)+'СЕТ СН'!$G$14+СВЦЭМ!$D$10+'СЕТ СН'!$G$5-'СЕТ СН'!$G$24</f>
        <v>2624.5444233600001</v>
      </c>
      <c r="T74" s="36">
        <f>SUMIFS(СВЦЭМ!$D$33:$D$776,СВЦЭМ!$A$33:$A$776,$A74,СВЦЭМ!$B$33:$B$776,T$47)+'СЕТ СН'!$G$14+СВЦЭМ!$D$10+'СЕТ СН'!$G$5-'СЕТ СН'!$G$24</f>
        <v>2619.6183589399998</v>
      </c>
      <c r="U74" s="36">
        <f>SUMIFS(СВЦЭМ!$D$33:$D$776,СВЦЭМ!$A$33:$A$776,$A74,СВЦЭМ!$B$33:$B$776,U$47)+'СЕТ СН'!$G$14+СВЦЭМ!$D$10+'СЕТ СН'!$G$5-'СЕТ СН'!$G$24</f>
        <v>2606.3721135800001</v>
      </c>
      <c r="V74" s="36">
        <f>SUMIFS(СВЦЭМ!$D$33:$D$776,СВЦЭМ!$A$33:$A$776,$A74,СВЦЭМ!$B$33:$B$776,V$47)+'СЕТ СН'!$G$14+СВЦЭМ!$D$10+'СЕТ СН'!$G$5-'СЕТ СН'!$G$24</f>
        <v>2594.6229712300001</v>
      </c>
      <c r="W74" s="36">
        <f>SUMIFS(СВЦЭМ!$D$33:$D$776,СВЦЭМ!$A$33:$A$776,$A74,СВЦЭМ!$B$33:$B$776,W$47)+'СЕТ СН'!$G$14+СВЦЭМ!$D$10+'СЕТ СН'!$G$5-'СЕТ СН'!$G$24</f>
        <v>2590.5344183100001</v>
      </c>
      <c r="X74" s="36">
        <f>SUMIFS(СВЦЭМ!$D$33:$D$776,СВЦЭМ!$A$33:$A$776,$A74,СВЦЭМ!$B$33:$B$776,X$47)+'СЕТ СН'!$G$14+СВЦЭМ!$D$10+'СЕТ СН'!$G$5-'СЕТ СН'!$G$24</f>
        <v>2633.2678915500001</v>
      </c>
      <c r="Y74" s="36">
        <f>SUMIFS(СВЦЭМ!$D$33:$D$776,СВЦЭМ!$A$33:$A$776,$A74,СВЦЭМ!$B$33:$B$776,Y$47)+'СЕТ СН'!$G$14+СВЦЭМ!$D$10+'СЕТ СН'!$G$5-'СЕТ СН'!$G$24</f>
        <v>2700.1923357400001</v>
      </c>
    </row>
    <row r="75" spans="1:26" ht="15.75" x14ac:dyDescent="0.2">
      <c r="A75" s="35">
        <f t="shared" si="1"/>
        <v>43979</v>
      </c>
      <c r="B75" s="36">
        <f>SUMIFS(СВЦЭМ!$D$33:$D$776,СВЦЭМ!$A$33:$A$776,$A75,СВЦЭМ!$B$33:$B$776,B$47)+'СЕТ СН'!$G$14+СВЦЭМ!$D$10+'СЕТ СН'!$G$5-'СЕТ СН'!$G$24</f>
        <v>2742.9500724</v>
      </c>
      <c r="C75" s="36">
        <f>SUMIFS(СВЦЭМ!$D$33:$D$776,СВЦЭМ!$A$33:$A$776,$A75,СВЦЭМ!$B$33:$B$776,C$47)+'СЕТ СН'!$G$14+СВЦЭМ!$D$10+'СЕТ СН'!$G$5-'СЕТ СН'!$G$24</f>
        <v>2760.3441924899998</v>
      </c>
      <c r="D75" s="36">
        <f>SUMIFS(СВЦЭМ!$D$33:$D$776,СВЦЭМ!$A$33:$A$776,$A75,СВЦЭМ!$B$33:$B$776,D$47)+'СЕТ СН'!$G$14+СВЦЭМ!$D$10+'СЕТ СН'!$G$5-'СЕТ СН'!$G$24</f>
        <v>2791.5087949399999</v>
      </c>
      <c r="E75" s="36">
        <f>SUMIFS(СВЦЭМ!$D$33:$D$776,СВЦЭМ!$A$33:$A$776,$A75,СВЦЭМ!$B$33:$B$776,E$47)+'СЕТ СН'!$G$14+СВЦЭМ!$D$10+'СЕТ СН'!$G$5-'СЕТ СН'!$G$24</f>
        <v>2809.87945227</v>
      </c>
      <c r="F75" s="36">
        <f>SUMIFS(СВЦЭМ!$D$33:$D$776,СВЦЭМ!$A$33:$A$776,$A75,СВЦЭМ!$B$33:$B$776,F$47)+'СЕТ СН'!$G$14+СВЦЭМ!$D$10+'СЕТ СН'!$G$5-'СЕТ СН'!$G$24</f>
        <v>2804.9996631499998</v>
      </c>
      <c r="G75" s="36">
        <f>SUMIFS(СВЦЭМ!$D$33:$D$776,СВЦЭМ!$A$33:$A$776,$A75,СВЦЭМ!$B$33:$B$776,G$47)+'СЕТ СН'!$G$14+СВЦЭМ!$D$10+'СЕТ СН'!$G$5-'СЕТ СН'!$G$24</f>
        <v>2810.3210703499999</v>
      </c>
      <c r="H75" s="36">
        <f>SUMIFS(СВЦЭМ!$D$33:$D$776,СВЦЭМ!$A$33:$A$776,$A75,СВЦЭМ!$B$33:$B$776,H$47)+'СЕТ СН'!$G$14+СВЦЭМ!$D$10+'СЕТ СН'!$G$5-'СЕТ СН'!$G$24</f>
        <v>2791.5773451800001</v>
      </c>
      <c r="I75" s="36">
        <f>SUMIFS(СВЦЭМ!$D$33:$D$776,СВЦЭМ!$A$33:$A$776,$A75,СВЦЭМ!$B$33:$B$776,I$47)+'СЕТ СН'!$G$14+СВЦЭМ!$D$10+'СЕТ СН'!$G$5-'СЕТ СН'!$G$24</f>
        <v>2794.61088935</v>
      </c>
      <c r="J75" s="36">
        <f>SUMIFS(СВЦЭМ!$D$33:$D$776,СВЦЭМ!$A$33:$A$776,$A75,СВЦЭМ!$B$33:$B$776,J$47)+'СЕТ СН'!$G$14+СВЦЭМ!$D$10+'СЕТ СН'!$G$5-'СЕТ СН'!$G$24</f>
        <v>2743.8358612100001</v>
      </c>
      <c r="K75" s="36">
        <f>SUMIFS(СВЦЭМ!$D$33:$D$776,СВЦЭМ!$A$33:$A$776,$A75,СВЦЭМ!$B$33:$B$776,K$47)+'СЕТ СН'!$G$14+СВЦЭМ!$D$10+'СЕТ СН'!$G$5-'СЕТ СН'!$G$24</f>
        <v>2729.92408243</v>
      </c>
      <c r="L75" s="36">
        <f>SUMIFS(СВЦЭМ!$D$33:$D$776,СВЦЭМ!$A$33:$A$776,$A75,СВЦЭМ!$B$33:$B$776,L$47)+'СЕТ СН'!$G$14+СВЦЭМ!$D$10+'СЕТ СН'!$G$5-'СЕТ СН'!$G$24</f>
        <v>2740.2329405099999</v>
      </c>
      <c r="M75" s="36">
        <f>SUMIFS(СВЦЭМ!$D$33:$D$776,СВЦЭМ!$A$33:$A$776,$A75,СВЦЭМ!$B$33:$B$776,M$47)+'СЕТ СН'!$G$14+СВЦЭМ!$D$10+'СЕТ СН'!$G$5-'СЕТ СН'!$G$24</f>
        <v>2713.6635107800003</v>
      </c>
      <c r="N75" s="36">
        <f>SUMIFS(СВЦЭМ!$D$33:$D$776,СВЦЭМ!$A$33:$A$776,$A75,СВЦЭМ!$B$33:$B$776,N$47)+'СЕТ СН'!$G$14+СВЦЭМ!$D$10+'СЕТ СН'!$G$5-'СЕТ СН'!$G$24</f>
        <v>2659.0206653599998</v>
      </c>
      <c r="O75" s="36">
        <f>SUMIFS(СВЦЭМ!$D$33:$D$776,СВЦЭМ!$A$33:$A$776,$A75,СВЦЭМ!$B$33:$B$776,O$47)+'СЕТ СН'!$G$14+СВЦЭМ!$D$10+'СЕТ СН'!$G$5-'СЕТ СН'!$G$24</f>
        <v>2633.6117672199998</v>
      </c>
      <c r="P75" s="36">
        <f>SUMIFS(СВЦЭМ!$D$33:$D$776,СВЦЭМ!$A$33:$A$776,$A75,СВЦЭМ!$B$33:$B$776,P$47)+'СЕТ СН'!$G$14+СВЦЭМ!$D$10+'СЕТ СН'!$G$5-'СЕТ СН'!$G$24</f>
        <v>2641.3040978999998</v>
      </c>
      <c r="Q75" s="36">
        <f>SUMIFS(СВЦЭМ!$D$33:$D$776,СВЦЭМ!$A$33:$A$776,$A75,СВЦЭМ!$B$33:$B$776,Q$47)+'СЕТ СН'!$G$14+СВЦЭМ!$D$10+'СЕТ СН'!$G$5-'СЕТ СН'!$G$24</f>
        <v>2642.70714989</v>
      </c>
      <c r="R75" s="36">
        <f>SUMIFS(СВЦЭМ!$D$33:$D$776,СВЦЭМ!$A$33:$A$776,$A75,СВЦЭМ!$B$33:$B$776,R$47)+'СЕТ СН'!$G$14+СВЦЭМ!$D$10+'СЕТ СН'!$G$5-'СЕТ СН'!$G$24</f>
        <v>2640.9513651299999</v>
      </c>
      <c r="S75" s="36">
        <f>SUMIFS(СВЦЭМ!$D$33:$D$776,СВЦЭМ!$A$33:$A$776,$A75,СВЦЭМ!$B$33:$B$776,S$47)+'СЕТ СН'!$G$14+СВЦЭМ!$D$10+'СЕТ СН'!$G$5-'СЕТ СН'!$G$24</f>
        <v>2648.38215777</v>
      </c>
      <c r="T75" s="36">
        <f>SUMIFS(СВЦЭМ!$D$33:$D$776,СВЦЭМ!$A$33:$A$776,$A75,СВЦЭМ!$B$33:$B$776,T$47)+'СЕТ СН'!$G$14+СВЦЭМ!$D$10+'СЕТ СН'!$G$5-'СЕТ СН'!$G$24</f>
        <v>2650.05511075</v>
      </c>
      <c r="U75" s="36">
        <f>SUMIFS(СВЦЭМ!$D$33:$D$776,СВЦЭМ!$A$33:$A$776,$A75,СВЦЭМ!$B$33:$B$776,U$47)+'СЕТ СН'!$G$14+СВЦЭМ!$D$10+'СЕТ СН'!$G$5-'СЕТ СН'!$G$24</f>
        <v>2642.2813829199999</v>
      </c>
      <c r="V75" s="36">
        <f>SUMIFS(СВЦЭМ!$D$33:$D$776,СВЦЭМ!$A$33:$A$776,$A75,СВЦЭМ!$B$33:$B$776,V$47)+'СЕТ СН'!$G$14+СВЦЭМ!$D$10+'СЕТ СН'!$G$5-'СЕТ СН'!$G$24</f>
        <v>2627.05130444</v>
      </c>
      <c r="W75" s="36">
        <f>SUMIFS(СВЦЭМ!$D$33:$D$776,СВЦЭМ!$A$33:$A$776,$A75,СВЦЭМ!$B$33:$B$776,W$47)+'СЕТ СН'!$G$14+СВЦЭМ!$D$10+'СЕТ СН'!$G$5-'СЕТ СН'!$G$24</f>
        <v>2623.5157437500002</v>
      </c>
      <c r="X75" s="36">
        <f>SUMIFS(СВЦЭМ!$D$33:$D$776,СВЦЭМ!$A$33:$A$776,$A75,СВЦЭМ!$B$33:$B$776,X$47)+'СЕТ СН'!$G$14+СВЦЭМ!$D$10+'СЕТ СН'!$G$5-'СЕТ СН'!$G$24</f>
        <v>2672.5143686000001</v>
      </c>
      <c r="Y75" s="36">
        <f>SUMIFS(СВЦЭМ!$D$33:$D$776,СВЦЭМ!$A$33:$A$776,$A75,СВЦЭМ!$B$33:$B$776,Y$47)+'СЕТ СН'!$G$14+СВЦЭМ!$D$10+'СЕТ СН'!$G$5-'СЕТ СН'!$G$24</f>
        <v>2747.9162659100002</v>
      </c>
    </row>
    <row r="76" spans="1:26" ht="15.75" x14ac:dyDescent="0.2">
      <c r="A76" s="35">
        <f t="shared" si="1"/>
        <v>43980</v>
      </c>
      <c r="B76" s="36">
        <f>SUMIFS(СВЦЭМ!$D$33:$D$776,СВЦЭМ!$A$33:$A$776,$A76,СВЦЭМ!$B$33:$B$776,B$47)+'СЕТ СН'!$G$14+СВЦЭМ!$D$10+'СЕТ СН'!$G$5-'СЕТ СН'!$G$24</f>
        <v>2760.6130896200002</v>
      </c>
      <c r="C76" s="36">
        <f>SUMIFS(СВЦЭМ!$D$33:$D$776,СВЦЭМ!$A$33:$A$776,$A76,СВЦЭМ!$B$33:$B$776,C$47)+'СЕТ СН'!$G$14+СВЦЭМ!$D$10+'СЕТ СН'!$G$5-'СЕТ СН'!$G$24</f>
        <v>2789.1720398400003</v>
      </c>
      <c r="D76" s="36">
        <f>SUMIFS(СВЦЭМ!$D$33:$D$776,СВЦЭМ!$A$33:$A$776,$A76,СВЦЭМ!$B$33:$B$776,D$47)+'СЕТ СН'!$G$14+СВЦЭМ!$D$10+'СЕТ СН'!$G$5-'СЕТ СН'!$G$24</f>
        <v>2786.2241714100001</v>
      </c>
      <c r="E76" s="36">
        <f>SUMIFS(СВЦЭМ!$D$33:$D$776,СВЦЭМ!$A$33:$A$776,$A76,СВЦЭМ!$B$33:$B$776,E$47)+'СЕТ СН'!$G$14+СВЦЭМ!$D$10+'СЕТ СН'!$G$5-'СЕТ СН'!$G$24</f>
        <v>2785.6783392400002</v>
      </c>
      <c r="F76" s="36">
        <f>SUMIFS(СВЦЭМ!$D$33:$D$776,СВЦЭМ!$A$33:$A$776,$A76,СВЦЭМ!$B$33:$B$776,F$47)+'СЕТ СН'!$G$14+СВЦЭМ!$D$10+'СЕТ СН'!$G$5-'СЕТ СН'!$G$24</f>
        <v>2787.2145073199999</v>
      </c>
      <c r="G76" s="36">
        <f>SUMIFS(СВЦЭМ!$D$33:$D$776,СВЦЭМ!$A$33:$A$776,$A76,СВЦЭМ!$B$33:$B$776,G$47)+'СЕТ СН'!$G$14+СВЦЭМ!$D$10+'СЕТ СН'!$G$5-'СЕТ СН'!$G$24</f>
        <v>2792.7894336199997</v>
      </c>
      <c r="H76" s="36">
        <f>SUMIFS(СВЦЭМ!$D$33:$D$776,СВЦЭМ!$A$33:$A$776,$A76,СВЦЭМ!$B$33:$B$776,H$47)+'СЕТ СН'!$G$14+СВЦЭМ!$D$10+'СЕТ СН'!$G$5-'СЕТ СН'!$G$24</f>
        <v>2797.4436573900002</v>
      </c>
      <c r="I76" s="36">
        <f>SUMIFS(СВЦЭМ!$D$33:$D$776,СВЦЭМ!$A$33:$A$776,$A76,СВЦЭМ!$B$33:$B$776,I$47)+'СЕТ СН'!$G$14+СВЦЭМ!$D$10+'СЕТ СН'!$G$5-'СЕТ СН'!$G$24</f>
        <v>2776.33735858</v>
      </c>
      <c r="J76" s="36">
        <f>SUMIFS(СВЦЭМ!$D$33:$D$776,СВЦЭМ!$A$33:$A$776,$A76,СВЦЭМ!$B$33:$B$776,J$47)+'СЕТ СН'!$G$14+СВЦЭМ!$D$10+'СЕТ СН'!$G$5-'СЕТ СН'!$G$24</f>
        <v>2722.3414240800003</v>
      </c>
      <c r="K76" s="36">
        <f>SUMIFS(СВЦЭМ!$D$33:$D$776,СВЦЭМ!$A$33:$A$776,$A76,СВЦЭМ!$B$33:$B$776,K$47)+'СЕТ СН'!$G$14+СВЦЭМ!$D$10+'СЕТ СН'!$G$5-'СЕТ СН'!$G$24</f>
        <v>2704.0181157400002</v>
      </c>
      <c r="L76" s="36">
        <f>SUMIFS(СВЦЭМ!$D$33:$D$776,СВЦЭМ!$A$33:$A$776,$A76,СВЦЭМ!$B$33:$B$776,L$47)+'СЕТ СН'!$G$14+СВЦЭМ!$D$10+'СЕТ СН'!$G$5-'СЕТ СН'!$G$24</f>
        <v>2738.1191295399999</v>
      </c>
      <c r="M76" s="36">
        <f>SUMIFS(СВЦЭМ!$D$33:$D$776,СВЦЭМ!$A$33:$A$776,$A76,СВЦЭМ!$B$33:$B$776,M$47)+'СЕТ СН'!$G$14+СВЦЭМ!$D$10+'СЕТ СН'!$G$5-'СЕТ СН'!$G$24</f>
        <v>2652.8221275000001</v>
      </c>
      <c r="N76" s="36">
        <f>SUMIFS(СВЦЭМ!$D$33:$D$776,СВЦЭМ!$A$33:$A$776,$A76,СВЦЭМ!$B$33:$B$776,N$47)+'СЕТ СН'!$G$14+СВЦЭМ!$D$10+'СЕТ СН'!$G$5-'СЕТ СН'!$G$24</f>
        <v>2583.71332252</v>
      </c>
      <c r="O76" s="36">
        <f>SUMIFS(СВЦЭМ!$D$33:$D$776,СВЦЭМ!$A$33:$A$776,$A76,СВЦЭМ!$B$33:$B$776,O$47)+'СЕТ СН'!$G$14+СВЦЭМ!$D$10+'СЕТ СН'!$G$5-'СЕТ СН'!$G$24</f>
        <v>2570.9018375199998</v>
      </c>
      <c r="P76" s="36">
        <f>SUMIFS(СВЦЭМ!$D$33:$D$776,СВЦЭМ!$A$33:$A$776,$A76,СВЦЭМ!$B$33:$B$776,P$47)+'СЕТ СН'!$G$14+СВЦЭМ!$D$10+'СЕТ СН'!$G$5-'СЕТ СН'!$G$24</f>
        <v>2578.4018461199998</v>
      </c>
      <c r="Q76" s="36">
        <f>SUMIFS(СВЦЭМ!$D$33:$D$776,СВЦЭМ!$A$33:$A$776,$A76,СВЦЭМ!$B$33:$B$776,Q$47)+'СЕТ СН'!$G$14+СВЦЭМ!$D$10+'СЕТ СН'!$G$5-'СЕТ СН'!$G$24</f>
        <v>2570.64695484</v>
      </c>
      <c r="R76" s="36">
        <f>SUMIFS(СВЦЭМ!$D$33:$D$776,СВЦЭМ!$A$33:$A$776,$A76,СВЦЭМ!$B$33:$B$776,R$47)+'СЕТ СН'!$G$14+СВЦЭМ!$D$10+'СЕТ СН'!$G$5-'СЕТ СН'!$G$24</f>
        <v>2574.3396150200001</v>
      </c>
      <c r="S76" s="36">
        <f>SUMIFS(СВЦЭМ!$D$33:$D$776,СВЦЭМ!$A$33:$A$776,$A76,СВЦЭМ!$B$33:$B$776,S$47)+'СЕТ СН'!$G$14+СВЦЭМ!$D$10+'СЕТ СН'!$G$5-'СЕТ СН'!$G$24</f>
        <v>2583.9738797099999</v>
      </c>
      <c r="T76" s="36">
        <f>SUMIFS(СВЦЭМ!$D$33:$D$776,СВЦЭМ!$A$33:$A$776,$A76,СВЦЭМ!$B$33:$B$776,T$47)+'СЕТ СН'!$G$14+СВЦЭМ!$D$10+'СЕТ СН'!$G$5-'СЕТ СН'!$G$24</f>
        <v>2597.4149752499998</v>
      </c>
      <c r="U76" s="36">
        <f>SUMIFS(СВЦЭМ!$D$33:$D$776,СВЦЭМ!$A$33:$A$776,$A76,СВЦЭМ!$B$33:$B$776,U$47)+'СЕТ СН'!$G$14+СВЦЭМ!$D$10+'СЕТ СН'!$G$5-'СЕТ СН'!$G$24</f>
        <v>2604.5035517799997</v>
      </c>
      <c r="V76" s="36">
        <f>SUMIFS(СВЦЭМ!$D$33:$D$776,СВЦЭМ!$A$33:$A$776,$A76,СВЦЭМ!$B$33:$B$776,V$47)+'СЕТ СН'!$G$14+СВЦЭМ!$D$10+'СЕТ СН'!$G$5-'СЕТ СН'!$G$24</f>
        <v>2644.9039258299999</v>
      </c>
      <c r="W76" s="36">
        <f>SUMIFS(СВЦЭМ!$D$33:$D$776,СВЦЭМ!$A$33:$A$776,$A76,СВЦЭМ!$B$33:$B$776,W$47)+'СЕТ СН'!$G$14+СВЦЭМ!$D$10+'СЕТ СН'!$G$5-'СЕТ СН'!$G$24</f>
        <v>2681.45836551</v>
      </c>
      <c r="X76" s="36">
        <f>SUMIFS(СВЦЭМ!$D$33:$D$776,СВЦЭМ!$A$33:$A$776,$A76,СВЦЭМ!$B$33:$B$776,X$47)+'СЕТ СН'!$G$14+СВЦЭМ!$D$10+'СЕТ СН'!$G$5-'СЕТ СН'!$G$24</f>
        <v>2662.9991655599997</v>
      </c>
      <c r="Y76" s="36">
        <f>SUMIFS(СВЦЭМ!$D$33:$D$776,СВЦЭМ!$A$33:$A$776,$A76,СВЦЭМ!$B$33:$B$776,Y$47)+'СЕТ СН'!$G$14+СВЦЭМ!$D$10+'СЕТ СН'!$G$5-'СЕТ СН'!$G$24</f>
        <v>2710.8019914900001</v>
      </c>
    </row>
    <row r="77" spans="1:26" ht="15.75" x14ac:dyDescent="0.2">
      <c r="A77" s="35">
        <f t="shared" si="1"/>
        <v>43981</v>
      </c>
      <c r="B77" s="36">
        <f>SUMIFS(СВЦЭМ!$D$33:$D$776,СВЦЭМ!$A$33:$A$776,$A77,СВЦЭМ!$B$33:$B$776,B$47)+'СЕТ СН'!$G$14+СВЦЭМ!$D$10+'СЕТ СН'!$G$5-'СЕТ СН'!$G$24</f>
        <v>2803.7019799499999</v>
      </c>
      <c r="C77" s="36">
        <f>SUMIFS(СВЦЭМ!$D$33:$D$776,СВЦЭМ!$A$33:$A$776,$A77,СВЦЭМ!$B$33:$B$776,C$47)+'СЕТ СН'!$G$14+СВЦЭМ!$D$10+'СЕТ СН'!$G$5-'СЕТ СН'!$G$24</f>
        <v>2811.33938124</v>
      </c>
      <c r="D77" s="36">
        <f>SUMIFS(СВЦЭМ!$D$33:$D$776,СВЦЭМ!$A$33:$A$776,$A77,СВЦЭМ!$B$33:$B$776,D$47)+'СЕТ СН'!$G$14+СВЦЭМ!$D$10+'СЕТ СН'!$G$5-'СЕТ СН'!$G$24</f>
        <v>2813.03011685</v>
      </c>
      <c r="E77" s="36">
        <f>SUMIFS(СВЦЭМ!$D$33:$D$776,СВЦЭМ!$A$33:$A$776,$A77,СВЦЭМ!$B$33:$B$776,E$47)+'СЕТ СН'!$G$14+СВЦЭМ!$D$10+'СЕТ СН'!$G$5-'СЕТ СН'!$G$24</f>
        <v>2810.1055155599997</v>
      </c>
      <c r="F77" s="36">
        <f>SUMIFS(СВЦЭМ!$D$33:$D$776,СВЦЭМ!$A$33:$A$776,$A77,СВЦЭМ!$B$33:$B$776,F$47)+'СЕТ СН'!$G$14+СВЦЭМ!$D$10+'СЕТ СН'!$G$5-'СЕТ СН'!$G$24</f>
        <v>2809.1703876500001</v>
      </c>
      <c r="G77" s="36">
        <f>SUMIFS(СВЦЭМ!$D$33:$D$776,СВЦЭМ!$A$33:$A$776,$A77,СВЦЭМ!$B$33:$B$776,G$47)+'СЕТ СН'!$G$14+СВЦЭМ!$D$10+'СЕТ СН'!$G$5-'СЕТ СН'!$G$24</f>
        <v>2809.7984615599999</v>
      </c>
      <c r="H77" s="36">
        <f>SUMIFS(СВЦЭМ!$D$33:$D$776,СВЦЭМ!$A$33:$A$776,$A77,СВЦЭМ!$B$33:$B$776,H$47)+'СЕТ СН'!$G$14+СВЦЭМ!$D$10+'СЕТ СН'!$G$5-'СЕТ СН'!$G$24</f>
        <v>2794.7579220899997</v>
      </c>
      <c r="I77" s="36">
        <f>SUMIFS(СВЦЭМ!$D$33:$D$776,СВЦЭМ!$A$33:$A$776,$A77,СВЦЭМ!$B$33:$B$776,I$47)+'СЕТ СН'!$G$14+СВЦЭМ!$D$10+'СЕТ СН'!$G$5-'СЕТ СН'!$G$24</f>
        <v>2774.2442185300001</v>
      </c>
      <c r="J77" s="36">
        <f>SUMIFS(СВЦЭМ!$D$33:$D$776,СВЦЭМ!$A$33:$A$776,$A77,СВЦЭМ!$B$33:$B$776,J$47)+'СЕТ СН'!$G$14+СВЦЭМ!$D$10+'СЕТ СН'!$G$5-'СЕТ СН'!$G$24</f>
        <v>2738.7777104699999</v>
      </c>
      <c r="K77" s="36">
        <f>SUMIFS(СВЦЭМ!$D$33:$D$776,СВЦЭМ!$A$33:$A$776,$A77,СВЦЭМ!$B$33:$B$776,K$47)+'СЕТ СН'!$G$14+СВЦЭМ!$D$10+'СЕТ СН'!$G$5-'СЕТ СН'!$G$24</f>
        <v>2725.4929767899998</v>
      </c>
      <c r="L77" s="36">
        <f>SUMIFS(СВЦЭМ!$D$33:$D$776,СВЦЭМ!$A$33:$A$776,$A77,СВЦЭМ!$B$33:$B$776,L$47)+'СЕТ СН'!$G$14+СВЦЭМ!$D$10+'СЕТ СН'!$G$5-'СЕТ СН'!$G$24</f>
        <v>2715.4902879900001</v>
      </c>
      <c r="M77" s="36">
        <f>SUMIFS(СВЦЭМ!$D$33:$D$776,СВЦЭМ!$A$33:$A$776,$A77,СВЦЭМ!$B$33:$B$776,M$47)+'СЕТ СН'!$G$14+СВЦЭМ!$D$10+'СЕТ СН'!$G$5-'СЕТ СН'!$G$24</f>
        <v>2656.0476504399999</v>
      </c>
      <c r="N77" s="36">
        <f>SUMIFS(СВЦЭМ!$D$33:$D$776,СВЦЭМ!$A$33:$A$776,$A77,СВЦЭМ!$B$33:$B$776,N$47)+'СЕТ СН'!$G$14+СВЦЭМ!$D$10+'СЕТ СН'!$G$5-'СЕТ СН'!$G$24</f>
        <v>2601.1795385599999</v>
      </c>
      <c r="O77" s="36">
        <f>SUMIFS(СВЦЭМ!$D$33:$D$776,СВЦЭМ!$A$33:$A$776,$A77,СВЦЭМ!$B$33:$B$776,O$47)+'СЕТ СН'!$G$14+СВЦЭМ!$D$10+'СЕТ СН'!$G$5-'СЕТ СН'!$G$24</f>
        <v>2587.25346343</v>
      </c>
      <c r="P77" s="36">
        <f>SUMIFS(СВЦЭМ!$D$33:$D$776,СВЦЭМ!$A$33:$A$776,$A77,СВЦЭМ!$B$33:$B$776,P$47)+'СЕТ СН'!$G$14+СВЦЭМ!$D$10+'СЕТ СН'!$G$5-'СЕТ СН'!$G$24</f>
        <v>2590.4658590600002</v>
      </c>
      <c r="Q77" s="36">
        <f>SUMIFS(СВЦЭМ!$D$33:$D$776,СВЦЭМ!$A$33:$A$776,$A77,СВЦЭМ!$B$33:$B$776,Q$47)+'СЕТ СН'!$G$14+СВЦЭМ!$D$10+'СЕТ СН'!$G$5-'СЕТ СН'!$G$24</f>
        <v>2589.8137397299997</v>
      </c>
      <c r="R77" s="36">
        <f>SUMIFS(СВЦЭМ!$D$33:$D$776,СВЦЭМ!$A$33:$A$776,$A77,СВЦЭМ!$B$33:$B$776,R$47)+'СЕТ СН'!$G$14+СВЦЭМ!$D$10+'СЕТ СН'!$G$5-'СЕТ СН'!$G$24</f>
        <v>2588.6542490900001</v>
      </c>
      <c r="S77" s="36">
        <f>SUMIFS(СВЦЭМ!$D$33:$D$776,СВЦЭМ!$A$33:$A$776,$A77,СВЦЭМ!$B$33:$B$776,S$47)+'СЕТ СН'!$G$14+СВЦЭМ!$D$10+'СЕТ СН'!$G$5-'СЕТ СН'!$G$24</f>
        <v>2591.3200239299999</v>
      </c>
      <c r="T77" s="36">
        <f>SUMIFS(СВЦЭМ!$D$33:$D$776,СВЦЭМ!$A$33:$A$776,$A77,СВЦЭМ!$B$33:$B$776,T$47)+'СЕТ СН'!$G$14+СВЦЭМ!$D$10+'СЕТ СН'!$G$5-'СЕТ СН'!$G$24</f>
        <v>2585.4546892399999</v>
      </c>
      <c r="U77" s="36">
        <f>SUMIFS(СВЦЭМ!$D$33:$D$776,СВЦЭМ!$A$33:$A$776,$A77,СВЦЭМ!$B$33:$B$776,U$47)+'СЕТ СН'!$G$14+СВЦЭМ!$D$10+'СЕТ СН'!$G$5-'СЕТ СН'!$G$24</f>
        <v>2574.4306445500001</v>
      </c>
      <c r="V77" s="36">
        <f>SUMIFS(СВЦЭМ!$D$33:$D$776,СВЦЭМ!$A$33:$A$776,$A77,СВЦЭМ!$B$33:$B$776,V$47)+'СЕТ СН'!$G$14+СВЦЭМ!$D$10+'СЕТ СН'!$G$5-'СЕТ СН'!$G$24</f>
        <v>2582.7529034700001</v>
      </c>
      <c r="W77" s="36">
        <f>SUMIFS(СВЦЭМ!$D$33:$D$776,СВЦЭМ!$A$33:$A$776,$A77,СВЦЭМ!$B$33:$B$776,W$47)+'СЕТ СН'!$G$14+СВЦЭМ!$D$10+'СЕТ СН'!$G$5-'СЕТ СН'!$G$24</f>
        <v>2589.6326880400002</v>
      </c>
      <c r="X77" s="36">
        <f>SUMIFS(СВЦЭМ!$D$33:$D$776,СВЦЭМ!$A$33:$A$776,$A77,СВЦЭМ!$B$33:$B$776,X$47)+'СЕТ СН'!$G$14+СВЦЭМ!$D$10+'СЕТ СН'!$G$5-'СЕТ СН'!$G$24</f>
        <v>2593.1171462900002</v>
      </c>
      <c r="Y77" s="36">
        <f>SUMIFS(СВЦЭМ!$D$33:$D$776,СВЦЭМ!$A$33:$A$776,$A77,СВЦЭМ!$B$33:$B$776,Y$47)+'СЕТ СН'!$G$14+СВЦЭМ!$D$10+'СЕТ СН'!$G$5-'СЕТ СН'!$G$24</f>
        <v>2669.5775004500001</v>
      </c>
    </row>
    <row r="78" spans="1:26" ht="15.75" x14ac:dyDescent="0.2">
      <c r="A78" s="35">
        <f t="shared" si="1"/>
        <v>43982</v>
      </c>
      <c r="B78" s="36">
        <f>SUMIFS(СВЦЭМ!$D$33:$D$776,СВЦЭМ!$A$33:$A$776,$A78,СВЦЭМ!$B$33:$B$776,B$47)+'СЕТ СН'!$G$14+СВЦЭМ!$D$10+'СЕТ СН'!$G$5-'СЕТ СН'!$G$24</f>
        <v>2767.7213508999998</v>
      </c>
      <c r="C78" s="36">
        <f>SUMIFS(СВЦЭМ!$D$33:$D$776,СВЦЭМ!$A$33:$A$776,$A78,СВЦЭМ!$B$33:$B$776,C$47)+'СЕТ СН'!$G$14+СВЦЭМ!$D$10+'СЕТ СН'!$G$5-'СЕТ СН'!$G$24</f>
        <v>2777.6817220299999</v>
      </c>
      <c r="D78" s="36">
        <f>SUMIFS(СВЦЭМ!$D$33:$D$776,СВЦЭМ!$A$33:$A$776,$A78,СВЦЭМ!$B$33:$B$776,D$47)+'СЕТ СН'!$G$14+СВЦЭМ!$D$10+'СЕТ СН'!$G$5-'СЕТ СН'!$G$24</f>
        <v>2787.1236956900002</v>
      </c>
      <c r="E78" s="36">
        <f>SUMIFS(СВЦЭМ!$D$33:$D$776,СВЦЭМ!$A$33:$A$776,$A78,СВЦЭМ!$B$33:$B$776,E$47)+'СЕТ СН'!$G$14+СВЦЭМ!$D$10+'СЕТ СН'!$G$5-'СЕТ СН'!$G$24</f>
        <v>2781.1982711400001</v>
      </c>
      <c r="F78" s="36">
        <f>SUMIFS(СВЦЭМ!$D$33:$D$776,СВЦЭМ!$A$33:$A$776,$A78,СВЦЭМ!$B$33:$B$776,F$47)+'СЕТ СН'!$G$14+СВЦЭМ!$D$10+'СЕТ СН'!$G$5-'СЕТ СН'!$G$24</f>
        <v>2769.3916057400002</v>
      </c>
      <c r="G78" s="36">
        <f>SUMIFS(СВЦЭМ!$D$33:$D$776,СВЦЭМ!$A$33:$A$776,$A78,СВЦЭМ!$B$33:$B$776,G$47)+'СЕТ СН'!$G$14+СВЦЭМ!$D$10+'СЕТ СН'!$G$5-'СЕТ СН'!$G$24</f>
        <v>2773.8743961499999</v>
      </c>
      <c r="H78" s="36">
        <f>SUMIFS(СВЦЭМ!$D$33:$D$776,СВЦЭМ!$A$33:$A$776,$A78,СВЦЭМ!$B$33:$B$776,H$47)+'СЕТ СН'!$G$14+СВЦЭМ!$D$10+'СЕТ СН'!$G$5-'СЕТ СН'!$G$24</f>
        <v>2778.4797178999997</v>
      </c>
      <c r="I78" s="36">
        <f>SUMIFS(СВЦЭМ!$D$33:$D$776,СВЦЭМ!$A$33:$A$776,$A78,СВЦЭМ!$B$33:$B$776,I$47)+'СЕТ СН'!$G$14+СВЦЭМ!$D$10+'СЕТ СН'!$G$5-'СЕТ СН'!$G$24</f>
        <v>2752.5159527699998</v>
      </c>
      <c r="J78" s="36">
        <f>SUMIFS(СВЦЭМ!$D$33:$D$776,СВЦЭМ!$A$33:$A$776,$A78,СВЦЭМ!$B$33:$B$776,J$47)+'СЕТ СН'!$G$14+СВЦЭМ!$D$10+'СЕТ СН'!$G$5-'СЕТ СН'!$G$24</f>
        <v>2729.0582613500001</v>
      </c>
      <c r="K78" s="36">
        <f>SUMIFS(СВЦЭМ!$D$33:$D$776,СВЦЭМ!$A$33:$A$776,$A78,СВЦЭМ!$B$33:$B$776,K$47)+'СЕТ СН'!$G$14+СВЦЭМ!$D$10+'СЕТ СН'!$G$5-'СЕТ СН'!$G$24</f>
        <v>2738.9940804899998</v>
      </c>
      <c r="L78" s="36">
        <f>SUMIFS(СВЦЭМ!$D$33:$D$776,СВЦЭМ!$A$33:$A$776,$A78,СВЦЭМ!$B$33:$B$776,L$47)+'СЕТ СН'!$G$14+СВЦЭМ!$D$10+'СЕТ СН'!$G$5-'СЕТ СН'!$G$24</f>
        <v>2737.8455727</v>
      </c>
      <c r="M78" s="36">
        <f>SUMIFS(СВЦЭМ!$D$33:$D$776,СВЦЭМ!$A$33:$A$776,$A78,СВЦЭМ!$B$33:$B$776,M$47)+'СЕТ СН'!$G$14+СВЦЭМ!$D$10+'СЕТ СН'!$G$5-'СЕТ СН'!$G$24</f>
        <v>2682.5846122200001</v>
      </c>
      <c r="N78" s="36">
        <f>SUMIFS(СВЦЭМ!$D$33:$D$776,СВЦЭМ!$A$33:$A$776,$A78,СВЦЭМ!$B$33:$B$776,N$47)+'СЕТ СН'!$G$14+СВЦЭМ!$D$10+'СЕТ СН'!$G$5-'СЕТ СН'!$G$24</f>
        <v>2603.6765823599999</v>
      </c>
      <c r="O78" s="36">
        <f>SUMIFS(СВЦЭМ!$D$33:$D$776,СВЦЭМ!$A$33:$A$776,$A78,СВЦЭМ!$B$33:$B$776,O$47)+'СЕТ СН'!$G$14+СВЦЭМ!$D$10+'СЕТ СН'!$G$5-'СЕТ СН'!$G$24</f>
        <v>2577.3087891200003</v>
      </c>
      <c r="P78" s="36">
        <f>SUMIFS(СВЦЭМ!$D$33:$D$776,СВЦЭМ!$A$33:$A$776,$A78,СВЦЭМ!$B$33:$B$776,P$47)+'СЕТ СН'!$G$14+СВЦЭМ!$D$10+'СЕТ СН'!$G$5-'СЕТ СН'!$G$24</f>
        <v>2586.9861817700003</v>
      </c>
      <c r="Q78" s="36">
        <f>SUMIFS(СВЦЭМ!$D$33:$D$776,СВЦЭМ!$A$33:$A$776,$A78,СВЦЭМ!$B$33:$B$776,Q$47)+'СЕТ СН'!$G$14+СВЦЭМ!$D$10+'СЕТ СН'!$G$5-'СЕТ СН'!$G$24</f>
        <v>2587.1914044800001</v>
      </c>
      <c r="R78" s="36">
        <f>SUMIFS(СВЦЭМ!$D$33:$D$776,СВЦЭМ!$A$33:$A$776,$A78,СВЦЭМ!$B$33:$B$776,R$47)+'СЕТ СН'!$G$14+СВЦЭМ!$D$10+'СЕТ СН'!$G$5-'СЕТ СН'!$G$24</f>
        <v>2590.1895510300001</v>
      </c>
      <c r="S78" s="36">
        <f>SUMIFS(СВЦЭМ!$D$33:$D$776,СВЦЭМ!$A$33:$A$776,$A78,СВЦЭМ!$B$33:$B$776,S$47)+'СЕТ СН'!$G$14+СВЦЭМ!$D$10+'СЕТ СН'!$G$5-'СЕТ СН'!$G$24</f>
        <v>2604.5760722499999</v>
      </c>
      <c r="T78" s="36">
        <f>SUMIFS(СВЦЭМ!$D$33:$D$776,СВЦЭМ!$A$33:$A$776,$A78,СВЦЭМ!$B$33:$B$776,T$47)+'СЕТ СН'!$G$14+СВЦЭМ!$D$10+'СЕТ СН'!$G$5-'СЕТ СН'!$G$24</f>
        <v>2583.85185993</v>
      </c>
      <c r="U78" s="36">
        <f>SUMIFS(СВЦЭМ!$D$33:$D$776,СВЦЭМ!$A$33:$A$776,$A78,СВЦЭМ!$B$33:$B$776,U$47)+'СЕТ СН'!$G$14+СВЦЭМ!$D$10+'СЕТ СН'!$G$5-'СЕТ СН'!$G$24</f>
        <v>2560.3836465099998</v>
      </c>
      <c r="V78" s="36">
        <f>SUMIFS(СВЦЭМ!$D$33:$D$776,СВЦЭМ!$A$33:$A$776,$A78,СВЦЭМ!$B$33:$B$776,V$47)+'СЕТ СН'!$G$14+СВЦЭМ!$D$10+'СЕТ СН'!$G$5-'СЕТ СН'!$G$24</f>
        <v>2517.27881114</v>
      </c>
      <c r="W78" s="36">
        <f>SUMIFS(СВЦЭМ!$D$33:$D$776,СВЦЭМ!$A$33:$A$776,$A78,СВЦЭМ!$B$33:$B$776,W$47)+'СЕТ СН'!$G$14+СВЦЭМ!$D$10+'СЕТ СН'!$G$5-'СЕТ СН'!$G$24</f>
        <v>2511.9103525299997</v>
      </c>
      <c r="X78" s="36">
        <f>SUMIFS(СВЦЭМ!$D$33:$D$776,СВЦЭМ!$A$33:$A$776,$A78,СВЦЭМ!$B$33:$B$776,X$47)+'СЕТ СН'!$G$14+СВЦЭМ!$D$10+'СЕТ СН'!$G$5-'СЕТ СН'!$G$24</f>
        <v>2548.6134442600001</v>
      </c>
      <c r="Y78" s="36">
        <f>SUMIFS(СВЦЭМ!$D$33:$D$776,СВЦЭМ!$A$33:$A$776,$A78,СВЦЭМ!$B$33:$B$776,Y$47)+'СЕТ СН'!$G$14+СВЦЭМ!$D$10+'СЕТ СН'!$G$5-'СЕТ СН'!$G$24</f>
        <v>2626.5427244000002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01.05.2020</v>
      </c>
      <c r="B84" s="36">
        <f>SUMIFS(СВЦЭМ!$D$33:$D$776,СВЦЭМ!$A$33:$A$776,$A84,СВЦЭМ!$B$33:$B$776,B$83)+'СЕТ СН'!$H$14+СВЦЭМ!$D$10+'СЕТ СН'!$H$5-'СЕТ СН'!$H$24</f>
        <v>3044.9188858799998</v>
      </c>
      <c r="C84" s="36">
        <f>SUMIFS(СВЦЭМ!$D$33:$D$776,СВЦЭМ!$A$33:$A$776,$A84,СВЦЭМ!$B$33:$B$776,C$83)+'СЕТ СН'!$H$14+СВЦЭМ!$D$10+'СЕТ СН'!$H$5-'СЕТ СН'!$H$24</f>
        <v>3091.9243528099996</v>
      </c>
      <c r="D84" s="36">
        <f>SUMIFS(СВЦЭМ!$D$33:$D$776,СВЦЭМ!$A$33:$A$776,$A84,СВЦЭМ!$B$33:$B$776,D$83)+'СЕТ СН'!$H$14+СВЦЭМ!$D$10+'СЕТ СН'!$H$5-'СЕТ СН'!$H$24</f>
        <v>3088.9836361899997</v>
      </c>
      <c r="E84" s="36">
        <f>SUMIFS(СВЦЭМ!$D$33:$D$776,СВЦЭМ!$A$33:$A$776,$A84,СВЦЭМ!$B$33:$B$776,E$83)+'СЕТ СН'!$H$14+СВЦЭМ!$D$10+'СЕТ СН'!$H$5-'СЕТ СН'!$H$24</f>
        <v>3084.0600968099998</v>
      </c>
      <c r="F84" s="36">
        <f>SUMIFS(СВЦЭМ!$D$33:$D$776,СВЦЭМ!$A$33:$A$776,$A84,СВЦЭМ!$B$33:$B$776,F$83)+'СЕТ СН'!$H$14+СВЦЭМ!$D$10+'СЕТ СН'!$H$5-'СЕТ СН'!$H$24</f>
        <v>3104.6206394599999</v>
      </c>
      <c r="G84" s="36">
        <f>SUMIFS(СВЦЭМ!$D$33:$D$776,СВЦЭМ!$A$33:$A$776,$A84,СВЦЭМ!$B$33:$B$776,G$83)+'СЕТ СН'!$H$14+СВЦЭМ!$D$10+'СЕТ СН'!$H$5-'СЕТ СН'!$H$24</f>
        <v>3096.1712211099998</v>
      </c>
      <c r="H84" s="36">
        <f>SUMIFS(СВЦЭМ!$D$33:$D$776,СВЦЭМ!$A$33:$A$776,$A84,СВЦЭМ!$B$33:$B$776,H$83)+'СЕТ СН'!$H$14+СВЦЭМ!$D$10+'СЕТ СН'!$H$5-'СЕТ СН'!$H$24</f>
        <v>3089.94819723</v>
      </c>
      <c r="I84" s="36">
        <f>SUMIFS(СВЦЭМ!$D$33:$D$776,СВЦЭМ!$A$33:$A$776,$A84,СВЦЭМ!$B$33:$B$776,I$83)+'СЕТ СН'!$H$14+СВЦЭМ!$D$10+'СЕТ СН'!$H$5-'СЕТ СН'!$H$24</f>
        <v>3061.0464272399995</v>
      </c>
      <c r="J84" s="36">
        <f>SUMIFS(СВЦЭМ!$D$33:$D$776,СВЦЭМ!$A$33:$A$776,$A84,СВЦЭМ!$B$33:$B$776,J$83)+'СЕТ СН'!$H$14+СВЦЭМ!$D$10+'СЕТ СН'!$H$5-'СЕТ СН'!$H$24</f>
        <v>3042.9145075999995</v>
      </c>
      <c r="K84" s="36">
        <f>SUMIFS(СВЦЭМ!$D$33:$D$776,СВЦЭМ!$A$33:$A$776,$A84,СВЦЭМ!$B$33:$B$776,K$83)+'СЕТ СН'!$H$14+СВЦЭМ!$D$10+'СЕТ СН'!$H$5-'СЕТ СН'!$H$24</f>
        <v>3041.88260472</v>
      </c>
      <c r="L84" s="36">
        <f>SUMIFS(СВЦЭМ!$D$33:$D$776,СВЦЭМ!$A$33:$A$776,$A84,СВЦЭМ!$B$33:$B$776,L$83)+'СЕТ СН'!$H$14+СВЦЭМ!$D$10+'СЕТ СН'!$H$5-'СЕТ СН'!$H$24</f>
        <v>3018.4940997099998</v>
      </c>
      <c r="M84" s="36">
        <f>SUMIFS(СВЦЭМ!$D$33:$D$776,СВЦЭМ!$A$33:$A$776,$A84,СВЦЭМ!$B$33:$B$776,M$83)+'СЕТ СН'!$H$14+СВЦЭМ!$D$10+'СЕТ СН'!$H$5-'СЕТ СН'!$H$24</f>
        <v>2946.39046659</v>
      </c>
      <c r="N84" s="36">
        <f>SUMIFS(СВЦЭМ!$D$33:$D$776,СВЦЭМ!$A$33:$A$776,$A84,СВЦЭМ!$B$33:$B$776,N$83)+'СЕТ СН'!$H$14+СВЦЭМ!$D$10+'СЕТ СН'!$H$5-'СЕТ СН'!$H$24</f>
        <v>2874.2436824900001</v>
      </c>
      <c r="O84" s="36">
        <f>SUMIFS(СВЦЭМ!$D$33:$D$776,СВЦЭМ!$A$33:$A$776,$A84,СВЦЭМ!$B$33:$B$776,O$83)+'СЕТ СН'!$H$14+СВЦЭМ!$D$10+'СЕТ СН'!$H$5-'СЕТ СН'!$H$24</f>
        <v>2851.72354756</v>
      </c>
      <c r="P84" s="36">
        <f>SUMIFS(СВЦЭМ!$D$33:$D$776,СВЦЭМ!$A$33:$A$776,$A84,СВЦЭМ!$B$33:$B$776,P$83)+'СЕТ СН'!$H$14+СВЦЭМ!$D$10+'СЕТ СН'!$H$5-'СЕТ СН'!$H$24</f>
        <v>2861.5848531800002</v>
      </c>
      <c r="Q84" s="36">
        <f>SUMIFS(СВЦЭМ!$D$33:$D$776,СВЦЭМ!$A$33:$A$776,$A84,СВЦЭМ!$B$33:$B$776,Q$83)+'СЕТ СН'!$H$14+СВЦЭМ!$D$10+'СЕТ СН'!$H$5-'СЕТ СН'!$H$24</f>
        <v>2864.79643188</v>
      </c>
      <c r="R84" s="36">
        <f>SUMIFS(СВЦЭМ!$D$33:$D$776,СВЦЭМ!$A$33:$A$776,$A84,СВЦЭМ!$B$33:$B$776,R$83)+'СЕТ СН'!$H$14+СВЦЭМ!$D$10+'СЕТ СН'!$H$5-'СЕТ СН'!$H$24</f>
        <v>2862.0249033700002</v>
      </c>
      <c r="S84" s="36">
        <f>SUMIFS(СВЦЭМ!$D$33:$D$776,СВЦЭМ!$A$33:$A$776,$A84,СВЦЭМ!$B$33:$B$776,S$83)+'СЕТ СН'!$H$14+СВЦЭМ!$D$10+'СЕТ СН'!$H$5-'СЕТ СН'!$H$24</f>
        <v>2859.2461461399998</v>
      </c>
      <c r="T84" s="36">
        <f>SUMIFS(СВЦЭМ!$D$33:$D$776,СВЦЭМ!$A$33:$A$776,$A84,СВЦЭМ!$B$33:$B$776,T$83)+'СЕТ СН'!$H$14+СВЦЭМ!$D$10+'СЕТ СН'!$H$5-'СЕТ СН'!$H$24</f>
        <v>2847.37073994</v>
      </c>
      <c r="U84" s="36">
        <f>SUMIFS(СВЦЭМ!$D$33:$D$776,СВЦЭМ!$A$33:$A$776,$A84,СВЦЭМ!$B$33:$B$776,U$83)+'СЕТ СН'!$H$14+СВЦЭМ!$D$10+'СЕТ СН'!$H$5-'СЕТ СН'!$H$24</f>
        <v>2826.2838245399998</v>
      </c>
      <c r="V84" s="36">
        <f>SUMIFS(СВЦЭМ!$D$33:$D$776,СВЦЭМ!$A$33:$A$776,$A84,СВЦЭМ!$B$33:$B$776,V$83)+'СЕТ СН'!$H$14+СВЦЭМ!$D$10+'СЕТ СН'!$H$5-'СЕТ СН'!$H$24</f>
        <v>2814.8207111500001</v>
      </c>
      <c r="W84" s="36">
        <f>SUMIFS(СВЦЭМ!$D$33:$D$776,СВЦЭМ!$A$33:$A$776,$A84,СВЦЭМ!$B$33:$B$776,W$83)+'СЕТ СН'!$H$14+СВЦЭМ!$D$10+'СЕТ СН'!$H$5-'СЕТ СН'!$H$24</f>
        <v>2822.54765954</v>
      </c>
      <c r="X84" s="36">
        <f>SUMIFS(СВЦЭМ!$D$33:$D$776,СВЦЭМ!$A$33:$A$776,$A84,СВЦЭМ!$B$33:$B$776,X$83)+'СЕТ СН'!$H$14+СВЦЭМ!$D$10+'СЕТ СН'!$H$5-'СЕТ СН'!$H$24</f>
        <v>2858.76736557</v>
      </c>
      <c r="Y84" s="36">
        <f>SUMIFS(СВЦЭМ!$D$33:$D$776,СВЦЭМ!$A$33:$A$776,$A84,СВЦЭМ!$B$33:$B$776,Y$83)+'СЕТ СН'!$H$14+СВЦЭМ!$D$10+'СЕТ СН'!$H$5-'СЕТ СН'!$H$24</f>
        <v>2976.4290775099998</v>
      </c>
      <c r="AA84" s="45"/>
    </row>
    <row r="85" spans="1:27" ht="15.75" x14ac:dyDescent="0.2">
      <c r="A85" s="35">
        <f>A84+1</f>
        <v>43953</v>
      </c>
      <c r="B85" s="36">
        <f>SUMIFS(СВЦЭМ!$D$33:$D$776,СВЦЭМ!$A$33:$A$776,$A85,СВЦЭМ!$B$33:$B$776,B$83)+'СЕТ СН'!$H$14+СВЦЭМ!$D$10+'СЕТ СН'!$H$5-'СЕТ СН'!$H$24</f>
        <v>3082.4613633399995</v>
      </c>
      <c r="C85" s="36">
        <f>SUMIFS(СВЦЭМ!$D$33:$D$776,СВЦЭМ!$A$33:$A$776,$A85,СВЦЭМ!$B$33:$B$776,C$83)+'СЕТ СН'!$H$14+СВЦЭМ!$D$10+'СЕТ СН'!$H$5-'СЕТ СН'!$H$24</f>
        <v>3108.6572959899995</v>
      </c>
      <c r="D85" s="36">
        <f>SUMIFS(СВЦЭМ!$D$33:$D$776,СВЦЭМ!$A$33:$A$776,$A85,СВЦЭМ!$B$33:$B$776,D$83)+'СЕТ СН'!$H$14+СВЦЭМ!$D$10+'СЕТ СН'!$H$5-'СЕТ СН'!$H$24</f>
        <v>3122.9278477499997</v>
      </c>
      <c r="E85" s="36">
        <f>SUMIFS(СВЦЭМ!$D$33:$D$776,СВЦЭМ!$A$33:$A$776,$A85,СВЦЭМ!$B$33:$B$776,E$83)+'СЕТ СН'!$H$14+СВЦЭМ!$D$10+'СЕТ СН'!$H$5-'СЕТ СН'!$H$24</f>
        <v>3118.0251258999997</v>
      </c>
      <c r="F85" s="36">
        <f>SUMIFS(СВЦЭМ!$D$33:$D$776,СВЦЭМ!$A$33:$A$776,$A85,СВЦЭМ!$B$33:$B$776,F$83)+'СЕТ СН'!$H$14+СВЦЭМ!$D$10+'СЕТ СН'!$H$5-'СЕТ СН'!$H$24</f>
        <v>3113.5748222299999</v>
      </c>
      <c r="G85" s="36">
        <f>SUMIFS(СВЦЭМ!$D$33:$D$776,СВЦЭМ!$A$33:$A$776,$A85,СВЦЭМ!$B$33:$B$776,G$83)+'СЕТ СН'!$H$14+СВЦЭМ!$D$10+'СЕТ СН'!$H$5-'СЕТ СН'!$H$24</f>
        <v>3116.0517368299998</v>
      </c>
      <c r="H85" s="36">
        <f>SUMIFS(СВЦЭМ!$D$33:$D$776,СВЦЭМ!$A$33:$A$776,$A85,СВЦЭМ!$B$33:$B$776,H$83)+'СЕТ СН'!$H$14+СВЦЭМ!$D$10+'СЕТ СН'!$H$5-'СЕТ СН'!$H$24</f>
        <v>3113.7836515199997</v>
      </c>
      <c r="I85" s="36">
        <f>SUMIFS(СВЦЭМ!$D$33:$D$776,СВЦЭМ!$A$33:$A$776,$A85,СВЦЭМ!$B$33:$B$776,I$83)+'СЕТ СН'!$H$14+СВЦЭМ!$D$10+'СЕТ СН'!$H$5-'СЕТ СН'!$H$24</f>
        <v>3100.30329841</v>
      </c>
      <c r="J85" s="36">
        <f>SUMIFS(СВЦЭМ!$D$33:$D$776,СВЦЭМ!$A$33:$A$776,$A85,СВЦЭМ!$B$33:$B$776,J$83)+'СЕТ СН'!$H$14+СВЦЭМ!$D$10+'СЕТ СН'!$H$5-'СЕТ СН'!$H$24</f>
        <v>3051.02158659</v>
      </c>
      <c r="K85" s="36">
        <f>SUMIFS(СВЦЭМ!$D$33:$D$776,СВЦЭМ!$A$33:$A$776,$A85,СВЦЭМ!$B$33:$B$776,K$83)+'СЕТ СН'!$H$14+СВЦЭМ!$D$10+'СЕТ СН'!$H$5-'СЕТ СН'!$H$24</f>
        <v>3021.7607865800001</v>
      </c>
      <c r="L85" s="36">
        <f>SUMIFS(СВЦЭМ!$D$33:$D$776,СВЦЭМ!$A$33:$A$776,$A85,СВЦЭМ!$B$33:$B$776,L$83)+'СЕТ СН'!$H$14+СВЦЭМ!$D$10+'СЕТ СН'!$H$5-'СЕТ СН'!$H$24</f>
        <v>3003.0270532300001</v>
      </c>
      <c r="M85" s="36">
        <f>SUMIFS(СВЦЭМ!$D$33:$D$776,СВЦЭМ!$A$33:$A$776,$A85,СВЦЭМ!$B$33:$B$776,M$83)+'СЕТ СН'!$H$14+СВЦЭМ!$D$10+'СЕТ СН'!$H$5-'СЕТ СН'!$H$24</f>
        <v>2934.51816818</v>
      </c>
      <c r="N85" s="36">
        <f>SUMIFS(СВЦЭМ!$D$33:$D$776,СВЦЭМ!$A$33:$A$776,$A85,СВЦЭМ!$B$33:$B$776,N$83)+'СЕТ СН'!$H$14+СВЦЭМ!$D$10+'СЕТ СН'!$H$5-'СЕТ СН'!$H$24</f>
        <v>2872.2600289100001</v>
      </c>
      <c r="O85" s="36">
        <f>SUMIFS(СВЦЭМ!$D$33:$D$776,СВЦЭМ!$A$33:$A$776,$A85,СВЦЭМ!$B$33:$B$776,O$83)+'СЕТ СН'!$H$14+СВЦЭМ!$D$10+'СЕТ СН'!$H$5-'СЕТ СН'!$H$24</f>
        <v>2848.08538886</v>
      </c>
      <c r="P85" s="36">
        <f>SUMIFS(СВЦЭМ!$D$33:$D$776,СВЦЭМ!$A$33:$A$776,$A85,СВЦЭМ!$B$33:$B$776,P$83)+'СЕТ СН'!$H$14+СВЦЭМ!$D$10+'СЕТ СН'!$H$5-'СЕТ СН'!$H$24</f>
        <v>2855.1283690499999</v>
      </c>
      <c r="Q85" s="36">
        <f>SUMIFS(СВЦЭМ!$D$33:$D$776,СВЦЭМ!$A$33:$A$776,$A85,СВЦЭМ!$B$33:$B$776,Q$83)+'СЕТ СН'!$H$14+СВЦЭМ!$D$10+'СЕТ СН'!$H$5-'СЕТ СН'!$H$24</f>
        <v>2858.0532700599997</v>
      </c>
      <c r="R85" s="36">
        <f>SUMIFS(СВЦЭМ!$D$33:$D$776,СВЦЭМ!$A$33:$A$776,$A85,СВЦЭМ!$B$33:$B$776,R$83)+'СЕТ СН'!$H$14+СВЦЭМ!$D$10+'СЕТ СН'!$H$5-'СЕТ СН'!$H$24</f>
        <v>2865.3948456399999</v>
      </c>
      <c r="S85" s="36">
        <f>SUMIFS(СВЦЭМ!$D$33:$D$776,СВЦЭМ!$A$33:$A$776,$A85,СВЦЭМ!$B$33:$B$776,S$83)+'СЕТ СН'!$H$14+СВЦЭМ!$D$10+'СЕТ СН'!$H$5-'СЕТ СН'!$H$24</f>
        <v>2865.4388293299999</v>
      </c>
      <c r="T85" s="36">
        <f>SUMIFS(СВЦЭМ!$D$33:$D$776,СВЦЭМ!$A$33:$A$776,$A85,СВЦЭМ!$B$33:$B$776,T$83)+'СЕТ СН'!$H$14+СВЦЭМ!$D$10+'СЕТ СН'!$H$5-'СЕТ СН'!$H$24</f>
        <v>2858.0090151499999</v>
      </c>
      <c r="U85" s="36">
        <f>SUMIFS(СВЦЭМ!$D$33:$D$776,СВЦЭМ!$A$33:$A$776,$A85,СВЦЭМ!$B$33:$B$776,U$83)+'СЕТ СН'!$H$14+СВЦЭМ!$D$10+'СЕТ СН'!$H$5-'СЕТ СН'!$H$24</f>
        <v>2849.7520059499998</v>
      </c>
      <c r="V85" s="36">
        <f>SUMIFS(СВЦЭМ!$D$33:$D$776,СВЦЭМ!$A$33:$A$776,$A85,СВЦЭМ!$B$33:$B$776,V$83)+'СЕТ СН'!$H$14+СВЦЭМ!$D$10+'СЕТ СН'!$H$5-'СЕТ СН'!$H$24</f>
        <v>2828.3319597199998</v>
      </c>
      <c r="W85" s="36">
        <f>SUMIFS(СВЦЭМ!$D$33:$D$776,СВЦЭМ!$A$33:$A$776,$A85,СВЦЭМ!$B$33:$B$776,W$83)+'СЕТ СН'!$H$14+СВЦЭМ!$D$10+'СЕТ СН'!$H$5-'СЕТ СН'!$H$24</f>
        <v>2811.3122087900001</v>
      </c>
      <c r="X85" s="36">
        <f>SUMIFS(СВЦЭМ!$D$33:$D$776,СВЦЭМ!$A$33:$A$776,$A85,СВЦЭМ!$B$33:$B$776,X$83)+'СЕТ СН'!$H$14+СВЦЭМ!$D$10+'СЕТ СН'!$H$5-'СЕТ СН'!$H$24</f>
        <v>2852.5638641400001</v>
      </c>
      <c r="Y85" s="36">
        <f>SUMIFS(СВЦЭМ!$D$33:$D$776,СВЦЭМ!$A$33:$A$776,$A85,СВЦЭМ!$B$33:$B$776,Y$83)+'СЕТ СН'!$H$14+СВЦЭМ!$D$10+'СЕТ СН'!$H$5-'СЕТ СН'!$H$24</f>
        <v>2946.5754631299997</v>
      </c>
    </row>
    <row r="86" spans="1:27" ht="15.75" x14ac:dyDescent="0.2">
      <c r="A86" s="35">
        <f t="shared" ref="A86:A114" si="2">A85+1</f>
        <v>43954</v>
      </c>
      <c r="B86" s="36">
        <f>SUMIFS(СВЦЭМ!$D$33:$D$776,СВЦЭМ!$A$33:$A$776,$A86,СВЦЭМ!$B$33:$B$776,B$83)+'СЕТ СН'!$H$14+СВЦЭМ!$D$10+'СЕТ СН'!$H$5-'СЕТ СН'!$H$24</f>
        <v>2980.6996611</v>
      </c>
      <c r="C86" s="36">
        <f>SUMIFS(СВЦЭМ!$D$33:$D$776,СВЦЭМ!$A$33:$A$776,$A86,СВЦЭМ!$B$33:$B$776,C$83)+'СЕТ СН'!$H$14+СВЦЭМ!$D$10+'СЕТ СН'!$H$5-'СЕТ СН'!$H$24</f>
        <v>2994.7894055099996</v>
      </c>
      <c r="D86" s="36">
        <f>SUMIFS(СВЦЭМ!$D$33:$D$776,СВЦЭМ!$A$33:$A$776,$A86,СВЦЭМ!$B$33:$B$776,D$83)+'СЕТ СН'!$H$14+СВЦЭМ!$D$10+'СЕТ СН'!$H$5-'СЕТ СН'!$H$24</f>
        <v>2992.8974767299997</v>
      </c>
      <c r="E86" s="36">
        <f>SUMIFS(СВЦЭМ!$D$33:$D$776,СВЦЭМ!$A$33:$A$776,$A86,СВЦЭМ!$B$33:$B$776,E$83)+'СЕТ СН'!$H$14+СВЦЭМ!$D$10+'СЕТ СН'!$H$5-'СЕТ СН'!$H$24</f>
        <v>2989.86517009</v>
      </c>
      <c r="F86" s="36">
        <f>SUMIFS(СВЦЭМ!$D$33:$D$776,СВЦЭМ!$A$33:$A$776,$A86,СВЦЭМ!$B$33:$B$776,F$83)+'СЕТ СН'!$H$14+СВЦЭМ!$D$10+'СЕТ СН'!$H$5-'СЕТ СН'!$H$24</f>
        <v>2987.1861530699998</v>
      </c>
      <c r="G86" s="36">
        <f>SUMIFS(СВЦЭМ!$D$33:$D$776,СВЦЭМ!$A$33:$A$776,$A86,СВЦЭМ!$B$33:$B$776,G$83)+'СЕТ СН'!$H$14+СВЦЭМ!$D$10+'СЕТ СН'!$H$5-'СЕТ СН'!$H$24</f>
        <v>2990.7313644599999</v>
      </c>
      <c r="H86" s="36">
        <f>SUMIFS(СВЦЭМ!$D$33:$D$776,СВЦЭМ!$A$33:$A$776,$A86,СВЦЭМ!$B$33:$B$776,H$83)+'СЕТ СН'!$H$14+СВЦЭМ!$D$10+'СЕТ СН'!$H$5-'СЕТ СН'!$H$24</f>
        <v>2997.9225174599997</v>
      </c>
      <c r="I86" s="36">
        <f>SUMIFS(СВЦЭМ!$D$33:$D$776,СВЦЭМ!$A$33:$A$776,$A86,СВЦЭМ!$B$33:$B$776,I$83)+'СЕТ СН'!$H$14+СВЦЭМ!$D$10+'СЕТ СН'!$H$5-'СЕТ СН'!$H$24</f>
        <v>2993.8373861</v>
      </c>
      <c r="J86" s="36">
        <f>SUMIFS(СВЦЭМ!$D$33:$D$776,СВЦЭМ!$A$33:$A$776,$A86,СВЦЭМ!$B$33:$B$776,J$83)+'СЕТ СН'!$H$14+СВЦЭМ!$D$10+'СЕТ СН'!$H$5-'СЕТ СН'!$H$24</f>
        <v>2985.7515437299999</v>
      </c>
      <c r="K86" s="36">
        <f>SUMIFS(СВЦЭМ!$D$33:$D$776,СВЦЭМ!$A$33:$A$776,$A86,СВЦЭМ!$B$33:$B$776,K$83)+'СЕТ СН'!$H$14+СВЦЭМ!$D$10+'СЕТ СН'!$H$5-'СЕТ СН'!$H$24</f>
        <v>2954.1523572999999</v>
      </c>
      <c r="L86" s="36">
        <f>SUMIFS(СВЦЭМ!$D$33:$D$776,СВЦЭМ!$A$33:$A$776,$A86,СВЦЭМ!$B$33:$B$776,L$83)+'СЕТ СН'!$H$14+СВЦЭМ!$D$10+'СЕТ СН'!$H$5-'СЕТ СН'!$H$24</f>
        <v>2916.3378968799998</v>
      </c>
      <c r="M86" s="36">
        <f>SUMIFS(СВЦЭМ!$D$33:$D$776,СВЦЭМ!$A$33:$A$776,$A86,СВЦЭМ!$B$33:$B$776,M$83)+'СЕТ СН'!$H$14+СВЦЭМ!$D$10+'СЕТ СН'!$H$5-'СЕТ СН'!$H$24</f>
        <v>2852.97259295</v>
      </c>
      <c r="N86" s="36">
        <f>SUMIFS(СВЦЭМ!$D$33:$D$776,СВЦЭМ!$A$33:$A$776,$A86,СВЦЭМ!$B$33:$B$776,N$83)+'СЕТ СН'!$H$14+СВЦЭМ!$D$10+'СЕТ СН'!$H$5-'СЕТ СН'!$H$24</f>
        <v>2805.2450408499999</v>
      </c>
      <c r="O86" s="36">
        <f>SUMIFS(СВЦЭМ!$D$33:$D$776,СВЦЭМ!$A$33:$A$776,$A86,СВЦЭМ!$B$33:$B$776,O$83)+'СЕТ СН'!$H$14+СВЦЭМ!$D$10+'СЕТ СН'!$H$5-'СЕТ СН'!$H$24</f>
        <v>2817.3651048699999</v>
      </c>
      <c r="P86" s="36">
        <f>SUMIFS(СВЦЭМ!$D$33:$D$776,СВЦЭМ!$A$33:$A$776,$A86,СВЦЭМ!$B$33:$B$776,P$83)+'СЕТ СН'!$H$14+СВЦЭМ!$D$10+'СЕТ СН'!$H$5-'СЕТ СН'!$H$24</f>
        <v>2847.3458379499998</v>
      </c>
      <c r="Q86" s="36">
        <f>SUMIFS(СВЦЭМ!$D$33:$D$776,СВЦЭМ!$A$33:$A$776,$A86,СВЦЭМ!$B$33:$B$776,Q$83)+'СЕТ СН'!$H$14+СВЦЭМ!$D$10+'СЕТ СН'!$H$5-'СЕТ СН'!$H$24</f>
        <v>2873.5181054499999</v>
      </c>
      <c r="R86" s="36">
        <f>SUMIFS(СВЦЭМ!$D$33:$D$776,СВЦЭМ!$A$33:$A$776,$A86,СВЦЭМ!$B$33:$B$776,R$83)+'СЕТ СН'!$H$14+СВЦЭМ!$D$10+'СЕТ СН'!$H$5-'СЕТ СН'!$H$24</f>
        <v>2887.8755972099998</v>
      </c>
      <c r="S86" s="36">
        <f>SUMIFS(СВЦЭМ!$D$33:$D$776,СВЦЭМ!$A$33:$A$776,$A86,СВЦЭМ!$B$33:$B$776,S$83)+'СЕТ СН'!$H$14+СВЦЭМ!$D$10+'СЕТ СН'!$H$5-'СЕТ СН'!$H$24</f>
        <v>2887.82131295</v>
      </c>
      <c r="T86" s="36">
        <f>SUMIFS(СВЦЭМ!$D$33:$D$776,СВЦЭМ!$A$33:$A$776,$A86,СВЦЭМ!$B$33:$B$776,T$83)+'СЕТ СН'!$H$14+СВЦЭМ!$D$10+'СЕТ СН'!$H$5-'СЕТ СН'!$H$24</f>
        <v>2873.4672148899999</v>
      </c>
      <c r="U86" s="36">
        <f>SUMIFS(СВЦЭМ!$D$33:$D$776,СВЦЭМ!$A$33:$A$776,$A86,СВЦЭМ!$B$33:$B$776,U$83)+'СЕТ СН'!$H$14+СВЦЭМ!$D$10+'СЕТ СН'!$H$5-'СЕТ СН'!$H$24</f>
        <v>2855.1499025200001</v>
      </c>
      <c r="V86" s="36">
        <f>SUMIFS(СВЦЭМ!$D$33:$D$776,СВЦЭМ!$A$33:$A$776,$A86,СВЦЭМ!$B$33:$B$776,V$83)+'СЕТ СН'!$H$14+СВЦЭМ!$D$10+'СЕТ СН'!$H$5-'СЕТ СН'!$H$24</f>
        <v>2799.1879403600001</v>
      </c>
      <c r="W86" s="36">
        <f>SUMIFS(СВЦЭМ!$D$33:$D$776,СВЦЭМ!$A$33:$A$776,$A86,СВЦЭМ!$B$33:$B$776,W$83)+'СЕТ СН'!$H$14+СВЦЭМ!$D$10+'СЕТ СН'!$H$5-'СЕТ СН'!$H$24</f>
        <v>2792.59434319</v>
      </c>
      <c r="X86" s="36">
        <f>SUMIFS(СВЦЭМ!$D$33:$D$776,СВЦЭМ!$A$33:$A$776,$A86,СВЦЭМ!$B$33:$B$776,X$83)+'СЕТ СН'!$H$14+СВЦЭМ!$D$10+'СЕТ СН'!$H$5-'СЕТ СН'!$H$24</f>
        <v>2841.2572388899998</v>
      </c>
      <c r="Y86" s="36">
        <f>SUMIFS(СВЦЭМ!$D$33:$D$776,СВЦЭМ!$A$33:$A$776,$A86,СВЦЭМ!$B$33:$B$776,Y$83)+'СЕТ СН'!$H$14+СВЦЭМ!$D$10+'СЕТ СН'!$H$5-'СЕТ СН'!$H$24</f>
        <v>2950.1106849499997</v>
      </c>
    </row>
    <row r="87" spans="1:27" ht="15.75" x14ac:dyDescent="0.2">
      <c r="A87" s="35">
        <f t="shared" si="2"/>
        <v>43955</v>
      </c>
      <c r="B87" s="36">
        <f>SUMIFS(СВЦЭМ!$D$33:$D$776,СВЦЭМ!$A$33:$A$776,$A87,СВЦЭМ!$B$33:$B$776,B$83)+'СЕТ СН'!$H$14+СВЦЭМ!$D$10+'СЕТ СН'!$H$5-'СЕТ СН'!$H$24</f>
        <v>3024.8300609999997</v>
      </c>
      <c r="C87" s="36">
        <f>SUMIFS(СВЦЭМ!$D$33:$D$776,СВЦЭМ!$A$33:$A$776,$A87,СВЦЭМ!$B$33:$B$776,C$83)+'СЕТ СН'!$H$14+СВЦЭМ!$D$10+'СЕТ СН'!$H$5-'СЕТ СН'!$H$24</f>
        <v>3025.4913483599998</v>
      </c>
      <c r="D87" s="36">
        <f>SUMIFS(СВЦЭМ!$D$33:$D$776,СВЦЭМ!$A$33:$A$776,$A87,СВЦЭМ!$B$33:$B$776,D$83)+'СЕТ СН'!$H$14+СВЦЭМ!$D$10+'СЕТ СН'!$H$5-'СЕТ СН'!$H$24</f>
        <v>3008.0897174499996</v>
      </c>
      <c r="E87" s="36">
        <f>SUMIFS(СВЦЭМ!$D$33:$D$776,СВЦЭМ!$A$33:$A$776,$A87,СВЦЭМ!$B$33:$B$776,E$83)+'СЕТ СН'!$H$14+СВЦЭМ!$D$10+'СЕТ СН'!$H$5-'СЕТ СН'!$H$24</f>
        <v>3004.2372801799997</v>
      </c>
      <c r="F87" s="36">
        <f>SUMIFS(СВЦЭМ!$D$33:$D$776,СВЦЭМ!$A$33:$A$776,$A87,СВЦЭМ!$B$33:$B$776,F$83)+'СЕТ СН'!$H$14+СВЦЭМ!$D$10+'СЕТ СН'!$H$5-'СЕТ СН'!$H$24</f>
        <v>2998.4062244999996</v>
      </c>
      <c r="G87" s="36">
        <f>SUMIFS(СВЦЭМ!$D$33:$D$776,СВЦЭМ!$A$33:$A$776,$A87,СВЦЭМ!$B$33:$B$776,G$83)+'СЕТ СН'!$H$14+СВЦЭМ!$D$10+'СЕТ СН'!$H$5-'СЕТ СН'!$H$24</f>
        <v>3005.6505404499999</v>
      </c>
      <c r="H87" s="36">
        <f>SUMIFS(СВЦЭМ!$D$33:$D$776,СВЦЭМ!$A$33:$A$776,$A87,СВЦЭМ!$B$33:$B$776,H$83)+'СЕТ СН'!$H$14+СВЦЭМ!$D$10+'СЕТ СН'!$H$5-'СЕТ СН'!$H$24</f>
        <v>3008.5725367699997</v>
      </c>
      <c r="I87" s="36">
        <f>SUMIFS(СВЦЭМ!$D$33:$D$776,СВЦЭМ!$A$33:$A$776,$A87,СВЦЭМ!$B$33:$B$776,I$83)+'СЕТ СН'!$H$14+СВЦЭМ!$D$10+'СЕТ СН'!$H$5-'СЕТ СН'!$H$24</f>
        <v>3021.3114188299996</v>
      </c>
      <c r="J87" s="36">
        <f>SUMIFS(СВЦЭМ!$D$33:$D$776,СВЦЭМ!$A$33:$A$776,$A87,СВЦЭМ!$B$33:$B$776,J$83)+'СЕТ СН'!$H$14+СВЦЭМ!$D$10+'СЕТ СН'!$H$5-'СЕТ СН'!$H$24</f>
        <v>3011.8337410799995</v>
      </c>
      <c r="K87" s="36">
        <f>SUMIFS(СВЦЭМ!$D$33:$D$776,СВЦЭМ!$A$33:$A$776,$A87,СВЦЭМ!$B$33:$B$776,K$83)+'СЕТ СН'!$H$14+СВЦЭМ!$D$10+'СЕТ СН'!$H$5-'СЕТ СН'!$H$24</f>
        <v>2966.1073411899997</v>
      </c>
      <c r="L87" s="36">
        <f>SUMIFS(СВЦЭМ!$D$33:$D$776,СВЦЭМ!$A$33:$A$776,$A87,СВЦЭМ!$B$33:$B$776,L$83)+'СЕТ СН'!$H$14+СВЦЭМ!$D$10+'СЕТ СН'!$H$5-'СЕТ СН'!$H$24</f>
        <v>2953.0206046200001</v>
      </c>
      <c r="M87" s="36">
        <f>SUMIFS(СВЦЭМ!$D$33:$D$776,СВЦЭМ!$A$33:$A$776,$A87,СВЦЭМ!$B$33:$B$776,M$83)+'СЕТ СН'!$H$14+СВЦЭМ!$D$10+'СЕТ СН'!$H$5-'СЕТ СН'!$H$24</f>
        <v>2875.99555035</v>
      </c>
      <c r="N87" s="36">
        <f>SUMIFS(СВЦЭМ!$D$33:$D$776,СВЦЭМ!$A$33:$A$776,$A87,СВЦЭМ!$B$33:$B$776,N$83)+'СЕТ СН'!$H$14+СВЦЭМ!$D$10+'СЕТ СН'!$H$5-'СЕТ СН'!$H$24</f>
        <v>2815.0159340700002</v>
      </c>
      <c r="O87" s="36">
        <f>SUMIFS(СВЦЭМ!$D$33:$D$776,СВЦЭМ!$A$33:$A$776,$A87,СВЦЭМ!$B$33:$B$776,O$83)+'СЕТ СН'!$H$14+СВЦЭМ!$D$10+'СЕТ СН'!$H$5-'СЕТ СН'!$H$24</f>
        <v>2795.1821244600001</v>
      </c>
      <c r="P87" s="36">
        <f>SUMIFS(СВЦЭМ!$D$33:$D$776,СВЦЭМ!$A$33:$A$776,$A87,СВЦЭМ!$B$33:$B$776,P$83)+'СЕТ СН'!$H$14+СВЦЭМ!$D$10+'СЕТ СН'!$H$5-'СЕТ СН'!$H$24</f>
        <v>2808.8318017800002</v>
      </c>
      <c r="Q87" s="36">
        <f>SUMIFS(СВЦЭМ!$D$33:$D$776,СВЦЭМ!$A$33:$A$776,$A87,СВЦЭМ!$B$33:$B$776,Q$83)+'СЕТ СН'!$H$14+СВЦЭМ!$D$10+'СЕТ СН'!$H$5-'СЕТ СН'!$H$24</f>
        <v>2817.4284970899998</v>
      </c>
      <c r="R87" s="36">
        <f>SUMIFS(СВЦЭМ!$D$33:$D$776,СВЦЭМ!$A$33:$A$776,$A87,СВЦЭМ!$B$33:$B$776,R$83)+'СЕТ СН'!$H$14+СВЦЭМ!$D$10+'СЕТ СН'!$H$5-'СЕТ СН'!$H$24</f>
        <v>2794.32914484</v>
      </c>
      <c r="S87" s="36">
        <f>SUMIFS(СВЦЭМ!$D$33:$D$776,СВЦЭМ!$A$33:$A$776,$A87,СВЦЭМ!$B$33:$B$776,S$83)+'СЕТ СН'!$H$14+СВЦЭМ!$D$10+'СЕТ СН'!$H$5-'СЕТ СН'!$H$24</f>
        <v>2792.9122094599998</v>
      </c>
      <c r="T87" s="36">
        <f>SUMIFS(СВЦЭМ!$D$33:$D$776,СВЦЭМ!$A$33:$A$776,$A87,СВЦЭМ!$B$33:$B$776,T$83)+'СЕТ СН'!$H$14+СВЦЭМ!$D$10+'СЕТ СН'!$H$5-'СЕТ СН'!$H$24</f>
        <v>2778.6465370000001</v>
      </c>
      <c r="U87" s="36">
        <f>SUMIFS(СВЦЭМ!$D$33:$D$776,СВЦЭМ!$A$33:$A$776,$A87,СВЦЭМ!$B$33:$B$776,U$83)+'СЕТ СН'!$H$14+СВЦЭМ!$D$10+'СЕТ СН'!$H$5-'СЕТ СН'!$H$24</f>
        <v>2762.71713086</v>
      </c>
      <c r="V87" s="36">
        <f>SUMIFS(СВЦЭМ!$D$33:$D$776,СВЦЭМ!$A$33:$A$776,$A87,СВЦЭМ!$B$33:$B$776,V$83)+'СЕТ СН'!$H$14+СВЦЭМ!$D$10+'СЕТ СН'!$H$5-'СЕТ СН'!$H$24</f>
        <v>2750.88893603</v>
      </c>
      <c r="W87" s="36">
        <f>SUMIFS(СВЦЭМ!$D$33:$D$776,СВЦЭМ!$A$33:$A$776,$A87,СВЦЭМ!$B$33:$B$776,W$83)+'СЕТ СН'!$H$14+СВЦЭМ!$D$10+'СЕТ СН'!$H$5-'СЕТ СН'!$H$24</f>
        <v>2753.0428538400001</v>
      </c>
      <c r="X87" s="36">
        <f>SUMIFS(СВЦЭМ!$D$33:$D$776,СВЦЭМ!$A$33:$A$776,$A87,СВЦЭМ!$B$33:$B$776,X$83)+'СЕТ СН'!$H$14+СВЦЭМ!$D$10+'СЕТ СН'!$H$5-'СЕТ СН'!$H$24</f>
        <v>2793.1820667299999</v>
      </c>
      <c r="Y87" s="36">
        <f>SUMIFS(СВЦЭМ!$D$33:$D$776,СВЦЭМ!$A$33:$A$776,$A87,СВЦЭМ!$B$33:$B$776,Y$83)+'СЕТ СН'!$H$14+СВЦЭМ!$D$10+'СЕТ СН'!$H$5-'СЕТ СН'!$H$24</f>
        <v>2893.2882688099999</v>
      </c>
    </row>
    <row r="88" spans="1:27" ht="15.75" x14ac:dyDescent="0.2">
      <c r="A88" s="35">
        <f t="shared" si="2"/>
        <v>43956</v>
      </c>
      <c r="B88" s="36">
        <f>SUMIFS(СВЦЭМ!$D$33:$D$776,СВЦЭМ!$A$33:$A$776,$A88,СВЦЭМ!$B$33:$B$776,B$83)+'СЕТ СН'!$H$14+СВЦЭМ!$D$10+'СЕТ СН'!$H$5-'СЕТ СН'!$H$24</f>
        <v>2983.52081039</v>
      </c>
      <c r="C88" s="36">
        <f>SUMIFS(СВЦЭМ!$D$33:$D$776,СВЦЭМ!$A$33:$A$776,$A88,СВЦЭМ!$B$33:$B$776,C$83)+'СЕТ СН'!$H$14+СВЦЭМ!$D$10+'СЕТ СН'!$H$5-'СЕТ СН'!$H$24</f>
        <v>3016.5124306799999</v>
      </c>
      <c r="D88" s="36">
        <f>SUMIFS(СВЦЭМ!$D$33:$D$776,СВЦЭМ!$A$33:$A$776,$A88,СВЦЭМ!$B$33:$B$776,D$83)+'СЕТ СН'!$H$14+СВЦЭМ!$D$10+'СЕТ СН'!$H$5-'СЕТ СН'!$H$24</f>
        <v>3012.5865165799996</v>
      </c>
      <c r="E88" s="36">
        <f>SUMIFS(СВЦЭМ!$D$33:$D$776,СВЦЭМ!$A$33:$A$776,$A88,СВЦЭМ!$B$33:$B$776,E$83)+'СЕТ СН'!$H$14+СВЦЭМ!$D$10+'СЕТ СН'!$H$5-'СЕТ СН'!$H$24</f>
        <v>3006.0516320999996</v>
      </c>
      <c r="F88" s="36">
        <f>SUMIFS(СВЦЭМ!$D$33:$D$776,СВЦЭМ!$A$33:$A$776,$A88,СВЦЭМ!$B$33:$B$776,F$83)+'СЕТ СН'!$H$14+СВЦЭМ!$D$10+'СЕТ СН'!$H$5-'СЕТ СН'!$H$24</f>
        <v>2997.2474238699997</v>
      </c>
      <c r="G88" s="36">
        <f>SUMIFS(СВЦЭМ!$D$33:$D$776,СВЦЭМ!$A$33:$A$776,$A88,СВЦЭМ!$B$33:$B$776,G$83)+'СЕТ СН'!$H$14+СВЦЭМ!$D$10+'СЕТ СН'!$H$5-'СЕТ СН'!$H$24</f>
        <v>3002.4466675999997</v>
      </c>
      <c r="H88" s="36">
        <f>SUMIFS(СВЦЭМ!$D$33:$D$776,СВЦЭМ!$A$33:$A$776,$A88,СВЦЭМ!$B$33:$B$776,H$83)+'СЕТ СН'!$H$14+СВЦЭМ!$D$10+'СЕТ СН'!$H$5-'СЕТ СН'!$H$24</f>
        <v>3001.4273987899996</v>
      </c>
      <c r="I88" s="36">
        <f>SUMIFS(СВЦЭМ!$D$33:$D$776,СВЦЭМ!$A$33:$A$776,$A88,СВЦЭМ!$B$33:$B$776,I$83)+'СЕТ СН'!$H$14+СВЦЭМ!$D$10+'СЕТ СН'!$H$5-'СЕТ СН'!$H$24</f>
        <v>2997.2156196899996</v>
      </c>
      <c r="J88" s="36">
        <f>SUMIFS(СВЦЭМ!$D$33:$D$776,СВЦЭМ!$A$33:$A$776,$A88,СВЦЭМ!$B$33:$B$776,J$83)+'СЕТ СН'!$H$14+СВЦЭМ!$D$10+'СЕТ СН'!$H$5-'СЕТ СН'!$H$24</f>
        <v>2962.8023552599998</v>
      </c>
      <c r="K88" s="36">
        <f>SUMIFS(СВЦЭМ!$D$33:$D$776,СВЦЭМ!$A$33:$A$776,$A88,СВЦЭМ!$B$33:$B$776,K$83)+'СЕТ СН'!$H$14+СВЦЭМ!$D$10+'СЕТ СН'!$H$5-'СЕТ СН'!$H$24</f>
        <v>2921.58329895</v>
      </c>
      <c r="L88" s="36">
        <f>SUMIFS(СВЦЭМ!$D$33:$D$776,СВЦЭМ!$A$33:$A$776,$A88,СВЦЭМ!$B$33:$B$776,L$83)+'СЕТ СН'!$H$14+СВЦЭМ!$D$10+'СЕТ СН'!$H$5-'СЕТ СН'!$H$24</f>
        <v>2910.9199267700001</v>
      </c>
      <c r="M88" s="36">
        <f>SUMIFS(СВЦЭМ!$D$33:$D$776,СВЦЭМ!$A$33:$A$776,$A88,СВЦЭМ!$B$33:$B$776,M$83)+'СЕТ СН'!$H$14+СВЦЭМ!$D$10+'СЕТ СН'!$H$5-'СЕТ СН'!$H$24</f>
        <v>2856.7402804399999</v>
      </c>
      <c r="N88" s="36">
        <f>SUMIFS(СВЦЭМ!$D$33:$D$776,СВЦЭМ!$A$33:$A$776,$A88,СВЦЭМ!$B$33:$B$776,N$83)+'СЕТ СН'!$H$14+СВЦЭМ!$D$10+'СЕТ СН'!$H$5-'СЕТ СН'!$H$24</f>
        <v>2791.2725254400002</v>
      </c>
      <c r="O88" s="36">
        <f>SUMIFS(СВЦЭМ!$D$33:$D$776,СВЦЭМ!$A$33:$A$776,$A88,СВЦЭМ!$B$33:$B$776,O$83)+'СЕТ СН'!$H$14+СВЦЭМ!$D$10+'СЕТ СН'!$H$5-'СЕТ СН'!$H$24</f>
        <v>2786.9612459499999</v>
      </c>
      <c r="P88" s="36">
        <f>SUMIFS(СВЦЭМ!$D$33:$D$776,СВЦЭМ!$A$33:$A$776,$A88,СВЦЭМ!$B$33:$B$776,P$83)+'СЕТ СН'!$H$14+СВЦЭМ!$D$10+'СЕТ СН'!$H$5-'СЕТ СН'!$H$24</f>
        <v>2794.57377825</v>
      </c>
      <c r="Q88" s="36">
        <f>SUMIFS(СВЦЭМ!$D$33:$D$776,СВЦЭМ!$A$33:$A$776,$A88,СВЦЭМ!$B$33:$B$776,Q$83)+'СЕТ СН'!$H$14+СВЦЭМ!$D$10+'СЕТ СН'!$H$5-'СЕТ СН'!$H$24</f>
        <v>2797.4593402999999</v>
      </c>
      <c r="R88" s="36">
        <f>SUMIFS(СВЦЭМ!$D$33:$D$776,СВЦЭМ!$A$33:$A$776,$A88,СВЦЭМ!$B$33:$B$776,R$83)+'СЕТ СН'!$H$14+СВЦЭМ!$D$10+'СЕТ СН'!$H$5-'СЕТ СН'!$H$24</f>
        <v>2799.3203637899996</v>
      </c>
      <c r="S88" s="36">
        <f>SUMIFS(СВЦЭМ!$D$33:$D$776,СВЦЭМ!$A$33:$A$776,$A88,СВЦЭМ!$B$33:$B$776,S$83)+'СЕТ СН'!$H$14+СВЦЭМ!$D$10+'СЕТ СН'!$H$5-'СЕТ СН'!$H$24</f>
        <v>2800.6159644999998</v>
      </c>
      <c r="T88" s="36">
        <f>SUMIFS(СВЦЭМ!$D$33:$D$776,СВЦЭМ!$A$33:$A$776,$A88,СВЦЭМ!$B$33:$B$776,T$83)+'СЕТ СН'!$H$14+СВЦЭМ!$D$10+'СЕТ СН'!$H$5-'СЕТ СН'!$H$24</f>
        <v>2786.4263692899999</v>
      </c>
      <c r="U88" s="36">
        <f>SUMIFS(СВЦЭМ!$D$33:$D$776,СВЦЭМ!$A$33:$A$776,$A88,СВЦЭМ!$B$33:$B$776,U$83)+'СЕТ СН'!$H$14+СВЦЭМ!$D$10+'СЕТ СН'!$H$5-'СЕТ СН'!$H$24</f>
        <v>2763.97965372</v>
      </c>
      <c r="V88" s="36">
        <f>SUMIFS(СВЦЭМ!$D$33:$D$776,СВЦЭМ!$A$33:$A$776,$A88,СВЦЭМ!$B$33:$B$776,V$83)+'СЕТ СН'!$H$14+СВЦЭМ!$D$10+'СЕТ СН'!$H$5-'СЕТ СН'!$H$24</f>
        <v>2722.3155622899999</v>
      </c>
      <c r="W88" s="36">
        <f>SUMIFS(СВЦЭМ!$D$33:$D$776,СВЦЭМ!$A$33:$A$776,$A88,СВЦЭМ!$B$33:$B$776,W$83)+'СЕТ СН'!$H$14+СВЦЭМ!$D$10+'СЕТ СН'!$H$5-'СЕТ СН'!$H$24</f>
        <v>2735.31382059</v>
      </c>
      <c r="X88" s="36">
        <f>SUMIFS(СВЦЭМ!$D$33:$D$776,СВЦЭМ!$A$33:$A$776,$A88,СВЦЭМ!$B$33:$B$776,X$83)+'СЕТ СН'!$H$14+СВЦЭМ!$D$10+'СЕТ СН'!$H$5-'СЕТ СН'!$H$24</f>
        <v>2779.3229825499998</v>
      </c>
      <c r="Y88" s="36">
        <f>SUMIFS(СВЦЭМ!$D$33:$D$776,СВЦЭМ!$A$33:$A$776,$A88,СВЦЭМ!$B$33:$B$776,Y$83)+'СЕТ СН'!$H$14+СВЦЭМ!$D$10+'СЕТ СН'!$H$5-'СЕТ СН'!$H$24</f>
        <v>2880.2808908899997</v>
      </c>
    </row>
    <row r="89" spans="1:27" ht="15.75" x14ac:dyDescent="0.2">
      <c r="A89" s="35">
        <f t="shared" si="2"/>
        <v>43957</v>
      </c>
      <c r="B89" s="36">
        <f>SUMIFS(СВЦЭМ!$D$33:$D$776,СВЦЭМ!$A$33:$A$776,$A89,СВЦЭМ!$B$33:$B$776,B$83)+'СЕТ СН'!$H$14+СВЦЭМ!$D$10+'СЕТ СН'!$H$5-'СЕТ СН'!$H$24</f>
        <v>2963.2697243299999</v>
      </c>
      <c r="C89" s="36">
        <f>SUMIFS(СВЦЭМ!$D$33:$D$776,СВЦЭМ!$A$33:$A$776,$A89,СВЦЭМ!$B$33:$B$776,C$83)+'СЕТ СН'!$H$14+СВЦЭМ!$D$10+'СЕТ СН'!$H$5-'СЕТ СН'!$H$24</f>
        <v>2997.1095379999997</v>
      </c>
      <c r="D89" s="36">
        <f>SUMIFS(СВЦЭМ!$D$33:$D$776,СВЦЭМ!$A$33:$A$776,$A89,СВЦЭМ!$B$33:$B$776,D$83)+'СЕТ СН'!$H$14+СВЦЭМ!$D$10+'СЕТ СН'!$H$5-'СЕТ СН'!$H$24</f>
        <v>3020.9471736899995</v>
      </c>
      <c r="E89" s="36">
        <f>SUMIFS(СВЦЭМ!$D$33:$D$776,СВЦЭМ!$A$33:$A$776,$A89,СВЦЭМ!$B$33:$B$776,E$83)+'СЕТ СН'!$H$14+СВЦЭМ!$D$10+'СЕТ СН'!$H$5-'СЕТ СН'!$H$24</f>
        <v>3020.5573372199997</v>
      </c>
      <c r="F89" s="36">
        <f>SUMIFS(СВЦЭМ!$D$33:$D$776,СВЦЭМ!$A$33:$A$776,$A89,СВЦЭМ!$B$33:$B$776,F$83)+'СЕТ СН'!$H$14+СВЦЭМ!$D$10+'СЕТ СН'!$H$5-'СЕТ СН'!$H$24</f>
        <v>3014.5438584399999</v>
      </c>
      <c r="G89" s="36">
        <f>SUMIFS(СВЦЭМ!$D$33:$D$776,СВЦЭМ!$A$33:$A$776,$A89,СВЦЭМ!$B$33:$B$776,G$83)+'СЕТ СН'!$H$14+СВЦЭМ!$D$10+'СЕТ СН'!$H$5-'СЕТ СН'!$H$24</f>
        <v>2933.4920559699999</v>
      </c>
      <c r="H89" s="36">
        <f>SUMIFS(СВЦЭМ!$D$33:$D$776,СВЦЭМ!$A$33:$A$776,$A89,СВЦЭМ!$B$33:$B$776,H$83)+'СЕТ СН'!$H$14+СВЦЭМ!$D$10+'СЕТ СН'!$H$5-'СЕТ СН'!$H$24</f>
        <v>2959.41399748</v>
      </c>
      <c r="I89" s="36">
        <f>SUMIFS(СВЦЭМ!$D$33:$D$776,СВЦЭМ!$A$33:$A$776,$A89,СВЦЭМ!$B$33:$B$776,I$83)+'СЕТ СН'!$H$14+СВЦЭМ!$D$10+'СЕТ СН'!$H$5-'СЕТ СН'!$H$24</f>
        <v>2971.0708191399999</v>
      </c>
      <c r="J89" s="36">
        <f>SUMIFS(СВЦЭМ!$D$33:$D$776,СВЦЭМ!$A$33:$A$776,$A89,СВЦЭМ!$B$33:$B$776,J$83)+'СЕТ СН'!$H$14+СВЦЭМ!$D$10+'СЕТ СН'!$H$5-'СЕТ СН'!$H$24</f>
        <v>2916.50899058</v>
      </c>
      <c r="K89" s="36">
        <f>SUMIFS(СВЦЭМ!$D$33:$D$776,СВЦЭМ!$A$33:$A$776,$A89,СВЦЭМ!$B$33:$B$776,K$83)+'СЕТ СН'!$H$14+СВЦЭМ!$D$10+'СЕТ СН'!$H$5-'СЕТ СН'!$H$24</f>
        <v>2893.27019389</v>
      </c>
      <c r="L89" s="36">
        <f>SUMIFS(СВЦЭМ!$D$33:$D$776,СВЦЭМ!$A$33:$A$776,$A89,СВЦЭМ!$B$33:$B$776,L$83)+'СЕТ СН'!$H$14+СВЦЭМ!$D$10+'СЕТ СН'!$H$5-'СЕТ СН'!$H$24</f>
        <v>2882.9974444300001</v>
      </c>
      <c r="M89" s="36">
        <f>SUMIFS(СВЦЭМ!$D$33:$D$776,СВЦЭМ!$A$33:$A$776,$A89,СВЦЭМ!$B$33:$B$776,M$83)+'СЕТ СН'!$H$14+СВЦЭМ!$D$10+'СЕТ СН'!$H$5-'СЕТ СН'!$H$24</f>
        <v>2833.8202844299999</v>
      </c>
      <c r="N89" s="36">
        <f>SUMIFS(СВЦЭМ!$D$33:$D$776,СВЦЭМ!$A$33:$A$776,$A89,СВЦЭМ!$B$33:$B$776,N$83)+'СЕТ СН'!$H$14+СВЦЭМ!$D$10+'СЕТ СН'!$H$5-'СЕТ СН'!$H$24</f>
        <v>2771.2237394599997</v>
      </c>
      <c r="O89" s="36">
        <f>SUMIFS(СВЦЭМ!$D$33:$D$776,СВЦЭМ!$A$33:$A$776,$A89,СВЦЭМ!$B$33:$B$776,O$83)+'СЕТ СН'!$H$14+СВЦЭМ!$D$10+'СЕТ СН'!$H$5-'СЕТ СН'!$H$24</f>
        <v>2816.6675478500001</v>
      </c>
      <c r="P89" s="36">
        <f>SUMIFS(СВЦЭМ!$D$33:$D$776,СВЦЭМ!$A$33:$A$776,$A89,СВЦЭМ!$B$33:$B$776,P$83)+'СЕТ СН'!$H$14+СВЦЭМ!$D$10+'СЕТ СН'!$H$5-'СЕТ СН'!$H$24</f>
        <v>2825.24800211</v>
      </c>
      <c r="Q89" s="36">
        <f>SUMIFS(СВЦЭМ!$D$33:$D$776,СВЦЭМ!$A$33:$A$776,$A89,СВЦЭМ!$B$33:$B$776,Q$83)+'СЕТ СН'!$H$14+СВЦЭМ!$D$10+'СЕТ СН'!$H$5-'СЕТ СН'!$H$24</f>
        <v>2826.6862498999999</v>
      </c>
      <c r="R89" s="36">
        <f>SUMIFS(СВЦЭМ!$D$33:$D$776,СВЦЭМ!$A$33:$A$776,$A89,СВЦЭМ!$B$33:$B$776,R$83)+'СЕТ СН'!$H$14+СВЦЭМ!$D$10+'СЕТ СН'!$H$5-'СЕТ СН'!$H$24</f>
        <v>2835.9048345699998</v>
      </c>
      <c r="S89" s="36">
        <f>SUMIFS(СВЦЭМ!$D$33:$D$776,СВЦЭМ!$A$33:$A$776,$A89,СВЦЭМ!$B$33:$B$776,S$83)+'СЕТ СН'!$H$14+СВЦЭМ!$D$10+'СЕТ СН'!$H$5-'СЕТ СН'!$H$24</f>
        <v>2844.09429288</v>
      </c>
      <c r="T89" s="36">
        <f>SUMIFS(СВЦЭМ!$D$33:$D$776,СВЦЭМ!$A$33:$A$776,$A89,СВЦЭМ!$B$33:$B$776,T$83)+'СЕТ СН'!$H$14+СВЦЭМ!$D$10+'СЕТ СН'!$H$5-'СЕТ СН'!$H$24</f>
        <v>2853.4829520100002</v>
      </c>
      <c r="U89" s="36">
        <f>SUMIFS(СВЦЭМ!$D$33:$D$776,СВЦЭМ!$A$33:$A$776,$A89,СВЦЭМ!$B$33:$B$776,U$83)+'СЕТ СН'!$H$14+СВЦЭМ!$D$10+'СЕТ СН'!$H$5-'СЕТ СН'!$H$24</f>
        <v>2855.6692050299998</v>
      </c>
      <c r="V89" s="36">
        <f>SUMIFS(СВЦЭМ!$D$33:$D$776,СВЦЭМ!$A$33:$A$776,$A89,СВЦЭМ!$B$33:$B$776,V$83)+'СЕТ СН'!$H$14+СВЦЭМ!$D$10+'СЕТ СН'!$H$5-'СЕТ СН'!$H$24</f>
        <v>2845.5823353699998</v>
      </c>
      <c r="W89" s="36">
        <f>SUMIFS(СВЦЭМ!$D$33:$D$776,СВЦЭМ!$A$33:$A$776,$A89,СВЦЭМ!$B$33:$B$776,W$83)+'СЕТ СН'!$H$14+СВЦЭМ!$D$10+'СЕТ СН'!$H$5-'СЕТ СН'!$H$24</f>
        <v>2847.0979832899998</v>
      </c>
      <c r="X89" s="36">
        <f>SUMIFS(СВЦЭМ!$D$33:$D$776,СВЦЭМ!$A$33:$A$776,$A89,СВЦЭМ!$B$33:$B$776,X$83)+'СЕТ СН'!$H$14+СВЦЭМ!$D$10+'СЕТ СН'!$H$5-'СЕТ СН'!$H$24</f>
        <v>2834.7867359399997</v>
      </c>
      <c r="Y89" s="36">
        <f>SUMIFS(СВЦЭМ!$D$33:$D$776,СВЦЭМ!$A$33:$A$776,$A89,СВЦЭМ!$B$33:$B$776,Y$83)+'СЕТ СН'!$H$14+СВЦЭМ!$D$10+'СЕТ СН'!$H$5-'СЕТ СН'!$H$24</f>
        <v>2893.5978530399998</v>
      </c>
    </row>
    <row r="90" spans="1:27" ht="15.75" x14ac:dyDescent="0.2">
      <c r="A90" s="35">
        <f t="shared" si="2"/>
        <v>43958</v>
      </c>
      <c r="B90" s="36">
        <f>SUMIFS(СВЦЭМ!$D$33:$D$776,СВЦЭМ!$A$33:$A$776,$A90,СВЦЭМ!$B$33:$B$776,B$83)+'СЕТ СН'!$H$14+СВЦЭМ!$D$10+'СЕТ СН'!$H$5-'СЕТ СН'!$H$24</f>
        <v>3001.5672879099998</v>
      </c>
      <c r="C90" s="36">
        <f>SUMIFS(СВЦЭМ!$D$33:$D$776,СВЦЭМ!$A$33:$A$776,$A90,СВЦЭМ!$B$33:$B$776,C$83)+'СЕТ СН'!$H$14+СВЦЭМ!$D$10+'СЕТ СН'!$H$5-'СЕТ СН'!$H$24</f>
        <v>3012.7327710199997</v>
      </c>
      <c r="D90" s="36">
        <f>SUMIFS(СВЦЭМ!$D$33:$D$776,СВЦЭМ!$A$33:$A$776,$A90,СВЦЭМ!$B$33:$B$776,D$83)+'СЕТ СН'!$H$14+СВЦЭМ!$D$10+'СЕТ СН'!$H$5-'СЕТ СН'!$H$24</f>
        <v>3007.9100003799999</v>
      </c>
      <c r="E90" s="36">
        <f>SUMIFS(СВЦЭМ!$D$33:$D$776,СВЦЭМ!$A$33:$A$776,$A90,СВЦЭМ!$B$33:$B$776,E$83)+'СЕТ СН'!$H$14+СВЦЭМ!$D$10+'СЕТ СН'!$H$5-'СЕТ СН'!$H$24</f>
        <v>3002.3480621099998</v>
      </c>
      <c r="F90" s="36">
        <f>SUMIFS(СВЦЭМ!$D$33:$D$776,СВЦЭМ!$A$33:$A$776,$A90,СВЦЭМ!$B$33:$B$776,F$83)+'СЕТ СН'!$H$14+СВЦЭМ!$D$10+'СЕТ СН'!$H$5-'СЕТ СН'!$H$24</f>
        <v>2999.3964873999998</v>
      </c>
      <c r="G90" s="36">
        <f>SUMIFS(СВЦЭМ!$D$33:$D$776,СВЦЭМ!$A$33:$A$776,$A90,СВЦЭМ!$B$33:$B$776,G$83)+'СЕТ СН'!$H$14+СВЦЭМ!$D$10+'СЕТ СН'!$H$5-'СЕТ СН'!$H$24</f>
        <v>3016.4806974499998</v>
      </c>
      <c r="H90" s="36">
        <f>SUMIFS(СВЦЭМ!$D$33:$D$776,СВЦЭМ!$A$33:$A$776,$A90,СВЦЭМ!$B$33:$B$776,H$83)+'СЕТ СН'!$H$14+СВЦЭМ!$D$10+'СЕТ СН'!$H$5-'СЕТ СН'!$H$24</f>
        <v>3016.3890197800001</v>
      </c>
      <c r="I90" s="36">
        <f>SUMIFS(СВЦЭМ!$D$33:$D$776,СВЦЭМ!$A$33:$A$776,$A90,СВЦЭМ!$B$33:$B$776,I$83)+'СЕТ СН'!$H$14+СВЦЭМ!$D$10+'СЕТ СН'!$H$5-'СЕТ СН'!$H$24</f>
        <v>3002.3132013699997</v>
      </c>
      <c r="J90" s="36">
        <f>SUMIFS(СВЦЭМ!$D$33:$D$776,СВЦЭМ!$A$33:$A$776,$A90,СВЦЭМ!$B$33:$B$776,J$83)+'СЕТ СН'!$H$14+СВЦЭМ!$D$10+'СЕТ СН'!$H$5-'СЕТ СН'!$H$24</f>
        <v>2955.0558085899997</v>
      </c>
      <c r="K90" s="36">
        <f>SUMIFS(СВЦЭМ!$D$33:$D$776,СВЦЭМ!$A$33:$A$776,$A90,СВЦЭМ!$B$33:$B$776,K$83)+'СЕТ СН'!$H$14+СВЦЭМ!$D$10+'СЕТ СН'!$H$5-'СЕТ СН'!$H$24</f>
        <v>2945.28089241</v>
      </c>
      <c r="L90" s="36">
        <f>SUMIFS(СВЦЭМ!$D$33:$D$776,СВЦЭМ!$A$33:$A$776,$A90,СВЦЭМ!$B$33:$B$776,L$83)+'СЕТ СН'!$H$14+СВЦЭМ!$D$10+'СЕТ СН'!$H$5-'СЕТ СН'!$H$24</f>
        <v>2937.1787560799999</v>
      </c>
      <c r="M90" s="36">
        <f>SUMIFS(СВЦЭМ!$D$33:$D$776,СВЦЭМ!$A$33:$A$776,$A90,СВЦЭМ!$B$33:$B$776,M$83)+'СЕТ СН'!$H$14+СВЦЭМ!$D$10+'СЕТ СН'!$H$5-'СЕТ СН'!$H$24</f>
        <v>2873.7576642899999</v>
      </c>
      <c r="N90" s="36">
        <f>SUMIFS(СВЦЭМ!$D$33:$D$776,СВЦЭМ!$A$33:$A$776,$A90,СВЦЭМ!$B$33:$B$776,N$83)+'СЕТ СН'!$H$14+СВЦЭМ!$D$10+'СЕТ СН'!$H$5-'СЕТ СН'!$H$24</f>
        <v>2813.38778297</v>
      </c>
      <c r="O90" s="36">
        <f>SUMIFS(СВЦЭМ!$D$33:$D$776,СВЦЭМ!$A$33:$A$776,$A90,СВЦЭМ!$B$33:$B$776,O$83)+'СЕТ СН'!$H$14+СВЦЭМ!$D$10+'СЕТ СН'!$H$5-'СЕТ СН'!$H$24</f>
        <v>2800.8543098</v>
      </c>
      <c r="P90" s="36">
        <f>SUMIFS(СВЦЭМ!$D$33:$D$776,СВЦЭМ!$A$33:$A$776,$A90,СВЦЭМ!$B$33:$B$776,P$83)+'СЕТ СН'!$H$14+СВЦЭМ!$D$10+'СЕТ СН'!$H$5-'СЕТ СН'!$H$24</f>
        <v>2811.4726195100002</v>
      </c>
      <c r="Q90" s="36">
        <f>SUMIFS(СВЦЭМ!$D$33:$D$776,СВЦЭМ!$A$33:$A$776,$A90,СВЦЭМ!$B$33:$B$776,Q$83)+'СЕТ СН'!$H$14+СВЦЭМ!$D$10+'СЕТ СН'!$H$5-'СЕТ СН'!$H$24</f>
        <v>2817.5280833799998</v>
      </c>
      <c r="R90" s="36">
        <f>SUMIFS(СВЦЭМ!$D$33:$D$776,СВЦЭМ!$A$33:$A$776,$A90,СВЦЭМ!$B$33:$B$776,R$83)+'СЕТ СН'!$H$14+СВЦЭМ!$D$10+'СЕТ СН'!$H$5-'СЕТ СН'!$H$24</f>
        <v>2810.6668337399997</v>
      </c>
      <c r="S90" s="36">
        <f>SUMIFS(СВЦЭМ!$D$33:$D$776,СВЦЭМ!$A$33:$A$776,$A90,СВЦЭМ!$B$33:$B$776,S$83)+'СЕТ СН'!$H$14+СВЦЭМ!$D$10+'СЕТ СН'!$H$5-'СЕТ СН'!$H$24</f>
        <v>2802.6009706</v>
      </c>
      <c r="T90" s="36">
        <f>SUMIFS(СВЦЭМ!$D$33:$D$776,СВЦЭМ!$A$33:$A$776,$A90,СВЦЭМ!$B$33:$B$776,T$83)+'СЕТ СН'!$H$14+СВЦЭМ!$D$10+'СЕТ СН'!$H$5-'СЕТ СН'!$H$24</f>
        <v>2769.55345545</v>
      </c>
      <c r="U90" s="36">
        <f>SUMIFS(СВЦЭМ!$D$33:$D$776,СВЦЭМ!$A$33:$A$776,$A90,СВЦЭМ!$B$33:$B$776,U$83)+'СЕТ СН'!$H$14+СВЦЭМ!$D$10+'СЕТ СН'!$H$5-'СЕТ СН'!$H$24</f>
        <v>2742.1920613499997</v>
      </c>
      <c r="V90" s="36">
        <f>SUMIFS(СВЦЭМ!$D$33:$D$776,СВЦЭМ!$A$33:$A$776,$A90,СВЦЭМ!$B$33:$B$776,V$83)+'СЕТ СН'!$H$14+СВЦЭМ!$D$10+'СЕТ СН'!$H$5-'СЕТ СН'!$H$24</f>
        <v>2720.2087156600001</v>
      </c>
      <c r="W90" s="36">
        <f>SUMIFS(СВЦЭМ!$D$33:$D$776,СВЦЭМ!$A$33:$A$776,$A90,СВЦЭМ!$B$33:$B$776,W$83)+'СЕТ СН'!$H$14+СВЦЭМ!$D$10+'СЕТ СН'!$H$5-'СЕТ СН'!$H$24</f>
        <v>2726.93155114</v>
      </c>
      <c r="X90" s="36">
        <f>SUMIFS(СВЦЭМ!$D$33:$D$776,СВЦЭМ!$A$33:$A$776,$A90,СВЦЭМ!$B$33:$B$776,X$83)+'СЕТ СН'!$H$14+СВЦЭМ!$D$10+'СЕТ СН'!$H$5-'СЕТ СН'!$H$24</f>
        <v>2778.3881501999999</v>
      </c>
      <c r="Y90" s="36">
        <f>SUMIFS(СВЦЭМ!$D$33:$D$776,СВЦЭМ!$A$33:$A$776,$A90,СВЦЭМ!$B$33:$B$776,Y$83)+'СЕТ СН'!$H$14+СВЦЭМ!$D$10+'СЕТ СН'!$H$5-'СЕТ СН'!$H$24</f>
        <v>2858.9323011799997</v>
      </c>
    </row>
    <row r="91" spans="1:27" ht="15.75" x14ac:dyDescent="0.2">
      <c r="A91" s="35">
        <f t="shared" si="2"/>
        <v>43959</v>
      </c>
      <c r="B91" s="36">
        <f>SUMIFS(СВЦЭМ!$D$33:$D$776,СВЦЭМ!$A$33:$A$776,$A91,СВЦЭМ!$B$33:$B$776,B$83)+'СЕТ СН'!$H$14+СВЦЭМ!$D$10+'СЕТ СН'!$H$5-'СЕТ СН'!$H$24</f>
        <v>2993.1377465899996</v>
      </c>
      <c r="C91" s="36">
        <f>SUMIFS(СВЦЭМ!$D$33:$D$776,СВЦЭМ!$A$33:$A$776,$A91,СВЦЭМ!$B$33:$B$776,C$83)+'СЕТ СН'!$H$14+СВЦЭМ!$D$10+'СЕТ СН'!$H$5-'СЕТ СН'!$H$24</f>
        <v>2998.5113475600001</v>
      </c>
      <c r="D91" s="36">
        <f>SUMIFS(СВЦЭМ!$D$33:$D$776,СВЦЭМ!$A$33:$A$776,$A91,СВЦЭМ!$B$33:$B$776,D$83)+'СЕТ СН'!$H$14+СВЦЭМ!$D$10+'СЕТ СН'!$H$5-'СЕТ СН'!$H$24</f>
        <v>2989.4111965399998</v>
      </c>
      <c r="E91" s="36">
        <f>SUMIFS(СВЦЭМ!$D$33:$D$776,СВЦЭМ!$A$33:$A$776,$A91,СВЦЭМ!$B$33:$B$776,E$83)+'СЕТ СН'!$H$14+СВЦЭМ!$D$10+'СЕТ СН'!$H$5-'СЕТ СН'!$H$24</f>
        <v>2990.8388443799995</v>
      </c>
      <c r="F91" s="36">
        <f>SUMIFS(СВЦЭМ!$D$33:$D$776,СВЦЭМ!$A$33:$A$776,$A91,СВЦЭМ!$B$33:$B$776,F$83)+'СЕТ СН'!$H$14+СВЦЭМ!$D$10+'СЕТ СН'!$H$5-'СЕТ СН'!$H$24</f>
        <v>2983.1787305999997</v>
      </c>
      <c r="G91" s="36">
        <f>SUMIFS(СВЦЭМ!$D$33:$D$776,СВЦЭМ!$A$33:$A$776,$A91,СВЦЭМ!$B$33:$B$776,G$83)+'СЕТ СН'!$H$14+СВЦЭМ!$D$10+'СЕТ СН'!$H$5-'СЕТ СН'!$H$24</f>
        <v>2994.03952536</v>
      </c>
      <c r="H91" s="36">
        <f>SUMIFS(СВЦЭМ!$D$33:$D$776,СВЦЭМ!$A$33:$A$776,$A91,СВЦЭМ!$B$33:$B$776,H$83)+'СЕТ СН'!$H$14+СВЦЭМ!$D$10+'СЕТ СН'!$H$5-'СЕТ СН'!$H$24</f>
        <v>2979.8343293899998</v>
      </c>
      <c r="I91" s="36">
        <f>SUMIFS(СВЦЭМ!$D$33:$D$776,СВЦЭМ!$A$33:$A$776,$A91,СВЦЭМ!$B$33:$B$776,I$83)+'СЕТ СН'!$H$14+СВЦЭМ!$D$10+'СЕТ СН'!$H$5-'СЕТ СН'!$H$24</f>
        <v>2950.72759331</v>
      </c>
      <c r="J91" s="36">
        <f>SUMIFS(СВЦЭМ!$D$33:$D$776,СВЦЭМ!$A$33:$A$776,$A91,СВЦЭМ!$B$33:$B$776,J$83)+'СЕТ СН'!$H$14+СВЦЭМ!$D$10+'СЕТ СН'!$H$5-'СЕТ СН'!$H$24</f>
        <v>2919.06105136</v>
      </c>
      <c r="K91" s="36">
        <f>SUMIFS(СВЦЭМ!$D$33:$D$776,СВЦЭМ!$A$33:$A$776,$A91,СВЦЭМ!$B$33:$B$776,K$83)+'СЕТ СН'!$H$14+СВЦЭМ!$D$10+'СЕТ СН'!$H$5-'СЕТ СН'!$H$24</f>
        <v>2920.6466757999997</v>
      </c>
      <c r="L91" s="36">
        <f>SUMIFS(СВЦЭМ!$D$33:$D$776,СВЦЭМ!$A$33:$A$776,$A91,СВЦЭМ!$B$33:$B$776,L$83)+'СЕТ СН'!$H$14+СВЦЭМ!$D$10+'СЕТ СН'!$H$5-'СЕТ СН'!$H$24</f>
        <v>2918.2820446000001</v>
      </c>
      <c r="M91" s="36">
        <f>SUMIFS(СВЦЭМ!$D$33:$D$776,СВЦЭМ!$A$33:$A$776,$A91,СВЦЭМ!$B$33:$B$776,M$83)+'СЕТ СН'!$H$14+СВЦЭМ!$D$10+'СЕТ СН'!$H$5-'СЕТ СН'!$H$24</f>
        <v>2861.9920455800002</v>
      </c>
      <c r="N91" s="36">
        <f>SUMIFS(СВЦЭМ!$D$33:$D$776,СВЦЭМ!$A$33:$A$776,$A91,СВЦЭМ!$B$33:$B$776,N$83)+'СЕТ СН'!$H$14+СВЦЭМ!$D$10+'СЕТ СН'!$H$5-'СЕТ СН'!$H$24</f>
        <v>2792.9117808699998</v>
      </c>
      <c r="O91" s="36">
        <f>SUMIFS(СВЦЭМ!$D$33:$D$776,СВЦЭМ!$A$33:$A$776,$A91,СВЦЭМ!$B$33:$B$776,O$83)+'СЕТ СН'!$H$14+СВЦЭМ!$D$10+'СЕТ СН'!$H$5-'СЕТ СН'!$H$24</f>
        <v>2780.29508704</v>
      </c>
      <c r="P91" s="36">
        <f>SUMIFS(СВЦЭМ!$D$33:$D$776,СВЦЭМ!$A$33:$A$776,$A91,СВЦЭМ!$B$33:$B$776,P$83)+'СЕТ СН'!$H$14+СВЦЭМ!$D$10+'СЕТ СН'!$H$5-'СЕТ СН'!$H$24</f>
        <v>2786.78084838</v>
      </c>
      <c r="Q91" s="36">
        <f>SUMIFS(СВЦЭМ!$D$33:$D$776,СВЦЭМ!$A$33:$A$776,$A91,СВЦЭМ!$B$33:$B$776,Q$83)+'СЕТ СН'!$H$14+СВЦЭМ!$D$10+'СЕТ СН'!$H$5-'СЕТ СН'!$H$24</f>
        <v>2790.0419566199998</v>
      </c>
      <c r="R91" s="36">
        <f>SUMIFS(СВЦЭМ!$D$33:$D$776,СВЦЭМ!$A$33:$A$776,$A91,СВЦЭМ!$B$33:$B$776,R$83)+'СЕТ СН'!$H$14+СВЦЭМ!$D$10+'СЕТ СН'!$H$5-'СЕТ СН'!$H$24</f>
        <v>2786.8973225899999</v>
      </c>
      <c r="S91" s="36">
        <f>SUMIFS(СВЦЭМ!$D$33:$D$776,СВЦЭМ!$A$33:$A$776,$A91,СВЦЭМ!$B$33:$B$776,S$83)+'СЕТ СН'!$H$14+СВЦЭМ!$D$10+'СЕТ СН'!$H$5-'СЕТ СН'!$H$24</f>
        <v>2792.6380818899997</v>
      </c>
      <c r="T91" s="36">
        <f>SUMIFS(СВЦЭМ!$D$33:$D$776,СВЦЭМ!$A$33:$A$776,$A91,СВЦЭМ!$B$33:$B$776,T$83)+'СЕТ СН'!$H$14+СВЦЭМ!$D$10+'СЕТ СН'!$H$5-'СЕТ СН'!$H$24</f>
        <v>2783.1378622499997</v>
      </c>
      <c r="U91" s="36">
        <f>SUMIFS(СВЦЭМ!$D$33:$D$776,СВЦЭМ!$A$33:$A$776,$A91,СВЦЭМ!$B$33:$B$776,U$83)+'СЕТ СН'!$H$14+СВЦЭМ!$D$10+'СЕТ СН'!$H$5-'СЕТ СН'!$H$24</f>
        <v>2761.2690691999996</v>
      </c>
      <c r="V91" s="36">
        <f>SUMIFS(СВЦЭМ!$D$33:$D$776,СВЦЭМ!$A$33:$A$776,$A91,СВЦЭМ!$B$33:$B$776,V$83)+'СЕТ СН'!$H$14+СВЦЭМ!$D$10+'СЕТ СН'!$H$5-'СЕТ СН'!$H$24</f>
        <v>2728.5270726700001</v>
      </c>
      <c r="W91" s="36">
        <f>SUMIFS(СВЦЭМ!$D$33:$D$776,СВЦЭМ!$A$33:$A$776,$A91,СВЦЭМ!$B$33:$B$776,W$83)+'СЕТ СН'!$H$14+СВЦЭМ!$D$10+'СЕТ СН'!$H$5-'СЕТ СН'!$H$24</f>
        <v>2725.0627006</v>
      </c>
      <c r="X91" s="36">
        <f>SUMIFS(СВЦЭМ!$D$33:$D$776,СВЦЭМ!$A$33:$A$776,$A91,СВЦЭМ!$B$33:$B$776,X$83)+'СЕТ СН'!$H$14+СВЦЭМ!$D$10+'СЕТ СН'!$H$5-'СЕТ СН'!$H$24</f>
        <v>2778.2434133500001</v>
      </c>
      <c r="Y91" s="36">
        <f>SUMIFS(СВЦЭМ!$D$33:$D$776,СВЦЭМ!$A$33:$A$776,$A91,СВЦЭМ!$B$33:$B$776,Y$83)+'СЕТ СН'!$H$14+СВЦЭМ!$D$10+'СЕТ СН'!$H$5-'СЕТ СН'!$H$24</f>
        <v>2864.1753385399998</v>
      </c>
    </row>
    <row r="92" spans="1:27" ht="15.75" x14ac:dyDescent="0.2">
      <c r="A92" s="35">
        <f t="shared" si="2"/>
        <v>43960</v>
      </c>
      <c r="B92" s="36">
        <f>SUMIFS(СВЦЭМ!$D$33:$D$776,СВЦЭМ!$A$33:$A$776,$A92,СВЦЭМ!$B$33:$B$776,B$83)+'СЕТ СН'!$H$14+СВЦЭМ!$D$10+'СЕТ СН'!$H$5-'СЕТ СН'!$H$24</f>
        <v>2983.3383482199997</v>
      </c>
      <c r="C92" s="36">
        <f>SUMIFS(СВЦЭМ!$D$33:$D$776,СВЦЭМ!$A$33:$A$776,$A92,СВЦЭМ!$B$33:$B$776,C$83)+'СЕТ СН'!$H$14+СВЦЭМ!$D$10+'СЕТ СН'!$H$5-'СЕТ СН'!$H$24</f>
        <v>2968.7157118299997</v>
      </c>
      <c r="D92" s="36">
        <f>SUMIFS(СВЦЭМ!$D$33:$D$776,СВЦЭМ!$A$33:$A$776,$A92,СВЦЭМ!$B$33:$B$776,D$83)+'СЕТ СН'!$H$14+СВЦЭМ!$D$10+'СЕТ СН'!$H$5-'СЕТ СН'!$H$24</f>
        <v>2947.9434719299998</v>
      </c>
      <c r="E92" s="36">
        <f>SUMIFS(СВЦЭМ!$D$33:$D$776,СВЦЭМ!$A$33:$A$776,$A92,СВЦЭМ!$B$33:$B$776,E$83)+'СЕТ СН'!$H$14+СВЦЭМ!$D$10+'СЕТ СН'!$H$5-'СЕТ СН'!$H$24</f>
        <v>2943.6556811399996</v>
      </c>
      <c r="F92" s="36">
        <f>SUMIFS(СВЦЭМ!$D$33:$D$776,СВЦЭМ!$A$33:$A$776,$A92,СВЦЭМ!$B$33:$B$776,F$83)+'СЕТ СН'!$H$14+СВЦЭМ!$D$10+'СЕТ СН'!$H$5-'СЕТ СН'!$H$24</f>
        <v>2933.1375533</v>
      </c>
      <c r="G92" s="36">
        <f>SUMIFS(СВЦЭМ!$D$33:$D$776,СВЦЭМ!$A$33:$A$776,$A92,СВЦЭМ!$B$33:$B$776,G$83)+'СЕТ СН'!$H$14+СВЦЭМ!$D$10+'СЕТ СН'!$H$5-'СЕТ СН'!$H$24</f>
        <v>2935.2062700299998</v>
      </c>
      <c r="H92" s="36">
        <f>SUMIFS(СВЦЭМ!$D$33:$D$776,СВЦЭМ!$A$33:$A$776,$A92,СВЦЭМ!$B$33:$B$776,H$83)+'СЕТ СН'!$H$14+СВЦЭМ!$D$10+'СЕТ СН'!$H$5-'СЕТ СН'!$H$24</f>
        <v>2941.6251628999999</v>
      </c>
      <c r="I92" s="36">
        <f>SUMIFS(СВЦЭМ!$D$33:$D$776,СВЦЭМ!$A$33:$A$776,$A92,СВЦЭМ!$B$33:$B$776,I$83)+'СЕТ СН'!$H$14+СВЦЭМ!$D$10+'СЕТ СН'!$H$5-'СЕТ СН'!$H$24</f>
        <v>2948.8552550199997</v>
      </c>
      <c r="J92" s="36">
        <f>SUMIFS(СВЦЭМ!$D$33:$D$776,СВЦЭМ!$A$33:$A$776,$A92,СВЦЭМ!$B$33:$B$776,J$83)+'СЕТ СН'!$H$14+СВЦЭМ!$D$10+'СЕТ СН'!$H$5-'СЕТ СН'!$H$24</f>
        <v>2949.3939539899998</v>
      </c>
      <c r="K92" s="36">
        <f>SUMIFS(СВЦЭМ!$D$33:$D$776,СВЦЭМ!$A$33:$A$776,$A92,СВЦЭМ!$B$33:$B$776,K$83)+'СЕТ СН'!$H$14+СВЦЭМ!$D$10+'СЕТ СН'!$H$5-'СЕТ СН'!$H$24</f>
        <v>2918.8886378399998</v>
      </c>
      <c r="L92" s="36">
        <f>SUMIFS(СВЦЭМ!$D$33:$D$776,СВЦЭМ!$A$33:$A$776,$A92,СВЦЭМ!$B$33:$B$776,L$83)+'СЕТ СН'!$H$14+СВЦЭМ!$D$10+'СЕТ СН'!$H$5-'СЕТ СН'!$H$24</f>
        <v>2929.4386793099998</v>
      </c>
      <c r="M92" s="36">
        <f>SUMIFS(СВЦЭМ!$D$33:$D$776,СВЦЭМ!$A$33:$A$776,$A92,СВЦЭМ!$B$33:$B$776,M$83)+'СЕТ СН'!$H$14+СВЦЭМ!$D$10+'СЕТ СН'!$H$5-'СЕТ СН'!$H$24</f>
        <v>2869.2838103599997</v>
      </c>
      <c r="N92" s="36">
        <f>SUMIFS(СВЦЭМ!$D$33:$D$776,СВЦЭМ!$A$33:$A$776,$A92,СВЦЭМ!$B$33:$B$776,N$83)+'СЕТ СН'!$H$14+СВЦЭМ!$D$10+'СЕТ СН'!$H$5-'СЕТ СН'!$H$24</f>
        <v>2806.3728397899999</v>
      </c>
      <c r="O92" s="36">
        <f>SUMIFS(СВЦЭМ!$D$33:$D$776,СВЦЭМ!$A$33:$A$776,$A92,СВЦЭМ!$B$33:$B$776,O$83)+'СЕТ СН'!$H$14+СВЦЭМ!$D$10+'СЕТ СН'!$H$5-'СЕТ СН'!$H$24</f>
        <v>2783.7175058799999</v>
      </c>
      <c r="P92" s="36">
        <f>SUMIFS(СВЦЭМ!$D$33:$D$776,СВЦЭМ!$A$33:$A$776,$A92,СВЦЭМ!$B$33:$B$776,P$83)+'СЕТ СН'!$H$14+СВЦЭМ!$D$10+'СЕТ СН'!$H$5-'СЕТ СН'!$H$24</f>
        <v>2789.6562361900001</v>
      </c>
      <c r="Q92" s="36">
        <f>SUMIFS(СВЦЭМ!$D$33:$D$776,СВЦЭМ!$A$33:$A$776,$A92,СВЦЭМ!$B$33:$B$776,Q$83)+'СЕТ СН'!$H$14+СВЦЭМ!$D$10+'СЕТ СН'!$H$5-'СЕТ СН'!$H$24</f>
        <v>2780.46979599</v>
      </c>
      <c r="R92" s="36">
        <f>SUMIFS(СВЦЭМ!$D$33:$D$776,СВЦЭМ!$A$33:$A$776,$A92,СВЦЭМ!$B$33:$B$776,R$83)+'СЕТ СН'!$H$14+СВЦЭМ!$D$10+'СЕТ СН'!$H$5-'СЕТ СН'!$H$24</f>
        <v>2783.4811568199998</v>
      </c>
      <c r="S92" s="36">
        <f>SUMIFS(СВЦЭМ!$D$33:$D$776,СВЦЭМ!$A$33:$A$776,$A92,СВЦЭМ!$B$33:$B$776,S$83)+'СЕТ СН'!$H$14+СВЦЭМ!$D$10+'СЕТ СН'!$H$5-'СЕТ СН'!$H$24</f>
        <v>2796.4177701999997</v>
      </c>
      <c r="T92" s="36">
        <f>SUMIFS(СВЦЭМ!$D$33:$D$776,СВЦЭМ!$A$33:$A$776,$A92,СВЦЭМ!$B$33:$B$776,T$83)+'СЕТ СН'!$H$14+СВЦЭМ!$D$10+'СЕТ СН'!$H$5-'СЕТ СН'!$H$24</f>
        <v>2785.2424936699999</v>
      </c>
      <c r="U92" s="36">
        <f>SUMIFS(СВЦЭМ!$D$33:$D$776,СВЦЭМ!$A$33:$A$776,$A92,СВЦЭМ!$B$33:$B$776,U$83)+'СЕТ СН'!$H$14+СВЦЭМ!$D$10+'СЕТ СН'!$H$5-'СЕТ СН'!$H$24</f>
        <v>2775.74299423</v>
      </c>
      <c r="V92" s="36">
        <f>SUMIFS(СВЦЭМ!$D$33:$D$776,СВЦЭМ!$A$33:$A$776,$A92,СВЦЭМ!$B$33:$B$776,V$83)+'СЕТ СН'!$H$14+СВЦЭМ!$D$10+'СЕТ СН'!$H$5-'СЕТ СН'!$H$24</f>
        <v>2761.8397200300001</v>
      </c>
      <c r="W92" s="36">
        <f>SUMIFS(СВЦЭМ!$D$33:$D$776,СВЦЭМ!$A$33:$A$776,$A92,СВЦЭМ!$B$33:$B$776,W$83)+'СЕТ СН'!$H$14+СВЦЭМ!$D$10+'СЕТ СН'!$H$5-'СЕТ СН'!$H$24</f>
        <v>2752.6727642599999</v>
      </c>
      <c r="X92" s="36">
        <f>SUMIFS(СВЦЭМ!$D$33:$D$776,СВЦЭМ!$A$33:$A$776,$A92,СВЦЭМ!$B$33:$B$776,X$83)+'СЕТ СН'!$H$14+СВЦЭМ!$D$10+'СЕТ СН'!$H$5-'СЕТ СН'!$H$24</f>
        <v>2802.54550152</v>
      </c>
      <c r="Y92" s="36">
        <f>SUMIFS(СВЦЭМ!$D$33:$D$776,СВЦЭМ!$A$33:$A$776,$A92,СВЦЭМ!$B$33:$B$776,Y$83)+'СЕТ СН'!$H$14+СВЦЭМ!$D$10+'СЕТ СН'!$H$5-'СЕТ СН'!$H$24</f>
        <v>2906.0954724599997</v>
      </c>
    </row>
    <row r="93" spans="1:27" ht="15.75" x14ac:dyDescent="0.2">
      <c r="A93" s="35">
        <f t="shared" si="2"/>
        <v>43961</v>
      </c>
      <c r="B93" s="36">
        <f>SUMIFS(СВЦЭМ!$D$33:$D$776,СВЦЭМ!$A$33:$A$776,$A93,СВЦЭМ!$B$33:$B$776,B$83)+'СЕТ СН'!$H$14+СВЦЭМ!$D$10+'СЕТ СН'!$H$5-'СЕТ СН'!$H$24</f>
        <v>2956.1589930699997</v>
      </c>
      <c r="C93" s="36">
        <f>SUMIFS(СВЦЭМ!$D$33:$D$776,СВЦЭМ!$A$33:$A$776,$A93,СВЦЭМ!$B$33:$B$776,C$83)+'СЕТ СН'!$H$14+СВЦЭМ!$D$10+'СЕТ СН'!$H$5-'СЕТ СН'!$H$24</f>
        <v>2990.3381966799998</v>
      </c>
      <c r="D93" s="36">
        <f>SUMIFS(СВЦЭМ!$D$33:$D$776,СВЦЭМ!$A$33:$A$776,$A93,СВЦЭМ!$B$33:$B$776,D$83)+'СЕТ СН'!$H$14+СВЦЭМ!$D$10+'СЕТ СН'!$H$5-'СЕТ СН'!$H$24</f>
        <v>2997.81142215</v>
      </c>
      <c r="E93" s="36">
        <f>SUMIFS(СВЦЭМ!$D$33:$D$776,СВЦЭМ!$A$33:$A$776,$A93,СВЦЭМ!$B$33:$B$776,E$83)+'СЕТ СН'!$H$14+СВЦЭМ!$D$10+'СЕТ СН'!$H$5-'СЕТ СН'!$H$24</f>
        <v>3022.2836725500001</v>
      </c>
      <c r="F93" s="36">
        <f>SUMIFS(СВЦЭМ!$D$33:$D$776,СВЦЭМ!$A$33:$A$776,$A93,СВЦЭМ!$B$33:$B$776,F$83)+'СЕТ СН'!$H$14+СВЦЭМ!$D$10+'СЕТ СН'!$H$5-'СЕТ СН'!$H$24</f>
        <v>3013.7459482999998</v>
      </c>
      <c r="G93" s="36">
        <f>SUMIFS(СВЦЭМ!$D$33:$D$776,СВЦЭМ!$A$33:$A$776,$A93,СВЦЭМ!$B$33:$B$776,G$83)+'СЕТ СН'!$H$14+СВЦЭМ!$D$10+'СЕТ СН'!$H$5-'СЕТ СН'!$H$24</f>
        <v>3011.46059487</v>
      </c>
      <c r="H93" s="36">
        <f>SUMIFS(СВЦЭМ!$D$33:$D$776,СВЦЭМ!$A$33:$A$776,$A93,СВЦЭМ!$B$33:$B$776,H$83)+'СЕТ СН'!$H$14+СВЦЭМ!$D$10+'СЕТ СН'!$H$5-'СЕТ СН'!$H$24</f>
        <v>3003.2900115299999</v>
      </c>
      <c r="I93" s="36">
        <f>SUMIFS(СВЦЭМ!$D$33:$D$776,СВЦЭМ!$A$33:$A$776,$A93,СВЦЭМ!$B$33:$B$776,I$83)+'СЕТ СН'!$H$14+СВЦЭМ!$D$10+'СЕТ СН'!$H$5-'СЕТ СН'!$H$24</f>
        <v>2970.1463356899999</v>
      </c>
      <c r="J93" s="36">
        <f>SUMIFS(СВЦЭМ!$D$33:$D$776,СВЦЭМ!$A$33:$A$776,$A93,СВЦЭМ!$B$33:$B$776,J$83)+'СЕТ СН'!$H$14+СВЦЭМ!$D$10+'СЕТ СН'!$H$5-'СЕТ СН'!$H$24</f>
        <v>2963.6278660199996</v>
      </c>
      <c r="K93" s="36">
        <f>SUMIFS(СВЦЭМ!$D$33:$D$776,СВЦЭМ!$A$33:$A$776,$A93,СВЦЭМ!$B$33:$B$776,K$83)+'СЕТ СН'!$H$14+СВЦЭМ!$D$10+'СЕТ СН'!$H$5-'СЕТ СН'!$H$24</f>
        <v>2928.0903673399998</v>
      </c>
      <c r="L93" s="36">
        <f>SUMIFS(СВЦЭМ!$D$33:$D$776,СВЦЭМ!$A$33:$A$776,$A93,СВЦЭМ!$B$33:$B$776,L$83)+'СЕТ СН'!$H$14+СВЦЭМ!$D$10+'СЕТ СН'!$H$5-'СЕТ СН'!$H$24</f>
        <v>2919.5173480200001</v>
      </c>
      <c r="M93" s="36">
        <f>SUMIFS(СВЦЭМ!$D$33:$D$776,СВЦЭМ!$A$33:$A$776,$A93,СВЦЭМ!$B$33:$B$776,M$83)+'СЕТ СН'!$H$14+СВЦЭМ!$D$10+'СЕТ СН'!$H$5-'СЕТ СН'!$H$24</f>
        <v>2867.67216934</v>
      </c>
      <c r="N93" s="36">
        <f>SUMIFS(СВЦЭМ!$D$33:$D$776,СВЦЭМ!$A$33:$A$776,$A93,СВЦЭМ!$B$33:$B$776,N$83)+'СЕТ СН'!$H$14+СВЦЭМ!$D$10+'СЕТ СН'!$H$5-'СЕТ СН'!$H$24</f>
        <v>2805.1468404299999</v>
      </c>
      <c r="O93" s="36">
        <f>SUMIFS(СВЦЭМ!$D$33:$D$776,СВЦЭМ!$A$33:$A$776,$A93,СВЦЭМ!$B$33:$B$776,O$83)+'СЕТ СН'!$H$14+СВЦЭМ!$D$10+'СЕТ СН'!$H$5-'СЕТ СН'!$H$24</f>
        <v>2786.6422612400002</v>
      </c>
      <c r="P93" s="36">
        <f>SUMIFS(СВЦЭМ!$D$33:$D$776,СВЦЭМ!$A$33:$A$776,$A93,СВЦЭМ!$B$33:$B$776,P$83)+'СЕТ СН'!$H$14+СВЦЭМ!$D$10+'СЕТ СН'!$H$5-'СЕТ СН'!$H$24</f>
        <v>2789.1880255900001</v>
      </c>
      <c r="Q93" s="36">
        <f>SUMIFS(СВЦЭМ!$D$33:$D$776,СВЦЭМ!$A$33:$A$776,$A93,СВЦЭМ!$B$33:$B$776,Q$83)+'СЕТ СН'!$H$14+СВЦЭМ!$D$10+'СЕТ СН'!$H$5-'СЕТ СН'!$H$24</f>
        <v>2797.8595985799998</v>
      </c>
      <c r="R93" s="36">
        <f>SUMIFS(СВЦЭМ!$D$33:$D$776,СВЦЭМ!$A$33:$A$776,$A93,СВЦЭМ!$B$33:$B$776,R$83)+'СЕТ СН'!$H$14+СВЦЭМ!$D$10+'СЕТ СН'!$H$5-'СЕТ СН'!$H$24</f>
        <v>2794.8244877399998</v>
      </c>
      <c r="S93" s="36">
        <f>SUMIFS(СВЦЭМ!$D$33:$D$776,СВЦЭМ!$A$33:$A$776,$A93,СВЦЭМ!$B$33:$B$776,S$83)+'СЕТ СН'!$H$14+СВЦЭМ!$D$10+'СЕТ СН'!$H$5-'СЕТ СН'!$H$24</f>
        <v>2797.9045885400001</v>
      </c>
      <c r="T93" s="36">
        <f>SUMIFS(СВЦЭМ!$D$33:$D$776,СВЦЭМ!$A$33:$A$776,$A93,СВЦЭМ!$B$33:$B$776,T$83)+'СЕТ СН'!$H$14+СВЦЭМ!$D$10+'СЕТ СН'!$H$5-'СЕТ СН'!$H$24</f>
        <v>2786.3018429899998</v>
      </c>
      <c r="U93" s="36">
        <f>SUMIFS(СВЦЭМ!$D$33:$D$776,СВЦЭМ!$A$33:$A$776,$A93,СВЦЭМ!$B$33:$B$776,U$83)+'СЕТ СН'!$H$14+СВЦЭМ!$D$10+'СЕТ СН'!$H$5-'СЕТ СН'!$H$24</f>
        <v>2771.8069117</v>
      </c>
      <c r="V93" s="36">
        <f>SUMIFS(СВЦЭМ!$D$33:$D$776,СВЦЭМ!$A$33:$A$776,$A93,СВЦЭМ!$B$33:$B$776,V$83)+'СЕТ СН'!$H$14+СВЦЭМ!$D$10+'СЕТ СН'!$H$5-'СЕТ СН'!$H$24</f>
        <v>2749.6397653700001</v>
      </c>
      <c r="W93" s="36">
        <f>SUMIFS(СВЦЭМ!$D$33:$D$776,СВЦЭМ!$A$33:$A$776,$A93,СВЦЭМ!$B$33:$B$776,W$83)+'СЕТ СН'!$H$14+СВЦЭМ!$D$10+'СЕТ СН'!$H$5-'СЕТ СН'!$H$24</f>
        <v>2745.6596027000001</v>
      </c>
      <c r="X93" s="36">
        <f>SUMIFS(СВЦЭМ!$D$33:$D$776,СВЦЭМ!$A$33:$A$776,$A93,СВЦЭМ!$B$33:$B$776,X$83)+'СЕТ СН'!$H$14+СВЦЭМ!$D$10+'СЕТ СН'!$H$5-'СЕТ СН'!$H$24</f>
        <v>2789.07391074</v>
      </c>
      <c r="Y93" s="36">
        <f>SUMIFS(СВЦЭМ!$D$33:$D$776,СВЦЭМ!$A$33:$A$776,$A93,СВЦЭМ!$B$33:$B$776,Y$83)+'СЕТ СН'!$H$14+СВЦЭМ!$D$10+'СЕТ СН'!$H$5-'СЕТ СН'!$H$24</f>
        <v>2893.1203172199998</v>
      </c>
    </row>
    <row r="94" spans="1:27" ht="15.75" x14ac:dyDescent="0.2">
      <c r="A94" s="35">
        <f t="shared" si="2"/>
        <v>43962</v>
      </c>
      <c r="B94" s="36">
        <f>SUMIFS(СВЦЭМ!$D$33:$D$776,СВЦЭМ!$A$33:$A$776,$A94,СВЦЭМ!$B$33:$B$776,B$83)+'СЕТ СН'!$H$14+СВЦЭМ!$D$10+'СЕТ СН'!$H$5-'СЕТ СН'!$H$24</f>
        <v>2868.5344569499998</v>
      </c>
      <c r="C94" s="36">
        <f>SUMIFS(СВЦЭМ!$D$33:$D$776,СВЦЭМ!$A$33:$A$776,$A94,СВЦЭМ!$B$33:$B$776,C$83)+'СЕТ СН'!$H$14+СВЦЭМ!$D$10+'СЕТ СН'!$H$5-'СЕТ СН'!$H$24</f>
        <v>2960.6996504399999</v>
      </c>
      <c r="D94" s="36">
        <f>SUMIFS(СВЦЭМ!$D$33:$D$776,СВЦЭМ!$A$33:$A$776,$A94,СВЦЭМ!$B$33:$B$776,D$83)+'СЕТ СН'!$H$14+СВЦЭМ!$D$10+'СЕТ СН'!$H$5-'СЕТ СН'!$H$24</f>
        <v>3000.84376195</v>
      </c>
      <c r="E94" s="36">
        <f>SUMIFS(СВЦЭМ!$D$33:$D$776,СВЦЭМ!$A$33:$A$776,$A94,СВЦЭМ!$B$33:$B$776,E$83)+'СЕТ СН'!$H$14+СВЦЭМ!$D$10+'СЕТ СН'!$H$5-'СЕТ СН'!$H$24</f>
        <v>2990.5472703799996</v>
      </c>
      <c r="F94" s="36">
        <f>SUMIFS(СВЦЭМ!$D$33:$D$776,СВЦЭМ!$A$33:$A$776,$A94,СВЦЭМ!$B$33:$B$776,F$83)+'СЕТ СН'!$H$14+СВЦЭМ!$D$10+'СЕТ СН'!$H$5-'СЕТ СН'!$H$24</f>
        <v>2982.8178134699997</v>
      </c>
      <c r="G94" s="36">
        <f>SUMIFS(СВЦЭМ!$D$33:$D$776,СВЦЭМ!$A$33:$A$776,$A94,СВЦЭМ!$B$33:$B$776,G$83)+'СЕТ СН'!$H$14+СВЦЭМ!$D$10+'СЕТ СН'!$H$5-'СЕТ СН'!$H$24</f>
        <v>2985.5728656799997</v>
      </c>
      <c r="H94" s="36">
        <f>SUMIFS(СВЦЭМ!$D$33:$D$776,СВЦЭМ!$A$33:$A$776,$A94,СВЦЭМ!$B$33:$B$776,H$83)+'СЕТ СН'!$H$14+СВЦЭМ!$D$10+'СЕТ СН'!$H$5-'СЕТ СН'!$H$24</f>
        <v>2993.4963322099998</v>
      </c>
      <c r="I94" s="36">
        <f>SUMIFS(СВЦЭМ!$D$33:$D$776,СВЦЭМ!$A$33:$A$776,$A94,СВЦЭМ!$B$33:$B$776,I$83)+'СЕТ СН'!$H$14+СВЦЭМ!$D$10+'СЕТ СН'!$H$5-'СЕТ СН'!$H$24</f>
        <v>3008.8184278299996</v>
      </c>
      <c r="J94" s="36">
        <f>SUMIFS(СВЦЭМ!$D$33:$D$776,СВЦЭМ!$A$33:$A$776,$A94,СВЦЭМ!$B$33:$B$776,J$83)+'СЕТ СН'!$H$14+СВЦЭМ!$D$10+'СЕТ СН'!$H$5-'СЕТ СН'!$H$24</f>
        <v>2951.0818035799998</v>
      </c>
      <c r="K94" s="36">
        <f>SUMIFS(СВЦЭМ!$D$33:$D$776,СВЦЭМ!$A$33:$A$776,$A94,СВЦЭМ!$B$33:$B$776,K$83)+'СЕТ СН'!$H$14+СВЦЭМ!$D$10+'СЕТ СН'!$H$5-'СЕТ СН'!$H$24</f>
        <v>2881.6772759300002</v>
      </c>
      <c r="L94" s="36">
        <f>SUMIFS(СВЦЭМ!$D$33:$D$776,СВЦЭМ!$A$33:$A$776,$A94,СВЦЭМ!$B$33:$B$776,L$83)+'СЕТ СН'!$H$14+СВЦЭМ!$D$10+'СЕТ СН'!$H$5-'СЕТ СН'!$H$24</f>
        <v>2871.9355046400001</v>
      </c>
      <c r="M94" s="36">
        <f>SUMIFS(СВЦЭМ!$D$33:$D$776,СВЦЭМ!$A$33:$A$776,$A94,СВЦЭМ!$B$33:$B$776,M$83)+'СЕТ СН'!$H$14+СВЦЭМ!$D$10+'СЕТ СН'!$H$5-'СЕТ СН'!$H$24</f>
        <v>2872.3577098400001</v>
      </c>
      <c r="N94" s="36">
        <f>SUMIFS(СВЦЭМ!$D$33:$D$776,СВЦЭМ!$A$33:$A$776,$A94,СВЦЭМ!$B$33:$B$776,N$83)+'СЕТ СН'!$H$14+СВЦЭМ!$D$10+'СЕТ СН'!$H$5-'СЕТ СН'!$H$24</f>
        <v>2886.0250736500002</v>
      </c>
      <c r="O94" s="36">
        <f>SUMIFS(СВЦЭМ!$D$33:$D$776,СВЦЭМ!$A$33:$A$776,$A94,СВЦЭМ!$B$33:$B$776,O$83)+'СЕТ СН'!$H$14+СВЦЭМ!$D$10+'СЕТ СН'!$H$5-'СЕТ СН'!$H$24</f>
        <v>2884.1637777699998</v>
      </c>
      <c r="P94" s="36">
        <f>SUMIFS(СВЦЭМ!$D$33:$D$776,СВЦЭМ!$A$33:$A$776,$A94,СВЦЭМ!$B$33:$B$776,P$83)+'СЕТ СН'!$H$14+СВЦЭМ!$D$10+'СЕТ СН'!$H$5-'СЕТ СН'!$H$24</f>
        <v>2904.5198613799998</v>
      </c>
      <c r="Q94" s="36">
        <f>SUMIFS(СВЦЭМ!$D$33:$D$776,СВЦЭМ!$A$33:$A$776,$A94,СВЦЭМ!$B$33:$B$776,Q$83)+'СЕТ СН'!$H$14+СВЦЭМ!$D$10+'СЕТ СН'!$H$5-'СЕТ СН'!$H$24</f>
        <v>2913.9836274499999</v>
      </c>
      <c r="R94" s="36">
        <f>SUMIFS(СВЦЭМ!$D$33:$D$776,СВЦЭМ!$A$33:$A$776,$A94,СВЦЭМ!$B$33:$B$776,R$83)+'СЕТ СН'!$H$14+СВЦЭМ!$D$10+'СЕТ СН'!$H$5-'СЕТ СН'!$H$24</f>
        <v>2907.45568013</v>
      </c>
      <c r="S94" s="36">
        <f>SUMIFS(СВЦЭМ!$D$33:$D$776,СВЦЭМ!$A$33:$A$776,$A94,СВЦЭМ!$B$33:$B$776,S$83)+'СЕТ СН'!$H$14+СВЦЭМ!$D$10+'СЕТ СН'!$H$5-'СЕТ СН'!$H$24</f>
        <v>2911.6118163299998</v>
      </c>
      <c r="T94" s="36">
        <f>SUMIFS(СВЦЭМ!$D$33:$D$776,СВЦЭМ!$A$33:$A$776,$A94,СВЦЭМ!$B$33:$B$776,T$83)+'СЕТ СН'!$H$14+СВЦЭМ!$D$10+'СЕТ СН'!$H$5-'СЕТ СН'!$H$24</f>
        <v>2895.6780967300001</v>
      </c>
      <c r="U94" s="36">
        <f>SUMIFS(СВЦЭМ!$D$33:$D$776,СВЦЭМ!$A$33:$A$776,$A94,СВЦЭМ!$B$33:$B$776,U$83)+'СЕТ СН'!$H$14+СВЦЭМ!$D$10+'СЕТ СН'!$H$5-'СЕТ СН'!$H$24</f>
        <v>2852.5455295199999</v>
      </c>
      <c r="V94" s="36">
        <f>SUMIFS(СВЦЭМ!$D$33:$D$776,СВЦЭМ!$A$33:$A$776,$A94,СВЦЭМ!$B$33:$B$776,V$83)+'СЕТ СН'!$H$14+СВЦЭМ!$D$10+'СЕТ СН'!$H$5-'СЕТ СН'!$H$24</f>
        <v>2815.59754548</v>
      </c>
      <c r="W94" s="36">
        <f>SUMIFS(СВЦЭМ!$D$33:$D$776,СВЦЭМ!$A$33:$A$776,$A94,СВЦЭМ!$B$33:$B$776,W$83)+'СЕТ СН'!$H$14+СВЦЭМ!$D$10+'СЕТ СН'!$H$5-'СЕТ СН'!$H$24</f>
        <v>2795.56901896</v>
      </c>
      <c r="X94" s="36">
        <f>SUMIFS(СВЦЭМ!$D$33:$D$776,СВЦЭМ!$A$33:$A$776,$A94,СВЦЭМ!$B$33:$B$776,X$83)+'СЕТ СН'!$H$14+СВЦЭМ!$D$10+'СЕТ СН'!$H$5-'СЕТ СН'!$H$24</f>
        <v>2791.5589378</v>
      </c>
      <c r="Y94" s="36">
        <f>SUMIFS(СВЦЭМ!$D$33:$D$776,СВЦЭМ!$A$33:$A$776,$A94,СВЦЭМ!$B$33:$B$776,Y$83)+'СЕТ СН'!$H$14+СВЦЭМ!$D$10+'СЕТ СН'!$H$5-'СЕТ СН'!$H$24</f>
        <v>2851.7717486900001</v>
      </c>
    </row>
    <row r="95" spans="1:27" ht="15.75" x14ac:dyDescent="0.2">
      <c r="A95" s="35">
        <f t="shared" si="2"/>
        <v>43963</v>
      </c>
      <c r="B95" s="36">
        <f>SUMIFS(СВЦЭМ!$D$33:$D$776,СВЦЭМ!$A$33:$A$776,$A95,СВЦЭМ!$B$33:$B$776,B$83)+'СЕТ СН'!$H$14+СВЦЭМ!$D$10+'СЕТ СН'!$H$5-'СЕТ СН'!$H$24</f>
        <v>3001.6329997499997</v>
      </c>
      <c r="C95" s="36">
        <f>SUMIFS(СВЦЭМ!$D$33:$D$776,СВЦЭМ!$A$33:$A$776,$A95,СВЦЭМ!$B$33:$B$776,C$83)+'СЕТ СН'!$H$14+СВЦЭМ!$D$10+'СЕТ СН'!$H$5-'СЕТ СН'!$H$24</f>
        <v>3046.3904120999996</v>
      </c>
      <c r="D95" s="36">
        <f>SUMIFS(СВЦЭМ!$D$33:$D$776,СВЦЭМ!$A$33:$A$776,$A95,СВЦЭМ!$B$33:$B$776,D$83)+'СЕТ СН'!$H$14+СВЦЭМ!$D$10+'СЕТ СН'!$H$5-'СЕТ СН'!$H$24</f>
        <v>3032.6817288599996</v>
      </c>
      <c r="E95" s="36">
        <f>SUMIFS(СВЦЭМ!$D$33:$D$776,СВЦЭМ!$A$33:$A$776,$A95,СВЦЭМ!$B$33:$B$776,E$83)+'СЕТ СН'!$H$14+СВЦЭМ!$D$10+'СЕТ СН'!$H$5-'СЕТ СН'!$H$24</f>
        <v>3031.7788852499998</v>
      </c>
      <c r="F95" s="36">
        <f>SUMIFS(СВЦЭМ!$D$33:$D$776,СВЦЭМ!$A$33:$A$776,$A95,СВЦЭМ!$B$33:$B$776,F$83)+'СЕТ СН'!$H$14+СВЦЭМ!$D$10+'СЕТ СН'!$H$5-'СЕТ СН'!$H$24</f>
        <v>3040.4886746399998</v>
      </c>
      <c r="G95" s="36">
        <f>SUMIFS(СВЦЭМ!$D$33:$D$776,СВЦЭМ!$A$33:$A$776,$A95,СВЦЭМ!$B$33:$B$776,G$83)+'СЕТ СН'!$H$14+СВЦЭМ!$D$10+'СЕТ СН'!$H$5-'СЕТ СН'!$H$24</f>
        <v>3028.1227926799997</v>
      </c>
      <c r="H95" s="36">
        <f>SUMIFS(СВЦЭМ!$D$33:$D$776,СВЦЭМ!$A$33:$A$776,$A95,СВЦЭМ!$B$33:$B$776,H$83)+'СЕТ СН'!$H$14+СВЦЭМ!$D$10+'СЕТ СН'!$H$5-'СЕТ СН'!$H$24</f>
        <v>3038.8495339999999</v>
      </c>
      <c r="I95" s="36">
        <f>SUMIFS(СВЦЭМ!$D$33:$D$776,СВЦЭМ!$A$33:$A$776,$A95,СВЦЭМ!$B$33:$B$776,I$83)+'СЕТ СН'!$H$14+СВЦЭМ!$D$10+'СЕТ СН'!$H$5-'СЕТ СН'!$H$24</f>
        <v>2994.8132977599998</v>
      </c>
      <c r="J95" s="36">
        <f>SUMIFS(СВЦЭМ!$D$33:$D$776,СВЦЭМ!$A$33:$A$776,$A95,СВЦЭМ!$B$33:$B$776,J$83)+'СЕТ СН'!$H$14+СВЦЭМ!$D$10+'СЕТ СН'!$H$5-'СЕТ СН'!$H$24</f>
        <v>2940.3355128799999</v>
      </c>
      <c r="K95" s="36">
        <f>SUMIFS(СВЦЭМ!$D$33:$D$776,СВЦЭМ!$A$33:$A$776,$A95,СВЦЭМ!$B$33:$B$776,K$83)+'СЕТ СН'!$H$14+СВЦЭМ!$D$10+'СЕТ СН'!$H$5-'СЕТ СН'!$H$24</f>
        <v>2917.57222172</v>
      </c>
      <c r="L95" s="36">
        <f>SUMIFS(СВЦЭМ!$D$33:$D$776,СВЦЭМ!$A$33:$A$776,$A95,СВЦЭМ!$B$33:$B$776,L$83)+'СЕТ СН'!$H$14+СВЦЭМ!$D$10+'СЕТ СН'!$H$5-'СЕТ СН'!$H$24</f>
        <v>2914.6104031599998</v>
      </c>
      <c r="M95" s="36">
        <f>SUMIFS(СВЦЭМ!$D$33:$D$776,СВЦЭМ!$A$33:$A$776,$A95,СВЦЭМ!$B$33:$B$776,M$83)+'СЕТ СН'!$H$14+СВЦЭМ!$D$10+'СЕТ СН'!$H$5-'СЕТ СН'!$H$24</f>
        <v>2882.89225119</v>
      </c>
      <c r="N95" s="36">
        <f>SUMIFS(СВЦЭМ!$D$33:$D$776,СВЦЭМ!$A$33:$A$776,$A95,СВЦЭМ!$B$33:$B$776,N$83)+'СЕТ СН'!$H$14+СВЦЭМ!$D$10+'СЕТ СН'!$H$5-'СЕТ СН'!$H$24</f>
        <v>2880.6816800799998</v>
      </c>
      <c r="O95" s="36">
        <f>SUMIFS(СВЦЭМ!$D$33:$D$776,СВЦЭМ!$A$33:$A$776,$A95,СВЦЭМ!$B$33:$B$776,O$83)+'СЕТ СН'!$H$14+СВЦЭМ!$D$10+'СЕТ СН'!$H$5-'СЕТ СН'!$H$24</f>
        <v>2889.2220827800002</v>
      </c>
      <c r="P95" s="36">
        <f>SUMIFS(СВЦЭМ!$D$33:$D$776,СВЦЭМ!$A$33:$A$776,$A95,СВЦЭМ!$B$33:$B$776,P$83)+'СЕТ СН'!$H$14+СВЦЭМ!$D$10+'СЕТ СН'!$H$5-'СЕТ СН'!$H$24</f>
        <v>2901.84843391</v>
      </c>
      <c r="Q95" s="36">
        <f>SUMIFS(СВЦЭМ!$D$33:$D$776,СВЦЭМ!$A$33:$A$776,$A95,СВЦЭМ!$B$33:$B$776,Q$83)+'СЕТ СН'!$H$14+СВЦЭМ!$D$10+'СЕТ СН'!$H$5-'СЕТ СН'!$H$24</f>
        <v>2900.6054592700002</v>
      </c>
      <c r="R95" s="36">
        <f>SUMIFS(СВЦЭМ!$D$33:$D$776,СВЦЭМ!$A$33:$A$776,$A95,СВЦЭМ!$B$33:$B$776,R$83)+'СЕТ СН'!$H$14+СВЦЭМ!$D$10+'СЕТ СН'!$H$5-'СЕТ СН'!$H$24</f>
        <v>2901.7170680099998</v>
      </c>
      <c r="S95" s="36">
        <f>SUMIFS(СВЦЭМ!$D$33:$D$776,СВЦЭМ!$A$33:$A$776,$A95,СВЦЭМ!$B$33:$B$776,S$83)+'СЕТ СН'!$H$14+СВЦЭМ!$D$10+'СЕТ СН'!$H$5-'СЕТ СН'!$H$24</f>
        <v>2902.7363772899998</v>
      </c>
      <c r="T95" s="36">
        <f>SUMIFS(СВЦЭМ!$D$33:$D$776,СВЦЭМ!$A$33:$A$776,$A95,СВЦЭМ!$B$33:$B$776,T$83)+'СЕТ СН'!$H$14+СВЦЭМ!$D$10+'СЕТ СН'!$H$5-'СЕТ СН'!$H$24</f>
        <v>2908.6752020099998</v>
      </c>
      <c r="U95" s="36">
        <f>SUMIFS(СВЦЭМ!$D$33:$D$776,СВЦЭМ!$A$33:$A$776,$A95,СВЦЭМ!$B$33:$B$776,U$83)+'СЕТ СН'!$H$14+СВЦЭМ!$D$10+'СЕТ СН'!$H$5-'СЕТ СН'!$H$24</f>
        <v>2906.3777831799998</v>
      </c>
      <c r="V95" s="36">
        <f>SUMIFS(СВЦЭМ!$D$33:$D$776,СВЦЭМ!$A$33:$A$776,$A95,СВЦЭМ!$B$33:$B$776,V$83)+'СЕТ СН'!$H$14+СВЦЭМ!$D$10+'СЕТ СН'!$H$5-'СЕТ СН'!$H$24</f>
        <v>2869.6148412699999</v>
      </c>
      <c r="W95" s="36">
        <f>SUMIFS(СВЦЭМ!$D$33:$D$776,СВЦЭМ!$A$33:$A$776,$A95,СВЦЭМ!$B$33:$B$776,W$83)+'СЕТ СН'!$H$14+СВЦЭМ!$D$10+'СЕТ СН'!$H$5-'СЕТ СН'!$H$24</f>
        <v>2868.1678740399998</v>
      </c>
      <c r="X95" s="36">
        <f>SUMIFS(СВЦЭМ!$D$33:$D$776,СВЦЭМ!$A$33:$A$776,$A95,СВЦЭМ!$B$33:$B$776,X$83)+'СЕТ СН'!$H$14+СВЦЭМ!$D$10+'СЕТ СН'!$H$5-'СЕТ СН'!$H$24</f>
        <v>2893.64910439</v>
      </c>
      <c r="Y95" s="36">
        <f>SUMIFS(СВЦЭМ!$D$33:$D$776,СВЦЭМ!$A$33:$A$776,$A95,СВЦЭМ!$B$33:$B$776,Y$83)+'СЕТ СН'!$H$14+СВЦЭМ!$D$10+'СЕТ СН'!$H$5-'СЕТ СН'!$H$24</f>
        <v>2916.1768030899998</v>
      </c>
    </row>
    <row r="96" spans="1:27" ht="15.75" x14ac:dyDescent="0.2">
      <c r="A96" s="35">
        <f t="shared" si="2"/>
        <v>43964</v>
      </c>
      <c r="B96" s="36">
        <f>SUMIFS(СВЦЭМ!$D$33:$D$776,СВЦЭМ!$A$33:$A$776,$A96,СВЦЭМ!$B$33:$B$776,B$83)+'СЕТ СН'!$H$14+СВЦЭМ!$D$10+'СЕТ СН'!$H$5-'СЕТ СН'!$H$24</f>
        <v>2941.3683075099998</v>
      </c>
      <c r="C96" s="36">
        <f>SUMIFS(СВЦЭМ!$D$33:$D$776,СВЦЭМ!$A$33:$A$776,$A96,СВЦЭМ!$B$33:$B$776,C$83)+'СЕТ СН'!$H$14+СВЦЭМ!$D$10+'СЕТ СН'!$H$5-'СЕТ СН'!$H$24</f>
        <v>2991.6311077599998</v>
      </c>
      <c r="D96" s="36">
        <f>SUMIFS(СВЦЭМ!$D$33:$D$776,СВЦЭМ!$A$33:$A$776,$A96,СВЦЭМ!$B$33:$B$776,D$83)+'СЕТ СН'!$H$14+СВЦЭМ!$D$10+'СЕТ СН'!$H$5-'СЕТ СН'!$H$24</f>
        <v>3000.1270543999999</v>
      </c>
      <c r="E96" s="36">
        <f>SUMIFS(СВЦЭМ!$D$33:$D$776,СВЦЭМ!$A$33:$A$776,$A96,СВЦЭМ!$B$33:$B$776,E$83)+'СЕТ СН'!$H$14+СВЦЭМ!$D$10+'СЕТ СН'!$H$5-'СЕТ СН'!$H$24</f>
        <v>3000.1244555499998</v>
      </c>
      <c r="F96" s="36">
        <f>SUMIFS(СВЦЭМ!$D$33:$D$776,СВЦЭМ!$A$33:$A$776,$A96,СВЦЭМ!$B$33:$B$776,F$83)+'СЕТ СН'!$H$14+СВЦЭМ!$D$10+'СЕТ СН'!$H$5-'СЕТ СН'!$H$24</f>
        <v>2992.4781625299997</v>
      </c>
      <c r="G96" s="36">
        <f>SUMIFS(СВЦЭМ!$D$33:$D$776,СВЦЭМ!$A$33:$A$776,$A96,СВЦЭМ!$B$33:$B$776,G$83)+'СЕТ СН'!$H$14+СВЦЭМ!$D$10+'СЕТ СН'!$H$5-'СЕТ СН'!$H$24</f>
        <v>3000.98095216</v>
      </c>
      <c r="H96" s="36">
        <f>SUMIFS(СВЦЭМ!$D$33:$D$776,СВЦЭМ!$A$33:$A$776,$A96,СВЦЭМ!$B$33:$B$776,H$83)+'СЕТ СН'!$H$14+СВЦЭМ!$D$10+'СЕТ СН'!$H$5-'СЕТ СН'!$H$24</f>
        <v>2996.8908883799995</v>
      </c>
      <c r="I96" s="36">
        <f>SUMIFS(СВЦЭМ!$D$33:$D$776,СВЦЭМ!$A$33:$A$776,$A96,СВЦЭМ!$B$33:$B$776,I$83)+'СЕТ СН'!$H$14+СВЦЭМ!$D$10+'СЕТ СН'!$H$5-'СЕТ СН'!$H$24</f>
        <v>2943.0535701599997</v>
      </c>
      <c r="J96" s="36">
        <f>SUMIFS(СВЦЭМ!$D$33:$D$776,СВЦЭМ!$A$33:$A$776,$A96,СВЦЭМ!$B$33:$B$776,J$83)+'СЕТ СН'!$H$14+СВЦЭМ!$D$10+'СЕТ СН'!$H$5-'СЕТ СН'!$H$24</f>
        <v>2881.5577320900002</v>
      </c>
      <c r="K96" s="36">
        <f>SUMIFS(СВЦЭМ!$D$33:$D$776,СВЦЭМ!$A$33:$A$776,$A96,СВЦЭМ!$B$33:$B$776,K$83)+'СЕТ СН'!$H$14+СВЦЭМ!$D$10+'СЕТ СН'!$H$5-'СЕТ СН'!$H$24</f>
        <v>2871.8368320899999</v>
      </c>
      <c r="L96" s="36">
        <f>SUMIFS(СВЦЭМ!$D$33:$D$776,СВЦЭМ!$A$33:$A$776,$A96,СВЦЭМ!$B$33:$B$776,L$83)+'СЕТ СН'!$H$14+СВЦЭМ!$D$10+'СЕТ СН'!$H$5-'СЕТ СН'!$H$24</f>
        <v>2861.6439068499999</v>
      </c>
      <c r="M96" s="36">
        <f>SUMIFS(СВЦЭМ!$D$33:$D$776,СВЦЭМ!$A$33:$A$776,$A96,СВЦЭМ!$B$33:$B$776,M$83)+'СЕТ СН'!$H$14+СВЦЭМ!$D$10+'СЕТ СН'!$H$5-'СЕТ СН'!$H$24</f>
        <v>2854.68449242</v>
      </c>
      <c r="N96" s="36">
        <f>SUMIFS(СВЦЭМ!$D$33:$D$776,СВЦЭМ!$A$33:$A$776,$A96,СВЦЭМ!$B$33:$B$776,N$83)+'СЕТ СН'!$H$14+СВЦЭМ!$D$10+'СЕТ СН'!$H$5-'СЕТ СН'!$H$24</f>
        <v>2864.82793902</v>
      </c>
      <c r="O96" s="36">
        <f>SUMIFS(СВЦЭМ!$D$33:$D$776,СВЦЭМ!$A$33:$A$776,$A96,СВЦЭМ!$B$33:$B$776,O$83)+'СЕТ СН'!$H$14+СВЦЭМ!$D$10+'СЕТ СН'!$H$5-'СЕТ СН'!$H$24</f>
        <v>2874.4161421600002</v>
      </c>
      <c r="P96" s="36">
        <f>SUMIFS(СВЦЭМ!$D$33:$D$776,СВЦЭМ!$A$33:$A$776,$A96,СВЦЭМ!$B$33:$B$776,P$83)+'СЕТ СН'!$H$14+СВЦЭМ!$D$10+'СЕТ СН'!$H$5-'СЕТ СН'!$H$24</f>
        <v>2887.03259273</v>
      </c>
      <c r="Q96" s="36">
        <f>SUMIFS(СВЦЭМ!$D$33:$D$776,СВЦЭМ!$A$33:$A$776,$A96,СВЦЭМ!$B$33:$B$776,Q$83)+'СЕТ СН'!$H$14+СВЦЭМ!$D$10+'СЕТ СН'!$H$5-'СЕТ СН'!$H$24</f>
        <v>2877.3161546800002</v>
      </c>
      <c r="R96" s="36">
        <f>SUMIFS(СВЦЭМ!$D$33:$D$776,СВЦЭМ!$A$33:$A$776,$A96,СВЦЭМ!$B$33:$B$776,R$83)+'СЕТ СН'!$H$14+СВЦЭМ!$D$10+'СЕТ СН'!$H$5-'СЕТ СН'!$H$24</f>
        <v>2871.36699718</v>
      </c>
      <c r="S96" s="36">
        <f>SUMIFS(СВЦЭМ!$D$33:$D$776,СВЦЭМ!$A$33:$A$776,$A96,СВЦЭМ!$B$33:$B$776,S$83)+'СЕТ СН'!$H$14+СВЦЭМ!$D$10+'СЕТ СН'!$H$5-'СЕТ СН'!$H$24</f>
        <v>2887.2070131700002</v>
      </c>
      <c r="T96" s="36">
        <f>SUMIFS(СВЦЭМ!$D$33:$D$776,СВЦЭМ!$A$33:$A$776,$A96,СВЦЭМ!$B$33:$B$776,T$83)+'СЕТ СН'!$H$14+СВЦЭМ!$D$10+'СЕТ СН'!$H$5-'СЕТ СН'!$H$24</f>
        <v>2855.4687300699998</v>
      </c>
      <c r="U96" s="36">
        <f>SUMIFS(СВЦЭМ!$D$33:$D$776,СВЦЭМ!$A$33:$A$776,$A96,СВЦЭМ!$B$33:$B$776,U$83)+'СЕТ СН'!$H$14+СВЦЭМ!$D$10+'СЕТ СН'!$H$5-'СЕТ СН'!$H$24</f>
        <v>2819.0391418999998</v>
      </c>
      <c r="V96" s="36">
        <f>SUMIFS(СВЦЭМ!$D$33:$D$776,СВЦЭМ!$A$33:$A$776,$A96,СВЦЭМ!$B$33:$B$776,V$83)+'СЕТ СН'!$H$14+СВЦЭМ!$D$10+'СЕТ СН'!$H$5-'СЕТ СН'!$H$24</f>
        <v>2800.7798101799999</v>
      </c>
      <c r="W96" s="36">
        <f>SUMIFS(СВЦЭМ!$D$33:$D$776,СВЦЭМ!$A$33:$A$776,$A96,СВЦЭМ!$B$33:$B$776,W$83)+'СЕТ СН'!$H$14+СВЦЭМ!$D$10+'СЕТ СН'!$H$5-'СЕТ СН'!$H$24</f>
        <v>2795.8845894299998</v>
      </c>
      <c r="X96" s="36">
        <f>SUMIFS(СВЦЭМ!$D$33:$D$776,СВЦЭМ!$A$33:$A$776,$A96,СВЦЭМ!$B$33:$B$776,X$83)+'СЕТ СН'!$H$14+СВЦЭМ!$D$10+'СЕТ СН'!$H$5-'СЕТ СН'!$H$24</f>
        <v>2810.64774648</v>
      </c>
      <c r="Y96" s="36">
        <f>SUMIFS(СВЦЭМ!$D$33:$D$776,СВЦЭМ!$A$33:$A$776,$A96,СВЦЭМ!$B$33:$B$776,Y$83)+'СЕТ СН'!$H$14+СВЦЭМ!$D$10+'СЕТ СН'!$H$5-'СЕТ СН'!$H$24</f>
        <v>2834.8106556600001</v>
      </c>
    </row>
    <row r="97" spans="1:25" ht="15.75" x14ac:dyDescent="0.2">
      <c r="A97" s="35">
        <f t="shared" si="2"/>
        <v>43965</v>
      </c>
      <c r="B97" s="36">
        <f>SUMIFS(СВЦЭМ!$D$33:$D$776,СВЦЭМ!$A$33:$A$776,$A97,СВЦЭМ!$B$33:$B$776,B$83)+'СЕТ СН'!$H$14+СВЦЭМ!$D$10+'СЕТ СН'!$H$5-'СЕТ СН'!$H$24</f>
        <v>2911.0186328299997</v>
      </c>
      <c r="C97" s="36">
        <f>SUMIFS(СВЦЭМ!$D$33:$D$776,СВЦЭМ!$A$33:$A$776,$A97,СВЦЭМ!$B$33:$B$776,C$83)+'СЕТ СН'!$H$14+СВЦЭМ!$D$10+'СЕТ СН'!$H$5-'СЕТ СН'!$H$24</f>
        <v>2954.94739691</v>
      </c>
      <c r="D97" s="36">
        <f>SUMIFS(СВЦЭМ!$D$33:$D$776,СВЦЭМ!$A$33:$A$776,$A97,СВЦЭМ!$B$33:$B$776,D$83)+'СЕТ СН'!$H$14+СВЦЭМ!$D$10+'СЕТ СН'!$H$5-'СЕТ СН'!$H$24</f>
        <v>2964.2534124099998</v>
      </c>
      <c r="E97" s="36">
        <f>SUMIFS(СВЦЭМ!$D$33:$D$776,СВЦЭМ!$A$33:$A$776,$A97,СВЦЭМ!$B$33:$B$776,E$83)+'СЕТ СН'!$H$14+СВЦЭМ!$D$10+'СЕТ СН'!$H$5-'СЕТ СН'!$H$24</f>
        <v>3003.9175071299996</v>
      </c>
      <c r="F97" s="36">
        <f>SUMIFS(СВЦЭМ!$D$33:$D$776,СВЦЭМ!$A$33:$A$776,$A97,СВЦЭМ!$B$33:$B$776,F$83)+'СЕТ СН'!$H$14+СВЦЭМ!$D$10+'СЕТ СН'!$H$5-'СЕТ СН'!$H$24</f>
        <v>2981.0980776599999</v>
      </c>
      <c r="G97" s="36">
        <f>SUMIFS(СВЦЭМ!$D$33:$D$776,СВЦЭМ!$A$33:$A$776,$A97,СВЦЭМ!$B$33:$B$776,G$83)+'СЕТ СН'!$H$14+СВЦЭМ!$D$10+'СЕТ СН'!$H$5-'СЕТ СН'!$H$24</f>
        <v>2973.1305081199998</v>
      </c>
      <c r="H97" s="36">
        <f>SUMIFS(СВЦЭМ!$D$33:$D$776,СВЦЭМ!$A$33:$A$776,$A97,СВЦЭМ!$B$33:$B$776,H$83)+'СЕТ СН'!$H$14+СВЦЭМ!$D$10+'СЕТ СН'!$H$5-'СЕТ СН'!$H$24</f>
        <v>2969.0380784499998</v>
      </c>
      <c r="I97" s="36">
        <f>SUMIFS(СВЦЭМ!$D$33:$D$776,СВЦЭМ!$A$33:$A$776,$A97,СВЦЭМ!$B$33:$B$776,I$83)+'СЕТ СН'!$H$14+СВЦЭМ!$D$10+'СЕТ СН'!$H$5-'СЕТ СН'!$H$24</f>
        <v>2925.9377543099999</v>
      </c>
      <c r="J97" s="36">
        <f>SUMIFS(СВЦЭМ!$D$33:$D$776,СВЦЭМ!$A$33:$A$776,$A97,СВЦЭМ!$B$33:$B$776,J$83)+'СЕТ СН'!$H$14+СВЦЭМ!$D$10+'СЕТ СН'!$H$5-'СЕТ СН'!$H$24</f>
        <v>2871.4202163299997</v>
      </c>
      <c r="K97" s="36">
        <f>SUMIFS(СВЦЭМ!$D$33:$D$776,СВЦЭМ!$A$33:$A$776,$A97,СВЦЭМ!$B$33:$B$776,K$83)+'СЕТ СН'!$H$14+СВЦЭМ!$D$10+'СЕТ СН'!$H$5-'СЕТ СН'!$H$24</f>
        <v>2847.77652588</v>
      </c>
      <c r="L97" s="36">
        <f>SUMIFS(СВЦЭМ!$D$33:$D$776,СВЦЭМ!$A$33:$A$776,$A97,СВЦЭМ!$B$33:$B$776,L$83)+'СЕТ СН'!$H$14+СВЦЭМ!$D$10+'СЕТ СН'!$H$5-'СЕТ СН'!$H$24</f>
        <v>2836.1064179</v>
      </c>
      <c r="M97" s="36">
        <f>SUMIFS(СВЦЭМ!$D$33:$D$776,СВЦЭМ!$A$33:$A$776,$A97,СВЦЭМ!$B$33:$B$776,M$83)+'СЕТ СН'!$H$14+СВЦЭМ!$D$10+'СЕТ СН'!$H$5-'СЕТ СН'!$H$24</f>
        <v>2837.12505259</v>
      </c>
      <c r="N97" s="36">
        <f>SUMIFS(СВЦЭМ!$D$33:$D$776,СВЦЭМ!$A$33:$A$776,$A97,СВЦЭМ!$B$33:$B$776,N$83)+'СЕТ СН'!$H$14+СВЦЭМ!$D$10+'СЕТ СН'!$H$5-'СЕТ СН'!$H$24</f>
        <v>2831.1279491499999</v>
      </c>
      <c r="O97" s="36">
        <f>SUMIFS(СВЦЭМ!$D$33:$D$776,СВЦЭМ!$A$33:$A$776,$A97,СВЦЭМ!$B$33:$B$776,O$83)+'СЕТ СН'!$H$14+СВЦЭМ!$D$10+'СЕТ СН'!$H$5-'СЕТ СН'!$H$24</f>
        <v>2847.2480759</v>
      </c>
      <c r="P97" s="36">
        <f>SUMIFS(СВЦЭМ!$D$33:$D$776,СВЦЭМ!$A$33:$A$776,$A97,СВЦЭМ!$B$33:$B$776,P$83)+'СЕТ СН'!$H$14+СВЦЭМ!$D$10+'СЕТ СН'!$H$5-'СЕТ СН'!$H$24</f>
        <v>2875.3451970599999</v>
      </c>
      <c r="Q97" s="36">
        <f>SUMIFS(СВЦЭМ!$D$33:$D$776,СВЦЭМ!$A$33:$A$776,$A97,СВЦЭМ!$B$33:$B$776,Q$83)+'СЕТ СН'!$H$14+СВЦЭМ!$D$10+'СЕТ СН'!$H$5-'СЕТ СН'!$H$24</f>
        <v>2862.9160392399999</v>
      </c>
      <c r="R97" s="36">
        <f>SUMIFS(СВЦЭМ!$D$33:$D$776,СВЦЭМ!$A$33:$A$776,$A97,СВЦЭМ!$B$33:$B$776,R$83)+'СЕТ СН'!$H$14+СВЦЭМ!$D$10+'СЕТ СН'!$H$5-'СЕТ СН'!$H$24</f>
        <v>2858.4717718000002</v>
      </c>
      <c r="S97" s="36">
        <f>SUMIFS(СВЦЭМ!$D$33:$D$776,СВЦЭМ!$A$33:$A$776,$A97,СВЦЭМ!$B$33:$B$776,S$83)+'СЕТ СН'!$H$14+СВЦЭМ!$D$10+'СЕТ СН'!$H$5-'СЕТ СН'!$H$24</f>
        <v>2880.2912907199998</v>
      </c>
      <c r="T97" s="36">
        <f>SUMIFS(СВЦЭМ!$D$33:$D$776,СВЦЭМ!$A$33:$A$776,$A97,СВЦЭМ!$B$33:$B$776,T$83)+'СЕТ СН'!$H$14+СВЦЭМ!$D$10+'СЕТ СН'!$H$5-'СЕТ СН'!$H$24</f>
        <v>2856.45020823</v>
      </c>
      <c r="U97" s="36">
        <f>SUMIFS(СВЦЭМ!$D$33:$D$776,СВЦЭМ!$A$33:$A$776,$A97,СВЦЭМ!$B$33:$B$776,U$83)+'СЕТ СН'!$H$14+СВЦЭМ!$D$10+'СЕТ СН'!$H$5-'СЕТ СН'!$H$24</f>
        <v>2822.3911975399997</v>
      </c>
      <c r="V97" s="36">
        <f>SUMIFS(СВЦЭМ!$D$33:$D$776,СВЦЭМ!$A$33:$A$776,$A97,СВЦЭМ!$B$33:$B$776,V$83)+'СЕТ СН'!$H$14+СВЦЭМ!$D$10+'СЕТ СН'!$H$5-'СЕТ СН'!$H$24</f>
        <v>2794.6670013200001</v>
      </c>
      <c r="W97" s="36">
        <f>SUMIFS(СВЦЭМ!$D$33:$D$776,СВЦЭМ!$A$33:$A$776,$A97,СВЦЭМ!$B$33:$B$776,W$83)+'СЕТ СН'!$H$14+СВЦЭМ!$D$10+'СЕТ СН'!$H$5-'СЕТ СН'!$H$24</f>
        <v>2784.3411049799997</v>
      </c>
      <c r="X97" s="36">
        <f>SUMIFS(СВЦЭМ!$D$33:$D$776,СВЦЭМ!$A$33:$A$776,$A97,СВЦЭМ!$B$33:$B$776,X$83)+'СЕТ СН'!$H$14+СВЦЭМ!$D$10+'СЕТ СН'!$H$5-'СЕТ СН'!$H$24</f>
        <v>2792.9674371299998</v>
      </c>
      <c r="Y97" s="36">
        <f>SUMIFS(СВЦЭМ!$D$33:$D$776,СВЦЭМ!$A$33:$A$776,$A97,СВЦЭМ!$B$33:$B$776,Y$83)+'СЕТ СН'!$H$14+СВЦЭМ!$D$10+'СЕТ СН'!$H$5-'СЕТ СН'!$H$24</f>
        <v>2828.7414551299998</v>
      </c>
    </row>
    <row r="98" spans="1:25" ht="15.75" x14ac:dyDescent="0.2">
      <c r="A98" s="35">
        <f t="shared" si="2"/>
        <v>43966</v>
      </c>
      <c r="B98" s="36">
        <f>SUMIFS(СВЦЭМ!$D$33:$D$776,СВЦЭМ!$A$33:$A$776,$A98,СВЦЭМ!$B$33:$B$776,B$83)+'СЕТ СН'!$H$14+СВЦЭМ!$D$10+'СЕТ СН'!$H$5-'СЕТ СН'!$H$24</f>
        <v>2898.1239919199998</v>
      </c>
      <c r="C98" s="36">
        <f>SUMIFS(СВЦЭМ!$D$33:$D$776,СВЦЭМ!$A$33:$A$776,$A98,СВЦЭМ!$B$33:$B$776,C$83)+'СЕТ СН'!$H$14+СВЦЭМ!$D$10+'СЕТ СН'!$H$5-'СЕТ СН'!$H$24</f>
        <v>2960.0489560199999</v>
      </c>
      <c r="D98" s="36">
        <f>SUMIFS(СВЦЭМ!$D$33:$D$776,СВЦЭМ!$A$33:$A$776,$A98,СВЦЭМ!$B$33:$B$776,D$83)+'СЕТ СН'!$H$14+СВЦЭМ!$D$10+'СЕТ СН'!$H$5-'СЕТ СН'!$H$24</f>
        <v>2987.1306478500001</v>
      </c>
      <c r="E98" s="36">
        <f>SUMIFS(СВЦЭМ!$D$33:$D$776,СВЦЭМ!$A$33:$A$776,$A98,СВЦЭМ!$B$33:$B$776,E$83)+'СЕТ СН'!$H$14+СВЦЭМ!$D$10+'СЕТ СН'!$H$5-'СЕТ СН'!$H$24</f>
        <v>2985.5901297399996</v>
      </c>
      <c r="F98" s="36">
        <f>SUMIFS(СВЦЭМ!$D$33:$D$776,СВЦЭМ!$A$33:$A$776,$A98,СВЦЭМ!$B$33:$B$776,F$83)+'СЕТ СН'!$H$14+СВЦЭМ!$D$10+'СЕТ СН'!$H$5-'СЕТ СН'!$H$24</f>
        <v>2976.63553305</v>
      </c>
      <c r="G98" s="36">
        <f>SUMIFS(СВЦЭМ!$D$33:$D$776,СВЦЭМ!$A$33:$A$776,$A98,СВЦЭМ!$B$33:$B$776,G$83)+'СЕТ СН'!$H$14+СВЦЭМ!$D$10+'СЕТ СН'!$H$5-'СЕТ СН'!$H$24</f>
        <v>2987.2901209499996</v>
      </c>
      <c r="H98" s="36">
        <f>SUMIFS(СВЦЭМ!$D$33:$D$776,СВЦЭМ!$A$33:$A$776,$A98,СВЦЭМ!$B$33:$B$776,H$83)+'СЕТ СН'!$H$14+СВЦЭМ!$D$10+'СЕТ СН'!$H$5-'СЕТ СН'!$H$24</f>
        <v>2995.3558135899998</v>
      </c>
      <c r="I98" s="36">
        <f>SUMIFS(СВЦЭМ!$D$33:$D$776,СВЦЭМ!$A$33:$A$776,$A98,СВЦЭМ!$B$33:$B$776,I$83)+'СЕТ СН'!$H$14+СВЦЭМ!$D$10+'СЕТ СН'!$H$5-'СЕТ СН'!$H$24</f>
        <v>2945.9127735499997</v>
      </c>
      <c r="J98" s="36">
        <f>SUMIFS(СВЦЭМ!$D$33:$D$776,СВЦЭМ!$A$33:$A$776,$A98,СВЦЭМ!$B$33:$B$776,J$83)+'СЕТ СН'!$H$14+СВЦЭМ!$D$10+'СЕТ СН'!$H$5-'СЕТ СН'!$H$24</f>
        <v>2877.3149661299999</v>
      </c>
      <c r="K98" s="36">
        <f>SUMIFS(СВЦЭМ!$D$33:$D$776,СВЦЭМ!$A$33:$A$776,$A98,СВЦЭМ!$B$33:$B$776,K$83)+'СЕТ СН'!$H$14+СВЦЭМ!$D$10+'СЕТ СН'!$H$5-'СЕТ СН'!$H$24</f>
        <v>2801.4837844599997</v>
      </c>
      <c r="L98" s="36">
        <f>SUMIFS(СВЦЭМ!$D$33:$D$776,СВЦЭМ!$A$33:$A$776,$A98,СВЦЭМ!$B$33:$B$776,L$83)+'СЕТ СН'!$H$14+СВЦЭМ!$D$10+'СЕТ СН'!$H$5-'СЕТ СН'!$H$24</f>
        <v>2789.2324069699998</v>
      </c>
      <c r="M98" s="36">
        <f>SUMIFS(СВЦЭМ!$D$33:$D$776,СВЦЭМ!$A$33:$A$776,$A98,СВЦЭМ!$B$33:$B$776,M$83)+'СЕТ СН'!$H$14+СВЦЭМ!$D$10+'СЕТ СН'!$H$5-'СЕТ СН'!$H$24</f>
        <v>2812.0233652400002</v>
      </c>
      <c r="N98" s="36">
        <f>SUMIFS(СВЦЭМ!$D$33:$D$776,СВЦЭМ!$A$33:$A$776,$A98,СВЦЭМ!$B$33:$B$776,N$83)+'СЕТ СН'!$H$14+СВЦЭМ!$D$10+'СЕТ СН'!$H$5-'СЕТ СН'!$H$24</f>
        <v>2818.3210907100001</v>
      </c>
      <c r="O98" s="36">
        <f>SUMIFS(СВЦЭМ!$D$33:$D$776,СВЦЭМ!$A$33:$A$776,$A98,СВЦЭМ!$B$33:$B$776,O$83)+'СЕТ СН'!$H$14+СВЦЭМ!$D$10+'СЕТ СН'!$H$5-'СЕТ СН'!$H$24</f>
        <v>2821.24785793</v>
      </c>
      <c r="P98" s="36">
        <f>SUMIFS(СВЦЭМ!$D$33:$D$776,СВЦЭМ!$A$33:$A$776,$A98,СВЦЭМ!$B$33:$B$776,P$83)+'СЕТ СН'!$H$14+СВЦЭМ!$D$10+'СЕТ СН'!$H$5-'СЕТ СН'!$H$24</f>
        <v>2828.29294028</v>
      </c>
      <c r="Q98" s="36">
        <f>SUMIFS(СВЦЭМ!$D$33:$D$776,СВЦЭМ!$A$33:$A$776,$A98,СВЦЭМ!$B$33:$B$776,Q$83)+'СЕТ СН'!$H$14+СВЦЭМ!$D$10+'СЕТ СН'!$H$5-'СЕТ СН'!$H$24</f>
        <v>2823.0654252599998</v>
      </c>
      <c r="R98" s="36">
        <f>SUMIFS(СВЦЭМ!$D$33:$D$776,СВЦЭМ!$A$33:$A$776,$A98,СВЦЭМ!$B$33:$B$776,R$83)+'СЕТ СН'!$H$14+СВЦЭМ!$D$10+'СЕТ СН'!$H$5-'СЕТ СН'!$H$24</f>
        <v>2818.0342138199999</v>
      </c>
      <c r="S98" s="36">
        <f>SUMIFS(СВЦЭМ!$D$33:$D$776,СВЦЭМ!$A$33:$A$776,$A98,СВЦЭМ!$B$33:$B$776,S$83)+'СЕТ СН'!$H$14+СВЦЭМ!$D$10+'СЕТ СН'!$H$5-'СЕТ СН'!$H$24</f>
        <v>2828.9559117199997</v>
      </c>
      <c r="T98" s="36">
        <f>SUMIFS(СВЦЭМ!$D$33:$D$776,СВЦЭМ!$A$33:$A$776,$A98,СВЦЭМ!$B$33:$B$776,T$83)+'СЕТ СН'!$H$14+СВЦЭМ!$D$10+'СЕТ СН'!$H$5-'СЕТ СН'!$H$24</f>
        <v>2822.67859834</v>
      </c>
      <c r="U98" s="36">
        <f>SUMIFS(СВЦЭМ!$D$33:$D$776,СВЦЭМ!$A$33:$A$776,$A98,СВЦЭМ!$B$33:$B$776,U$83)+'СЕТ СН'!$H$14+СВЦЭМ!$D$10+'СЕТ СН'!$H$5-'СЕТ СН'!$H$24</f>
        <v>2826.2147066699999</v>
      </c>
      <c r="V98" s="36">
        <f>SUMIFS(СВЦЭМ!$D$33:$D$776,СВЦЭМ!$A$33:$A$776,$A98,СВЦЭМ!$B$33:$B$776,V$83)+'СЕТ СН'!$H$14+СВЦЭМ!$D$10+'СЕТ СН'!$H$5-'СЕТ СН'!$H$24</f>
        <v>2817.8726659099998</v>
      </c>
      <c r="W98" s="36">
        <f>SUMIFS(СВЦЭМ!$D$33:$D$776,СВЦЭМ!$A$33:$A$776,$A98,СВЦЭМ!$B$33:$B$776,W$83)+'СЕТ СН'!$H$14+СВЦЭМ!$D$10+'СЕТ СН'!$H$5-'СЕТ СН'!$H$24</f>
        <v>2803.6076243799998</v>
      </c>
      <c r="X98" s="36">
        <f>SUMIFS(СВЦЭМ!$D$33:$D$776,СВЦЭМ!$A$33:$A$776,$A98,СВЦЭМ!$B$33:$B$776,X$83)+'СЕТ СН'!$H$14+СВЦЭМ!$D$10+'СЕТ СН'!$H$5-'СЕТ СН'!$H$24</f>
        <v>2806.0830213999998</v>
      </c>
      <c r="Y98" s="36">
        <f>SUMIFS(СВЦЭМ!$D$33:$D$776,СВЦЭМ!$A$33:$A$776,$A98,СВЦЭМ!$B$33:$B$776,Y$83)+'СЕТ СН'!$H$14+СВЦЭМ!$D$10+'СЕТ СН'!$H$5-'СЕТ СН'!$H$24</f>
        <v>2810.29922214</v>
      </c>
    </row>
    <row r="99" spans="1:25" ht="15.75" x14ac:dyDescent="0.2">
      <c r="A99" s="35">
        <f t="shared" si="2"/>
        <v>43967</v>
      </c>
      <c r="B99" s="36">
        <f>SUMIFS(СВЦЭМ!$D$33:$D$776,СВЦЭМ!$A$33:$A$776,$A99,СВЦЭМ!$B$33:$B$776,B$83)+'СЕТ СН'!$H$14+СВЦЭМ!$D$10+'СЕТ СН'!$H$5-'СЕТ СН'!$H$24</f>
        <v>2936.5329740799998</v>
      </c>
      <c r="C99" s="36">
        <f>SUMIFS(СВЦЭМ!$D$33:$D$776,СВЦЭМ!$A$33:$A$776,$A99,СВЦЭМ!$B$33:$B$776,C$83)+'СЕТ СН'!$H$14+СВЦЭМ!$D$10+'СЕТ СН'!$H$5-'СЕТ СН'!$H$24</f>
        <v>2981.4859309699996</v>
      </c>
      <c r="D99" s="36">
        <f>SUMIFS(СВЦЭМ!$D$33:$D$776,СВЦЭМ!$A$33:$A$776,$A99,СВЦЭМ!$B$33:$B$776,D$83)+'СЕТ СН'!$H$14+СВЦЭМ!$D$10+'СЕТ СН'!$H$5-'СЕТ СН'!$H$24</f>
        <v>2983.1301741699999</v>
      </c>
      <c r="E99" s="36">
        <f>SUMIFS(СВЦЭМ!$D$33:$D$776,СВЦЭМ!$A$33:$A$776,$A99,СВЦЭМ!$B$33:$B$776,E$83)+'СЕТ СН'!$H$14+СВЦЭМ!$D$10+'СЕТ СН'!$H$5-'СЕТ СН'!$H$24</f>
        <v>2997.5550400100001</v>
      </c>
      <c r="F99" s="36">
        <f>SUMIFS(СВЦЭМ!$D$33:$D$776,СВЦЭМ!$A$33:$A$776,$A99,СВЦЭМ!$B$33:$B$776,F$83)+'СЕТ СН'!$H$14+СВЦЭМ!$D$10+'СЕТ СН'!$H$5-'СЕТ СН'!$H$24</f>
        <v>2997.5458553799999</v>
      </c>
      <c r="G99" s="36">
        <f>SUMIFS(СВЦЭМ!$D$33:$D$776,СВЦЭМ!$A$33:$A$776,$A99,СВЦЭМ!$B$33:$B$776,G$83)+'СЕТ СН'!$H$14+СВЦЭМ!$D$10+'СЕТ СН'!$H$5-'СЕТ СН'!$H$24</f>
        <v>2997.4476691599998</v>
      </c>
      <c r="H99" s="36">
        <f>SUMIFS(СВЦЭМ!$D$33:$D$776,СВЦЭМ!$A$33:$A$776,$A99,СВЦЭМ!$B$33:$B$776,H$83)+'СЕТ СН'!$H$14+СВЦЭМ!$D$10+'СЕТ СН'!$H$5-'СЕТ СН'!$H$24</f>
        <v>3005.6218976800001</v>
      </c>
      <c r="I99" s="36">
        <f>SUMIFS(СВЦЭМ!$D$33:$D$776,СВЦЭМ!$A$33:$A$776,$A99,СВЦЭМ!$B$33:$B$776,I$83)+'СЕТ СН'!$H$14+СВЦЭМ!$D$10+'СЕТ СН'!$H$5-'СЕТ СН'!$H$24</f>
        <v>2928.69180237</v>
      </c>
      <c r="J99" s="36">
        <f>SUMIFS(СВЦЭМ!$D$33:$D$776,СВЦЭМ!$A$33:$A$776,$A99,СВЦЭМ!$B$33:$B$776,J$83)+'СЕТ СН'!$H$14+СВЦЭМ!$D$10+'СЕТ СН'!$H$5-'СЕТ СН'!$H$24</f>
        <v>2847.9698067999998</v>
      </c>
      <c r="K99" s="36">
        <f>SUMIFS(СВЦЭМ!$D$33:$D$776,СВЦЭМ!$A$33:$A$776,$A99,СВЦЭМ!$B$33:$B$776,K$83)+'СЕТ СН'!$H$14+СВЦЭМ!$D$10+'СЕТ СН'!$H$5-'СЕТ СН'!$H$24</f>
        <v>2846.6419693099997</v>
      </c>
      <c r="L99" s="36">
        <f>SUMIFS(СВЦЭМ!$D$33:$D$776,СВЦЭМ!$A$33:$A$776,$A99,СВЦЭМ!$B$33:$B$776,L$83)+'СЕТ СН'!$H$14+СВЦЭМ!$D$10+'СЕТ СН'!$H$5-'СЕТ СН'!$H$24</f>
        <v>2852.47593684</v>
      </c>
      <c r="M99" s="36">
        <f>SUMIFS(СВЦЭМ!$D$33:$D$776,СВЦЭМ!$A$33:$A$776,$A99,СВЦЭМ!$B$33:$B$776,M$83)+'СЕТ СН'!$H$14+СВЦЭМ!$D$10+'СЕТ СН'!$H$5-'СЕТ СН'!$H$24</f>
        <v>2847.5564241699999</v>
      </c>
      <c r="N99" s="36">
        <f>SUMIFS(СВЦЭМ!$D$33:$D$776,СВЦЭМ!$A$33:$A$776,$A99,СВЦЭМ!$B$33:$B$776,N$83)+'СЕТ СН'!$H$14+СВЦЭМ!$D$10+'СЕТ СН'!$H$5-'СЕТ СН'!$H$24</f>
        <v>2836.07277411</v>
      </c>
      <c r="O99" s="36">
        <f>SUMIFS(СВЦЭМ!$D$33:$D$776,СВЦЭМ!$A$33:$A$776,$A99,СВЦЭМ!$B$33:$B$776,O$83)+'СЕТ СН'!$H$14+СВЦЭМ!$D$10+'СЕТ СН'!$H$5-'СЕТ СН'!$H$24</f>
        <v>2830.2188378299998</v>
      </c>
      <c r="P99" s="36">
        <f>SUMIFS(СВЦЭМ!$D$33:$D$776,СВЦЭМ!$A$33:$A$776,$A99,СВЦЭМ!$B$33:$B$776,P$83)+'СЕТ СН'!$H$14+СВЦЭМ!$D$10+'СЕТ СН'!$H$5-'СЕТ СН'!$H$24</f>
        <v>2836.5455860399998</v>
      </c>
      <c r="Q99" s="36">
        <f>SUMIFS(СВЦЭМ!$D$33:$D$776,СВЦЭМ!$A$33:$A$776,$A99,СВЦЭМ!$B$33:$B$776,Q$83)+'СЕТ СН'!$H$14+СВЦЭМ!$D$10+'СЕТ СН'!$H$5-'СЕТ СН'!$H$24</f>
        <v>2833.5861448300002</v>
      </c>
      <c r="R99" s="36">
        <f>SUMIFS(СВЦЭМ!$D$33:$D$776,СВЦЭМ!$A$33:$A$776,$A99,СВЦЭМ!$B$33:$B$776,R$83)+'СЕТ СН'!$H$14+СВЦЭМ!$D$10+'СЕТ СН'!$H$5-'СЕТ СН'!$H$24</f>
        <v>2829.0771446199997</v>
      </c>
      <c r="S99" s="36">
        <f>SUMIFS(СВЦЭМ!$D$33:$D$776,СВЦЭМ!$A$33:$A$776,$A99,СВЦЭМ!$B$33:$B$776,S$83)+'СЕТ СН'!$H$14+СВЦЭМ!$D$10+'СЕТ СН'!$H$5-'СЕТ СН'!$H$24</f>
        <v>2824.8621308000002</v>
      </c>
      <c r="T99" s="36">
        <f>SUMIFS(СВЦЭМ!$D$33:$D$776,СВЦЭМ!$A$33:$A$776,$A99,СВЦЭМ!$B$33:$B$776,T$83)+'СЕТ СН'!$H$14+СВЦЭМ!$D$10+'СЕТ СН'!$H$5-'СЕТ СН'!$H$24</f>
        <v>2823.7560854799999</v>
      </c>
      <c r="U99" s="36">
        <f>SUMIFS(СВЦЭМ!$D$33:$D$776,СВЦЭМ!$A$33:$A$776,$A99,СВЦЭМ!$B$33:$B$776,U$83)+'СЕТ СН'!$H$14+СВЦЭМ!$D$10+'СЕТ СН'!$H$5-'СЕТ СН'!$H$24</f>
        <v>2815.4221515899999</v>
      </c>
      <c r="V99" s="36">
        <f>SUMIFS(СВЦЭМ!$D$33:$D$776,СВЦЭМ!$A$33:$A$776,$A99,СВЦЭМ!$B$33:$B$776,V$83)+'СЕТ СН'!$H$14+СВЦЭМ!$D$10+'СЕТ СН'!$H$5-'СЕТ СН'!$H$24</f>
        <v>2814.5617194299998</v>
      </c>
      <c r="W99" s="36">
        <f>SUMIFS(СВЦЭМ!$D$33:$D$776,СВЦЭМ!$A$33:$A$776,$A99,СВЦЭМ!$B$33:$B$776,W$83)+'СЕТ СН'!$H$14+СВЦЭМ!$D$10+'СЕТ СН'!$H$5-'СЕТ СН'!$H$24</f>
        <v>2815.9741655799999</v>
      </c>
      <c r="X99" s="36">
        <f>SUMIFS(СВЦЭМ!$D$33:$D$776,СВЦЭМ!$A$33:$A$776,$A99,СВЦЭМ!$B$33:$B$776,X$83)+'СЕТ СН'!$H$14+СВЦЭМ!$D$10+'СЕТ СН'!$H$5-'СЕТ СН'!$H$24</f>
        <v>2817.29272661</v>
      </c>
      <c r="Y99" s="36">
        <f>SUMIFS(СВЦЭМ!$D$33:$D$776,СВЦЭМ!$A$33:$A$776,$A99,СВЦЭМ!$B$33:$B$776,Y$83)+'СЕТ СН'!$H$14+СВЦЭМ!$D$10+'СЕТ СН'!$H$5-'СЕТ СН'!$H$24</f>
        <v>2838.6125641399999</v>
      </c>
    </row>
    <row r="100" spans="1:25" ht="15.75" x14ac:dyDescent="0.2">
      <c r="A100" s="35">
        <f t="shared" si="2"/>
        <v>43968</v>
      </c>
      <c r="B100" s="36">
        <f>SUMIFS(СВЦЭМ!$D$33:$D$776,СВЦЭМ!$A$33:$A$776,$A100,СВЦЭМ!$B$33:$B$776,B$83)+'СЕТ СН'!$H$14+СВЦЭМ!$D$10+'СЕТ СН'!$H$5-'СЕТ СН'!$H$24</f>
        <v>2941.1260749799999</v>
      </c>
      <c r="C100" s="36">
        <f>SUMIFS(СВЦЭМ!$D$33:$D$776,СВЦЭМ!$A$33:$A$776,$A100,СВЦЭМ!$B$33:$B$776,C$83)+'СЕТ СН'!$H$14+СВЦЭМ!$D$10+'СЕТ СН'!$H$5-'СЕТ СН'!$H$24</f>
        <v>2980.4764432899997</v>
      </c>
      <c r="D100" s="36">
        <f>SUMIFS(СВЦЭМ!$D$33:$D$776,СВЦЭМ!$A$33:$A$776,$A100,СВЦЭМ!$B$33:$B$776,D$83)+'СЕТ СН'!$H$14+СВЦЭМ!$D$10+'СЕТ СН'!$H$5-'СЕТ СН'!$H$24</f>
        <v>2988.8591951099997</v>
      </c>
      <c r="E100" s="36">
        <f>SUMIFS(СВЦЭМ!$D$33:$D$776,СВЦЭМ!$A$33:$A$776,$A100,СВЦЭМ!$B$33:$B$776,E$83)+'СЕТ СН'!$H$14+СВЦЭМ!$D$10+'СЕТ СН'!$H$5-'СЕТ СН'!$H$24</f>
        <v>2997.2765327799998</v>
      </c>
      <c r="F100" s="36">
        <f>SUMIFS(СВЦЭМ!$D$33:$D$776,СВЦЭМ!$A$33:$A$776,$A100,СВЦЭМ!$B$33:$B$776,F$83)+'СЕТ СН'!$H$14+СВЦЭМ!$D$10+'СЕТ СН'!$H$5-'СЕТ СН'!$H$24</f>
        <v>2989.4041238899999</v>
      </c>
      <c r="G100" s="36">
        <f>SUMIFS(СВЦЭМ!$D$33:$D$776,СВЦЭМ!$A$33:$A$776,$A100,СВЦЭМ!$B$33:$B$776,G$83)+'СЕТ СН'!$H$14+СВЦЭМ!$D$10+'СЕТ СН'!$H$5-'СЕТ СН'!$H$24</f>
        <v>2991.2291119900001</v>
      </c>
      <c r="H100" s="36">
        <f>SUMIFS(СВЦЭМ!$D$33:$D$776,СВЦЭМ!$A$33:$A$776,$A100,СВЦЭМ!$B$33:$B$776,H$83)+'СЕТ СН'!$H$14+СВЦЭМ!$D$10+'СЕТ СН'!$H$5-'СЕТ СН'!$H$24</f>
        <v>2997.07870379</v>
      </c>
      <c r="I100" s="36">
        <f>SUMIFS(СВЦЭМ!$D$33:$D$776,СВЦЭМ!$A$33:$A$776,$A100,СВЦЭМ!$B$33:$B$776,I$83)+'СЕТ СН'!$H$14+СВЦЭМ!$D$10+'СЕТ СН'!$H$5-'СЕТ СН'!$H$24</f>
        <v>2950.8010202899995</v>
      </c>
      <c r="J100" s="36">
        <f>SUMIFS(СВЦЭМ!$D$33:$D$776,СВЦЭМ!$A$33:$A$776,$A100,СВЦЭМ!$B$33:$B$776,J$83)+'СЕТ СН'!$H$14+СВЦЭМ!$D$10+'СЕТ СН'!$H$5-'СЕТ СН'!$H$24</f>
        <v>2873.3822039199999</v>
      </c>
      <c r="K100" s="36">
        <f>SUMIFS(СВЦЭМ!$D$33:$D$776,СВЦЭМ!$A$33:$A$776,$A100,СВЦЭМ!$B$33:$B$776,K$83)+'СЕТ СН'!$H$14+СВЦЭМ!$D$10+'СЕТ СН'!$H$5-'СЕТ СН'!$H$24</f>
        <v>2839.9519550800001</v>
      </c>
      <c r="L100" s="36">
        <f>SUMIFS(СВЦЭМ!$D$33:$D$776,СВЦЭМ!$A$33:$A$776,$A100,СВЦЭМ!$B$33:$B$776,L$83)+'СЕТ СН'!$H$14+СВЦЭМ!$D$10+'СЕТ СН'!$H$5-'СЕТ СН'!$H$24</f>
        <v>2840.0759134899999</v>
      </c>
      <c r="M100" s="36">
        <f>SUMIFS(СВЦЭМ!$D$33:$D$776,СВЦЭМ!$A$33:$A$776,$A100,СВЦЭМ!$B$33:$B$776,M$83)+'СЕТ СН'!$H$14+СВЦЭМ!$D$10+'СЕТ СН'!$H$5-'СЕТ СН'!$H$24</f>
        <v>2838.3736749700001</v>
      </c>
      <c r="N100" s="36">
        <f>SUMIFS(СВЦЭМ!$D$33:$D$776,СВЦЭМ!$A$33:$A$776,$A100,СВЦЭМ!$B$33:$B$776,N$83)+'СЕТ СН'!$H$14+СВЦЭМ!$D$10+'СЕТ СН'!$H$5-'СЕТ СН'!$H$24</f>
        <v>2833.62135605</v>
      </c>
      <c r="O100" s="36">
        <f>SUMIFS(СВЦЭМ!$D$33:$D$776,СВЦЭМ!$A$33:$A$776,$A100,СВЦЭМ!$B$33:$B$776,O$83)+'СЕТ СН'!$H$14+СВЦЭМ!$D$10+'СЕТ СН'!$H$5-'СЕТ СН'!$H$24</f>
        <v>2833.5343223</v>
      </c>
      <c r="P100" s="36">
        <f>SUMIFS(СВЦЭМ!$D$33:$D$776,СВЦЭМ!$A$33:$A$776,$A100,СВЦЭМ!$B$33:$B$776,P$83)+'СЕТ СН'!$H$14+СВЦЭМ!$D$10+'СЕТ СН'!$H$5-'СЕТ СН'!$H$24</f>
        <v>2839.7991023999998</v>
      </c>
      <c r="Q100" s="36">
        <f>SUMIFS(СВЦЭМ!$D$33:$D$776,СВЦЭМ!$A$33:$A$776,$A100,СВЦЭМ!$B$33:$B$776,Q$83)+'СЕТ СН'!$H$14+СВЦЭМ!$D$10+'СЕТ СН'!$H$5-'СЕТ СН'!$H$24</f>
        <v>2842.6654687299997</v>
      </c>
      <c r="R100" s="36">
        <f>SUMIFS(СВЦЭМ!$D$33:$D$776,СВЦЭМ!$A$33:$A$776,$A100,СВЦЭМ!$B$33:$B$776,R$83)+'СЕТ СН'!$H$14+СВЦЭМ!$D$10+'СЕТ СН'!$H$5-'СЕТ СН'!$H$24</f>
        <v>2839.2511112399998</v>
      </c>
      <c r="S100" s="36">
        <f>SUMIFS(СВЦЭМ!$D$33:$D$776,СВЦЭМ!$A$33:$A$776,$A100,СВЦЭМ!$B$33:$B$776,S$83)+'СЕТ СН'!$H$14+СВЦЭМ!$D$10+'СЕТ СН'!$H$5-'СЕТ СН'!$H$24</f>
        <v>2840.9871865999999</v>
      </c>
      <c r="T100" s="36">
        <f>SUMIFS(СВЦЭМ!$D$33:$D$776,СВЦЭМ!$A$33:$A$776,$A100,СВЦЭМ!$B$33:$B$776,T$83)+'СЕТ СН'!$H$14+СВЦЭМ!$D$10+'СЕТ СН'!$H$5-'СЕТ СН'!$H$24</f>
        <v>2828.90769301</v>
      </c>
      <c r="U100" s="36">
        <f>SUMIFS(СВЦЭМ!$D$33:$D$776,СВЦЭМ!$A$33:$A$776,$A100,СВЦЭМ!$B$33:$B$776,U$83)+'СЕТ СН'!$H$14+СВЦЭМ!$D$10+'СЕТ СН'!$H$5-'СЕТ СН'!$H$24</f>
        <v>2811.0273528299999</v>
      </c>
      <c r="V100" s="36">
        <f>SUMIFS(СВЦЭМ!$D$33:$D$776,СВЦЭМ!$A$33:$A$776,$A100,СВЦЭМ!$B$33:$B$776,V$83)+'СЕТ СН'!$H$14+СВЦЭМ!$D$10+'СЕТ СН'!$H$5-'СЕТ СН'!$H$24</f>
        <v>2768.4279467400002</v>
      </c>
      <c r="W100" s="36">
        <f>SUMIFS(СВЦЭМ!$D$33:$D$776,СВЦЭМ!$A$33:$A$776,$A100,СВЦЭМ!$B$33:$B$776,W$83)+'СЕТ СН'!$H$14+СВЦЭМ!$D$10+'СЕТ СН'!$H$5-'СЕТ СН'!$H$24</f>
        <v>2774.7383273199998</v>
      </c>
      <c r="X100" s="36">
        <f>SUMIFS(СВЦЭМ!$D$33:$D$776,СВЦЭМ!$A$33:$A$776,$A100,СВЦЭМ!$B$33:$B$776,X$83)+'СЕТ СН'!$H$14+СВЦЭМ!$D$10+'СЕТ СН'!$H$5-'СЕТ СН'!$H$24</f>
        <v>2774.7358530299998</v>
      </c>
      <c r="Y100" s="36">
        <f>SUMIFS(СВЦЭМ!$D$33:$D$776,СВЦЭМ!$A$33:$A$776,$A100,СВЦЭМ!$B$33:$B$776,Y$83)+'СЕТ СН'!$H$14+СВЦЭМ!$D$10+'СЕТ СН'!$H$5-'СЕТ СН'!$H$24</f>
        <v>2809.8158589599998</v>
      </c>
    </row>
    <row r="101" spans="1:25" ht="15.75" x14ac:dyDescent="0.2">
      <c r="A101" s="35">
        <f t="shared" si="2"/>
        <v>43969</v>
      </c>
      <c r="B101" s="36">
        <f>SUMIFS(СВЦЭМ!$D$33:$D$776,СВЦЭМ!$A$33:$A$776,$A101,СВЦЭМ!$B$33:$B$776,B$83)+'СЕТ СН'!$H$14+СВЦЭМ!$D$10+'СЕТ СН'!$H$5-'СЕТ СН'!$H$24</f>
        <v>2945.4746009999999</v>
      </c>
      <c r="C101" s="36">
        <f>SUMIFS(СВЦЭМ!$D$33:$D$776,СВЦЭМ!$A$33:$A$776,$A101,СВЦЭМ!$B$33:$B$776,C$83)+'СЕТ СН'!$H$14+СВЦЭМ!$D$10+'СЕТ СН'!$H$5-'СЕТ СН'!$H$24</f>
        <v>2966.3622424799996</v>
      </c>
      <c r="D101" s="36">
        <f>SUMIFS(СВЦЭМ!$D$33:$D$776,СВЦЭМ!$A$33:$A$776,$A101,СВЦЭМ!$B$33:$B$776,D$83)+'СЕТ СН'!$H$14+СВЦЭМ!$D$10+'СЕТ СН'!$H$5-'СЕТ СН'!$H$24</f>
        <v>2952.8508486499995</v>
      </c>
      <c r="E101" s="36">
        <f>SUMIFS(СВЦЭМ!$D$33:$D$776,СВЦЭМ!$A$33:$A$776,$A101,СВЦЭМ!$B$33:$B$776,E$83)+'СЕТ СН'!$H$14+СВЦЭМ!$D$10+'СЕТ СН'!$H$5-'СЕТ СН'!$H$24</f>
        <v>2965.1406154299998</v>
      </c>
      <c r="F101" s="36">
        <f>SUMIFS(СВЦЭМ!$D$33:$D$776,СВЦЭМ!$A$33:$A$776,$A101,СВЦЭМ!$B$33:$B$776,F$83)+'СЕТ СН'!$H$14+СВЦЭМ!$D$10+'СЕТ СН'!$H$5-'СЕТ СН'!$H$24</f>
        <v>2960.7045245699996</v>
      </c>
      <c r="G101" s="36">
        <f>SUMIFS(СВЦЭМ!$D$33:$D$776,СВЦЭМ!$A$33:$A$776,$A101,СВЦЭМ!$B$33:$B$776,G$83)+'СЕТ СН'!$H$14+СВЦЭМ!$D$10+'СЕТ СН'!$H$5-'СЕТ СН'!$H$24</f>
        <v>2964.6021082999996</v>
      </c>
      <c r="H101" s="36">
        <f>SUMIFS(СВЦЭМ!$D$33:$D$776,СВЦЭМ!$A$33:$A$776,$A101,СВЦЭМ!$B$33:$B$776,H$83)+'СЕТ СН'!$H$14+СВЦЭМ!$D$10+'СЕТ СН'!$H$5-'СЕТ СН'!$H$24</f>
        <v>2961.8992054800001</v>
      </c>
      <c r="I101" s="36">
        <f>SUMIFS(СВЦЭМ!$D$33:$D$776,СВЦЭМ!$A$33:$A$776,$A101,СВЦЭМ!$B$33:$B$776,I$83)+'СЕТ СН'!$H$14+СВЦЭМ!$D$10+'СЕТ СН'!$H$5-'СЕТ СН'!$H$24</f>
        <v>2927.7086799600002</v>
      </c>
      <c r="J101" s="36">
        <f>SUMIFS(СВЦЭМ!$D$33:$D$776,СВЦЭМ!$A$33:$A$776,$A101,СВЦЭМ!$B$33:$B$776,J$83)+'СЕТ СН'!$H$14+СВЦЭМ!$D$10+'СЕТ СН'!$H$5-'СЕТ СН'!$H$24</f>
        <v>2823.73378701</v>
      </c>
      <c r="K101" s="36">
        <f>SUMIFS(СВЦЭМ!$D$33:$D$776,СВЦЭМ!$A$33:$A$776,$A101,СВЦЭМ!$B$33:$B$776,K$83)+'СЕТ СН'!$H$14+СВЦЭМ!$D$10+'СЕТ СН'!$H$5-'СЕТ СН'!$H$24</f>
        <v>2804.2624792899996</v>
      </c>
      <c r="L101" s="36">
        <f>SUMIFS(СВЦЭМ!$D$33:$D$776,СВЦЭМ!$A$33:$A$776,$A101,СВЦЭМ!$B$33:$B$776,L$83)+'СЕТ СН'!$H$14+СВЦЭМ!$D$10+'СЕТ СН'!$H$5-'СЕТ СН'!$H$24</f>
        <v>2813.28987667</v>
      </c>
      <c r="M101" s="36">
        <f>SUMIFS(СВЦЭМ!$D$33:$D$776,СВЦЭМ!$A$33:$A$776,$A101,СВЦЭМ!$B$33:$B$776,M$83)+'СЕТ СН'!$H$14+СВЦЭМ!$D$10+'СЕТ СН'!$H$5-'СЕТ СН'!$H$24</f>
        <v>2814.37730461</v>
      </c>
      <c r="N101" s="36">
        <f>SUMIFS(СВЦЭМ!$D$33:$D$776,СВЦЭМ!$A$33:$A$776,$A101,СВЦЭМ!$B$33:$B$776,N$83)+'СЕТ СН'!$H$14+СВЦЭМ!$D$10+'СЕТ СН'!$H$5-'СЕТ СН'!$H$24</f>
        <v>2803.5376267800002</v>
      </c>
      <c r="O101" s="36">
        <f>SUMIFS(СВЦЭМ!$D$33:$D$776,СВЦЭМ!$A$33:$A$776,$A101,СВЦЭМ!$B$33:$B$776,O$83)+'СЕТ СН'!$H$14+СВЦЭМ!$D$10+'СЕТ СН'!$H$5-'СЕТ СН'!$H$24</f>
        <v>2805.0206223099999</v>
      </c>
      <c r="P101" s="36">
        <f>SUMIFS(СВЦЭМ!$D$33:$D$776,СВЦЭМ!$A$33:$A$776,$A101,СВЦЭМ!$B$33:$B$776,P$83)+'СЕТ СН'!$H$14+СВЦЭМ!$D$10+'СЕТ СН'!$H$5-'СЕТ СН'!$H$24</f>
        <v>2826.4630712600001</v>
      </c>
      <c r="Q101" s="36">
        <f>SUMIFS(СВЦЭМ!$D$33:$D$776,СВЦЭМ!$A$33:$A$776,$A101,СВЦЭМ!$B$33:$B$776,Q$83)+'СЕТ СН'!$H$14+СВЦЭМ!$D$10+'СЕТ СН'!$H$5-'СЕТ СН'!$H$24</f>
        <v>2812.0895411699998</v>
      </c>
      <c r="R101" s="36">
        <f>SUMIFS(СВЦЭМ!$D$33:$D$776,СВЦЭМ!$A$33:$A$776,$A101,СВЦЭМ!$B$33:$B$776,R$83)+'СЕТ СН'!$H$14+СВЦЭМ!$D$10+'СЕТ СН'!$H$5-'СЕТ СН'!$H$24</f>
        <v>2812.0194226899998</v>
      </c>
      <c r="S101" s="36">
        <f>SUMIFS(СВЦЭМ!$D$33:$D$776,СВЦЭМ!$A$33:$A$776,$A101,СВЦЭМ!$B$33:$B$776,S$83)+'СЕТ СН'!$H$14+СВЦЭМ!$D$10+'СЕТ СН'!$H$5-'СЕТ СН'!$H$24</f>
        <v>2829.551982</v>
      </c>
      <c r="T101" s="36">
        <f>SUMIFS(СВЦЭМ!$D$33:$D$776,СВЦЭМ!$A$33:$A$776,$A101,СВЦЭМ!$B$33:$B$776,T$83)+'СЕТ СН'!$H$14+СВЦЭМ!$D$10+'СЕТ СН'!$H$5-'СЕТ СН'!$H$24</f>
        <v>2818.7936011900001</v>
      </c>
      <c r="U101" s="36">
        <f>SUMIFS(СВЦЭМ!$D$33:$D$776,СВЦЭМ!$A$33:$A$776,$A101,СВЦЭМ!$B$33:$B$776,U$83)+'СЕТ СН'!$H$14+СВЦЭМ!$D$10+'СЕТ СН'!$H$5-'СЕТ СН'!$H$24</f>
        <v>2807.7748984899999</v>
      </c>
      <c r="V101" s="36">
        <f>SUMIFS(СВЦЭМ!$D$33:$D$776,СВЦЭМ!$A$33:$A$776,$A101,СВЦЭМ!$B$33:$B$776,V$83)+'СЕТ СН'!$H$14+СВЦЭМ!$D$10+'СЕТ СН'!$H$5-'СЕТ СН'!$H$24</f>
        <v>2778.5197056500001</v>
      </c>
      <c r="W101" s="36">
        <f>SUMIFS(СВЦЭМ!$D$33:$D$776,СВЦЭМ!$A$33:$A$776,$A101,СВЦЭМ!$B$33:$B$776,W$83)+'СЕТ СН'!$H$14+СВЦЭМ!$D$10+'СЕТ СН'!$H$5-'СЕТ СН'!$H$24</f>
        <v>2783.23383491</v>
      </c>
      <c r="X101" s="36">
        <f>SUMIFS(СВЦЭМ!$D$33:$D$776,СВЦЭМ!$A$33:$A$776,$A101,СВЦЭМ!$B$33:$B$776,X$83)+'СЕТ СН'!$H$14+СВЦЭМ!$D$10+'СЕТ СН'!$H$5-'СЕТ СН'!$H$24</f>
        <v>2782.72464141</v>
      </c>
      <c r="Y101" s="36">
        <f>SUMIFS(СВЦЭМ!$D$33:$D$776,СВЦЭМ!$A$33:$A$776,$A101,СВЦЭМ!$B$33:$B$776,Y$83)+'СЕТ СН'!$H$14+СВЦЭМ!$D$10+'СЕТ СН'!$H$5-'СЕТ СН'!$H$24</f>
        <v>2811.1494423700001</v>
      </c>
    </row>
    <row r="102" spans="1:25" ht="15.75" x14ac:dyDescent="0.2">
      <c r="A102" s="35">
        <f t="shared" si="2"/>
        <v>43970</v>
      </c>
      <c r="B102" s="36">
        <f>SUMIFS(СВЦЭМ!$D$33:$D$776,СВЦЭМ!$A$33:$A$776,$A102,СВЦЭМ!$B$33:$B$776,B$83)+'СЕТ СН'!$H$14+СВЦЭМ!$D$10+'СЕТ СН'!$H$5-'СЕТ СН'!$H$24</f>
        <v>2958.4898782800001</v>
      </c>
      <c r="C102" s="36">
        <f>SUMIFS(СВЦЭМ!$D$33:$D$776,СВЦЭМ!$A$33:$A$776,$A102,СВЦЭМ!$B$33:$B$776,C$83)+'СЕТ СН'!$H$14+СВЦЭМ!$D$10+'СЕТ СН'!$H$5-'СЕТ СН'!$H$24</f>
        <v>2989.5230622599997</v>
      </c>
      <c r="D102" s="36">
        <f>SUMIFS(СВЦЭМ!$D$33:$D$776,СВЦЭМ!$A$33:$A$776,$A102,СВЦЭМ!$B$33:$B$776,D$83)+'СЕТ СН'!$H$14+СВЦЭМ!$D$10+'СЕТ СН'!$H$5-'СЕТ СН'!$H$24</f>
        <v>2979.4647166099999</v>
      </c>
      <c r="E102" s="36">
        <f>SUMIFS(СВЦЭМ!$D$33:$D$776,СВЦЭМ!$A$33:$A$776,$A102,СВЦЭМ!$B$33:$B$776,E$83)+'СЕТ СН'!$H$14+СВЦЭМ!$D$10+'СЕТ СН'!$H$5-'СЕТ СН'!$H$24</f>
        <v>2973.7364715099998</v>
      </c>
      <c r="F102" s="36">
        <f>SUMIFS(СВЦЭМ!$D$33:$D$776,СВЦЭМ!$A$33:$A$776,$A102,СВЦЭМ!$B$33:$B$776,F$83)+'СЕТ СН'!$H$14+СВЦЭМ!$D$10+'СЕТ СН'!$H$5-'СЕТ СН'!$H$24</f>
        <v>2967.2069550599999</v>
      </c>
      <c r="G102" s="36">
        <f>SUMIFS(СВЦЭМ!$D$33:$D$776,СВЦЭМ!$A$33:$A$776,$A102,СВЦЭМ!$B$33:$B$776,G$83)+'СЕТ СН'!$H$14+СВЦЭМ!$D$10+'СЕТ СН'!$H$5-'СЕТ СН'!$H$24</f>
        <v>2977.2612589599999</v>
      </c>
      <c r="H102" s="36">
        <f>SUMIFS(СВЦЭМ!$D$33:$D$776,СВЦЭМ!$A$33:$A$776,$A102,СВЦЭМ!$B$33:$B$776,H$83)+'СЕТ СН'!$H$14+СВЦЭМ!$D$10+'СЕТ СН'!$H$5-'СЕТ СН'!$H$24</f>
        <v>2978.1038156599998</v>
      </c>
      <c r="I102" s="36">
        <f>SUMIFS(СВЦЭМ!$D$33:$D$776,СВЦЭМ!$A$33:$A$776,$A102,СВЦЭМ!$B$33:$B$776,I$83)+'СЕТ СН'!$H$14+СВЦЭМ!$D$10+'СЕТ СН'!$H$5-'СЕТ СН'!$H$24</f>
        <v>2948.1559537599996</v>
      </c>
      <c r="J102" s="36">
        <f>SUMIFS(СВЦЭМ!$D$33:$D$776,СВЦЭМ!$A$33:$A$776,$A102,СВЦЭМ!$B$33:$B$776,J$83)+'СЕТ СН'!$H$14+СВЦЭМ!$D$10+'СЕТ СН'!$H$5-'СЕТ СН'!$H$24</f>
        <v>2838.9870114599998</v>
      </c>
      <c r="K102" s="36">
        <f>SUMIFS(СВЦЭМ!$D$33:$D$776,СВЦЭМ!$A$33:$A$776,$A102,СВЦЭМ!$B$33:$B$776,K$83)+'СЕТ СН'!$H$14+СВЦЭМ!$D$10+'СЕТ СН'!$H$5-'СЕТ СН'!$H$24</f>
        <v>2819.8726908600001</v>
      </c>
      <c r="L102" s="36">
        <f>SUMIFS(СВЦЭМ!$D$33:$D$776,СВЦЭМ!$A$33:$A$776,$A102,СВЦЭМ!$B$33:$B$776,L$83)+'СЕТ СН'!$H$14+СВЦЭМ!$D$10+'СЕТ СН'!$H$5-'СЕТ СН'!$H$24</f>
        <v>2816.6053317999999</v>
      </c>
      <c r="M102" s="36">
        <f>SUMIFS(СВЦЭМ!$D$33:$D$776,СВЦЭМ!$A$33:$A$776,$A102,СВЦЭМ!$B$33:$B$776,M$83)+'СЕТ СН'!$H$14+СВЦЭМ!$D$10+'СЕТ СН'!$H$5-'СЕТ СН'!$H$24</f>
        <v>2798.0050453099998</v>
      </c>
      <c r="N102" s="36">
        <f>SUMIFS(СВЦЭМ!$D$33:$D$776,СВЦЭМ!$A$33:$A$776,$A102,СВЦЭМ!$B$33:$B$776,N$83)+'СЕТ СН'!$H$14+СВЦЭМ!$D$10+'СЕТ СН'!$H$5-'СЕТ СН'!$H$24</f>
        <v>2797.24184741</v>
      </c>
      <c r="O102" s="36">
        <f>SUMIFS(СВЦЭМ!$D$33:$D$776,СВЦЭМ!$A$33:$A$776,$A102,СВЦЭМ!$B$33:$B$776,O$83)+'СЕТ СН'!$H$14+СВЦЭМ!$D$10+'СЕТ СН'!$H$5-'СЕТ СН'!$H$24</f>
        <v>2806.5714372100001</v>
      </c>
      <c r="P102" s="36">
        <f>SUMIFS(СВЦЭМ!$D$33:$D$776,СВЦЭМ!$A$33:$A$776,$A102,СВЦЭМ!$B$33:$B$776,P$83)+'СЕТ СН'!$H$14+СВЦЭМ!$D$10+'СЕТ СН'!$H$5-'СЕТ СН'!$H$24</f>
        <v>2813.8944410700001</v>
      </c>
      <c r="Q102" s="36">
        <f>SUMIFS(СВЦЭМ!$D$33:$D$776,СВЦЭМ!$A$33:$A$776,$A102,СВЦЭМ!$B$33:$B$776,Q$83)+'СЕТ СН'!$H$14+СВЦЭМ!$D$10+'СЕТ СН'!$H$5-'СЕТ СН'!$H$24</f>
        <v>2819.6017195999998</v>
      </c>
      <c r="R102" s="36">
        <f>SUMIFS(СВЦЭМ!$D$33:$D$776,СВЦЭМ!$A$33:$A$776,$A102,СВЦЭМ!$B$33:$B$776,R$83)+'СЕТ СН'!$H$14+СВЦЭМ!$D$10+'СЕТ СН'!$H$5-'СЕТ СН'!$H$24</f>
        <v>2822.5644328899998</v>
      </c>
      <c r="S102" s="36">
        <f>SUMIFS(СВЦЭМ!$D$33:$D$776,СВЦЭМ!$A$33:$A$776,$A102,СВЦЭМ!$B$33:$B$776,S$83)+'СЕТ СН'!$H$14+СВЦЭМ!$D$10+'СЕТ СН'!$H$5-'СЕТ СН'!$H$24</f>
        <v>2833.1934532599998</v>
      </c>
      <c r="T102" s="36">
        <f>SUMIFS(СВЦЭМ!$D$33:$D$776,СВЦЭМ!$A$33:$A$776,$A102,СВЦЭМ!$B$33:$B$776,T$83)+'СЕТ СН'!$H$14+СВЦЭМ!$D$10+'СЕТ СН'!$H$5-'СЕТ СН'!$H$24</f>
        <v>2828.5476076999998</v>
      </c>
      <c r="U102" s="36">
        <f>SUMIFS(СВЦЭМ!$D$33:$D$776,СВЦЭМ!$A$33:$A$776,$A102,СВЦЭМ!$B$33:$B$776,U$83)+'СЕТ СН'!$H$14+СВЦЭМ!$D$10+'СЕТ СН'!$H$5-'СЕТ СН'!$H$24</f>
        <v>2810.5182084999997</v>
      </c>
      <c r="V102" s="36">
        <f>SUMIFS(СВЦЭМ!$D$33:$D$776,СВЦЭМ!$A$33:$A$776,$A102,СВЦЭМ!$B$33:$B$776,V$83)+'СЕТ СН'!$H$14+СВЦЭМ!$D$10+'СЕТ СН'!$H$5-'СЕТ СН'!$H$24</f>
        <v>2805.22791598</v>
      </c>
      <c r="W102" s="36">
        <f>SUMIFS(СВЦЭМ!$D$33:$D$776,СВЦЭМ!$A$33:$A$776,$A102,СВЦЭМ!$B$33:$B$776,W$83)+'СЕТ СН'!$H$14+СВЦЭМ!$D$10+'СЕТ СН'!$H$5-'СЕТ СН'!$H$24</f>
        <v>2811.7331332799999</v>
      </c>
      <c r="X102" s="36">
        <f>SUMIFS(СВЦЭМ!$D$33:$D$776,СВЦЭМ!$A$33:$A$776,$A102,СВЦЭМ!$B$33:$B$776,X$83)+'СЕТ СН'!$H$14+СВЦЭМ!$D$10+'СЕТ СН'!$H$5-'СЕТ СН'!$H$24</f>
        <v>2804.26115815</v>
      </c>
      <c r="Y102" s="36">
        <f>SUMIFS(СВЦЭМ!$D$33:$D$776,СВЦЭМ!$A$33:$A$776,$A102,СВЦЭМ!$B$33:$B$776,Y$83)+'СЕТ СН'!$H$14+СВЦЭМ!$D$10+'СЕТ СН'!$H$5-'СЕТ СН'!$H$24</f>
        <v>2820.15212922</v>
      </c>
    </row>
    <row r="103" spans="1:25" ht="15.75" x14ac:dyDescent="0.2">
      <c r="A103" s="35">
        <f t="shared" si="2"/>
        <v>43971</v>
      </c>
      <c r="B103" s="36">
        <f>SUMIFS(СВЦЭМ!$D$33:$D$776,СВЦЭМ!$A$33:$A$776,$A103,СВЦЭМ!$B$33:$B$776,B$83)+'СЕТ СН'!$H$14+СВЦЭМ!$D$10+'СЕТ СН'!$H$5-'СЕТ СН'!$H$24</f>
        <v>2912.4804175499999</v>
      </c>
      <c r="C103" s="36">
        <f>SUMIFS(СВЦЭМ!$D$33:$D$776,СВЦЭМ!$A$33:$A$776,$A103,СВЦЭМ!$B$33:$B$776,C$83)+'СЕТ СН'!$H$14+СВЦЭМ!$D$10+'СЕТ СН'!$H$5-'СЕТ СН'!$H$24</f>
        <v>2923.8451902199999</v>
      </c>
      <c r="D103" s="36">
        <f>SUMIFS(СВЦЭМ!$D$33:$D$776,СВЦЭМ!$A$33:$A$776,$A103,СВЦЭМ!$B$33:$B$776,D$83)+'СЕТ СН'!$H$14+СВЦЭМ!$D$10+'СЕТ СН'!$H$5-'СЕТ СН'!$H$24</f>
        <v>2944.4632450599997</v>
      </c>
      <c r="E103" s="36">
        <f>SUMIFS(СВЦЭМ!$D$33:$D$776,СВЦЭМ!$A$33:$A$776,$A103,СВЦЭМ!$B$33:$B$776,E$83)+'СЕТ СН'!$H$14+СВЦЭМ!$D$10+'СЕТ СН'!$H$5-'СЕТ СН'!$H$24</f>
        <v>2939.2612020999995</v>
      </c>
      <c r="F103" s="36">
        <f>SUMIFS(СВЦЭМ!$D$33:$D$776,СВЦЭМ!$A$33:$A$776,$A103,СВЦЭМ!$B$33:$B$776,F$83)+'СЕТ СН'!$H$14+СВЦЭМ!$D$10+'СЕТ СН'!$H$5-'СЕТ СН'!$H$24</f>
        <v>2931.2134311299997</v>
      </c>
      <c r="G103" s="36">
        <f>SUMIFS(СВЦЭМ!$D$33:$D$776,СВЦЭМ!$A$33:$A$776,$A103,СВЦЭМ!$B$33:$B$776,G$83)+'СЕТ СН'!$H$14+СВЦЭМ!$D$10+'СЕТ СН'!$H$5-'СЕТ СН'!$H$24</f>
        <v>2942.7399638899997</v>
      </c>
      <c r="H103" s="36">
        <f>SUMIFS(СВЦЭМ!$D$33:$D$776,СВЦЭМ!$A$33:$A$776,$A103,СВЦЭМ!$B$33:$B$776,H$83)+'СЕТ СН'!$H$14+СВЦЭМ!$D$10+'СЕТ СН'!$H$5-'СЕТ СН'!$H$24</f>
        <v>2950.8261919799997</v>
      </c>
      <c r="I103" s="36">
        <f>SUMIFS(СВЦЭМ!$D$33:$D$776,СВЦЭМ!$A$33:$A$776,$A103,СВЦЭМ!$B$33:$B$776,I$83)+'СЕТ СН'!$H$14+СВЦЭМ!$D$10+'СЕТ СН'!$H$5-'СЕТ СН'!$H$24</f>
        <v>2934.4117055699999</v>
      </c>
      <c r="J103" s="36">
        <f>SUMIFS(СВЦЭМ!$D$33:$D$776,СВЦЭМ!$A$33:$A$776,$A103,СВЦЭМ!$B$33:$B$776,J$83)+'СЕТ СН'!$H$14+СВЦЭМ!$D$10+'СЕТ СН'!$H$5-'СЕТ СН'!$H$24</f>
        <v>2816.8713785800001</v>
      </c>
      <c r="K103" s="36">
        <f>SUMIFS(СВЦЭМ!$D$33:$D$776,СВЦЭМ!$A$33:$A$776,$A103,СВЦЭМ!$B$33:$B$776,K$83)+'СЕТ СН'!$H$14+СВЦЭМ!$D$10+'СЕТ СН'!$H$5-'СЕТ СН'!$H$24</f>
        <v>2822.99027454</v>
      </c>
      <c r="L103" s="36">
        <f>SUMIFS(СВЦЭМ!$D$33:$D$776,СВЦЭМ!$A$33:$A$776,$A103,СВЦЭМ!$B$33:$B$776,L$83)+'СЕТ СН'!$H$14+СВЦЭМ!$D$10+'СЕТ СН'!$H$5-'СЕТ СН'!$H$24</f>
        <v>2827.4338692699998</v>
      </c>
      <c r="M103" s="36">
        <f>SUMIFS(СВЦЭМ!$D$33:$D$776,СВЦЭМ!$A$33:$A$776,$A103,СВЦЭМ!$B$33:$B$776,M$83)+'СЕТ СН'!$H$14+СВЦЭМ!$D$10+'СЕТ СН'!$H$5-'СЕТ СН'!$H$24</f>
        <v>2830.6430949000001</v>
      </c>
      <c r="N103" s="36">
        <f>SUMIFS(СВЦЭМ!$D$33:$D$776,СВЦЭМ!$A$33:$A$776,$A103,СВЦЭМ!$B$33:$B$776,N$83)+'СЕТ СН'!$H$14+СВЦЭМ!$D$10+'СЕТ СН'!$H$5-'СЕТ СН'!$H$24</f>
        <v>2830.0067977799999</v>
      </c>
      <c r="O103" s="36">
        <f>SUMIFS(СВЦЭМ!$D$33:$D$776,СВЦЭМ!$A$33:$A$776,$A103,СВЦЭМ!$B$33:$B$776,O$83)+'СЕТ СН'!$H$14+СВЦЭМ!$D$10+'СЕТ СН'!$H$5-'СЕТ СН'!$H$24</f>
        <v>2835.8007980299999</v>
      </c>
      <c r="P103" s="36">
        <f>SUMIFS(СВЦЭМ!$D$33:$D$776,СВЦЭМ!$A$33:$A$776,$A103,СВЦЭМ!$B$33:$B$776,P$83)+'СЕТ СН'!$H$14+СВЦЭМ!$D$10+'СЕТ СН'!$H$5-'СЕТ СН'!$H$24</f>
        <v>2838.3964182299997</v>
      </c>
      <c r="Q103" s="36">
        <f>SUMIFS(СВЦЭМ!$D$33:$D$776,СВЦЭМ!$A$33:$A$776,$A103,СВЦЭМ!$B$33:$B$776,Q$83)+'СЕТ СН'!$H$14+СВЦЭМ!$D$10+'СЕТ СН'!$H$5-'СЕТ СН'!$H$24</f>
        <v>2839.16573806</v>
      </c>
      <c r="R103" s="36">
        <f>SUMIFS(СВЦЭМ!$D$33:$D$776,СВЦЭМ!$A$33:$A$776,$A103,СВЦЭМ!$B$33:$B$776,R$83)+'СЕТ СН'!$H$14+СВЦЭМ!$D$10+'СЕТ СН'!$H$5-'СЕТ СН'!$H$24</f>
        <v>2840.45073568</v>
      </c>
      <c r="S103" s="36">
        <f>SUMIFS(СВЦЭМ!$D$33:$D$776,СВЦЭМ!$A$33:$A$776,$A103,СВЦЭМ!$B$33:$B$776,S$83)+'СЕТ СН'!$H$14+СВЦЭМ!$D$10+'СЕТ СН'!$H$5-'СЕТ СН'!$H$24</f>
        <v>2842.6553063299998</v>
      </c>
      <c r="T103" s="36">
        <f>SUMIFS(СВЦЭМ!$D$33:$D$776,СВЦЭМ!$A$33:$A$776,$A103,СВЦЭМ!$B$33:$B$776,T$83)+'СЕТ СН'!$H$14+СВЦЭМ!$D$10+'СЕТ СН'!$H$5-'СЕТ СН'!$H$24</f>
        <v>2841.7025512499999</v>
      </c>
      <c r="U103" s="36">
        <f>SUMIFS(СВЦЭМ!$D$33:$D$776,СВЦЭМ!$A$33:$A$776,$A103,СВЦЭМ!$B$33:$B$776,U$83)+'СЕТ СН'!$H$14+СВЦЭМ!$D$10+'СЕТ СН'!$H$5-'СЕТ СН'!$H$24</f>
        <v>2826.4706497299999</v>
      </c>
      <c r="V103" s="36">
        <f>SUMIFS(СВЦЭМ!$D$33:$D$776,СВЦЭМ!$A$33:$A$776,$A103,СВЦЭМ!$B$33:$B$776,V$83)+'СЕТ СН'!$H$14+СВЦЭМ!$D$10+'СЕТ СН'!$H$5-'СЕТ СН'!$H$24</f>
        <v>2821.5886506799998</v>
      </c>
      <c r="W103" s="36">
        <f>SUMIFS(СВЦЭМ!$D$33:$D$776,СВЦЭМ!$A$33:$A$776,$A103,СВЦЭМ!$B$33:$B$776,W$83)+'СЕТ СН'!$H$14+СВЦЭМ!$D$10+'СЕТ СН'!$H$5-'СЕТ СН'!$H$24</f>
        <v>2827.0268784700002</v>
      </c>
      <c r="X103" s="36">
        <f>SUMIFS(СВЦЭМ!$D$33:$D$776,СВЦЭМ!$A$33:$A$776,$A103,СВЦЭМ!$B$33:$B$776,X$83)+'СЕТ СН'!$H$14+СВЦЭМ!$D$10+'СЕТ СН'!$H$5-'СЕТ СН'!$H$24</f>
        <v>2827.16399581</v>
      </c>
      <c r="Y103" s="36">
        <f>SUMIFS(СВЦЭМ!$D$33:$D$776,СВЦЭМ!$A$33:$A$776,$A103,СВЦЭМ!$B$33:$B$776,Y$83)+'СЕТ СН'!$H$14+СВЦЭМ!$D$10+'СЕТ СН'!$H$5-'СЕТ СН'!$H$24</f>
        <v>2832.7601927000001</v>
      </c>
    </row>
    <row r="104" spans="1:25" ht="15.75" x14ac:dyDescent="0.2">
      <c r="A104" s="35">
        <f t="shared" si="2"/>
        <v>43972</v>
      </c>
      <c r="B104" s="36">
        <f>SUMIFS(СВЦЭМ!$D$33:$D$776,СВЦЭМ!$A$33:$A$776,$A104,СВЦЭМ!$B$33:$B$776,B$83)+'СЕТ СН'!$H$14+СВЦЭМ!$D$10+'СЕТ СН'!$H$5-'СЕТ СН'!$H$24</f>
        <v>2910.6126478699998</v>
      </c>
      <c r="C104" s="36">
        <f>SUMIFS(СВЦЭМ!$D$33:$D$776,СВЦЭМ!$A$33:$A$776,$A104,СВЦЭМ!$B$33:$B$776,C$83)+'СЕТ СН'!$H$14+СВЦЭМ!$D$10+'СЕТ СН'!$H$5-'СЕТ СН'!$H$24</f>
        <v>2948.8001951599999</v>
      </c>
      <c r="D104" s="36">
        <f>SUMIFS(СВЦЭМ!$D$33:$D$776,СВЦЭМ!$A$33:$A$776,$A104,СВЦЭМ!$B$33:$B$776,D$83)+'СЕТ СН'!$H$14+СВЦЭМ!$D$10+'СЕТ СН'!$H$5-'СЕТ СН'!$H$24</f>
        <v>2972.8878709299997</v>
      </c>
      <c r="E104" s="36">
        <f>SUMIFS(СВЦЭМ!$D$33:$D$776,СВЦЭМ!$A$33:$A$776,$A104,СВЦЭМ!$B$33:$B$776,E$83)+'СЕТ СН'!$H$14+СВЦЭМ!$D$10+'СЕТ СН'!$H$5-'СЕТ СН'!$H$24</f>
        <v>2972.1140520099998</v>
      </c>
      <c r="F104" s="36">
        <f>SUMIFS(СВЦЭМ!$D$33:$D$776,СВЦЭМ!$A$33:$A$776,$A104,СВЦЭМ!$B$33:$B$776,F$83)+'СЕТ СН'!$H$14+СВЦЭМ!$D$10+'СЕТ СН'!$H$5-'СЕТ СН'!$H$24</f>
        <v>2966.0408479999996</v>
      </c>
      <c r="G104" s="36">
        <f>SUMIFS(СВЦЭМ!$D$33:$D$776,СВЦЭМ!$A$33:$A$776,$A104,СВЦЭМ!$B$33:$B$776,G$83)+'СЕТ СН'!$H$14+СВЦЭМ!$D$10+'СЕТ СН'!$H$5-'СЕТ СН'!$H$24</f>
        <v>2978.3132047899999</v>
      </c>
      <c r="H104" s="36">
        <f>SUMIFS(СВЦЭМ!$D$33:$D$776,СВЦЭМ!$A$33:$A$776,$A104,СВЦЭМ!$B$33:$B$776,H$83)+'СЕТ СН'!$H$14+СВЦЭМ!$D$10+'СЕТ СН'!$H$5-'СЕТ СН'!$H$24</f>
        <v>2966.3619371099999</v>
      </c>
      <c r="I104" s="36">
        <f>SUMIFS(СВЦЭМ!$D$33:$D$776,СВЦЭМ!$A$33:$A$776,$A104,СВЦЭМ!$B$33:$B$776,I$83)+'СЕТ СН'!$H$14+СВЦЭМ!$D$10+'СЕТ СН'!$H$5-'СЕТ СН'!$H$24</f>
        <v>2948.6686789899995</v>
      </c>
      <c r="J104" s="36">
        <f>SUMIFS(СВЦЭМ!$D$33:$D$776,СВЦЭМ!$A$33:$A$776,$A104,СВЦЭМ!$B$33:$B$776,J$83)+'СЕТ СН'!$H$14+СВЦЭМ!$D$10+'СЕТ СН'!$H$5-'СЕТ СН'!$H$24</f>
        <v>2903.3849682800001</v>
      </c>
      <c r="K104" s="36">
        <f>SUMIFS(СВЦЭМ!$D$33:$D$776,СВЦЭМ!$A$33:$A$776,$A104,СВЦЭМ!$B$33:$B$776,K$83)+'СЕТ СН'!$H$14+СВЦЭМ!$D$10+'СЕТ СН'!$H$5-'СЕТ СН'!$H$24</f>
        <v>2896.6255736499998</v>
      </c>
      <c r="L104" s="36">
        <f>SUMIFS(СВЦЭМ!$D$33:$D$776,СВЦЭМ!$A$33:$A$776,$A104,СВЦЭМ!$B$33:$B$776,L$83)+'СЕТ СН'!$H$14+СВЦЭМ!$D$10+'СЕТ СН'!$H$5-'СЕТ СН'!$H$24</f>
        <v>2899.84818266</v>
      </c>
      <c r="M104" s="36">
        <f>SUMIFS(СВЦЭМ!$D$33:$D$776,СВЦЭМ!$A$33:$A$776,$A104,СВЦЭМ!$B$33:$B$776,M$83)+'СЕТ СН'!$H$14+СВЦЭМ!$D$10+'СЕТ СН'!$H$5-'СЕТ СН'!$H$24</f>
        <v>2846.1293143399998</v>
      </c>
      <c r="N104" s="36">
        <f>SUMIFS(СВЦЭМ!$D$33:$D$776,СВЦЭМ!$A$33:$A$776,$A104,СВЦЭМ!$B$33:$B$776,N$83)+'СЕТ СН'!$H$14+СВЦЭМ!$D$10+'СЕТ СН'!$H$5-'СЕТ СН'!$H$24</f>
        <v>2781.4666313500002</v>
      </c>
      <c r="O104" s="36">
        <f>SUMIFS(СВЦЭМ!$D$33:$D$776,СВЦЭМ!$A$33:$A$776,$A104,СВЦЭМ!$B$33:$B$776,O$83)+'СЕТ СН'!$H$14+СВЦЭМ!$D$10+'СЕТ СН'!$H$5-'СЕТ СН'!$H$24</f>
        <v>2753.1068690799998</v>
      </c>
      <c r="P104" s="36">
        <f>SUMIFS(СВЦЭМ!$D$33:$D$776,СВЦЭМ!$A$33:$A$776,$A104,СВЦЭМ!$B$33:$B$776,P$83)+'СЕТ СН'!$H$14+СВЦЭМ!$D$10+'СЕТ СН'!$H$5-'СЕТ СН'!$H$24</f>
        <v>2750.8476281599997</v>
      </c>
      <c r="Q104" s="36">
        <f>SUMIFS(СВЦЭМ!$D$33:$D$776,СВЦЭМ!$A$33:$A$776,$A104,СВЦЭМ!$B$33:$B$776,Q$83)+'СЕТ СН'!$H$14+СВЦЭМ!$D$10+'СЕТ СН'!$H$5-'СЕТ СН'!$H$24</f>
        <v>2755.2845131599997</v>
      </c>
      <c r="R104" s="36">
        <f>SUMIFS(СВЦЭМ!$D$33:$D$776,СВЦЭМ!$A$33:$A$776,$A104,СВЦЭМ!$B$33:$B$776,R$83)+'СЕТ СН'!$H$14+СВЦЭМ!$D$10+'СЕТ СН'!$H$5-'СЕТ СН'!$H$24</f>
        <v>2749.1875074599998</v>
      </c>
      <c r="S104" s="36">
        <f>SUMIFS(СВЦЭМ!$D$33:$D$776,СВЦЭМ!$A$33:$A$776,$A104,СВЦЭМ!$B$33:$B$776,S$83)+'СЕТ СН'!$H$14+СВЦЭМ!$D$10+'СЕТ СН'!$H$5-'СЕТ СН'!$H$24</f>
        <v>2757.25969687</v>
      </c>
      <c r="T104" s="36">
        <f>SUMIFS(СВЦЭМ!$D$33:$D$776,СВЦЭМ!$A$33:$A$776,$A104,СВЦЭМ!$B$33:$B$776,T$83)+'СЕТ СН'!$H$14+СВЦЭМ!$D$10+'СЕТ СН'!$H$5-'СЕТ СН'!$H$24</f>
        <v>2755.1624932599998</v>
      </c>
      <c r="U104" s="36">
        <f>SUMIFS(СВЦЭМ!$D$33:$D$776,СВЦЭМ!$A$33:$A$776,$A104,СВЦЭМ!$B$33:$B$776,U$83)+'СЕТ СН'!$H$14+СВЦЭМ!$D$10+'СЕТ СН'!$H$5-'СЕТ СН'!$H$24</f>
        <v>2752.1889656399999</v>
      </c>
      <c r="V104" s="36">
        <f>SUMIFS(СВЦЭМ!$D$33:$D$776,СВЦЭМ!$A$33:$A$776,$A104,СВЦЭМ!$B$33:$B$776,V$83)+'СЕТ СН'!$H$14+СВЦЭМ!$D$10+'СЕТ СН'!$H$5-'СЕТ СН'!$H$24</f>
        <v>2748.69089958</v>
      </c>
      <c r="W104" s="36">
        <f>SUMIFS(СВЦЭМ!$D$33:$D$776,СВЦЭМ!$A$33:$A$776,$A104,СВЦЭМ!$B$33:$B$776,W$83)+'СЕТ СН'!$H$14+СВЦЭМ!$D$10+'СЕТ СН'!$H$5-'СЕТ СН'!$H$24</f>
        <v>2713.5266321700001</v>
      </c>
      <c r="X104" s="36">
        <f>SUMIFS(СВЦЭМ!$D$33:$D$776,СВЦЭМ!$A$33:$A$776,$A104,СВЦЭМ!$B$33:$B$776,X$83)+'СЕТ СН'!$H$14+СВЦЭМ!$D$10+'СЕТ СН'!$H$5-'СЕТ СН'!$H$24</f>
        <v>2760.1737814899998</v>
      </c>
      <c r="Y104" s="36">
        <f>SUMIFS(СВЦЭМ!$D$33:$D$776,СВЦЭМ!$A$33:$A$776,$A104,СВЦЭМ!$B$33:$B$776,Y$83)+'СЕТ СН'!$H$14+СВЦЭМ!$D$10+'СЕТ СН'!$H$5-'СЕТ СН'!$H$24</f>
        <v>2814.5046644999998</v>
      </c>
    </row>
    <row r="105" spans="1:25" ht="15.75" x14ac:dyDescent="0.2">
      <c r="A105" s="35">
        <f t="shared" si="2"/>
        <v>43973</v>
      </c>
      <c r="B105" s="36">
        <f>SUMIFS(СВЦЭМ!$D$33:$D$776,СВЦЭМ!$A$33:$A$776,$A105,СВЦЭМ!$B$33:$B$776,B$83)+'СЕТ СН'!$H$14+СВЦЭМ!$D$10+'СЕТ СН'!$H$5-'СЕТ СН'!$H$24</f>
        <v>2908.77601396</v>
      </c>
      <c r="C105" s="36">
        <f>SUMIFS(СВЦЭМ!$D$33:$D$776,СВЦЭМ!$A$33:$A$776,$A105,СВЦЭМ!$B$33:$B$776,C$83)+'СЕТ СН'!$H$14+СВЦЭМ!$D$10+'СЕТ СН'!$H$5-'СЕТ СН'!$H$24</f>
        <v>2955.6363055299998</v>
      </c>
      <c r="D105" s="36">
        <f>SUMIFS(СВЦЭМ!$D$33:$D$776,СВЦЭМ!$A$33:$A$776,$A105,СВЦЭМ!$B$33:$B$776,D$83)+'СЕТ СН'!$H$14+СВЦЭМ!$D$10+'СЕТ СН'!$H$5-'СЕТ СН'!$H$24</f>
        <v>2978.6241863999999</v>
      </c>
      <c r="E105" s="36">
        <f>SUMIFS(СВЦЭМ!$D$33:$D$776,СВЦЭМ!$A$33:$A$776,$A105,СВЦЭМ!$B$33:$B$776,E$83)+'СЕТ СН'!$H$14+СВЦЭМ!$D$10+'СЕТ СН'!$H$5-'СЕТ СН'!$H$24</f>
        <v>2974.9165592299996</v>
      </c>
      <c r="F105" s="36">
        <f>SUMIFS(СВЦЭМ!$D$33:$D$776,СВЦЭМ!$A$33:$A$776,$A105,СВЦЭМ!$B$33:$B$776,F$83)+'СЕТ СН'!$H$14+СВЦЭМ!$D$10+'СЕТ СН'!$H$5-'СЕТ СН'!$H$24</f>
        <v>2967.4911736499998</v>
      </c>
      <c r="G105" s="36">
        <f>SUMIFS(СВЦЭМ!$D$33:$D$776,СВЦЭМ!$A$33:$A$776,$A105,СВЦЭМ!$B$33:$B$776,G$83)+'СЕТ СН'!$H$14+СВЦЭМ!$D$10+'СЕТ СН'!$H$5-'СЕТ СН'!$H$24</f>
        <v>2978.3068738899997</v>
      </c>
      <c r="H105" s="36">
        <f>SUMIFS(СВЦЭМ!$D$33:$D$776,СВЦЭМ!$A$33:$A$776,$A105,СВЦЭМ!$B$33:$B$776,H$83)+'СЕТ СН'!$H$14+СВЦЭМ!$D$10+'СЕТ СН'!$H$5-'СЕТ СН'!$H$24</f>
        <v>2980.0553335899999</v>
      </c>
      <c r="I105" s="36">
        <f>SUMIFS(СВЦЭМ!$D$33:$D$776,СВЦЭМ!$A$33:$A$776,$A105,СВЦЭМ!$B$33:$B$776,I$83)+'СЕТ СН'!$H$14+СВЦЭМ!$D$10+'СЕТ СН'!$H$5-'СЕТ СН'!$H$24</f>
        <v>2937.3725064599998</v>
      </c>
      <c r="J105" s="36">
        <f>SUMIFS(СВЦЭМ!$D$33:$D$776,СВЦЭМ!$A$33:$A$776,$A105,СВЦЭМ!$B$33:$B$776,J$83)+'СЕТ СН'!$H$14+СВЦЭМ!$D$10+'СЕТ СН'!$H$5-'СЕТ СН'!$H$24</f>
        <v>2883.5513074299997</v>
      </c>
      <c r="K105" s="36">
        <f>SUMIFS(СВЦЭМ!$D$33:$D$776,СВЦЭМ!$A$33:$A$776,$A105,СВЦЭМ!$B$33:$B$776,K$83)+'СЕТ СН'!$H$14+СВЦЭМ!$D$10+'СЕТ СН'!$H$5-'СЕТ СН'!$H$24</f>
        <v>2864.05029066</v>
      </c>
      <c r="L105" s="36">
        <f>SUMIFS(СВЦЭМ!$D$33:$D$776,СВЦЭМ!$A$33:$A$776,$A105,СВЦЭМ!$B$33:$B$776,L$83)+'СЕТ СН'!$H$14+СВЦЭМ!$D$10+'СЕТ СН'!$H$5-'СЕТ СН'!$H$24</f>
        <v>2851.0038657999999</v>
      </c>
      <c r="M105" s="36">
        <f>SUMIFS(СВЦЭМ!$D$33:$D$776,СВЦЭМ!$A$33:$A$776,$A105,СВЦЭМ!$B$33:$B$776,M$83)+'СЕТ СН'!$H$14+СВЦЭМ!$D$10+'СЕТ СН'!$H$5-'СЕТ СН'!$H$24</f>
        <v>2795.5579091899999</v>
      </c>
      <c r="N105" s="36">
        <f>SUMIFS(СВЦЭМ!$D$33:$D$776,СВЦЭМ!$A$33:$A$776,$A105,СВЦЭМ!$B$33:$B$776,N$83)+'СЕТ СН'!$H$14+СВЦЭМ!$D$10+'СЕТ СН'!$H$5-'СЕТ СН'!$H$24</f>
        <v>2735.9881474599997</v>
      </c>
      <c r="O105" s="36">
        <f>SUMIFS(СВЦЭМ!$D$33:$D$776,СВЦЭМ!$A$33:$A$776,$A105,СВЦЭМ!$B$33:$B$776,O$83)+'СЕТ СН'!$H$14+СВЦЭМ!$D$10+'СЕТ СН'!$H$5-'СЕТ СН'!$H$24</f>
        <v>2719.81239052</v>
      </c>
      <c r="P105" s="36">
        <f>SUMIFS(СВЦЭМ!$D$33:$D$776,СВЦЭМ!$A$33:$A$776,$A105,СВЦЭМ!$B$33:$B$776,P$83)+'СЕТ СН'!$H$14+СВЦЭМ!$D$10+'СЕТ СН'!$H$5-'СЕТ СН'!$H$24</f>
        <v>2740.4569474199998</v>
      </c>
      <c r="Q105" s="36">
        <f>SUMIFS(СВЦЭМ!$D$33:$D$776,СВЦЭМ!$A$33:$A$776,$A105,СВЦЭМ!$B$33:$B$776,Q$83)+'СЕТ СН'!$H$14+СВЦЭМ!$D$10+'СЕТ СН'!$H$5-'СЕТ СН'!$H$24</f>
        <v>2746.3150743599999</v>
      </c>
      <c r="R105" s="36">
        <f>SUMIFS(СВЦЭМ!$D$33:$D$776,СВЦЭМ!$A$33:$A$776,$A105,СВЦЭМ!$B$33:$B$776,R$83)+'СЕТ СН'!$H$14+СВЦЭМ!$D$10+'СЕТ СН'!$H$5-'СЕТ СН'!$H$24</f>
        <v>2746.7829112199997</v>
      </c>
      <c r="S105" s="36">
        <f>SUMIFS(СВЦЭМ!$D$33:$D$776,СВЦЭМ!$A$33:$A$776,$A105,СВЦЭМ!$B$33:$B$776,S$83)+'СЕТ СН'!$H$14+СВЦЭМ!$D$10+'СЕТ СН'!$H$5-'СЕТ СН'!$H$24</f>
        <v>2751.3706528799999</v>
      </c>
      <c r="T105" s="36">
        <f>SUMIFS(СВЦЭМ!$D$33:$D$776,СВЦЭМ!$A$33:$A$776,$A105,СВЦЭМ!$B$33:$B$776,T$83)+'СЕТ СН'!$H$14+СВЦЭМ!$D$10+'СЕТ СН'!$H$5-'СЕТ СН'!$H$24</f>
        <v>2736.6234226299998</v>
      </c>
      <c r="U105" s="36">
        <f>SUMIFS(СВЦЭМ!$D$33:$D$776,СВЦЭМ!$A$33:$A$776,$A105,СВЦЭМ!$B$33:$B$776,U$83)+'СЕТ СН'!$H$14+СВЦЭМ!$D$10+'СЕТ СН'!$H$5-'СЕТ СН'!$H$24</f>
        <v>2723.1898181900001</v>
      </c>
      <c r="V105" s="36">
        <f>SUMIFS(СВЦЭМ!$D$33:$D$776,СВЦЭМ!$A$33:$A$776,$A105,СВЦЭМ!$B$33:$B$776,V$83)+'СЕТ СН'!$H$14+СВЦЭМ!$D$10+'СЕТ СН'!$H$5-'СЕТ СН'!$H$24</f>
        <v>2704.1107961600001</v>
      </c>
      <c r="W105" s="36">
        <f>SUMIFS(СВЦЭМ!$D$33:$D$776,СВЦЭМ!$A$33:$A$776,$A105,СВЦЭМ!$B$33:$B$776,W$83)+'СЕТ СН'!$H$14+СВЦЭМ!$D$10+'СЕТ СН'!$H$5-'СЕТ СН'!$H$24</f>
        <v>2695.1086567299999</v>
      </c>
      <c r="X105" s="36">
        <f>SUMIFS(СВЦЭМ!$D$33:$D$776,СВЦЭМ!$A$33:$A$776,$A105,СВЦЭМ!$B$33:$B$776,X$83)+'СЕТ СН'!$H$14+СВЦЭМ!$D$10+'СЕТ СН'!$H$5-'СЕТ СН'!$H$24</f>
        <v>2716.3692181500001</v>
      </c>
      <c r="Y105" s="36">
        <f>SUMIFS(СВЦЭМ!$D$33:$D$776,СВЦЭМ!$A$33:$A$776,$A105,СВЦЭМ!$B$33:$B$776,Y$83)+'СЕТ СН'!$H$14+СВЦЭМ!$D$10+'СЕТ СН'!$H$5-'СЕТ СН'!$H$24</f>
        <v>2759.72704372</v>
      </c>
    </row>
    <row r="106" spans="1:25" ht="15.75" x14ac:dyDescent="0.2">
      <c r="A106" s="35">
        <f t="shared" si="2"/>
        <v>43974</v>
      </c>
      <c r="B106" s="36">
        <f>SUMIFS(СВЦЭМ!$D$33:$D$776,СВЦЭМ!$A$33:$A$776,$A106,СВЦЭМ!$B$33:$B$776,B$83)+'СЕТ СН'!$H$14+СВЦЭМ!$D$10+'СЕТ СН'!$H$5-'СЕТ СН'!$H$24</f>
        <v>2876.8131931200001</v>
      </c>
      <c r="C106" s="36">
        <f>SUMIFS(СВЦЭМ!$D$33:$D$776,СВЦЭМ!$A$33:$A$776,$A106,СВЦЭМ!$B$33:$B$776,C$83)+'СЕТ СН'!$H$14+СВЦЭМ!$D$10+'СЕТ СН'!$H$5-'СЕТ СН'!$H$24</f>
        <v>2918.4141202000001</v>
      </c>
      <c r="D106" s="36">
        <f>SUMIFS(СВЦЭМ!$D$33:$D$776,СВЦЭМ!$A$33:$A$776,$A106,СВЦЭМ!$B$33:$B$776,D$83)+'СЕТ СН'!$H$14+СВЦЭМ!$D$10+'СЕТ СН'!$H$5-'СЕТ СН'!$H$24</f>
        <v>2941.9276627599997</v>
      </c>
      <c r="E106" s="36">
        <f>SUMIFS(СВЦЭМ!$D$33:$D$776,СВЦЭМ!$A$33:$A$776,$A106,СВЦЭМ!$B$33:$B$776,E$83)+'СЕТ СН'!$H$14+СВЦЭМ!$D$10+'СЕТ СН'!$H$5-'СЕТ СН'!$H$24</f>
        <v>2958.0674443499997</v>
      </c>
      <c r="F106" s="36">
        <f>SUMIFS(СВЦЭМ!$D$33:$D$776,СВЦЭМ!$A$33:$A$776,$A106,СВЦЭМ!$B$33:$B$776,F$83)+'СЕТ СН'!$H$14+СВЦЭМ!$D$10+'СЕТ СН'!$H$5-'СЕТ СН'!$H$24</f>
        <v>2962.5063637899998</v>
      </c>
      <c r="G106" s="36">
        <f>SUMIFS(СВЦЭМ!$D$33:$D$776,СВЦЭМ!$A$33:$A$776,$A106,СВЦЭМ!$B$33:$B$776,G$83)+'СЕТ СН'!$H$14+СВЦЭМ!$D$10+'СЕТ СН'!$H$5-'СЕТ СН'!$H$24</f>
        <v>2960.2850006599997</v>
      </c>
      <c r="H106" s="36">
        <f>SUMIFS(СВЦЭМ!$D$33:$D$776,СВЦЭМ!$A$33:$A$776,$A106,СВЦЭМ!$B$33:$B$776,H$83)+'СЕТ СН'!$H$14+СВЦЭМ!$D$10+'СЕТ СН'!$H$5-'СЕТ СН'!$H$24</f>
        <v>2950.9222826299997</v>
      </c>
      <c r="I106" s="36">
        <f>SUMIFS(СВЦЭМ!$D$33:$D$776,СВЦЭМ!$A$33:$A$776,$A106,СВЦЭМ!$B$33:$B$776,I$83)+'СЕТ СН'!$H$14+СВЦЭМ!$D$10+'СЕТ СН'!$H$5-'СЕТ СН'!$H$24</f>
        <v>2923.00759294</v>
      </c>
      <c r="J106" s="36">
        <f>SUMIFS(СВЦЭМ!$D$33:$D$776,СВЦЭМ!$A$33:$A$776,$A106,СВЦЭМ!$B$33:$B$776,J$83)+'СЕТ СН'!$H$14+СВЦЭМ!$D$10+'СЕТ СН'!$H$5-'СЕТ СН'!$H$24</f>
        <v>2881.7054518599998</v>
      </c>
      <c r="K106" s="36">
        <f>SUMIFS(СВЦЭМ!$D$33:$D$776,СВЦЭМ!$A$33:$A$776,$A106,СВЦЭМ!$B$33:$B$776,K$83)+'СЕТ СН'!$H$14+СВЦЭМ!$D$10+'СЕТ СН'!$H$5-'СЕТ СН'!$H$24</f>
        <v>2838.4720487999998</v>
      </c>
      <c r="L106" s="36">
        <f>SUMIFS(СВЦЭМ!$D$33:$D$776,СВЦЭМ!$A$33:$A$776,$A106,СВЦЭМ!$B$33:$B$776,L$83)+'СЕТ СН'!$H$14+СВЦЭМ!$D$10+'СЕТ СН'!$H$5-'СЕТ СН'!$H$24</f>
        <v>2816.1100263499998</v>
      </c>
      <c r="M106" s="36">
        <f>SUMIFS(СВЦЭМ!$D$33:$D$776,СВЦЭМ!$A$33:$A$776,$A106,СВЦЭМ!$B$33:$B$776,M$83)+'СЕТ СН'!$H$14+СВЦЭМ!$D$10+'СЕТ СН'!$H$5-'СЕТ СН'!$H$24</f>
        <v>2753.8936705599999</v>
      </c>
      <c r="N106" s="36">
        <f>SUMIFS(СВЦЭМ!$D$33:$D$776,СВЦЭМ!$A$33:$A$776,$A106,СВЦЭМ!$B$33:$B$776,N$83)+'СЕТ СН'!$H$14+СВЦЭМ!$D$10+'СЕТ СН'!$H$5-'СЕТ СН'!$H$24</f>
        <v>2694.5503552599998</v>
      </c>
      <c r="O106" s="36">
        <f>SUMIFS(СВЦЭМ!$D$33:$D$776,СВЦЭМ!$A$33:$A$776,$A106,СВЦЭМ!$B$33:$B$776,O$83)+'СЕТ СН'!$H$14+СВЦЭМ!$D$10+'СЕТ СН'!$H$5-'СЕТ СН'!$H$24</f>
        <v>2684.0558035999998</v>
      </c>
      <c r="P106" s="36">
        <f>SUMIFS(СВЦЭМ!$D$33:$D$776,СВЦЭМ!$A$33:$A$776,$A106,СВЦЭМ!$B$33:$B$776,P$83)+'СЕТ СН'!$H$14+СВЦЭМ!$D$10+'СЕТ СН'!$H$5-'СЕТ СН'!$H$24</f>
        <v>2713.0153475699999</v>
      </c>
      <c r="Q106" s="36">
        <f>SUMIFS(СВЦЭМ!$D$33:$D$776,СВЦЭМ!$A$33:$A$776,$A106,СВЦЭМ!$B$33:$B$776,Q$83)+'СЕТ СН'!$H$14+СВЦЭМ!$D$10+'СЕТ СН'!$H$5-'СЕТ СН'!$H$24</f>
        <v>2716.0001127300002</v>
      </c>
      <c r="R106" s="36">
        <f>SUMIFS(СВЦЭМ!$D$33:$D$776,СВЦЭМ!$A$33:$A$776,$A106,СВЦЭМ!$B$33:$B$776,R$83)+'СЕТ СН'!$H$14+СВЦЭМ!$D$10+'СЕТ СН'!$H$5-'СЕТ СН'!$H$24</f>
        <v>2722.3771141699999</v>
      </c>
      <c r="S106" s="36">
        <f>SUMIFS(СВЦЭМ!$D$33:$D$776,СВЦЭМ!$A$33:$A$776,$A106,СВЦЭМ!$B$33:$B$776,S$83)+'СЕТ СН'!$H$14+СВЦЭМ!$D$10+'СЕТ СН'!$H$5-'СЕТ СН'!$H$24</f>
        <v>2733.9970087299998</v>
      </c>
      <c r="T106" s="36">
        <f>SUMIFS(СВЦЭМ!$D$33:$D$776,СВЦЭМ!$A$33:$A$776,$A106,СВЦЭМ!$B$33:$B$776,T$83)+'СЕТ СН'!$H$14+СВЦЭМ!$D$10+'СЕТ СН'!$H$5-'СЕТ СН'!$H$24</f>
        <v>2745.0331853600001</v>
      </c>
      <c r="U106" s="36">
        <f>SUMIFS(СВЦЭМ!$D$33:$D$776,СВЦЭМ!$A$33:$A$776,$A106,СВЦЭМ!$B$33:$B$776,U$83)+'СЕТ СН'!$H$14+СВЦЭМ!$D$10+'СЕТ СН'!$H$5-'СЕТ СН'!$H$24</f>
        <v>2745.8735664799997</v>
      </c>
      <c r="V106" s="36">
        <f>SUMIFS(СВЦЭМ!$D$33:$D$776,СВЦЭМ!$A$33:$A$776,$A106,СВЦЭМ!$B$33:$B$776,V$83)+'СЕТ СН'!$H$14+СВЦЭМ!$D$10+'СЕТ СН'!$H$5-'СЕТ СН'!$H$24</f>
        <v>2738.39941417</v>
      </c>
      <c r="W106" s="36">
        <f>SUMIFS(СВЦЭМ!$D$33:$D$776,СВЦЭМ!$A$33:$A$776,$A106,СВЦЭМ!$B$33:$B$776,W$83)+'СЕТ СН'!$H$14+СВЦЭМ!$D$10+'СЕТ СН'!$H$5-'СЕТ СН'!$H$24</f>
        <v>2731.9065066200001</v>
      </c>
      <c r="X106" s="36">
        <f>SUMIFS(СВЦЭМ!$D$33:$D$776,СВЦЭМ!$A$33:$A$776,$A106,СВЦЭМ!$B$33:$B$776,X$83)+'СЕТ СН'!$H$14+СВЦЭМ!$D$10+'СЕТ СН'!$H$5-'СЕТ СН'!$H$24</f>
        <v>2762.45911161</v>
      </c>
      <c r="Y106" s="36">
        <f>SUMIFS(СВЦЭМ!$D$33:$D$776,СВЦЭМ!$A$33:$A$776,$A106,СВЦЭМ!$B$33:$B$776,Y$83)+'СЕТ СН'!$H$14+СВЦЭМ!$D$10+'СЕТ СН'!$H$5-'СЕТ СН'!$H$24</f>
        <v>2848.2126723699998</v>
      </c>
    </row>
    <row r="107" spans="1:25" ht="15.75" x14ac:dyDescent="0.2">
      <c r="A107" s="35">
        <f t="shared" si="2"/>
        <v>43975</v>
      </c>
      <c r="B107" s="36">
        <f>SUMIFS(СВЦЭМ!$D$33:$D$776,СВЦЭМ!$A$33:$A$776,$A107,СВЦЭМ!$B$33:$B$776,B$83)+'СЕТ СН'!$H$14+СВЦЭМ!$D$10+'СЕТ СН'!$H$5-'СЕТ СН'!$H$24</f>
        <v>2925.9690379200001</v>
      </c>
      <c r="C107" s="36">
        <f>SUMIFS(СВЦЭМ!$D$33:$D$776,СВЦЭМ!$A$33:$A$776,$A107,СВЦЭМ!$B$33:$B$776,C$83)+'СЕТ СН'!$H$14+СВЦЭМ!$D$10+'СЕТ СН'!$H$5-'СЕТ СН'!$H$24</f>
        <v>2953.6700307999999</v>
      </c>
      <c r="D107" s="36">
        <f>SUMIFS(СВЦЭМ!$D$33:$D$776,СВЦЭМ!$A$33:$A$776,$A107,СВЦЭМ!$B$33:$B$776,D$83)+'СЕТ СН'!$H$14+СВЦЭМ!$D$10+'СЕТ СН'!$H$5-'СЕТ СН'!$H$24</f>
        <v>2963.9778044699997</v>
      </c>
      <c r="E107" s="36">
        <f>SUMIFS(СВЦЭМ!$D$33:$D$776,СВЦЭМ!$A$33:$A$776,$A107,СВЦЭМ!$B$33:$B$776,E$83)+'СЕТ СН'!$H$14+СВЦЭМ!$D$10+'СЕТ СН'!$H$5-'СЕТ СН'!$H$24</f>
        <v>2959.4540325399998</v>
      </c>
      <c r="F107" s="36">
        <f>SUMIFS(СВЦЭМ!$D$33:$D$776,СВЦЭМ!$A$33:$A$776,$A107,СВЦЭМ!$B$33:$B$776,F$83)+'СЕТ СН'!$H$14+СВЦЭМ!$D$10+'СЕТ СН'!$H$5-'СЕТ СН'!$H$24</f>
        <v>2954.5060172099998</v>
      </c>
      <c r="G107" s="36">
        <f>SUMIFS(СВЦЭМ!$D$33:$D$776,СВЦЭМ!$A$33:$A$776,$A107,СВЦЭМ!$B$33:$B$776,G$83)+'СЕТ СН'!$H$14+СВЦЭМ!$D$10+'СЕТ СН'!$H$5-'СЕТ СН'!$H$24</f>
        <v>2953.0580249</v>
      </c>
      <c r="H107" s="36">
        <f>SUMIFS(СВЦЭМ!$D$33:$D$776,СВЦЭМ!$A$33:$A$776,$A107,СВЦЭМ!$B$33:$B$776,H$83)+'СЕТ СН'!$H$14+СВЦЭМ!$D$10+'СЕТ СН'!$H$5-'СЕТ СН'!$H$24</f>
        <v>2942.1321600900001</v>
      </c>
      <c r="I107" s="36">
        <f>SUMIFS(СВЦЭМ!$D$33:$D$776,СВЦЭМ!$A$33:$A$776,$A107,СВЦЭМ!$B$33:$B$776,I$83)+'СЕТ СН'!$H$14+СВЦЭМ!$D$10+'СЕТ СН'!$H$5-'СЕТ СН'!$H$24</f>
        <v>2905.6190211499998</v>
      </c>
      <c r="J107" s="36">
        <f>SUMIFS(СВЦЭМ!$D$33:$D$776,СВЦЭМ!$A$33:$A$776,$A107,СВЦЭМ!$B$33:$B$776,J$83)+'СЕТ СН'!$H$14+СВЦЭМ!$D$10+'СЕТ СН'!$H$5-'СЕТ СН'!$H$24</f>
        <v>2891.8594635199997</v>
      </c>
      <c r="K107" s="36">
        <f>SUMIFS(СВЦЭМ!$D$33:$D$776,СВЦЭМ!$A$33:$A$776,$A107,СВЦЭМ!$B$33:$B$776,K$83)+'СЕТ СН'!$H$14+СВЦЭМ!$D$10+'СЕТ СН'!$H$5-'СЕТ СН'!$H$24</f>
        <v>2857.8389335399997</v>
      </c>
      <c r="L107" s="36">
        <f>SUMIFS(СВЦЭМ!$D$33:$D$776,СВЦЭМ!$A$33:$A$776,$A107,СВЦЭМ!$B$33:$B$776,L$83)+'СЕТ СН'!$H$14+СВЦЭМ!$D$10+'СЕТ СН'!$H$5-'СЕТ СН'!$H$24</f>
        <v>2870.4366773199999</v>
      </c>
      <c r="M107" s="36">
        <f>SUMIFS(СВЦЭМ!$D$33:$D$776,СВЦЭМ!$A$33:$A$776,$A107,СВЦЭМ!$B$33:$B$776,M$83)+'СЕТ СН'!$H$14+СВЦЭМ!$D$10+'СЕТ СН'!$H$5-'СЕТ СН'!$H$24</f>
        <v>2828.9343622599999</v>
      </c>
      <c r="N107" s="36">
        <f>SUMIFS(СВЦЭМ!$D$33:$D$776,СВЦЭМ!$A$33:$A$776,$A107,СВЦЭМ!$B$33:$B$776,N$83)+'СЕТ СН'!$H$14+СВЦЭМ!$D$10+'СЕТ СН'!$H$5-'СЕТ СН'!$H$24</f>
        <v>2775.8633473</v>
      </c>
      <c r="O107" s="36">
        <f>SUMIFS(СВЦЭМ!$D$33:$D$776,СВЦЭМ!$A$33:$A$776,$A107,СВЦЭМ!$B$33:$B$776,O$83)+'СЕТ СН'!$H$14+СВЦЭМ!$D$10+'СЕТ СН'!$H$5-'СЕТ СН'!$H$24</f>
        <v>2742.1541455500001</v>
      </c>
      <c r="P107" s="36">
        <f>SUMIFS(СВЦЭМ!$D$33:$D$776,СВЦЭМ!$A$33:$A$776,$A107,СВЦЭМ!$B$33:$B$776,P$83)+'СЕТ СН'!$H$14+СВЦЭМ!$D$10+'СЕТ СН'!$H$5-'СЕТ СН'!$H$24</f>
        <v>2747.8882124100001</v>
      </c>
      <c r="Q107" s="36">
        <f>SUMIFS(СВЦЭМ!$D$33:$D$776,СВЦЭМ!$A$33:$A$776,$A107,СВЦЭМ!$B$33:$B$776,Q$83)+'СЕТ СН'!$H$14+СВЦЭМ!$D$10+'СЕТ СН'!$H$5-'СЕТ СН'!$H$24</f>
        <v>2754.0540787</v>
      </c>
      <c r="R107" s="36">
        <f>SUMIFS(СВЦЭМ!$D$33:$D$776,СВЦЭМ!$A$33:$A$776,$A107,СВЦЭМ!$B$33:$B$776,R$83)+'СЕТ СН'!$H$14+СВЦЭМ!$D$10+'СЕТ СН'!$H$5-'СЕТ СН'!$H$24</f>
        <v>2739.1023548499998</v>
      </c>
      <c r="S107" s="36">
        <f>SUMIFS(СВЦЭМ!$D$33:$D$776,СВЦЭМ!$A$33:$A$776,$A107,СВЦЭМ!$B$33:$B$776,S$83)+'СЕТ СН'!$H$14+СВЦЭМ!$D$10+'СЕТ СН'!$H$5-'СЕТ СН'!$H$24</f>
        <v>2746.1539476899998</v>
      </c>
      <c r="T107" s="36">
        <f>SUMIFS(СВЦЭМ!$D$33:$D$776,СВЦЭМ!$A$33:$A$776,$A107,СВЦЭМ!$B$33:$B$776,T$83)+'СЕТ СН'!$H$14+СВЦЭМ!$D$10+'СЕТ СН'!$H$5-'СЕТ СН'!$H$24</f>
        <v>2741.7229940100001</v>
      </c>
      <c r="U107" s="36">
        <f>SUMIFS(СВЦЭМ!$D$33:$D$776,СВЦЭМ!$A$33:$A$776,$A107,СВЦЭМ!$B$33:$B$776,U$83)+'СЕТ СН'!$H$14+СВЦЭМ!$D$10+'СЕТ СН'!$H$5-'СЕТ СН'!$H$24</f>
        <v>2725.6223799300001</v>
      </c>
      <c r="V107" s="36">
        <f>SUMIFS(СВЦЭМ!$D$33:$D$776,СВЦЭМ!$A$33:$A$776,$A107,СВЦЭМ!$B$33:$B$776,V$83)+'СЕТ СН'!$H$14+СВЦЭМ!$D$10+'СЕТ СН'!$H$5-'СЕТ СН'!$H$24</f>
        <v>2687.3784667</v>
      </c>
      <c r="W107" s="36">
        <f>SUMIFS(СВЦЭМ!$D$33:$D$776,СВЦЭМ!$A$33:$A$776,$A107,СВЦЭМ!$B$33:$B$776,W$83)+'СЕТ СН'!$H$14+СВЦЭМ!$D$10+'СЕТ СН'!$H$5-'СЕТ СН'!$H$24</f>
        <v>2692.7095551299999</v>
      </c>
      <c r="X107" s="36">
        <f>SUMIFS(СВЦЭМ!$D$33:$D$776,СВЦЭМ!$A$33:$A$776,$A107,СВЦЭМ!$B$33:$B$776,X$83)+'СЕТ СН'!$H$14+СВЦЭМ!$D$10+'СЕТ СН'!$H$5-'СЕТ СН'!$H$24</f>
        <v>2722.06518147</v>
      </c>
      <c r="Y107" s="36">
        <f>SUMIFS(СВЦЭМ!$D$33:$D$776,СВЦЭМ!$A$33:$A$776,$A107,СВЦЭМ!$B$33:$B$776,Y$83)+'СЕТ СН'!$H$14+СВЦЭМ!$D$10+'СЕТ СН'!$H$5-'СЕТ СН'!$H$24</f>
        <v>2812.5531968999999</v>
      </c>
    </row>
    <row r="108" spans="1:25" ht="15.75" x14ac:dyDescent="0.2">
      <c r="A108" s="35">
        <f t="shared" si="2"/>
        <v>43976</v>
      </c>
      <c r="B108" s="36">
        <f>SUMIFS(СВЦЭМ!$D$33:$D$776,СВЦЭМ!$A$33:$A$776,$A108,СВЦЭМ!$B$33:$B$776,B$83)+'СЕТ СН'!$H$14+СВЦЭМ!$D$10+'СЕТ СН'!$H$5-'СЕТ СН'!$H$24</f>
        <v>2982.3553469899998</v>
      </c>
      <c r="C108" s="36">
        <f>SUMIFS(СВЦЭМ!$D$33:$D$776,СВЦЭМ!$A$33:$A$776,$A108,СВЦЭМ!$B$33:$B$776,C$83)+'СЕТ СН'!$H$14+СВЦЭМ!$D$10+'СЕТ СН'!$H$5-'СЕТ СН'!$H$24</f>
        <v>2976.7867667299997</v>
      </c>
      <c r="D108" s="36">
        <f>SUMIFS(СВЦЭМ!$D$33:$D$776,СВЦЭМ!$A$33:$A$776,$A108,СВЦЭМ!$B$33:$B$776,D$83)+'СЕТ СН'!$H$14+СВЦЭМ!$D$10+'СЕТ СН'!$H$5-'СЕТ СН'!$H$24</f>
        <v>2962.7441705699998</v>
      </c>
      <c r="E108" s="36">
        <f>SUMIFS(СВЦЭМ!$D$33:$D$776,СВЦЭМ!$A$33:$A$776,$A108,СВЦЭМ!$B$33:$B$776,E$83)+'СЕТ СН'!$H$14+СВЦЭМ!$D$10+'СЕТ СН'!$H$5-'СЕТ СН'!$H$24</f>
        <v>2955.0095798299999</v>
      </c>
      <c r="F108" s="36">
        <f>SUMIFS(СВЦЭМ!$D$33:$D$776,СВЦЭМ!$A$33:$A$776,$A108,СВЦЭМ!$B$33:$B$776,F$83)+'СЕТ СН'!$H$14+СВЦЭМ!$D$10+'СЕТ СН'!$H$5-'СЕТ СН'!$H$24</f>
        <v>2952.6181029499999</v>
      </c>
      <c r="G108" s="36">
        <f>SUMIFS(СВЦЭМ!$D$33:$D$776,СВЦЭМ!$A$33:$A$776,$A108,СВЦЭМ!$B$33:$B$776,G$83)+'СЕТ СН'!$H$14+СВЦЭМ!$D$10+'СЕТ СН'!$H$5-'СЕТ СН'!$H$24</f>
        <v>2956.6137178700001</v>
      </c>
      <c r="H108" s="36">
        <f>SUMIFS(СВЦЭМ!$D$33:$D$776,СВЦЭМ!$A$33:$A$776,$A108,СВЦЭМ!$B$33:$B$776,H$83)+'СЕТ СН'!$H$14+СВЦЭМ!$D$10+'СЕТ СН'!$H$5-'СЕТ СН'!$H$24</f>
        <v>2960.0605805199998</v>
      </c>
      <c r="I108" s="36">
        <f>SUMIFS(СВЦЭМ!$D$33:$D$776,СВЦЭМ!$A$33:$A$776,$A108,СВЦЭМ!$B$33:$B$776,I$83)+'СЕТ СН'!$H$14+СВЦЭМ!$D$10+'СЕТ СН'!$H$5-'СЕТ СН'!$H$24</f>
        <v>2931.2885872299998</v>
      </c>
      <c r="J108" s="36">
        <f>SUMIFS(СВЦЭМ!$D$33:$D$776,СВЦЭМ!$A$33:$A$776,$A108,СВЦЭМ!$B$33:$B$776,J$83)+'СЕТ СН'!$H$14+СВЦЭМ!$D$10+'СЕТ СН'!$H$5-'СЕТ СН'!$H$24</f>
        <v>2888.5890018700002</v>
      </c>
      <c r="K108" s="36">
        <f>SUMIFS(СВЦЭМ!$D$33:$D$776,СВЦЭМ!$A$33:$A$776,$A108,СВЦЭМ!$B$33:$B$776,K$83)+'СЕТ СН'!$H$14+СВЦЭМ!$D$10+'СЕТ СН'!$H$5-'СЕТ СН'!$H$24</f>
        <v>2880.3786397700001</v>
      </c>
      <c r="L108" s="36">
        <f>SUMIFS(СВЦЭМ!$D$33:$D$776,СВЦЭМ!$A$33:$A$776,$A108,СВЦЭМ!$B$33:$B$776,L$83)+'СЕТ СН'!$H$14+СВЦЭМ!$D$10+'СЕТ СН'!$H$5-'СЕТ СН'!$H$24</f>
        <v>2872.5379889999999</v>
      </c>
      <c r="M108" s="36">
        <f>SUMIFS(СВЦЭМ!$D$33:$D$776,СВЦЭМ!$A$33:$A$776,$A108,СВЦЭМ!$B$33:$B$776,M$83)+'СЕТ СН'!$H$14+СВЦЭМ!$D$10+'СЕТ СН'!$H$5-'СЕТ СН'!$H$24</f>
        <v>2801.4487835</v>
      </c>
      <c r="N108" s="36">
        <f>SUMIFS(СВЦЭМ!$D$33:$D$776,СВЦЭМ!$A$33:$A$776,$A108,СВЦЭМ!$B$33:$B$776,N$83)+'СЕТ СН'!$H$14+СВЦЭМ!$D$10+'СЕТ СН'!$H$5-'СЕТ СН'!$H$24</f>
        <v>2743.9230590100001</v>
      </c>
      <c r="O108" s="36">
        <f>SUMIFS(СВЦЭМ!$D$33:$D$776,СВЦЭМ!$A$33:$A$776,$A108,СВЦЭМ!$B$33:$B$776,O$83)+'СЕТ СН'!$H$14+СВЦЭМ!$D$10+'СЕТ СН'!$H$5-'СЕТ СН'!$H$24</f>
        <v>2721.4261490499998</v>
      </c>
      <c r="P108" s="36">
        <f>SUMIFS(СВЦЭМ!$D$33:$D$776,СВЦЭМ!$A$33:$A$776,$A108,СВЦЭМ!$B$33:$B$776,P$83)+'СЕТ СН'!$H$14+СВЦЭМ!$D$10+'СЕТ СН'!$H$5-'СЕТ СН'!$H$24</f>
        <v>2727.9475168199997</v>
      </c>
      <c r="Q108" s="36">
        <f>SUMIFS(СВЦЭМ!$D$33:$D$776,СВЦЭМ!$A$33:$A$776,$A108,СВЦЭМ!$B$33:$B$776,Q$83)+'СЕТ СН'!$H$14+СВЦЭМ!$D$10+'СЕТ СН'!$H$5-'СЕТ СН'!$H$24</f>
        <v>2729.6182692100001</v>
      </c>
      <c r="R108" s="36">
        <f>SUMIFS(СВЦЭМ!$D$33:$D$776,СВЦЭМ!$A$33:$A$776,$A108,СВЦЭМ!$B$33:$B$776,R$83)+'СЕТ СН'!$H$14+СВЦЭМ!$D$10+'СЕТ СН'!$H$5-'СЕТ СН'!$H$24</f>
        <v>2738.9253218099998</v>
      </c>
      <c r="S108" s="36">
        <f>SUMIFS(СВЦЭМ!$D$33:$D$776,СВЦЭМ!$A$33:$A$776,$A108,СВЦЭМ!$B$33:$B$776,S$83)+'СЕТ СН'!$H$14+СВЦЭМ!$D$10+'СЕТ СН'!$H$5-'СЕТ СН'!$H$24</f>
        <v>2734.6454934100002</v>
      </c>
      <c r="T108" s="36">
        <f>SUMIFS(СВЦЭМ!$D$33:$D$776,СВЦЭМ!$A$33:$A$776,$A108,СВЦЭМ!$B$33:$B$776,T$83)+'СЕТ СН'!$H$14+СВЦЭМ!$D$10+'СЕТ СН'!$H$5-'СЕТ СН'!$H$24</f>
        <v>2732.3549465000001</v>
      </c>
      <c r="U108" s="36">
        <f>SUMIFS(СВЦЭМ!$D$33:$D$776,СВЦЭМ!$A$33:$A$776,$A108,СВЦЭМ!$B$33:$B$776,U$83)+'СЕТ СН'!$H$14+СВЦЭМ!$D$10+'СЕТ СН'!$H$5-'СЕТ СН'!$H$24</f>
        <v>2727.78180832</v>
      </c>
      <c r="V108" s="36">
        <f>SUMIFS(СВЦЭМ!$D$33:$D$776,СВЦЭМ!$A$33:$A$776,$A108,СВЦЭМ!$B$33:$B$776,V$83)+'СЕТ СН'!$H$14+СВЦЭМ!$D$10+'СЕТ СН'!$H$5-'СЕТ СН'!$H$24</f>
        <v>2713.5930598699997</v>
      </c>
      <c r="W108" s="36">
        <f>SUMIFS(СВЦЭМ!$D$33:$D$776,СВЦЭМ!$A$33:$A$776,$A108,СВЦЭМ!$B$33:$B$776,W$83)+'СЕТ СН'!$H$14+СВЦЭМ!$D$10+'СЕТ СН'!$H$5-'СЕТ СН'!$H$24</f>
        <v>2718.0764137799997</v>
      </c>
      <c r="X108" s="36">
        <f>SUMIFS(СВЦЭМ!$D$33:$D$776,СВЦЭМ!$A$33:$A$776,$A108,СВЦЭМ!$B$33:$B$776,X$83)+'СЕТ СН'!$H$14+СВЦЭМ!$D$10+'СЕТ СН'!$H$5-'СЕТ СН'!$H$24</f>
        <v>2737.1274599399999</v>
      </c>
      <c r="Y108" s="36">
        <f>SUMIFS(СВЦЭМ!$D$33:$D$776,СВЦЭМ!$A$33:$A$776,$A108,СВЦЭМ!$B$33:$B$776,Y$83)+'СЕТ СН'!$H$14+СВЦЭМ!$D$10+'СЕТ СН'!$H$5-'СЕТ СН'!$H$24</f>
        <v>2831.0301280799999</v>
      </c>
    </row>
    <row r="109" spans="1:25" ht="15.75" x14ac:dyDescent="0.2">
      <c r="A109" s="35">
        <f t="shared" si="2"/>
        <v>43977</v>
      </c>
      <c r="B109" s="36">
        <f>SUMIFS(СВЦЭМ!$D$33:$D$776,СВЦЭМ!$A$33:$A$776,$A109,СВЦЭМ!$B$33:$B$776,B$83)+'СЕТ СН'!$H$14+СВЦЭМ!$D$10+'СЕТ СН'!$H$5-'СЕТ СН'!$H$24</f>
        <v>2927.4932657700001</v>
      </c>
      <c r="C109" s="36">
        <f>SUMIFS(СВЦЭМ!$D$33:$D$776,СВЦЭМ!$A$33:$A$776,$A109,СВЦЭМ!$B$33:$B$776,C$83)+'СЕТ СН'!$H$14+СВЦЭМ!$D$10+'СЕТ СН'!$H$5-'СЕТ СН'!$H$24</f>
        <v>2961.9859345899999</v>
      </c>
      <c r="D109" s="36">
        <f>SUMIFS(СВЦЭМ!$D$33:$D$776,СВЦЭМ!$A$33:$A$776,$A109,СВЦЭМ!$B$33:$B$776,D$83)+'СЕТ СН'!$H$14+СВЦЭМ!$D$10+'СЕТ СН'!$H$5-'СЕТ СН'!$H$24</f>
        <v>2951.5263692399999</v>
      </c>
      <c r="E109" s="36">
        <f>SUMIFS(СВЦЭМ!$D$33:$D$776,СВЦЭМ!$A$33:$A$776,$A109,СВЦЭМ!$B$33:$B$776,E$83)+'СЕТ СН'!$H$14+СВЦЭМ!$D$10+'СЕТ СН'!$H$5-'СЕТ СН'!$H$24</f>
        <v>2941.2227265699998</v>
      </c>
      <c r="F109" s="36">
        <f>SUMIFS(СВЦЭМ!$D$33:$D$776,СВЦЭМ!$A$33:$A$776,$A109,СВЦЭМ!$B$33:$B$776,F$83)+'СЕТ СН'!$H$14+СВЦЭМ!$D$10+'СЕТ СН'!$H$5-'СЕТ СН'!$H$24</f>
        <v>2938.8153489699998</v>
      </c>
      <c r="G109" s="36">
        <f>SUMIFS(СВЦЭМ!$D$33:$D$776,СВЦЭМ!$A$33:$A$776,$A109,СВЦЭМ!$B$33:$B$776,G$83)+'СЕТ СН'!$H$14+СВЦЭМ!$D$10+'СЕТ СН'!$H$5-'СЕТ СН'!$H$24</f>
        <v>2946.6690617999998</v>
      </c>
      <c r="H109" s="36">
        <f>SUMIFS(СВЦЭМ!$D$33:$D$776,СВЦЭМ!$A$33:$A$776,$A109,СВЦЭМ!$B$33:$B$776,H$83)+'СЕТ СН'!$H$14+СВЦЭМ!$D$10+'СЕТ СН'!$H$5-'СЕТ СН'!$H$24</f>
        <v>2958.2236804899999</v>
      </c>
      <c r="I109" s="36">
        <f>SUMIFS(СВЦЭМ!$D$33:$D$776,СВЦЭМ!$A$33:$A$776,$A109,СВЦЭМ!$B$33:$B$776,I$83)+'СЕТ СН'!$H$14+СВЦЭМ!$D$10+'СЕТ СН'!$H$5-'СЕТ СН'!$H$24</f>
        <v>2924.6678163400002</v>
      </c>
      <c r="J109" s="36">
        <f>SUMIFS(СВЦЭМ!$D$33:$D$776,СВЦЭМ!$A$33:$A$776,$A109,СВЦЭМ!$B$33:$B$776,J$83)+'СЕТ СН'!$H$14+СВЦЭМ!$D$10+'СЕТ СН'!$H$5-'СЕТ СН'!$H$24</f>
        <v>2886.5194489799997</v>
      </c>
      <c r="K109" s="36">
        <f>SUMIFS(СВЦЭМ!$D$33:$D$776,СВЦЭМ!$A$33:$A$776,$A109,СВЦЭМ!$B$33:$B$776,K$83)+'СЕТ СН'!$H$14+СВЦЭМ!$D$10+'СЕТ СН'!$H$5-'СЕТ СН'!$H$24</f>
        <v>2871.2909368099999</v>
      </c>
      <c r="L109" s="36">
        <f>SUMIFS(СВЦЭМ!$D$33:$D$776,СВЦЭМ!$A$33:$A$776,$A109,СВЦЭМ!$B$33:$B$776,L$83)+'СЕТ СН'!$H$14+СВЦЭМ!$D$10+'СЕТ СН'!$H$5-'СЕТ СН'!$H$24</f>
        <v>2873.65584829</v>
      </c>
      <c r="M109" s="36">
        <f>SUMIFS(СВЦЭМ!$D$33:$D$776,СВЦЭМ!$A$33:$A$776,$A109,СВЦЭМ!$B$33:$B$776,M$83)+'СЕТ СН'!$H$14+СВЦЭМ!$D$10+'СЕТ СН'!$H$5-'СЕТ СН'!$H$24</f>
        <v>2808.2902987799998</v>
      </c>
      <c r="N109" s="36">
        <f>SUMIFS(СВЦЭМ!$D$33:$D$776,СВЦЭМ!$A$33:$A$776,$A109,СВЦЭМ!$B$33:$B$776,N$83)+'СЕТ СН'!$H$14+СВЦЭМ!$D$10+'СЕТ СН'!$H$5-'СЕТ СН'!$H$24</f>
        <v>2753.7386260899998</v>
      </c>
      <c r="O109" s="36">
        <f>SUMIFS(СВЦЭМ!$D$33:$D$776,СВЦЭМ!$A$33:$A$776,$A109,СВЦЭМ!$B$33:$B$776,O$83)+'СЕТ СН'!$H$14+СВЦЭМ!$D$10+'СЕТ СН'!$H$5-'СЕТ СН'!$H$24</f>
        <v>2730.8723844599999</v>
      </c>
      <c r="P109" s="36">
        <f>SUMIFS(СВЦЭМ!$D$33:$D$776,СВЦЭМ!$A$33:$A$776,$A109,СВЦЭМ!$B$33:$B$776,P$83)+'СЕТ СН'!$H$14+СВЦЭМ!$D$10+'СЕТ СН'!$H$5-'СЕТ СН'!$H$24</f>
        <v>2736.1740654699997</v>
      </c>
      <c r="Q109" s="36">
        <f>SUMIFS(СВЦЭМ!$D$33:$D$776,СВЦЭМ!$A$33:$A$776,$A109,СВЦЭМ!$B$33:$B$776,Q$83)+'СЕТ СН'!$H$14+СВЦЭМ!$D$10+'СЕТ СН'!$H$5-'СЕТ СН'!$H$24</f>
        <v>2742.3113162899999</v>
      </c>
      <c r="R109" s="36">
        <f>SUMIFS(СВЦЭМ!$D$33:$D$776,СВЦЭМ!$A$33:$A$776,$A109,СВЦЭМ!$B$33:$B$776,R$83)+'СЕТ СН'!$H$14+СВЦЭМ!$D$10+'СЕТ СН'!$H$5-'СЕТ СН'!$H$24</f>
        <v>2740.2789111399998</v>
      </c>
      <c r="S109" s="36">
        <f>SUMIFS(СВЦЭМ!$D$33:$D$776,СВЦЭМ!$A$33:$A$776,$A109,СВЦЭМ!$B$33:$B$776,S$83)+'СЕТ СН'!$H$14+СВЦЭМ!$D$10+'СЕТ СН'!$H$5-'СЕТ СН'!$H$24</f>
        <v>2739.6630524799998</v>
      </c>
      <c r="T109" s="36">
        <f>SUMIFS(СВЦЭМ!$D$33:$D$776,СВЦЭМ!$A$33:$A$776,$A109,СВЦЭМ!$B$33:$B$776,T$83)+'СЕТ СН'!$H$14+СВЦЭМ!$D$10+'СЕТ СН'!$H$5-'СЕТ СН'!$H$24</f>
        <v>2735.2784532199998</v>
      </c>
      <c r="U109" s="36">
        <f>SUMIFS(СВЦЭМ!$D$33:$D$776,СВЦЭМ!$A$33:$A$776,$A109,СВЦЭМ!$B$33:$B$776,U$83)+'СЕТ СН'!$H$14+СВЦЭМ!$D$10+'СЕТ СН'!$H$5-'СЕТ СН'!$H$24</f>
        <v>2720.8261782099999</v>
      </c>
      <c r="V109" s="36">
        <f>SUMIFS(СВЦЭМ!$D$33:$D$776,СВЦЭМ!$A$33:$A$776,$A109,СВЦЭМ!$B$33:$B$776,V$83)+'СЕТ СН'!$H$14+СВЦЭМ!$D$10+'СЕТ СН'!$H$5-'СЕТ СН'!$H$24</f>
        <v>2713.8020180100002</v>
      </c>
      <c r="W109" s="36">
        <f>SUMIFS(СВЦЭМ!$D$33:$D$776,СВЦЭМ!$A$33:$A$776,$A109,СВЦЭМ!$B$33:$B$776,W$83)+'СЕТ СН'!$H$14+СВЦЭМ!$D$10+'СЕТ СН'!$H$5-'СЕТ СН'!$H$24</f>
        <v>2708.7190142099998</v>
      </c>
      <c r="X109" s="36">
        <f>SUMIFS(СВЦЭМ!$D$33:$D$776,СВЦЭМ!$A$33:$A$776,$A109,СВЦЭМ!$B$33:$B$776,X$83)+'СЕТ СН'!$H$14+СВЦЭМ!$D$10+'СЕТ СН'!$H$5-'СЕТ СН'!$H$24</f>
        <v>2733.6010770899998</v>
      </c>
      <c r="Y109" s="36">
        <f>SUMIFS(СВЦЭМ!$D$33:$D$776,СВЦЭМ!$A$33:$A$776,$A109,СВЦЭМ!$B$33:$B$776,Y$83)+'СЕТ СН'!$H$14+СВЦЭМ!$D$10+'СЕТ СН'!$H$5-'СЕТ СН'!$H$24</f>
        <v>2810.6454820700001</v>
      </c>
    </row>
    <row r="110" spans="1:25" ht="15.75" x14ac:dyDescent="0.2">
      <c r="A110" s="35">
        <f t="shared" si="2"/>
        <v>43978</v>
      </c>
      <c r="B110" s="36">
        <f>SUMIFS(СВЦЭМ!$D$33:$D$776,СВЦЭМ!$A$33:$A$776,$A110,СВЦЭМ!$B$33:$B$776,B$83)+'СЕТ СН'!$H$14+СВЦЭМ!$D$10+'СЕТ СН'!$H$5-'СЕТ СН'!$H$24</f>
        <v>2909.07928571</v>
      </c>
      <c r="C110" s="36">
        <f>SUMIFS(СВЦЭМ!$D$33:$D$776,СВЦЭМ!$A$33:$A$776,$A110,СВЦЭМ!$B$33:$B$776,C$83)+'СЕТ СН'!$H$14+СВЦЭМ!$D$10+'СЕТ СН'!$H$5-'СЕТ СН'!$H$24</f>
        <v>2948.8179344299997</v>
      </c>
      <c r="D110" s="36">
        <f>SUMIFS(СВЦЭМ!$D$33:$D$776,СВЦЭМ!$A$33:$A$776,$A110,СВЦЭМ!$B$33:$B$776,D$83)+'СЕТ СН'!$H$14+СВЦЭМ!$D$10+'СЕТ СН'!$H$5-'СЕТ СН'!$H$24</f>
        <v>2970.16091087</v>
      </c>
      <c r="E110" s="36">
        <f>SUMIFS(СВЦЭМ!$D$33:$D$776,СВЦЭМ!$A$33:$A$776,$A110,СВЦЭМ!$B$33:$B$776,E$83)+'СЕТ СН'!$H$14+СВЦЭМ!$D$10+'СЕТ СН'!$H$5-'СЕТ СН'!$H$24</f>
        <v>2979.8442630099998</v>
      </c>
      <c r="F110" s="36">
        <f>SUMIFS(СВЦЭМ!$D$33:$D$776,СВЦЭМ!$A$33:$A$776,$A110,СВЦЭМ!$B$33:$B$776,F$83)+'СЕТ СН'!$H$14+СВЦЭМ!$D$10+'СЕТ СН'!$H$5-'СЕТ СН'!$H$24</f>
        <v>2972.5369354699997</v>
      </c>
      <c r="G110" s="36">
        <f>SUMIFS(СВЦЭМ!$D$33:$D$776,СВЦЭМ!$A$33:$A$776,$A110,СВЦЭМ!$B$33:$B$776,G$83)+'СЕТ СН'!$H$14+СВЦЭМ!$D$10+'СЕТ СН'!$H$5-'СЕТ СН'!$H$24</f>
        <v>2980.3805364299997</v>
      </c>
      <c r="H110" s="36">
        <f>SUMIFS(СВЦЭМ!$D$33:$D$776,СВЦЭМ!$A$33:$A$776,$A110,СВЦЭМ!$B$33:$B$776,H$83)+'СЕТ СН'!$H$14+СВЦЭМ!$D$10+'СЕТ СН'!$H$5-'СЕТ СН'!$H$24</f>
        <v>2960.48103902</v>
      </c>
      <c r="I110" s="36">
        <f>SUMIFS(СВЦЭМ!$D$33:$D$776,СВЦЭМ!$A$33:$A$776,$A110,СВЦЭМ!$B$33:$B$776,I$83)+'СЕТ СН'!$H$14+СВЦЭМ!$D$10+'СЕТ СН'!$H$5-'СЕТ СН'!$H$24</f>
        <v>2944.8498368099999</v>
      </c>
      <c r="J110" s="36">
        <f>SUMIFS(СВЦЭМ!$D$33:$D$776,СВЦЭМ!$A$33:$A$776,$A110,СВЦЭМ!$B$33:$B$776,J$83)+'СЕТ СН'!$H$14+СВЦЭМ!$D$10+'СЕТ СН'!$H$5-'СЕТ СН'!$H$24</f>
        <v>2904.9306371100001</v>
      </c>
      <c r="K110" s="36">
        <f>SUMIFS(СВЦЭМ!$D$33:$D$776,СВЦЭМ!$A$33:$A$776,$A110,СВЦЭМ!$B$33:$B$776,K$83)+'СЕТ СН'!$H$14+СВЦЭМ!$D$10+'СЕТ СН'!$H$5-'СЕТ СН'!$H$24</f>
        <v>2881.6915654300001</v>
      </c>
      <c r="L110" s="36">
        <f>SUMIFS(СВЦЭМ!$D$33:$D$776,СВЦЭМ!$A$33:$A$776,$A110,СВЦЭМ!$B$33:$B$776,L$83)+'СЕТ СН'!$H$14+СВЦЭМ!$D$10+'СЕТ СН'!$H$5-'СЕТ СН'!$H$24</f>
        <v>2858.9548756300001</v>
      </c>
      <c r="M110" s="36">
        <f>SUMIFS(СВЦЭМ!$D$33:$D$776,СВЦЭМ!$A$33:$A$776,$A110,СВЦЭМ!$B$33:$B$776,M$83)+'СЕТ СН'!$H$14+СВЦЭМ!$D$10+'СЕТ СН'!$H$5-'СЕТ СН'!$H$24</f>
        <v>2797.9373557099998</v>
      </c>
      <c r="N110" s="36">
        <f>SUMIFS(СВЦЭМ!$D$33:$D$776,СВЦЭМ!$A$33:$A$776,$A110,СВЦЭМ!$B$33:$B$776,N$83)+'СЕТ СН'!$H$14+СВЦЭМ!$D$10+'СЕТ СН'!$H$5-'СЕТ СН'!$H$24</f>
        <v>2731.2132071199999</v>
      </c>
      <c r="O110" s="36">
        <f>SUMIFS(СВЦЭМ!$D$33:$D$776,СВЦЭМ!$A$33:$A$776,$A110,СВЦЭМ!$B$33:$B$776,O$83)+'СЕТ СН'!$H$14+СВЦЭМ!$D$10+'СЕТ СН'!$H$5-'СЕТ СН'!$H$24</f>
        <v>2711.1533919899998</v>
      </c>
      <c r="P110" s="36">
        <f>SUMIFS(СВЦЭМ!$D$33:$D$776,СВЦЭМ!$A$33:$A$776,$A110,СВЦЭМ!$B$33:$B$776,P$83)+'СЕТ СН'!$H$14+СВЦЭМ!$D$10+'СЕТ СН'!$H$5-'СЕТ СН'!$H$24</f>
        <v>2705.2986131899997</v>
      </c>
      <c r="Q110" s="36">
        <f>SUMIFS(СВЦЭМ!$D$33:$D$776,СВЦЭМ!$A$33:$A$776,$A110,СВЦЭМ!$B$33:$B$776,Q$83)+'СЕТ СН'!$H$14+СВЦЭМ!$D$10+'СЕТ СН'!$H$5-'СЕТ СН'!$H$24</f>
        <v>2710.4253414</v>
      </c>
      <c r="R110" s="36">
        <f>SUMIFS(СВЦЭМ!$D$33:$D$776,СВЦЭМ!$A$33:$A$776,$A110,СВЦЭМ!$B$33:$B$776,R$83)+'СЕТ СН'!$H$14+СВЦЭМ!$D$10+'СЕТ СН'!$H$5-'СЕТ СН'!$H$24</f>
        <v>2714.5842684300001</v>
      </c>
      <c r="S110" s="36">
        <f>SUMIFS(СВЦЭМ!$D$33:$D$776,СВЦЭМ!$A$33:$A$776,$A110,СВЦЭМ!$B$33:$B$776,S$83)+'СЕТ СН'!$H$14+СВЦЭМ!$D$10+'СЕТ СН'!$H$5-'СЕТ СН'!$H$24</f>
        <v>2720.1044233600001</v>
      </c>
      <c r="T110" s="36">
        <f>SUMIFS(СВЦЭМ!$D$33:$D$776,СВЦЭМ!$A$33:$A$776,$A110,СВЦЭМ!$B$33:$B$776,T$83)+'СЕТ СН'!$H$14+СВЦЭМ!$D$10+'СЕТ СН'!$H$5-'СЕТ СН'!$H$24</f>
        <v>2715.1783589400002</v>
      </c>
      <c r="U110" s="36">
        <f>SUMIFS(СВЦЭМ!$D$33:$D$776,СВЦЭМ!$A$33:$A$776,$A110,СВЦЭМ!$B$33:$B$776,U$83)+'СЕТ СН'!$H$14+СВЦЭМ!$D$10+'СЕТ СН'!$H$5-'СЕТ СН'!$H$24</f>
        <v>2701.9321135800001</v>
      </c>
      <c r="V110" s="36">
        <f>SUMIFS(СВЦЭМ!$D$33:$D$776,СВЦЭМ!$A$33:$A$776,$A110,СВЦЭМ!$B$33:$B$776,V$83)+'СЕТ СН'!$H$14+СВЦЭМ!$D$10+'СЕТ СН'!$H$5-'СЕТ СН'!$H$24</f>
        <v>2690.18297123</v>
      </c>
      <c r="W110" s="36">
        <f>SUMIFS(СВЦЭМ!$D$33:$D$776,СВЦЭМ!$A$33:$A$776,$A110,СВЦЭМ!$B$33:$B$776,W$83)+'СЕТ СН'!$H$14+СВЦЭМ!$D$10+'СЕТ СН'!$H$5-'СЕТ СН'!$H$24</f>
        <v>2686.09441831</v>
      </c>
      <c r="X110" s="36">
        <f>SUMIFS(СВЦЭМ!$D$33:$D$776,СВЦЭМ!$A$33:$A$776,$A110,СВЦЭМ!$B$33:$B$776,X$83)+'СЕТ СН'!$H$14+СВЦЭМ!$D$10+'СЕТ СН'!$H$5-'СЕТ СН'!$H$24</f>
        <v>2728.82789155</v>
      </c>
      <c r="Y110" s="36">
        <f>SUMIFS(СВЦЭМ!$D$33:$D$776,СВЦЭМ!$A$33:$A$776,$A110,СВЦЭМ!$B$33:$B$776,Y$83)+'СЕТ СН'!$H$14+СВЦЭМ!$D$10+'СЕТ СН'!$H$5-'СЕТ СН'!$H$24</f>
        <v>2795.75233574</v>
      </c>
    </row>
    <row r="111" spans="1:25" ht="15.75" x14ac:dyDescent="0.2">
      <c r="A111" s="35">
        <f t="shared" si="2"/>
        <v>43979</v>
      </c>
      <c r="B111" s="36">
        <f>SUMIFS(СВЦЭМ!$D$33:$D$776,СВЦЭМ!$A$33:$A$776,$A111,СВЦЭМ!$B$33:$B$776,B$83)+'СЕТ СН'!$H$14+СВЦЭМ!$D$10+'СЕТ СН'!$H$5-'СЕТ СН'!$H$24</f>
        <v>2838.5100723999999</v>
      </c>
      <c r="C111" s="36">
        <f>SUMIFS(СВЦЭМ!$D$33:$D$776,СВЦЭМ!$A$33:$A$776,$A111,СВЦЭМ!$B$33:$B$776,C$83)+'СЕТ СН'!$H$14+СВЦЭМ!$D$10+'СЕТ СН'!$H$5-'СЕТ СН'!$H$24</f>
        <v>2855.9041924899998</v>
      </c>
      <c r="D111" s="36">
        <f>SUMIFS(СВЦЭМ!$D$33:$D$776,СВЦЭМ!$A$33:$A$776,$A111,СВЦЭМ!$B$33:$B$776,D$83)+'СЕТ СН'!$H$14+СВЦЭМ!$D$10+'СЕТ СН'!$H$5-'СЕТ СН'!$H$24</f>
        <v>2887.0687949399999</v>
      </c>
      <c r="E111" s="36">
        <f>SUMIFS(СВЦЭМ!$D$33:$D$776,СВЦЭМ!$A$33:$A$776,$A111,СВЦЭМ!$B$33:$B$776,E$83)+'СЕТ СН'!$H$14+СВЦЭМ!$D$10+'СЕТ СН'!$H$5-'СЕТ СН'!$H$24</f>
        <v>2905.4394522699999</v>
      </c>
      <c r="F111" s="36">
        <f>SUMIFS(СВЦЭМ!$D$33:$D$776,СВЦЭМ!$A$33:$A$776,$A111,СВЦЭМ!$B$33:$B$776,F$83)+'СЕТ СН'!$H$14+СВЦЭМ!$D$10+'СЕТ СН'!$H$5-'СЕТ СН'!$H$24</f>
        <v>2900.5596631499998</v>
      </c>
      <c r="G111" s="36">
        <f>SUMIFS(СВЦЭМ!$D$33:$D$776,СВЦЭМ!$A$33:$A$776,$A111,СВЦЭМ!$B$33:$B$776,G$83)+'СЕТ СН'!$H$14+СВЦЭМ!$D$10+'СЕТ СН'!$H$5-'СЕТ СН'!$H$24</f>
        <v>2905.8810703499998</v>
      </c>
      <c r="H111" s="36">
        <f>SUMIFS(СВЦЭМ!$D$33:$D$776,СВЦЭМ!$A$33:$A$776,$A111,СВЦЭМ!$B$33:$B$776,H$83)+'СЕТ СН'!$H$14+СВЦЭМ!$D$10+'СЕТ СН'!$H$5-'СЕТ СН'!$H$24</f>
        <v>2887.13734518</v>
      </c>
      <c r="I111" s="36">
        <f>SUMIFS(СВЦЭМ!$D$33:$D$776,СВЦЭМ!$A$33:$A$776,$A111,СВЦЭМ!$B$33:$B$776,I$83)+'СЕТ СН'!$H$14+СВЦЭМ!$D$10+'СЕТ СН'!$H$5-'СЕТ СН'!$H$24</f>
        <v>2890.1708893499999</v>
      </c>
      <c r="J111" s="36">
        <f>SUMIFS(СВЦЭМ!$D$33:$D$776,СВЦЭМ!$A$33:$A$776,$A111,СВЦЭМ!$B$33:$B$776,J$83)+'СЕТ СН'!$H$14+СВЦЭМ!$D$10+'СЕТ СН'!$H$5-'СЕТ СН'!$H$24</f>
        <v>2839.39586121</v>
      </c>
      <c r="K111" s="36">
        <f>SUMIFS(СВЦЭМ!$D$33:$D$776,СВЦЭМ!$A$33:$A$776,$A111,СВЦЭМ!$B$33:$B$776,K$83)+'СЕТ СН'!$H$14+СВЦЭМ!$D$10+'СЕТ СН'!$H$5-'СЕТ СН'!$H$24</f>
        <v>2825.4840824299999</v>
      </c>
      <c r="L111" s="36">
        <f>SUMIFS(СВЦЭМ!$D$33:$D$776,СВЦЭМ!$A$33:$A$776,$A111,СВЦЭМ!$B$33:$B$776,L$83)+'СЕТ СН'!$H$14+СВЦЭМ!$D$10+'СЕТ СН'!$H$5-'СЕТ СН'!$H$24</f>
        <v>2835.7929405099999</v>
      </c>
      <c r="M111" s="36">
        <f>SUMIFS(СВЦЭМ!$D$33:$D$776,СВЦЭМ!$A$33:$A$776,$A111,СВЦЭМ!$B$33:$B$776,M$83)+'СЕТ СН'!$H$14+СВЦЭМ!$D$10+'СЕТ СН'!$H$5-'СЕТ СН'!$H$24</f>
        <v>2809.2235107799997</v>
      </c>
      <c r="N111" s="36">
        <f>SUMIFS(СВЦЭМ!$D$33:$D$776,СВЦЭМ!$A$33:$A$776,$A111,СВЦЭМ!$B$33:$B$776,N$83)+'СЕТ СН'!$H$14+СВЦЭМ!$D$10+'СЕТ СН'!$H$5-'СЕТ СН'!$H$24</f>
        <v>2754.5806653599998</v>
      </c>
      <c r="O111" s="36">
        <f>SUMIFS(СВЦЭМ!$D$33:$D$776,СВЦЭМ!$A$33:$A$776,$A111,СВЦЭМ!$B$33:$B$776,O$83)+'СЕТ СН'!$H$14+СВЦЭМ!$D$10+'СЕТ СН'!$H$5-'СЕТ СН'!$H$24</f>
        <v>2729.1717672199998</v>
      </c>
      <c r="P111" s="36">
        <f>SUMIFS(СВЦЭМ!$D$33:$D$776,СВЦЭМ!$A$33:$A$776,$A111,СВЦЭМ!$B$33:$B$776,P$83)+'СЕТ СН'!$H$14+СВЦЭМ!$D$10+'СЕТ СН'!$H$5-'СЕТ СН'!$H$24</f>
        <v>2736.8640979000002</v>
      </c>
      <c r="Q111" s="36">
        <f>SUMIFS(СВЦЭМ!$D$33:$D$776,СВЦЭМ!$A$33:$A$776,$A111,СВЦЭМ!$B$33:$B$776,Q$83)+'СЕТ СН'!$H$14+СВЦЭМ!$D$10+'СЕТ СН'!$H$5-'СЕТ СН'!$H$24</f>
        <v>2738.2671498899999</v>
      </c>
      <c r="R111" s="36">
        <f>SUMIFS(СВЦЭМ!$D$33:$D$776,СВЦЭМ!$A$33:$A$776,$A111,СВЦЭМ!$B$33:$B$776,R$83)+'СЕТ СН'!$H$14+СВЦЭМ!$D$10+'СЕТ СН'!$H$5-'СЕТ СН'!$H$24</f>
        <v>2736.5113651299998</v>
      </c>
      <c r="S111" s="36">
        <f>SUMIFS(СВЦЭМ!$D$33:$D$776,СВЦЭМ!$A$33:$A$776,$A111,СВЦЭМ!$B$33:$B$776,S$83)+'СЕТ СН'!$H$14+СВЦЭМ!$D$10+'СЕТ СН'!$H$5-'СЕТ СН'!$H$24</f>
        <v>2743.94215777</v>
      </c>
      <c r="T111" s="36">
        <f>SUMIFS(СВЦЭМ!$D$33:$D$776,СВЦЭМ!$A$33:$A$776,$A111,СВЦЭМ!$B$33:$B$776,T$83)+'СЕТ СН'!$H$14+СВЦЭМ!$D$10+'СЕТ СН'!$H$5-'СЕТ СН'!$H$24</f>
        <v>2745.61511075</v>
      </c>
      <c r="U111" s="36">
        <f>SUMIFS(СВЦЭМ!$D$33:$D$776,СВЦЭМ!$A$33:$A$776,$A111,СВЦЭМ!$B$33:$B$776,U$83)+'СЕТ СН'!$H$14+СВЦЭМ!$D$10+'СЕТ СН'!$H$5-'СЕТ СН'!$H$24</f>
        <v>2737.8413829199999</v>
      </c>
      <c r="V111" s="36">
        <f>SUMIFS(СВЦЭМ!$D$33:$D$776,СВЦЭМ!$A$33:$A$776,$A111,СВЦЭМ!$B$33:$B$776,V$83)+'СЕТ СН'!$H$14+СВЦЭМ!$D$10+'СЕТ СН'!$H$5-'СЕТ СН'!$H$24</f>
        <v>2722.6113044399999</v>
      </c>
      <c r="W111" s="36">
        <f>SUMIFS(СВЦЭМ!$D$33:$D$776,СВЦЭМ!$A$33:$A$776,$A111,СВЦЭМ!$B$33:$B$776,W$83)+'СЕТ СН'!$H$14+СВЦЭМ!$D$10+'СЕТ СН'!$H$5-'СЕТ СН'!$H$24</f>
        <v>2719.0757437499997</v>
      </c>
      <c r="X111" s="36">
        <f>SUMIFS(СВЦЭМ!$D$33:$D$776,СВЦЭМ!$A$33:$A$776,$A111,СВЦЭМ!$B$33:$B$776,X$83)+'СЕТ СН'!$H$14+СВЦЭМ!$D$10+'СЕТ СН'!$H$5-'СЕТ СН'!$H$24</f>
        <v>2768.0743686000001</v>
      </c>
      <c r="Y111" s="36">
        <f>SUMIFS(СВЦЭМ!$D$33:$D$776,СВЦЭМ!$A$33:$A$776,$A111,СВЦЭМ!$B$33:$B$776,Y$83)+'СЕТ СН'!$H$14+СВЦЭМ!$D$10+'СЕТ СН'!$H$5-'СЕТ СН'!$H$24</f>
        <v>2843.4762659099997</v>
      </c>
    </row>
    <row r="112" spans="1:25" ht="15.75" x14ac:dyDescent="0.2">
      <c r="A112" s="35">
        <f t="shared" si="2"/>
        <v>43980</v>
      </c>
      <c r="B112" s="36">
        <f>SUMIFS(СВЦЭМ!$D$33:$D$776,СВЦЭМ!$A$33:$A$776,$A112,СВЦЭМ!$B$33:$B$776,B$83)+'СЕТ СН'!$H$14+СВЦЭМ!$D$10+'СЕТ СН'!$H$5-'СЕТ СН'!$H$24</f>
        <v>2856.1730896199997</v>
      </c>
      <c r="C112" s="36">
        <f>SUMIFS(СВЦЭМ!$D$33:$D$776,СВЦЭМ!$A$33:$A$776,$A112,СВЦЭМ!$B$33:$B$776,C$83)+'СЕТ СН'!$H$14+СВЦЭМ!$D$10+'СЕТ СН'!$H$5-'СЕТ СН'!$H$24</f>
        <v>2884.7320398399997</v>
      </c>
      <c r="D112" s="36">
        <f>SUMIFS(СВЦЭМ!$D$33:$D$776,СВЦЭМ!$A$33:$A$776,$A112,СВЦЭМ!$B$33:$B$776,D$83)+'СЕТ СН'!$H$14+СВЦЭМ!$D$10+'СЕТ СН'!$H$5-'СЕТ СН'!$H$24</f>
        <v>2881.78417141</v>
      </c>
      <c r="E112" s="36">
        <f>SUMIFS(СВЦЭМ!$D$33:$D$776,СВЦЭМ!$A$33:$A$776,$A112,СВЦЭМ!$B$33:$B$776,E$83)+'СЕТ СН'!$H$14+СВЦЭМ!$D$10+'СЕТ СН'!$H$5-'СЕТ СН'!$H$24</f>
        <v>2881.2383392399997</v>
      </c>
      <c r="F112" s="36">
        <f>SUMIFS(СВЦЭМ!$D$33:$D$776,СВЦЭМ!$A$33:$A$776,$A112,СВЦЭМ!$B$33:$B$776,F$83)+'СЕТ СН'!$H$14+СВЦЭМ!$D$10+'СЕТ СН'!$H$5-'СЕТ СН'!$H$24</f>
        <v>2882.7745073199999</v>
      </c>
      <c r="G112" s="36">
        <f>SUMIFS(СВЦЭМ!$D$33:$D$776,СВЦЭМ!$A$33:$A$776,$A112,СВЦЭМ!$B$33:$B$776,G$83)+'СЕТ СН'!$H$14+СВЦЭМ!$D$10+'СЕТ СН'!$H$5-'СЕТ СН'!$H$24</f>
        <v>2888.3494336200001</v>
      </c>
      <c r="H112" s="36">
        <f>SUMIFS(СВЦЭМ!$D$33:$D$776,СВЦЭМ!$A$33:$A$776,$A112,СВЦЭМ!$B$33:$B$776,H$83)+'СЕТ СН'!$H$14+СВЦЭМ!$D$10+'СЕТ СН'!$H$5-'СЕТ СН'!$H$24</f>
        <v>2893.0036573899997</v>
      </c>
      <c r="I112" s="36">
        <f>SUMIFS(СВЦЭМ!$D$33:$D$776,СВЦЭМ!$A$33:$A$776,$A112,СВЦЭМ!$B$33:$B$776,I$83)+'СЕТ СН'!$H$14+СВЦЭМ!$D$10+'СЕТ СН'!$H$5-'СЕТ СН'!$H$24</f>
        <v>2871.8973585799999</v>
      </c>
      <c r="J112" s="36">
        <f>SUMIFS(СВЦЭМ!$D$33:$D$776,СВЦЭМ!$A$33:$A$776,$A112,СВЦЭМ!$B$33:$B$776,J$83)+'СЕТ СН'!$H$14+СВЦЭМ!$D$10+'СЕТ СН'!$H$5-'СЕТ СН'!$H$24</f>
        <v>2817.9014240799997</v>
      </c>
      <c r="K112" s="36">
        <f>SUMIFS(СВЦЭМ!$D$33:$D$776,СВЦЭМ!$A$33:$A$776,$A112,СВЦЭМ!$B$33:$B$776,K$83)+'СЕТ СН'!$H$14+СВЦЭМ!$D$10+'СЕТ СН'!$H$5-'СЕТ СН'!$H$24</f>
        <v>2799.5781157399997</v>
      </c>
      <c r="L112" s="36">
        <f>SUMIFS(СВЦЭМ!$D$33:$D$776,СВЦЭМ!$A$33:$A$776,$A112,СВЦЭМ!$B$33:$B$776,L$83)+'СЕТ СН'!$H$14+СВЦЭМ!$D$10+'СЕТ СН'!$H$5-'СЕТ СН'!$H$24</f>
        <v>2833.6791295399998</v>
      </c>
      <c r="M112" s="36">
        <f>SUMIFS(СВЦЭМ!$D$33:$D$776,СВЦЭМ!$A$33:$A$776,$A112,СВЦЭМ!$B$33:$B$776,M$83)+'СЕТ СН'!$H$14+СВЦЭМ!$D$10+'СЕТ СН'!$H$5-'СЕТ СН'!$H$24</f>
        <v>2748.3821275</v>
      </c>
      <c r="N112" s="36">
        <f>SUMIFS(СВЦЭМ!$D$33:$D$776,СВЦЭМ!$A$33:$A$776,$A112,СВЦЭМ!$B$33:$B$776,N$83)+'СЕТ СН'!$H$14+СВЦЭМ!$D$10+'СЕТ СН'!$H$5-'СЕТ СН'!$H$24</f>
        <v>2679.27332252</v>
      </c>
      <c r="O112" s="36">
        <f>SUMIFS(СВЦЭМ!$D$33:$D$776,СВЦЭМ!$A$33:$A$776,$A112,СВЦЭМ!$B$33:$B$776,O$83)+'СЕТ СН'!$H$14+СВЦЭМ!$D$10+'СЕТ СН'!$H$5-'СЕТ СН'!$H$24</f>
        <v>2666.4618375199998</v>
      </c>
      <c r="P112" s="36">
        <f>SUMIFS(СВЦЭМ!$D$33:$D$776,СВЦЭМ!$A$33:$A$776,$A112,СВЦЭМ!$B$33:$B$776,P$83)+'СЕТ СН'!$H$14+СВЦЭМ!$D$10+'СЕТ СН'!$H$5-'СЕТ СН'!$H$24</f>
        <v>2673.9618461199998</v>
      </c>
      <c r="Q112" s="36">
        <f>SUMIFS(СВЦЭМ!$D$33:$D$776,СВЦЭМ!$A$33:$A$776,$A112,СВЦЭМ!$B$33:$B$776,Q$83)+'СЕТ СН'!$H$14+СВЦЭМ!$D$10+'СЕТ СН'!$H$5-'СЕТ СН'!$H$24</f>
        <v>2666.20695484</v>
      </c>
      <c r="R112" s="36">
        <f>SUMIFS(СВЦЭМ!$D$33:$D$776,СВЦЭМ!$A$33:$A$776,$A112,СВЦЭМ!$B$33:$B$776,R$83)+'СЕТ СН'!$H$14+СВЦЭМ!$D$10+'СЕТ СН'!$H$5-'СЕТ СН'!$H$24</f>
        <v>2669.8996150200001</v>
      </c>
      <c r="S112" s="36">
        <f>SUMIFS(СВЦЭМ!$D$33:$D$776,СВЦЭМ!$A$33:$A$776,$A112,СВЦЭМ!$B$33:$B$776,S$83)+'СЕТ СН'!$H$14+СВЦЭМ!$D$10+'СЕТ СН'!$H$5-'СЕТ СН'!$H$24</f>
        <v>2679.5338797099998</v>
      </c>
      <c r="T112" s="36">
        <f>SUMIFS(СВЦЭМ!$D$33:$D$776,СВЦЭМ!$A$33:$A$776,$A112,СВЦЭМ!$B$33:$B$776,T$83)+'СЕТ СН'!$H$14+СВЦЭМ!$D$10+'СЕТ СН'!$H$5-'СЕТ СН'!$H$24</f>
        <v>2692.9749752500002</v>
      </c>
      <c r="U112" s="36">
        <f>SUMIFS(СВЦЭМ!$D$33:$D$776,СВЦЭМ!$A$33:$A$776,$A112,СВЦЭМ!$B$33:$B$776,U$83)+'СЕТ СН'!$H$14+СВЦЭМ!$D$10+'СЕТ СН'!$H$5-'СЕТ СН'!$H$24</f>
        <v>2700.0635517800001</v>
      </c>
      <c r="V112" s="36">
        <f>SUMIFS(СВЦЭМ!$D$33:$D$776,СВЦЭМ!$A$33:$A$776,$A112,СВЦЭМ!$B$33:$B$776,V$83)+'СЕТ СН'!$H$14+СВЦЭМ!$D$10+'СЕТ СН'!$H$5-'СЕТ СН'!$H$24</f>
        <v>2740.4639258299999</v>
      </c>
      <c r="W112" s="36">
        <f>SUMIFS(СВЦЭМ!$D$33:$D$776,СВЦЭМ!$A$33:$A$776,$A112,СВЦЭМ!$B$33:$B$776,W$83)+'СЕТ СН'!$H$14+СВЦЭМ!$D$10+'СЕТ СН'!$H$5-'СЕТ СН'!$H$24</f>
        <v>2777.01836551</v>
      </c>
      <c r="X112" s="36">
        <f>SUMIFS(СВЦЭМ!$D$33:$D$776,СВЦЭМ!$A$33:$A$776,$A112,СВЦЭМ!$B$33:$B$776,X$83)+'СЕТ СН'!$H$14+СВЦЭМ!$D$10+'СЕТ СН'!$H$5-'СЕТ СН'!$H$24</f>
        <v>2758.5591655600001</v>
      </c>
      <c r="Y112" s="36">
        <f>SUMIFS(СВЦЭМ!$D$33:$D$776,СВЦЭМ!$A$33:$A$776,$A112,СВЦЭМ!$B$33:$B$776,Y$83)+'СЕТ СН'!$H$14+СВЦЭМ!$D$10+'СЕТ СН'!$H$5-'СЕТ СН'!$H$24</f>
        <v>2806.36199149</v>
      </c>
    </row>
    <row r="113" spans="1:27" ht="15.75" x14ac:dyDescent="0.2">
      <c r="A113" s="35">
        <f t="shared" si="2"/>
        <v>43981</v>
      </c>
      <c r="B113" s="36">
        <f>SUMIFS(СВЦЭМ!$D$33:$D$776,СВЦЭМ!$A$33:$A$776,$A113,СВЦЭМ!$B$33:$B$776,B$83)+'СЕТ СН'!$H$14+СВЦЭМ!$D$10+'СЕТ СН'!$H$5-'СЕТ СН'!$H$24</f>
        <v>2899.2619799499998</v>
      </c>
      <c r="C113" s="36">
        <f>SUMIFS(СВЦЭМ!$D$33:$D$776,СВЦЭМ!$A$33:$A$776,$A113,СВЦЭМ!$B$33:$B$776,C$83)+'СЕТ СН'!$H$14+СВЦЭМ!$D$10+'СЕТ СН'!$H$5-'СЕТ СН'!$H$24</f>
        <v>2906.8993812399999</v>
      </c>
      <c r="D113" s="36">
        <f>SUMIFS(СВЦЭМ!$D$33:$D$776,СВЦЭМ!$A$33:$A$776,$A113,СВЦЭМ!$B$33:$B$776,D$83)+'СЕТ СН'!$H$14+СВЦЭМ!$D$10+'СЕТ СН'!$H$5-'СЕТ СН'!$H$24</f>
        <v>2908.59011685</v>
      </c>
      <c r="E113" s="36">
        <f>SUMIFS(СВЦЭМ!$D$33:$D$776,СВЦЭМ!$A$33:$A$776,$A113,СВЦЭМ!$B$33:$B$776,E$83)+'СЕТ СН'!$H$14+СВЦЭМ!$D$10+'СЕТ СН'!$H$5-'СЕТ СН'!$H$24</f>
        <v>2905.6655155600001</v>
      </c>
      <c r="F113" s="36">
        <f>SUMIFS(СВЦЭМ!$D$33:$D$776,СВЦЭМ!$A$33:$A$776,$A113,СВЦЭМ!$B$33:$B$776,F$83)+'СЕТ СН'!$H$14+СВЦЭМ!$D$10+'СЕТ СН'!$H$5-'СЕТ СН'!$H$24</f>
        <v>2904.73038765</v>
      </c>
      <c r="G113" s="36">
        <f>SUMIFS(СВЦЭМ!$D$33:$D$776,СВЦЭМ!$A$33:$A$776,$A113,СВЦЭМ!$B$33:$B$776,G$83)+'СЕТ СН'!$H$14+СВЦЭМ!$D$10+'СЕТ СН'!$H$5-'СЕТ СН'!$H$24</f>
        <v>2905.3584615599998</v>
      </c>
      <c r="H113" s="36">
        <f>SUMIFS(СВЦЭМ!$D$33:$D$776,СВЦЭМ!$A$33:$A$776,$A113,СВЦЭМ!$B$33:$B$776,H$83)+'СЕТ СН'!$H$14+СВЦЭМ!$D$10+'СЕТ СН'!$H$5-'СЕТ СН'!$H$24</f>
        <v>2890.3179220900001</v>
      </c>
      <c r="I113" s="36">
        <f>SUMIFS(СВЦЭМ!$D$33:$D$776,СВЦЭМ!$A$33:$A$776,$A113,СВЦЭМ!$B$33:$B$776,I$83)+'СЕТ СН'!$H$14+СВЦЭМ!$D$10+'СЕТ СН'!$H$5-'СЕТ СН'!$H$24</f>
        <v>2869.8042185300001</v>
      </c>
      <c r="J113" s="36">
        <f>SUMIFS(СВЦЭМ!$D$33:$D$776,СВЦЭМ!$A$33:$A$776,$A113,СВЦЭМ!$B$33:$B$776,J$83)+'СЕТ СН'!$H$14+СВЦЭМ!$D$10+'СЕТ СН'!$H$5-'СЕТ СН'!$H$24</f>
        <v>2834.3377104699998</v>
      </c>
      <c r="K113" s="36">
        <f>SUMIFS(СВЦЭМ!$D$33:$D$776,СВЦЭМ!$A$33:$A$776,$A113,СВЦЭМ!$B$33:$B$776,K$83)+'СЕТ СН'!$H$14+СВЦЭМ!$D$10+'СЕТ СН'!$H$5-'СЕТ СН'!$H$24</f>
        <v>2821.0529767899998</v>
      </c>
      <c r="L113" s="36">
        <f>SUMIFS(СВЦЭМ!$D$33:$D$776,СВЦЭМ!$A$33:$A$776,$A113,СВЦЭМ!$B$33:$B$776,L$83)+'СЕТ СН'!$H$14+СВЦЭМ!$D$10+'СЕТ СН'!$H$5-'СЕТ СН'!$H$24</f>
        <v>2811.05028799</v>
      </c>
      <c r="M113" s="36">
        <f>SUMIFS(СВЦЭМ!$D$33:$D$776,СВЦЭМ!$A$33:$A$776,$A113,СВЦЭМ!$B$33:$B$776,M$83)+'СЕТ СН'!$H$14+СВЦЭМ!$D$10+'СЕТ СН'!$H$5-'СЕТ СН'!$H$24</f>
        <v>2751.6076504399998</v>
      </c>
      <c r="N113" s="36">
        <f>SUMIFS(СВЦЭМ!$D$33:$D$776,СВЦЭМ!$A$33:$A$776,$A113,СВЦЭМ!$B$33:$B$776,N$83)+'СЕТ СН'!$H$14+СВЦЭМ!$D$10+'СЕТ СН'!$H$5-'СЕТ СН'!$H$24</f>
        <v>2696.7395385599998</v>
      </c>
      <c r="O113" s="36">
        <f>SUMIFS(СВЦЭМ!$D$33:$D$776,СВЦЭМ!$A$33:$A$776,$A113,СВЦЭМ!$B$33:$B$776,O$83)+'СЕТ СН'!$H$14+СВЦЭМ!$D$10+'СЕТ СН'!$H$5-'СЕТ СН'!$H$24</f>
        <v>2682.81346343</v>
      </c>
      <c r="P113" s="36">
        <f>SUMIFS(СВЦЭМ!$D$33:$D$776,СВЦЭМ!$A$33:$A$776,$A113,СВЦЭМ!$B$33:$B$776,P$83)+'СЕТ СН'!$H$14+СВЦЭМ!$D$10+'СЕТ СН'!$H$5-'СЕТ СН'!$H$24</f>
        <v>2686.0258590599997</v>
      </c>
      <c r="Q113" s="36">
        <f>SUMIFS(СВЦЭМ!$D$33:$D$776,СВЦЭМ!$A$33:$A$776,$A113,СВЦЭМ!$B$33:$B$776,Q$83)+'СЕТ СН'!$H$14+СВЦЭМ!$D$10+'СЕТ СН'!$H$5-'СЕТ СН'!$H$24</f>
        <v>2685.3737397300001</v>
      </c>
      <c r="R113" s="36">
        <f>SUMIFS(СВЦЭМ!$D$33:$D$776,СВЦЭМ!$A$33:$A$776,$A113,СВЦЭМ!$B$33:$B$776,R$83)+'СЕТ СН'!$H$14+СВЦЭМ!$D$10+'СЕТ СН'!$H$5-'СЕТ СН'!$H$24</f>
        <v>2684.2142490900001</v>
      </c>
      <c r="S113" s="36">
        <f>SUMIFS(СВЦЭМ!$D$33:$D$776,СВЦЭМ!$A$33:$A$776,$A113,СВЦЭМ!$B$33:$B$776,S$83)+'СЕТ СН'!$H$14+СВЦЭМ!$D$10+'СЕТ СН'!$H$5-'СЕТ СН'!$H$24</f>
        <v>2686.8800239299999</v>
      </c>
      <c r="T113" s="36">
        <f>SUMIFS(СВЦЭМ!$D$33:$D$776,СВЦЭМ!$A$33:$A$776,$A113,СВЦЭМ!$B$33:$B$776,T$83)+'СЕТ СН'!$H$14+СВЦЭМ!$D$10+'СЕТ СН'!$H$5-'СЕТ СН'!$H$24</f>
        <v>2681.0146892399998</v>
      </c>
      <c r="U113" s="36">
        <f>SUMIFS(СВЦЭМ!$D$33:$D$776,СВЦЭМ!$A$33:$A$776,$A113,СВЦЭМ!$B$33:$B$776,U$83)+'СЕТ СН'!$H$14+СВЦЭМ!$D$10+'СЕТ СН'!$H$5-'СЕТ СН'!$H$24</f>
        <v>2669.9906445500001</v>
      </c>
      <c r="V113" s="36">
        <f>SUMIFS(СВЦЭМ!$D$33:$D$776,СВЦЭМ!$A$33:$A$776,$A113,СВЦЭМ!$B$33:$B$776,V$83)+'СЕТ СН'!$H$14+СВЦЭМ!$D$10+'СЕТ СН'!$H$5-'СЕТ СН'!$H$24</f>
        <v>2678.31290347</v>
      </c>
      <c r="W113" s="36">
        <f>SUMIFS(СВЦЭМ!$D$33:$D$776,СВЦЭМ!$A$33:$A$776,$A113,СВЦЭМ!$B$33:$B$776,W$83)+'СЕТ СН'!$H$14+СВЦЭМ!$D$10+'СЕТ СН'!$H$5-'СЕТ СН'!$H$24</f>
        <v>2685.1926880399997</v>
      </c>
      <c r="X113" s="36">
        <f>SUMIFS(СВЦЭМ!$D$33:$D$776,СВЦЭМ!$A$33:$A$776,$A113,СВЦЭМ!$B$33:$B$776,X$83)+'СЕТ СН'!$H$14+СВЦЭМ!$D$10+'СЕТ СН'!$H$5-'СЕТ СН'!$H$24</f>
        <v>2688.6771462899997</v>
      </c>
      <c r="Y113" s="36">
        <f>SUMIFS(СВЦЭМ!$D$33:$D$776,СВЦЭМ!$A$33:$A$776,$A113,СВЦЭМ!$B$33:$B$776,Y$83)+'СЕТ СН'!$H$14+СВЦЭМ!$D$10+'СЕТ СН'!$H$5-'СЕТ СН'!$H$24</f>
        <v>2765.1375004500001</v>
      </c>
    </row>
    <row r="114" spans="1:27" ht="15.75" x14ac:dyDescent="0.2">
      <c r="A114" s="35">
        <f t="shared" si="2"/>
        <v>43982</v>
      </c>
      <c r="B114" s="36">
        <f>SUMIFS(СВЦЭМ!$D$33:$D$776,СВЦЭМ!$A$33:$A$776,$A114,СВЦЭМ!$B$33:$B$776,B$83)+'СЕТ СН'!$H$14+СВЦЭМ!$D$10+'СЕТ СН'!$H$5-'СЕТ СН'!$H$24</f>
        <v>2863.2813508999998</v>
      </c>
      <c r="C114" s="36">
        <f>SUMIFS(СВЦЭМ!$D$33:$D$776,СВЦЭМ!$A$33:$A$776,$A114,СВЦЭМ!$B$33:$B$776,C$83)+'СЕТ СН'!$H$14+СВЦЭМ!$D$10+'СЕТ СН'!$H$5-'СЕТ СН'!$H$24</f>
        <v>2873.2417220299999</v>
      </c>
      <c r="D114" s="36">
        <f>SUMIFS(СВЦЭМ!$D$33:$D$776,СВЦЭМ!$A$33:$A$776,$A114,СВЦЭМ!$B$33:$B$776,D$83)+'СЕТ СН'!$H$14+СВЦЭМ!$D$10+'СЕТ СН'!$H$5-'СЕТ СН'!$H$24</f>
        <v>2882.6836956899997</v>
      </c>
      <c r="E114" s="36">
        <f>SUMIFS(СВЦЭМ!$D$33:$D$776,СВЦЭМ!$A$33:$A$776,$A114,СВЦЭМ!$B$33:$B$776,E$83)+'СЕТ СН'!$H$14+СВЦЭМ!$D$10+'СЕТ СН'!$H$5-'СЕТ СН'!$H$24</f>
        <v>2876.75827114</v>
      </c>
      <c r="F114" s="36">
        <f>SUMIFS(СВЦЭМ!$D$33:$D$776,СВЦЭМ!$A$33:$A$776,$A114,СВЦЭМ!$B$33:$B$776,F$83)+'СЕТ СН'!$H$14+СВЦЭМ!$D$10+'СЕТ СН'!$H$5-'СЕТ СН'!$H$24</f>
        <v>2864.9516057399996</v>
      </c>
      <c r="G114" s="36">
        <f>SUMIFS(СВЦЭМ!$D$33:$D$776,СВЦЭМ!$A$33:$A$776,$A114,СВЦЭМ!$B$33:$B$776,G$83)+'СЕТ СН'!$H$14+СВЦЭМ!$D$10+'СЕТ СН'!$H$5-'СЕТ СН'!$H$24</f>
        <v>2869.4343961499999</v>
      </c>
      <c r="H114" s="36">
        <f>SUMIFS(СВЦЭМ!$D$33:$D$776,СВЦЭМ!$A$33:$A$776,$A114,СВЦЭМ!$B$33:$B$776,H$83)+'СЕТ СН'!$H$14+СВЦЭМ!$D$10+'СЕТ СН'!$H$5-'СЕТ СН'!$H$24</f>
        <v>2874.0397179000001</v>
      </c>
      <c r="I114" s="36">
        <f>SUMIFS(СВЦЭМ!$D$33:$D$776,СВЦЭМ!$A$33:$A$776,$A114,СВЦЭМ!$B$33:$B$776,I$83)+'СЕТ СН'!$H$14+СВЦЭМ!$D$10+'СЕТ СН'!$H$5-'СЕТ СН'!$H$24</f>
        <v>2848.0759527700002</v>
      </c>
      <c r="J114" s="36">
        <f>SUMIFS(СВЦЭМ!$D$33:$D$776,СВЦЭМ!$A$33:$A$776,$A114,СВЦЭМ!$B$33:$B$776,J$83)+'СЕТ СН'!$H$14+СВЦЭМ!$D$10+'СЕТ СН'!$H$5-'СЕТ СН'!$H$24</f>
        <v>2824.61826135</v>
      </c>
      <c r="K114" s="36">
        <f>SUMIFS(СВЦЭМ!$D$33:$D$776,СВЦЭМ!$A$33:$A$776,$A114,СВЦЭМ!$B$33:$B$776,K$83)+'СЕТ СН'!$H$14+СВЦЭМ!$D$10+'СЕТ СН'!$H$5-'СЕТ СН'!$H$24</f>
        <v>2834.5540804900002</v>
      </c>
      <c r="L114" s="36">
        <f>SUMIFS(СВЦЭМ!$D$33:$D$776,СВЦЭМ!$A$33:$A$776,$A114,СВЦЭМ!$B$33:$B$776,L$83)+'СЕТ СН'!$H$14+СВЦЭМ!$D$10+'СЕТ СН'!$H$5-'СЕТ СН'!$H$24</f>
        <v>2833.4055727</v>
      </c>
      <c r="M114" s="36">
        <f>SUMIFS(СВЦЭМ!$D$33:$D$776,СВЦЭМ!$A$33:$A$776,$A114,СВЦЭМ!$B$33:$B$776,M$83)+'СЕТ СН'!$H$14+СВЦЭМ!$D$10+'СЕТ СН'!$H$5-'СЕТ СН'!$H$24</f>
        <v>2778.14461222</v>
      </c>
      <c r="N114" s="36">
        <f>SUMIFS(СВЦЭМ!$D$33:$D$776,СВЦЭМ!$A$33:$A$776,$A114,СВЦЭМ!$B$33:$B$776,N$83)+'СЕТ СН'!$H$14+СВЦЭМ!$D$10+'СЕТ СН'!$H$5-'СЕТ СН'!$H$24</f>
        <v>2699.2365823599998</v>
      </c>
      <c r="O114" s="36">
        <f>SUMIFS(СВЦЭМ!$D$33:$D$776,СВЦЭМ!$A$33:$A$776,$A114,СВЦЭМ!$B$33:$B$776,O$83)+'СЕТ СН'!$H$14+СВЦЭМ!$D$10+'СЕТ СН'!$H$5-'СЕТ СН'!$H$24</f>
        <v>2672.8687891199997</v>
      </c>
      <c r="P114" s="36">
        <f>SUMIFS(СВЦЭМ!$D$33:$D$776,СВЦЭМ!$A$33:$A$776,$A114,СВЦЭМ!$B$33:$B$776,P$83)+'СЕТ СН'!$H$14+СВЦЭМ!$D$10+'СЕТ СН'!$H$5-'СЕТ СН'!$H$24</f>
        <v>2682.5461817699997</v>
      </c>
      <c r="Q114" s="36">
        <f>SUMIFS(СВЦЭМ!$D$33:$D$776,СВЦЭМ!$A$33:$A$776,$A114,СВЦЭМ!$B$33:$B$776,Q$83)+'СЕТ СН'!$H$14+СВЦЭМ!$D$10+'СЕТ СН'!$H$5-'СЕТ СН'!$H$24</f>
        <v>2682.75140448</v>
      </c>
      <c r="R114" s="36">
        <f>SUMIFS(СВЦЭМ!$D$33:$D$776,СВЦЭМ!$A$33:$A$776,$A114,СВЦЭМ!$B$33:$B$776,R$83)+'СЕТ СН'!$H$14+СВЦЭМ!$D$10+'СЕТ СН'!$H$5-'СЕТ СН'!$H$24</f>
        <v>2685.74955103</v>
      </c>
      <c r="S114" s="36">
        <f>SUMIFS(СВЦЭМ!$D$33:$D$776,СВЦЭМ!$A$33:$A$776,$A114,СВЦЭМ!$B$33:$B$776,S$83)+'СЕТ СН'!$H$14+СВЦЭМ!$D$10+'СЕТ СН'!$H$5-'СЕТ СН'!$H$24</f>
        <v>2700.1360722499999</v>
      </c>
      <c r="T114" s="36">
        <f>SUMIFS(СВЦЭМ!$D$33:$D$776,СВЦЭМ!$A$33:$A$776,$A114,СВЦЭМ!$B$33:$B$776,T$83)+'СЕТ СН'!$H$14+СВЦЭМ!$D$10+'СЕТ СН'!$H$5-'СЕТ СН'!$H$24</f>
        <v>2679.41185993</v>
      </c>
      <c r="U114" s="36">
        <f>SUMIFS(СВЦЭМ!$D$33:$D$776,СВЦЭМ!$A$33:$A$776,$A114,СВЦЭМ!$B$33:$B$776,U$83)+'СЕТ СН'!$H$14+СВЦЭМ!$D$10+'СЕТ СН'!$H$5-'СЕТ СН'!$H$24</f>
        <v>2655.9436465099998</v>
      </c>
      <c r="V114" s="36">
        <f>SUMIFS(СВЦЭМ!$D$33:$D$776,СВЦЭМ!$A$33:$A$776,$A114,СВЦЭМ!$B$33:$B$776,V$83)+'СЕТ СН'!$H$14+СВЦЭМ!$D$10+'СЕТ СН'!$H$5-'СЕТ СН'!$H$24</f>
        <v>2612.83881114</v>
      </c>
      <c r="W114" s="36">
        <f>SUMIFS(СВЦЭМ!$D$33:$D$776,СВЦЭМ!$A$33:$A$776,$A114,СВЦЭМ!$B$33:$B$776,W$83)+'СЕТ СН'!$H$14+СВЦЭМ!$D$10+'СЕТ СН'!$H$5-'СЕТ СН'!$H$24</f>
        <v>2607.4703525300001</v>
      </c>
      <c r="X114" s="36">
        <f>SUMIFS(СВЦЭМ!$D$33:$D$776,СВЦЭМ!$A$33:$A$776,$A114,СВЦЭМ!$B$33:$B$776,X$83)+'СЕТ СН'!$H$14+СВЦЭМ!$D$10+'СЕТ СН'!$H$5-'СЕТ СН'!$H$24</f>
        <v>2644.17344426</v>
      </c>
      <c r="Y114" s="36">
        <f>SUMIFS(СВЦЭМ!$D$33:$D$776,СВЦЭМ!$A$33:$A$776,$A114,СВЦЭМ!$B$33:$B$776,Y$83)+'СЕТ СН'!$H$14+СВЦЭМ!$D$10+'СЕТ СН'!$H$5-'СЕТ СН'!$H$24</f>
        <v>2722.1027243999997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01.05.2020</v>
      </c>
      <c r="B120" s="36">
        <f>SUMIFS(СВЦЭМ!$D$33:$D$776,СВЦЭМ!$A$33:$A$776,$A120,СВЦЭМ!$B$33:$B$776,B$119)+'СЕТ СН'!$I$14+СВЦЭМ!$D$10+'СЕТ СН'!$I$5-'СЕТ СН'!$I$24</f>
        <v>3117.02888588</v>
      </c>
      <c r="C120" s="36">
        <f>SUMIFS(СВЦЭМ!$D$33:$D$776,СВЦЭМ!$A$33:$A$776,$A120,СВЦЭМ!$B$33:$B$776,C$119)+'СЕТ СН'!$I$14+СВЦЭМ!$D$10+'СЕТ СН'!$I$5-'СЕТ СН'!$I$24</f>
        <v>3164.0343528100002</v>
      </c>
      <c r="D120" s="36">
        <f>SUMIFS(СВЦЭМ!$D$33:$D$776,СВЦЭМ!$A$33:$A$776,$A120,СВЦЭМ!$B$33:$B$776,D$119)+'СЕТ СН'!$I$14+СВЦЭМ!$D$10+'СЕТ СН'!$I$5-'СЕТ СН'!$I$24</f>
        <v>3161.0936361899999</v>
      </c>
      <c r="E120" s="36">
        <f>SUMIFS(СВЦЭМ!$D$33:$D$776,СВЦЭМ!$A$33:$A$776,$A120,СВЦЭМ!$B$33:$B$776,E$119)+'СЕТ СН'!$I$14+СВЦЭМ!$D$10+'СЕТ СН'!$I$5-'СЕТ СН'!$I$24</f>
        <v>3156.1700968099999</v>
      </c>
      <c r="F120" s="36">
        <f>SUMIFS(СВЦЭМ!$D$33:$D$776,СВЦЭМ!$A$33:$A$776,$A120,СВЦЭМ!$B$33:$B$776,F$119)+'СЕТ СН'!$I$14+СВЦЭМ!$D$10+'СЕТ СН'!$I$5-'СЕТ СН'!$I$24</f>
        <v>3176.73063946</v>
      </c>
      <c r="G120" s="36">
        <f>SUMIFS(СВЦЭМ!$D$33:$D$776,СВЦЭМ!$A$33:$A$776,$A120,СВЦЭМ!$B$33:$B$776,G$119)+'СЕТ СН'!$I$14+СВЦЭМ!$D$10+'СЕТ СН'!$I$5-'СЕТ СН'!$I$24</f>
        <v>3168.2812211099999</v>
      </c>
      <c r="H120" s="36">
        <f>SUMIFS(СВЦЭМ!$D$33:$D$776,СВЦЭМ!$A$33:$A$776,$A120,СВЦЭМ!$B$33:$B$776,H$119)+'СЕТ СН'!$I$14+СВЦЭМ!$D$10+'СЕТ СН'!$I$5-'СЕТ СН'!$I$24</f>
        <v>3162.0581972299997</v>
      </c>
      <c r="I120" s="36">
        <f>SUMIFS(СВЦЭМ!$D$33:$D$776,СВЦЭМ!$A$33:$A$776,$A120,СВЦЭМ!$B$33:$B$776,I$119)+'СЕТ СН'!$I$14+СВЦЭМ!$D$10+'СЕТ СН'!$I$5-'СЕТ СН'!$I$24</f>
        <v>3133.1564272400001</v>
      </c>
      <c r="J120" s="36">
        <f>SUMIFS(СВЦЭМ!$D$33:$D$776,СВЦЭМ!$A$33:$A$776,$A120,СВЦЭМ!$B$33:$B$776,J$119)+'СЕТ СН'!$I$14+СВЦЭМ!$D$10+'СЕТ СН'!$I$5-'СЕТ СН'!$I$24</f>
        <v>3115.0245076000001</v>
      </c>
      <c r="K120" s="36">
        <f>SUMIFS(СВЦЭМ!$D$33:$D$776,СВЦЭМ!$A$33:$A$776,$A120,СВЦЭМ!$B$33:$B$776,K$119)+'СЕТ СН'!$I$14+СВЦЭМ!$D$10+'СЕТ СН'!$I$5-'СЕТ СН'!$I$24</f>
        <v>3113.9926047199997</v>
      </c>
      <c r="L120" s="36">
        <f>SUMIFS(СВЦЭМ!$D$33:$D$776,СВЦЭМ!$A$33:$A$776,$A120,СВЦЭМ!$B$33:$B$776,L$119)+'СЕТ СН'!$I$14+СВЦЭМ!$D$10+'СЕТ СН'!$I$5-'СЕТ СН'!$I$24</f>
        <v>3090.6040997099999</v>
      </c>
      <c r="M120" s="36">
        <f>SUMIFS(СВЦЭМ!$D$33:$D$776,СВЦЭМ!$A$33:$A$776,$A120,СВЦЭМ!$B$33:$B$776,M$119)+'СЕТ СН'!$I$14+СВЦЭМ!$D$10+'СЕТ СН'!$I$5-'СЕТ СН'!$I$24</f>
        <v>3018.5004665900001</v>
      </c>
      <c r="N120" s="36">
        <f>SUMIFS(СВЦЭМ!$D$33:$D$776,СВЦЭМ!$A$33:$A$776,$A120,СВЦЭМ!$B$33:$B$776,N$119)+'СЕТ СН'!$I$14+СВЦЭМ!$D$10+'СЕТ СН'!$I$5-'СЕТ СН'!$I$24</f>
        <v>2946.3536824900002</v>
      </c>
      <c r="O120" s="36">
        <f>SUMIFS(СВЦЭМ!$D$33:$D$776,СВЦЭМ!$A$33:$A$776,$A120,СВЦЭМ!$B$33:$B$776,O$119)+'СЕТ СН'!$I$14+СВЦЭМ!$D$10+'СЕТ СН'!$I$5-'СЕТ СН'!$I$24</f>
        <v>2923.8335475600002</v>
      </c>
      <c r="P120" s="36">
        <f>SUMIFS(СВЦЭМ!$D$33:$D$776,СВЦЭМ!$A$33:$A$776,$A120,СВЦЭМ!$B$33:$B$776,P$119)+'СЕТ СН'!$I$14+СВЦЭМ!$D$10+'СЕТ СН'!$I$5-'СЕТ СН'!$I$24</f>
        <v>2933.6948531799999</v>
      </c>
      <c r="Q120" s="36">
        <f>SUMIFS(СВЦЭМ!$D$33:$D$776,СВЦЭМ!$A$33:$A$776,$A120,СВЦЭМ!$B$33:$B$776,Q$119)+'СЕТ СН'!$I$14+СВЦЭМ!$D$10+'СЕТ СН'!$I$5-'СЕТ СН'!$I$24</f>
        <v>2936.9064318800001</v>
      </c>
      <c r="R120" s="36">
        <f>SUMIFS(СВЦЭМ!$D$33:$D$776,СВЦЭМ!$A$33:$A$776,$A120,СВЦЭМ!$B$33:$B$776,R$119)+'СЕТ СН'!$I$14+СВЦЭМ!$D$10+'СЕТ СН'!$I$5-'СЕТ СН'!$I$24</f>
        <v>2934.1349033699998</v>
      </c>
      <c r="S120" s="36">
        <f>SUMIFS(СВЦЭМ!$D$33:$D$776,СВЦЭМ!$A$33:$A$776,$A120,СВЦЭМ!$B$33:$B$776,S$119)+'СЕТ СН'!$I$14+СВЦЭМ!$D$10+'СЕТ СН'!$I$5-'СЕТ СН'!$I$24</f>
        <v>2931.35614614</v>
      </c>
      <c r="T120" s="36">
        <f>SUMIFS(СВЦЭМ!$D$33:$D$776,СВЦЭМ!$A$33:$A$776,$A120,СВЦЭМ!$B$33:$B$776,T$119)+'СЕТ СН'!$I$14+СВЦЭМ!$D$10+'СЕТ СН'!$I$5-'СЕТ СН'!$I$24</f>
        <v>2919.4807399400001</v>
      </c>
      <c r="U120" s="36">
        <f>SUMIFS(СВЦЭМ!$D$33:$D$776,СВЦЭМ!$A$33:$A$776,$A120,СВЦЭМ!$B$33:$B$776,U$119)+'СЕТ СН'!$I$14+СВЦЭМ!$D$10+'СЕТ СН'!$I$5-'СЕТ СН'!$I$24</f>
        <v>2898.39382454</v>
      </c>
      <c r="V120" s="36">
        <f>SUMIFS(СВЦЭМ!$D$33:$D$776,СВЦЭМ!$A$33:$A$776,$A120,СВЦЭМ!$B$33:$B$776,V$119)+'СЕТ СН'!$I$14+СВЦЭМ!$D$10+'СЕТ СН'!$I$5-'СЕТ СН'!$I$24</f>
        <v>2886.9307111500002</v>
      </c>
      <c r="W120" s="36">
        <f>SUMIFS(СВЦЭМ!$D$33:$D$776,СВЦЭМ!$A$33:$A$776,$A120,СВЦЭМ!$B$33:$B$776,W$119)+'СЕТ СН'!$I$14+СВЦЭМ!$D$10+'СЕТ СН'!$I$5-'СЕТ СН'!$I$24</f>
        <v>2894.6576595400002</v>
      </c>
      <c r="X120" s="36">
        <f>SUMIFS(СВЦЭМ!$D$33:$D$776,СВЦЭМ!$A$33:$A$776,$A120,СВЦЭМ!$B$33:$B$776,X$119)+'СЕТ СН'!$I$14+СВЦЭМ!$D$10+'СЕТ СН'!$I$5-'СЕТ СН'!$I$24</f>
        <v>2930.8773655700002</v>
      </c>
      <c r="Y120" s="36">
        <f>SUMIFS(СВЦЭМ!$D$33:$D$776,СВЦЭМ!$A$33:$A$776,$A120,СВЦЭМ!$B$33:$B$776,Y$119)+'СЕТ СН'!$I$14+СВЦЭМ!$D$10+'СЕТ СН'!$I$5-'СЕТ СН'!$I$24</f>
        <v>3048.53907751</v>
      </c>
      <c r="AA120" s="45"/>
    </row>
    <row r="121" spans="1:27" ht="15.75" x14ac:dyDescent="0.2">
      <c r="A121" s="35">
        <f>A120+1</f>
        <v>43953</v>
      </c>
      <c r="B121" s="36">
        <f>SUMIFS(СВЦЭМ!$D$33:$D$776,СВЦЭМ!$A$33:$A$776,$A121,СВЦЭМ!$B$33:$B$776,B$119)+'СЕТ СН'!$I$14+СВЦЭМ!$D$10+'СЕТ СН'!$I$5-'СЕТ СН'!$I$24</f>
        <v>3154.5713633400001</v>
      </c>
      <c r="C121" s="36">
        <f>SUMIFS(СВЦЭМ!$D$33:$D$776,СВЦЭМ!$A$33:$A$776,$A121,СВЦЭМ!$B$33:$B$776,C$119)+'СЕТ СН'!$I$14+СВЦЭМ!$D$10+'СЕТ СН'!$I$5-'СЕТ СН'!$I$24</f>
        <v>3180.7672959900001</v>
      </c>
      <c r="D121" s="36">
        <f>SUMIFS(СВЦЭМ!$D$33:$D$776,СВЦЭМ!$A$33:$A$776,$A121,СВЦЭМ!$B$33:$B$776,D$119)+'СЕТ СН'!$I$14+СВЦЭМ!$D$10+'СЕТ СН'!$I$5-'СЕТ СН'!$I$24</f>
        <v>3195.0378477499999</v>
      </c>
      <c r="E121" s="36">
        <f>SUMIFS(СВЦЭМ!$D$33:$D$776,СВЦЭМ!$A$33:$A$776,$A121,СВЦЭМ!$B$33:$B$776,E$119)+'СЕТ СН'!$I$14+СВЦЭМ!$D$10+'СЕТ СН'!$I$5-'СЕТ СН'!$I$24</f>
        <v>3190.1351259000003</v>
      </c>
      <c r="F121" s="36">
        <f>SUMIFS(СВЦЭМ!$D$33:$D$776,СВЦЭМ!$A$33:$A$776,$A121,СВЦЭМ!$B$33:$B$776,F$119)+'СЕТ СН'!$I$14+СВЦЭМ!$D$10+'СЕТ СН'!$I$5-'СЕТ СН'!$I$24</f>
        <v>3185.68482223</v>
      </c>
      <c r="G121" s="36">
        <f>SUMIFS(СВЦЭМ!$D$33:$D$776,СВЦЭМ!$A$33:$A$776,$A121,СВЦЭМ!$B$33:$B$776,G$119)+'СЕТ СН'!$I$14+СВЦЭМ!$D$10+'СЕТ СН'!$I$5-'СЕТ СН'!$I$24</f>
        <v>3188.1617368299999</v>
      </c>
      <c r="H121" s="36">
        <f>SUMIFS(СВЦЭМ!$D$33:$D$776,СВЦЭМ!$A$33:$A$776,$A121,СВЦЭМ!$B$33:$B$776,H$119)+'СЕТ СН'!$I$14+СВЦЭМ!$D$10+'СЕТ СН'!$I$5-'СЕТ СН'!$I$24</f>
        <v>3185.8936515200003</v>
      </c>
      <c r="I121" s="36">
        <f>SUMIFS(СВЦЭМ!$D$33:$D$776,СВЦЭМ!$A$33:$A$776,$A121,СВЦЭМ!$B$33:$B$776,I$119)+'СЕТ СН'!$I$14+СВЦЭМ!$D$10+'СЕТ СН'!$I$5-'СЕТ СН'!$I$24</f>
        <v>3172.4132984099997</v>
      </c>
      <c r="J121" s="36">
        <f>SUMIFS(СВЦЭМ!$D$33:$D$776,СВЦЭМ!$A$33:$A$776,$A121,СВЦЭМ!$B$33:$B$776,J$119)+'СЕТ СН'!$I$14+СВЦЭМ!$D$10+'СЕТ СН'!$I$5-'СЕТ СН'!$I$24</f>
        <v>3123.1315865899996</v>
      </c>
      <c r="K121" s="36">
        <f>SUMIFS(СВЦЭМ!$D$33:$D$776,СВЦЭМ!$A$33:$A$776,$A121,СВЦЭМ!$B$33:$B$776,K$119)+'СЕТ СН'!$I$14+СВЦЭМ!$D$10+'СЕТ СН'!$I$5-'СЕТ СН'!$I$24</f>
        <v>3093.8707865799997</v>
      </c>
      <c r="L121" s="36">
        <f>SUMIFS(СВЦЭМ!$D$33:$D$776,СВЦЭМ!$A$33:$A$776,$A121,СВЦЭМ!$B$33:$B$776,L$119)+'СЕТ СН'!$I$14+СВЦЭМ!$D$10+'СЕТ СН'!$I$5-'СЕТ СН'!$I$24</f>
        <v>3075.1370532299998</v>
      </c>
      <c r="M121" s="36">
        <f>SUMIFS(СВЦЭМ!$D$33:$D$776,СВЦЭМ!$A$33:$A$776,$A121,СВЦЭМ!$B$33:$B$776,M$119)+'СЕТ СН'!$I$14+СВЦЭМ!$D$10+'СЕТ СН'!$I$5-'СЕТ СН'!$I$24</f>
        <v>3006.6281681800001</v>
      </c>
      <c r="N121" s="36">
        <f>SUMIFS(СВЦЭМ!$D$33:$D$776,СВЦЭМ!$A$33:$A$776,$A121,СВЦЭМ!$B$33:$B$776,N$119)+'СЕТ СН'!$I$14+СВЦЭМ!$D$10+'СЕТ СН'!$I$5-'СЕТ СН'!$I$24</f>
        <v>2944.3700289100002</v>
      </c>
      <c r="O121" s="36">
        <f>SUMIFS(СВЦЭМ!$D$33:$D$776,СВЦЭМ!$A$33:$A$776,$A121,СВЦЭМ!$B$33:$B$776,O$119)+'СЕТ СН'!$I$14+СВЦЭМ!$D$10+'СЕТ СН'!$I$5-'СЕТ СН'!$I$24</f>
        <v>2920.1953888600001</v>
      </c>
      <c r="P121" s="36">
        <f>SUMIFS(СВЦЭМ!$D$33:$D$776,СВЦЭМ!$A$33:$A$776,$A121,СВЦЭМ!$B$33:$B$776,P$119)+'СЕТ СН'!$I$14+СВЦЭМ!$D$10+'СЕТ СН'!$I$5-'СЕТ СН'!$I$24</f>
        <v>2927.2383690500001</v>
      </c>
      <c r="Q121" s="36">
        <f>SUMIFS(СВЦЭМ!$D$33:$D$776,СВЦЭМ!$A$33:$A$776,$A121,СВЦЭМ!$B$33:$B$776,Q$119)+'СЕТ СН'!$I$14+СВЦЭМ!$D$10+'СЕТ СН'!$I$5-'СЕТ СН'!$I$24</f>
        <v>2930.1632700600003</v>
      </c>
      <c r="R121" s="36">
        <f>SUMIFS(СВЦЭМ!$D$33:$D$776,СВЦЭМ!$A$33:$A$776,$A121,СВЦЭМ!$B$33:$B$776,R$119)+'СЕТ СН'!$I$14+СВЦЭМ!$D$10+'СЕТ СН'!$I$5-'СЕТ СН'!$I$24</f>
        <v>2937.50484564</v>
      </c>
      <c r="S121" s="36">
        <f>SUMIFS(СВЦЭМ!$D$33:$D$776,СВЦЭМ!$A$33:$A$776,$A121,СВЦЭМ!$B$33:$B$776,S$119)+'СЕТ СН'!$I$14+СВЦЭМ!$D$10+'СЕТ СН'!$I$5-'СЕТ СН'!$I$24</f>
        <v>2937.54882933</v>
      </c>
      <c r="T121" s="36">
        <f>SUMIFS(СВЦЭМ!$D$33:$D$776,СВЦЭМ!$A$33:$A$776,$A121,СВЦЭМ!$B$33:$B$776,T$119)+'СЕТ СН'!$I$14+СВЦЭМ!$D$10+'СЕТ СН'!$I$5-'СЕТ СН'!$I$24</f>
        <v>2930.11901515</v>
      </c>
      <c r="U121" s="36">
        <f>SUMIFS(СВЦЭМ!$D$33:$D$776,СВЦЭМ!$A$33:$A$776,$A121,СВЦЭМ!$B$33:$B$776,U$119)+'СЕТ СН'!$I$14+СВЦЭМ!$D$10+'СЕТ СН'!$I$5-'СЕТ СН'!$I$24</f>
        <v>2921.8620059499999</v>
      </c>
      <c r="V121" s="36">
        <f>SUMIFS(СВЦЭМ!$D$33:$D$776,СВЦЭМ!$A$33:$A$776,$A121,СВЦЭМ!$B$33:$B$776,V$119)+'СЕТ СН'!$I$14+СВЦЭМ!$D$10+'СЕТ СН'!$I$5-'СЕТ СН'!$I$24</f>
        <v>2900.4419597199999</v>
      </c>
      <c r="W121" s="36">
        <f>SUMIFS(СВЦЭМ!$D$33:$D$776,СВЦЭМ!$A$33:$A$776,$A121,СВЦЭМ!$B$33:$B$776,W$119)+'СЕТ СН'!$I$14+СВЦЭМ!$D$10+'СЕТ СН'!$I$5-'СЕТ СН'!$I$24</f>
        <v>2883.4222087899998</v>
      </c>
      <c r="X121" s="36">
        <f>SUMIFS(СВЦЭМ!$D$33:$D$776,СВЦЭМ!$A$33:$A$776,$A121,СВЦЭМ!$B$33:$B$776,X$119)+'СЕТ СН'!$I$14+СВЦЭМ!$D$10+'СЕТ СН'!$I$5-'СЕТ СН'!$I$24</f>
        <v>2924.6738641400002</v>
      </c>
      <c r="Y121" s="36">
        <f>SUMIFS(СВЦЭМ!$D$33:$D$776,СВЦЭМ!$A$33:$A$776,$A121,СВЦЭМ!$B$33:$B$776,Y$119)+'СЕТ СН'!$I$14+СВЦЭМ!$D$10+'СЕТ СН'!$I$5-'СЕТ СН'!$I$24</f>
        <v>3018.6854631299998</v>
      </c>
    </row>
    <row r="122" spans="1:27" ht="15.75" x14ac:dyDescent="0.2">
      <c r="A122" s="35">
        <f t="shared" ref="A122:A150" si="3">A121+1</f>
        <v>43954</v>
      </c>
      <c r="B122" s="36">
        <f>SUMIFS(СВЦЭМ!$D$33:$D$776,СВЦЭМ!$A$33:$A$776,$A122,СВЦЭМ!$B$33:$B$776,B$119)+'СЕТ СН'!$I$14+СВЦЭМ!$D$10+'СЕТ СН'!$I$5-'СЕТ СН'!$I$24</f>
        <v>3052.8096611000001</v>
      </c>
      <c r="C122" s="36">
        <f>SUMIFS(СВЦЭМ!$D$33:$D$776,СВЦЭМ!$A$33:$A$776,$A122,СВЦЭМ!$B$33:$B$776,C$119)+'СЕТ СН'!$I$14+СВЦЭМ!$D$10+'СЕТ СН'!$I$5-'СЕТ СН'!$I$24</f>
        <v>3066.8994055100002</v>
      </c>
      <c r="D122" s="36">
        <f>SUMIFS(СВЦЭМ!$D$33:$D$776,СВЦЭМ!$A$33:$A$776,$A122,СВЦЭМ!$B$33:$B$776,D$119)+'СЕТ СН'!$I$14+СВЦЭМ!$D$10+'СЕТ СН'!$I$5-'СЕТ СН'!$I$24</f>
        <v>3065.0074767300002</v>
      </c>
      <c r="E122" s="36">
        <f>SUMIFS(СВЦЭМ!$D$33:$D$776,СВЦЭМ!$A$33:$A$776,$A122,СВЦЭМ!$B$33:$B$776,E$119)+'СЕТ СН'!$I$14+СВЦЭМ!$D$10+'СЕТ СН'!$I$5-'СЕТ СН'!$I$24</f>
        <v>3061.9751700899997</v>
      </c>
      <c r="F122" s="36">
        <f>SUMIFS(СВЦЭМ!$D$33:$D$776,СВЦЭМ!$A$33:$A$776,$A122,СВЦЭМ!$B$33:$B$776,F$119)+'СЕТ СН'!$I$14+СВЦЭМ!$D$10+'СЕТ СН'!$I$5-'СЕТ СН'!$I$24</f>
        <v>3059.2961530699999</v>
      </c>
      <c r="G122" s="36">
        <f>SUMIFS(СВЦЭМ!$D$33:$D$776,СВЦЭМ!$A$33:$A$776,$A122,СВЦЭМ!$B$33:$B$776,G$119)+'СЕТ СН'!$I$14+СВЦЭМ!$D$10+'СЕТ СН'!$I$5-'СЕТ СН'!$I$24</f>
        <v>3062.84136446</v>
      </c>
      <c r="H122" s="36">
        <f>SUMIFS(СВЦЭМ!$D$33:$D$776,СВЦЭМ!$A$33:$A$776,$A122,СВЦЭМ!$B$33:$B$776,H$119)+'СЕТ СН'!$I$14+СВЦЭМ!$D$10+'СЕТ СН'!$I$5-'СЕТ СН'!$I$24</f>
        <v>3070.0325174600002</v>
      </c>
      <c r="I122" s="36">
        <f>SUMIFS(СВЦЭМ!$D$33:$D$776,СВЦЭМ!$A$33:$A$776,$A122,СВЦЭМ!$B$33:$B$776,I$119)+'СЕТ СН'!$I$14+СВЦЭМ!$D$10+'СЕТ СН'!$I$5-'СЕТ СН'!$I$24</f>
        <v>3065.9473860999997</v>
      </c>
      <c r="J122" s="36">
        <f>SUMIFS(СВЦЭМ!$D$33:$D$776,СВЦЭМ!$A$33:$A$776,$A122,СВЦЭМ!$B$33:$B$776,J$119)+'СЕТ СН'!$I$14+СВЦЭМ!$D$10+'СЕТ СН'!$I$5-'СЕТ СН'!$I$24</f>
        <v>3057.86154373</v>
      </c>
      <c r="K122" s="36">
        <f>SUMIFS(СВЦЭМ!$D$33:$D$776,СВЦЭМ!$A$33:$A$776,$A122,СВЦЭМ!$B$33:$B$776,K$119)+'СЕТ СН'!$I$14+СВЦЭМ!$D$10+'СЕТ СН'!$I$5-'СЕТ СН'!$I$24</f>
        <v>3026.2623573000001</v>
      </c>
      <c r="L122" s="36">
        <f>SUMIFS(СВЦЭМ!$D$33:$D$776,СВЦЭМ!$A$33:$A$776,$A122,СВЦЭМ!$B$33:$B$776,L$119)+'СЕТ СН'!$I$14+СВЦЭМ!$D$10+'СЕТ СН'!$I$5-'СЕТ СН'!$I$24</f>
        <v>2988.4478968799999</v>
      </c>
      <c r="M122" s="36">
        <f>SUMIFS(СВЦЭМ!$D$33:$D$776,СВЦЭМ!$A$33:$A$776,$A122,СВЦЭМ!$B$33:$B$776,M$119)+'СЕТ СН'!$I$14+СВЦЭМ!$D$10+'СЕТ СН'!$I$5-'СЕТ СН'!$I$24</f>
        <v>2925.0825929500002</v>
      </c>
      <c r="N122" s="36">
        <f>SUMIFS(СВЦЭМ!$D$33:$D$776,СВЦЭМ!$A$33:$A$776,$A122,СВЦЭМ!$B$33:$B$776,N$119)+'СЕТ СН'!$I$14+СВЦЭМ!$D$10+'СЕТ СН'!$I$5-'СЕТ СН'!$I$24</f>
        <v>2877.35504085</v>
      </c>
      <c r="O122" s="36">
        <f>SUMIFS(СВЦЭМ!$D$33:$D$776,СВЦЭМ!$A$33:$A$776,$A122,СВЦЭМ!$B$33:$B$776,O$119)+'СЕТ СН'!$I$14+СВЦЭМ!$D$10+'СЕТ СН'!$I$5-'СЕТ СН'!$I$24</f>
        <v>2889.47510487</v>
      </c>
      <c r="P122" s="36">
        <f>SUMIFS(СВЦЭМ!$D$33:$D$776,СВЦЭМ!$A$33:$A$776,$A122,СВЦЭМ!$B$33:$B$776,P$119)+'СЕТ СН'!$I$14+СВЦЭМ!$D$10+'СЕТ СН'!$I$5-'СЕТ СН'!$I$24</f>
        <v>2919.4558379499999</v>
      </c>
      <c r="Q122" s="36">
        <f>SUMIFS(СВЦЭМ!$D$33:$D$776,СВЦЭМ!$A$33:$A$776,$A122,СВЦЭМ!$B$33:$B$776,Q$119)+'СЕТ СН'!$I$14+СВЦЭМ!$D$10+'СЕТ СН'!$I$5-'СЕТ СН'!$I$24</f>
        <v>2945.62810545</v>
      </c>
      <c r="R122" s="36">
        <f>SUMIFS(СВЦЭМ!$D$33:$D$776,СВЦЭМ!$A$33:$A$776,$A122,СВЦЭМ!$B$33:$B$776,R$119)+'СЕТ СН'!$I$14+СВЦЭМ!$D$10+'СЕТ СН'!$I$5-'СЕТ СН'!$I$24</f>
        <v>2959.9855972099999</v>
      </c>
      <c r="S122" s="36">
        <f>SUMIFS(СВЦЭМ!$D$33:$D$776,СВЦЭМ!$A$33:$A$776,$A122,СВЦЭМ!$B$33:$B$776,S$119)+'СЕТ СН'!$I$14+СВЦЭМ!$D$10+'СЕТ СН'!$I$5-'СЕТ СН'!$I$24</f>
        <v>2959.9313129500001</v>
      </c>
      <c r="T122" s="36">
        <f>SUMIFS(СВЦЭМ!$D$33:$D$776,СВЦЭМ!$A$33:$A$776,$A122,СВЦЭМ!$B$33:$B$776,T$119)+'СЕТ СН'!$I$14+СВЦЭМ!$D$10+'СЕТ СН'!$I$5-'СЕТ СН'!$I$24</f>
        <v>2945.5772148900001</v>
      </c>
      <c r="U122" s="36">
        <f>SUMIFS(СВЦЭМ!$D$33:$D$776,СВЦЭМ!$A$33:$A$776,$A122,СВЦЭМ!$B$33:$B$776,U$119)+'СЕТ СН'!$I$14+СВЦЭМ!$D$10+'СЕТ СН'!$I$5-'СЕТ СН'!$I$24</f>
        <v>2927.2599025200002</v>
      </c>
      <c r="V122" s="36">
        <f>SUMIFS(СВЦЭМ!$D$33:$D$776,СВЦЭМ!$A$33:$A$776,$A122,СВЦЭМ!$B$33:$B$776,V$119)+'СЕТ СН'!$I$14+СВЦЭМ!$D$10+'СЕТ СН'!$I$5-'СЕТ СН'!$I$24</f>
        <v>2871.2979403600002</v>
      </c>
      <c r="W122" s="36">
        <f>SUMIFS(СВЦЭМ!$D$33:$D$776,СВЦЭМ!$A$33:$A$776,$A122,СВЦЭМ!$B$33:$B$776,W$119)+'СЕТ СН'!$I$14+СВЦЭМ!$D$10+'СЕТ СН'!$I$5-'СЕТ СН'!$I$24</f>
        <v>2864.7043431900001</v>
      </c>
      <c r="X122" s="36">
        <f>SUMIFS(СВЦЭМ!$D$33:$D$776,СВЦЭМ!$A$33:$A$776,$A122,СВЦЭМ!$B$33:$B$776,X$119)+'СЕТ СН'!$I$14+СВЦЭМ!$D$10+'СЕТ СН'!$I$5-'СЕТ СН'!$I$24</f>
        <v>2913.36723889</v>
      </c>
      <c r="Y122" s="36">
        <f>SUMIFS(СВЦЭМ!$D$33:$D$776,СВЦЭМ!$A$33:$A$776,$A122,СВЦЭМ!$B$33:$B$776,Y$119)+'СЕТ СН'!$I$14+СВЦЭМ!$D$10+'СЕТ СН'!$I$5-'СЕТ СН'!$I$24</f>
        <v>3022.2206849499998</v>
      </c>
    </row>
    <row r="123" spans="1:27" ht="15.75" x14ac:dyDescent="0.2">
      <c r="A123" s="35">
        <f t="shared" si="3"/>
        <v>43955</v>
      </c>
      <c r="B123" s="36">
        <f>SUMIFS(СВЦЭМ!$D$33:$D$776,СВЦЭМ!$A$33:$A$776,$A123,СВЦЭМ!$B$33:$B$776,B$119)+'СЕТ СН'!$I$14+СВЦЭМ!$D$10+'СЕТ СН'!$I$5-'СЕТ СН'!$I$24</f>
        <v>3096.9400610000002</v>
      </c>
      <c r="C123" s="36">
        <f>SUMIFS(СВЦЭМ!$D$33:$D$776,СВЦЭМ!$A$33:$A$776,$A123,СВЦЭМ!$B$33:$B$776,C$119)+'СЕТ СН'!$I$14+СВЦЭМ!$D$10+'СЕТ СН'!$I$5-'СЕТ СН'!$I$24</f>
        <v>3097.60134836</v>
      </c>
      <c r="D123" s="36">
        <f>SUMIFS(СВЦЭМ!$D$33:$D$776,СВЦЭМ!$A$33:$A$776,$A123,СВЦЭМ!$B$33:$B$776,D$119)+'СЕТ СН'!$I$14+СВЦЭМ!$D$10+'СЕТ СН'!$I$5-'СЕТ СН'!$I$24</f>
        <v>3080.1997174500002</v>
      </c>
      <c r="E123" s="36">
        <f>SUMIFS(СВЦЭМ!$D$33:$D$776,СВЦЭМ!$A$33:$A$776,$A123,СВЦЭМ!$B$33:$B$776,E$119)+'СЕТ СН'!$I$14+СВЦЭМ!$D$10+'СЕТ СН'!$I$5-'СЕТ СН'!$I$24</f>
        <v>3076.3472801799999</v>
      </c>
      <c r="F123" s="36">
        <f>SUMIFS(СВЦЭМ!$D$33:$D$776,СВЦЭМ!$A$33:$A$776,$A123,СВЦЭМ!$B$33:$B$776,F$119)+'СЕТ СН'!$I$14+СВЦЭМ!$D$10+'СЕТ СН'!$I$5-'СЕТ СН'!$I$24</f>
        <v>3070.5162245000001</v>
      </c>
      <c r="G123" s="36">
        <f>SUMIFS(СВЦЭМ!$D$33:$D$776,СВЦЭМ!$A$33:$A$776,$A123,СВЦЭМ!$B$33:$B$776,G$119)+'СЕТ СН'!$I$14+СВЦЭМ!$D$10+'СЕТ СН'!$I$5-'СЕТ СН'!$I$24</f>
        <v>3077.76054045</v>
      </c>
      <c r="H123" s="36">
        <f>SUMIFS(СВЦЭМ!$D$33:$D$776,СВЦЭМ!$A$33:$A$776,$A123,СВЦЭМ!$B$33:$B$776,H$119)+'СЕТ СН'!$I$14+СВЦЭМ!$D$10+'СЕТ СН'!$I$5-'СЕТ СН'!$I$24</f>
        <v>3080.6825367699998</v>
      </c>
      <c r="I123" s="36">
        <f>SUMIFS(СВЦЭМ!$D$33:$D$776,СВЦЭМ!$A$33:$A$776,$A123,СВЦЭМ!$B$33:$B$776,I$119)+'СЕТ СН'!$I$14+СВЦЭМ!$D$10+'СЕТ СН'!$I$5-'СЕТ СН'!$I$24</f>
        <v>3093.4214188300002</v>
      </c>
      <c r="J123" s="36">
        <f>SUMIFS(СВЦЭМ!$D$33:$D$776,СВЦЭМ!$A$33:$A$776,$A123,СВЦЭМ!$B$33:$B$776,J$119)+'СЕТ СН'!$I$14+СВЦЭМ!$D$10+'СЕТ СН'!$I$5-'СЕТ СН'!$I$24</f>
        <v>3083.9437410800001</v>
      </c>
      <c r="K123" s="36">
        <f>SUMIFS(СВЦЭМ!$D$33:$D$776,СВЦЭМ!$A$33:$A$776,$A123,СВЦЭМ!$B$33:$B$776,K$119)+'СЕТ СН'!$I$14+СВЦЭМ!$D$10+'СЕТ СН'!$I$5-'СЕТ СН'!$I$24</f>
        <v>3038.2173411899998</v>
      </c>
      <c r="L123" s="36">
        <f>SUMIFS(СВЦЭМ!$D$33:$D$776,СВЦЭМ!$A$33:$A$776,$A123,СВЦЭМ!$B$33:$B$776,L$119)+'СЕТ СН'!$I$14+СВЦЭМ!$D$10+'СЕТ СН'!$I$5-'СЕТ СН'!$I$24</f>
        <v>3025.1306046199998</v>
      </c>
      <c r="M123" s="36">
        <f>SUMIFS(СВЦЭМ!$D$33:$D$776,СВЦЭМ!$A$33:$A$776,$A123,СВЦЭМ!$B$33:$B$776,M$119)+'СЕТ СН'!$I$14+СВЦЭМ!$D$10+'СЕТ СН'!$I$5-'СЕТ СН'!$I$24</f>
        <v>2948.1055503500002</v>
      </c>
      <c r="N123" s="36">
        <f>SUMIFS(СВЦЭМ!$D$33:$D$776,СВЦЭМ!$A$33:$A$776,$A123,СВЦЭМ!$B$33:$B$776,N$119)+'СЕТ СН'!$I$14+СВЦЭМ!$D$10+'СЕТ СН'!$I$5-'СЕТ СН'!$I$24</f>
        <v>2887.1259340699999</v>
      </c>
      <c r="O123" s="36">
        <f>SUMIFS(СВЦЭМ!$D$33:$D$776,СВЦЭМ!$A$33:$A$776,$A123,СВЦЭМ!$B$33:$B$776,O$119)+'СЕТ СН'!$I$14+СВЦЭМ!$D$10+'СЕТ СН'!$I$5-'СЕТ СН'!$I$24</f>
        <v>2867.2921244600002</v>
      </c>
      <c r="P123" s="36">
        <f>SUMIFS(СВЦЭМ!$D$33:$D$776,СВЦЭМ!$A$33:$A$776,$A123,СВЦЭМ!$B$33:$B$776,P$119)+'СЕТ СН'!$I$14+СВЦЭМ!$D$10+'СЕТ СН'!$I$5-'СЕТ СН'!$I$24</f>
        <v>2880.9418017799999</v>
      </c>
      <c r="Q123" s="36">
        <f>SUMIFS(СВЦЭМ!$D$33:$D$776,СВЦЭМ!$A$33:$A$776,$A123,СВЦЭМ!$B$33:$B$776,Q$119)+'СЕТ СН'!$I$14+СВЦЭМ!$D$10+'СЕТ СН'!$I$5-'СЕТ СН'!$I$24</f>
        <v>2889.53849709</v>
      </c>
      <c r="R123" s="36">
        <f>SUMIFS(СВЦЭМ!$D$33:$D$776,СВЦЭМ!$A$33:$A$776,$A123,СВЦЭМ!$B$33:$B$776,R$119)+'СЕТ СН'!$I$14+СВЦЭМ!$D$10+'СЕТ СН'!$I$5-'СЕТ СН'!$I$24</f>
        <v>2866.4391448400002</v>
      </c>
      <c r="S123" s="36">
        <f>SUMIFS(СВЦЭМ!$D$33:$D$776,СВЦЭМ!$A$33:$A$776,$A123,СВЦЭМ!$B$33:$B$776,S$119)+'СЕТ СН'!$I$14+СВЦЭМ!$D$10+'СЕТ СН'!$I$5-'СЕТ СН'!$I$24</f>
        <v>2865.0222094600003</v>
      </c>
      <c r="T123" s="36">
        <f>SUMIFS(СВЦЭМ!$D$33:$D$776,СВЦЭМ!$A$33:$A$776,$A123,СВЦЭМ!$B$33:$B$776,T$119)+'СЕТ СН'!$I$14+СВЦЭМ!$D$10+'СЕТ СН'!$I$5-'СЕТ СН'!$I$24</f>
        <v>2850.7565370000002</v>
      </c>
      <c r="U123" s="36">
        <f>SUMIFS(СВЦЭМ!$D$33:$D$776,СВЦЭМ!$A$33:$A$776,$A123,СВЦЭМ!$B$33:$B$776,U$119)+'СЕТ СН'!$I$14+СВЦЭМ!$D$10+'СЕТ СН'!$I$5-'СЕТ СН'!$I$24</f>
        <v>2834.8271308600001</v>
      </c>
      <c r="V123" s="36">
        <f>SUMIFS(СВЦЭМ!$D$33:$D$776,СВЦЭМ!$A$33:$A$776,$A123,СВЦЭМ!$B$33:$B$776,V$119)+'СЕТ СН'!$I$14+СВЦЭМ!$D$10+'СЕТ СН'!$I$5-'СЕТ СН'!$I$24</f>
        <v>2822.9989360300001</v>
      </c>
      <c r="W123" s="36">
        <f>SUMIFS(СВЦЭМ!$D$33:$D$776,СВЦЭМ!$A$33:$A$776,$A123,СВЦЭМ!$B$33:$B$776,W$119)+'СЕТ СН'!$I$14+СВЦЭМ!$D$10+'СЕТ СН'!$I$5-'СЕТ СН'!$I$24</f>
        <v>2825.1528538399998</v>
      </c>
      <c r="X123" s="36">
        <f>SUMIFS(СВЦЭМ!$D$33:$D$776,СВЦЭМ!$A$33:$A$776,$A123,СВЦЭМ!$B$33:$B$776,X$119)+'СЕТ СН'!$I$14+СВЦЭМ!$D$10+'СЕТ СН'!$I$5-'СЕТ СН'!$I$24</f>
        <v>2865.29206673</v>
      </c>
      <c r="Y123" s="36">
        <f>SUMIFS(СВЦЭМ!$D$33:$D$776,СВЦЭМ!$A$33:$A$776,$A123,СВЦЭМ!$B$33:$B$776,Y$119)+'СЕТ СН'!$I$14+СВЦЭМ!$D$10+'СЕТ СН'!$I$5-'СЕТ СН'!$I$24</f>
        <v>2965.39826881</v>
      </c>
    </row>
    <row r="124" spans="1:27" ht="15.75" x14ac:dyDescent="0.2">
      <c r="A124" s="35">
        <f t="shared" si="3"/>
        <v>43956</v>
      </c>
      <c r="B124" s="36">
        <f>SUMIFS(СВЦЭМ!$D$33:$D$776,СВЦЭМ!$A$33:$A$776,$A124,СВЦЭМ!$B$33:$B$776,B$119)+'СЕТ СН'!$I$14+СВЦЭМ!$D$10+'СЕТ СН'!$I$5-'СЕТ СН'!$I$24</f>
        <v>3055.6308103900001</v>
      </c>
      <c r="C124" s="36">
        <f>SUMIFS(СВЦЭМ!$D$33:$D$776,СВЦЭМ!$A$33:$A$776,$A124,СВЦЭМ!$B$33:$B$776,C$119)+'СЕТ СН'!$I$14+СВЦЭМ!$D$10+'СЕТ СН'!$I$5-'СЕТ СН'!$I$24</f>
        <v>3088.62243068</v>
      </c>
      <c r="D124" s="36">
        <f>SUMIFS(СВЦЭМ!$D$33:$D$776,СВЦЭМ!$A$33:$A$776,$A124,СВЦЭМ!$B$33:$B$776,D$119)+'СЕТ СН'!$I$14+СВЦЭМ!$D$10+'СЕТ СН'!$I$5-'СЕТ СН'!$I$24</f>
        <v>3084.6965165800002</v>
      </c>
      <c r="E124" s="36">
        <f>SUMIFS(СВЦЭМ!$D$33:$D$776,СВЦЭМ!$A$33:$A$776,$A124,СВЦЭМ!$B$33:$B$776,E$119)+'СЕТ СН'!$I$14+СВЦЭМ!$D$10+'СЕТ СН'!$I$5-'СЕТ СН'!$I$24</f>
        <v>3078.1616321000001</v>
      </c>
      <c r="F124" s="36">
        <f>SUMIFS(СВЦЭМ!$D$33:$D$776,СВЦЭМ!$A$33:$A$776,$A124,СВЦЭМ!$B$33:$B$776,F$119)+'СЕТ СН'!$I$14+СВЦЭМ!$D$10+'СЕТ СН'!$I$5-'СЕТ СН'!$I$24</f>
        <v>3069.3574238700003</v>
      </c>
      <c r="G124" s="36">
        <f>SUMIFS(СВЦЭМ!$D$33:$D$776,СВЦЭМ!$A$33:$A$776,$A124,СВЦЭМ!$B$33:$B$776,G$119)+'СЕТ СН'!$I$14+СВЦЭМ!$D$10+'СЕТ СН'!$I$5-'СЕТ СН'!$I$24</f>
        <v>3074.5566675999999</v>
      </c>
      <c r="H124" s="36">
        <f>SUMIFS(СВЦЭМ!$D$33:$D$776,СВЦЭМ!$A$33:$A$776,$A124,СВЦЭМ!$B$33:$B$776,H$119)+'СЕТ СН'!$I$14+СВЦЭМ!$D$10+'СЕТ СН'!$I$5-'СЕТ СН'!$I$24</f>
        <v>3073.5373987900002</v>
      </c>
      <c r="I124" s="36">
        <f>SUMIFS(СВЦЭМ!$D$33:$D$776,СВЦЭМ!$A$33:$A$776,$A124,СВЦЭМ!$B$33:$B$776,I$119)+'СЕТ СН'!$I$14+СВЦЭМ!$D$10+'СЕТ СН'!$I$5-'СЕТ СН'!$I$24</f>
        <v>3069.3256196900002</v>
      </c>
      <c r="J124" s="36">
        <f>SUMIFS(СВЦЭМ!$D$33:$D$776,СВЦЭМ!$A$33:$A$776,$A124,СВЦЭМ!$B$33:$B$776,J$119)+'СЕТ СН'!$I$14+СВЦЭМ!$D$10+'СЕТ СН'!$I$5-'СЕТ СН'!$I$24</f>
        <v>3034.9123552599999</v>
      </c>
      <c r="K124" s="36">
        <f>SUMIFS(СВЦЭМ!$D$33:$D$776,СВЦЭМ!$A$33:$A$776,$A124,СВЦЭМ!$B$33:$B$776,K$119)+'СЕТ СН'!$I$14+СВЦЭМ!$D$10+'СЕТ СН'!$I$5-'СЕТ СН'!$I$24</f>
        <v>2993.6932989500001</v>
      </c>
      <c r="L124" s="36">
        <f>SUMIFS(СВЦЭМ!$D$33:$D$776,СВЦЭМ!$A$33:$A$776,$A124,СВЦЭМ!$B$33:$B$776,L$119)+'СЕТ СН'!$I$14+СВЦЭМ!$D$10+'СЕТ СН'!$I$5-'СЕТ СН'!$I$24</f>
        <v>2983.0299267700002</v>
      </c>
      <c r="M124" s="36">
        <f>SUMIFS(СВЦЭМ!$D$33:$D$776,СВЦЭМ!$A$33:$A$776,$A124,СВЦЭМ!$B$33:$B$776,M$119)+'СЕТ СН'!$I$14+СВЦЭМ!$D$10+'СЕТ СН'!$I$5-'СЕТ СН'!$I$24</f>
        <v>2928.85028044</v>
      </c>
      <c r="N124" s="36">
        <f>SUMIFS(СВЦЭМ!$D$33:$D$776,СВЦЭМ!$A$33:$A$776,$A124,СВЦЭМ!$B$33:$B$776,N$119)+'СЕТ СН'!$I$14+СВЦЭМ!$D$10+'СЕТ СН'!$I$5-'СЕТ СН'!$I$24</f>
        <v>2863.3825254399999</v>
      </c>
      <c r="O124" s="36">
        <f>SUMIFS(СВЦЭМ!$D$33:$D$776,СВЦЭМ!$A$33:$A$776,$A124,СВЦЭМ!$B$33:$B$776,O$119)+'СЕТ СН'!$I$14+СВЦЭМ!$D$10+'СЕТ СН'!$I$5-'СЕТ СН'!$I$24</f>
        <v>2859.07124595</v>
      </c>
      <c r="P124" s="36">
        <f>SUMIFS(СВЦЭМ!$D$33:$D$776,СВЦЭМ!$A$33:$A$776,$A124,СВЦЭМ!$B$33:$B$776,P$119)+'СЕТ СН'!$I$14+СВЦЭМ!$D$10+'СЕТ СН'!$I$5-'СЕТ СН'!$I$24</f>
        <v>2866.6837782500002</v>
      </c>
      <c r="Q124" s="36">
        <f>SUMIFS(СВЦЭМ!$D$33:$D$776,СВЦЭМ!$A$33:$A$776,$A124,СВЦЭМ!$B$33:$B$776,Q$119)+'СЕТ СН'!$I$14+СВЦЭМ!$D$10+'СЕТ СН'!$I$5-'СЕТ СН'!$I$24</f>
        <v>2869.5693403</v>
      </c>
      <c r="R124" s="36">
        <f>SUMIFS(СВЦЭМ!$D$33:$D$776,СВЦЭМ!$A$33:$A$776,$A124,СВЦЭМ!$B$33:$B$776,R$119)+'СЕТ СН'!$I$14+СВЦЭМ!$D$10+'СЕТ СН'!$I$5-'СЕТ СН'!$I$24</f>
        <v>2871.4303637900002</v>
      </c>
      <c r="S124" s="36">
        <f>SUMIFS(СВЦЭМ!$D$33:$D$776,СВЦЭМ!$A$33:$A$776,$A124,СВЦЭМ!$B$33:$B$776,S$119)+'СЕТ СН'!$I$14+СВЦЭМ!$D$10+'СЕТ СН'!$I$5-'СЕТ СН'!$I$24</f>
        <v>2872.7259644999999</v>
      </c>
      <c r="T124" s="36">
        <f>SUMIFS(СВЦЭМ!$D$33:$D$776,СВЦЭМ!$A$33:$A$776,$A124,СВЦЭМ!$B$33:$B$776,T$119)+'СЕТ СН'!$I$14+СВЦЭМ!$D$10+'СЕТ СН'!$I$5-'СЕТ СН'!$I$24</f>
        <v>2858.53636929</v>
      </c>
      <c r="U124" s="36">
        <f>SUMIFS(СВЦЭМ!$D$33:$D$776,СВЦЭМ!$A$33:$A$776,$A124,СВЦЭМ!$B$33:$B$776,U$119)+'СЕТ СН'!$I$14+СВЦЭМ!$D$10+'СЕТ СН'!$I$5-'СЕТ СН'!$I$24</f>
        <v>2836.0896537200001</v>
      </c>
      <c r="V124" s="36">
        <f>SUMIFS(СВЦЭМ!$D$33:$D$776,СВЦЭМ!$A$33:$A$776,$A124,СВЦЭМ!$B$33:$B$776,V$119)+'СЕТ СН'!$I$14+СВЦЭМ!$D$10+'СЕТ СН'!$I$5-'СЕТ СН'!$I$24</f>
        <v>2794.42556229</v>
      </c>
      <c r="W124" s="36">
        <f>SUMIFS(СВЦЭМ!$D$33:$D$776,СВЦЭМ!$A$33:$A$776,$A124,СВЦЭМ!$B$33:$B$776,W$119)+'СЕТ СН'!$I$14+СВЦЭМ!$D$10+'СЕТ СН'!$I$5-'СЕТ СН'!$I$24</f>
        <v>2807.4238205900001</v>
      </c>
      <c r="X124" s="36">
        <f>SUMIFS(СВЦЭМ!$D$33:$D$776,СВЦЭМ!$A$33:$A$776,$A124,СВЦЭМ!$B$33:$B$776,X$119)+'СЕТ СН'!$I$14+СВЦЭМ!$D$10+'СЕТ СН'!$I$5-'СЕТ СН'!$I$24</f>
        <v>2851.4329825499999</v>
      </c>
      <c r="Y124" s="36">
        <f>SUMIFS(СВЦЭМ!$D$33:$D$776,СВЦЭМ!$A$33:$A$776,$A124,СВЦЭМ!$B$33:$B$776,Y$119)+'СЕТ СН'!$I$14+СВЦЭМ!$D$10+'СЕТ СН'!$I$5-'СЕТ СН'!$I$24</f>
        <v>2952.3908908900003</v>
      </c>
    </row>
    <row r="125" spans="1:27" ht="15.75" x14ac:dyDescent="0.2">
      <c r="A125" s="35">
        <f t="shared" si="3"/>
        <v>43957</v>
      </c>
      <c r="B125" s="36">
        <f>SUMIFS(СВЦЭМ!$D$33:$D$776,СВЦЭМ!$A$33:$A$776,$A125,СВЦЭМ!$B$33:$B$776,B$119)+'СЕТ СН'!$I$14+СВЦЭМ!$D$10+'СЕТ СН'!$I$5-'СЕТ СН'!$I$24</f>
        <v>3035.37972433</v>
      </c>
      <c r="C125" s="36">
        <f>SUMIFS(СВЦЭМ!$D$33:$D$776,СВЦЭМ!$A$33:$A$776,$A125,СВЦЭМ!$B$33:$B$776,C$119)+'СЕТ СН'!$I$14+СВЦЭМ!$D$10+'СЕТ СН'!$I$5-'СЕТ СН'!$I$24</f>
        <v>3069.2195379999998</v>
      </c>
      <c r="D125" s="36">
        <f>SUMIFS(СВЦЭМ!$D$33:$D$776,СВЦЭМ!$A$33:$A$776,$A125,СВЦЭМ!$B$33:$B$776,D$119)+'СЕТ СН'!$I$14+СВЦЭМ!$D$10+'СЕТ СН'!$I$5-'СЕТ СН'!$I$24</f>
        <v>3093.0571736900001</v>
      </c>
      <c r="E125" s="36">
        <f>SUMIFS(СВЦЭМ!$D$33:$D$776,СВЦЭМ!$A$33:$A$776,$A125,СВЦЭМ!$B$33:$B$776,E$119)+'СЕТ СН'!$I$14+СВЦЭМ!$D$10+'СЕТ СН'!$I$5-'СЕТ СН'!$I$24</f>
        <v>3092.6673372200003</v>
      </c>
      <c r="F125" s="36">
        <f>SUMIFS(СВЦЭМ!$D$33:$D$776,СВЦЭМ!$A$33:$A$776,$A125,СВЦЭМ!$B$33:$B$776,F$119)+'СЕТ СН'!$I$14+СВЦЭМ!$D$10+'СЕТ СН'!$I$5-'СЕТ СН'!$I$24</f>
        <v>3086.65385844</v>
      </c>
      <c r="G125" s="36">
        <f>SUMIFS(СВЦЭМ!$D$33:$D$776,СВЦЭМ!$A$33:$A$776,$A125,СВЦЭМ!$B$33:$B$776,G$119)+'СЕТ СН'!$I$14+СВЦЭМ!$D$10+'СЕТ СН'!$I$5-'СЕТ СН'!$I$24</f>
        <v>3005.60205597</v>
      </c>
      <c r="H125" s="36">
        <f>SUMIFS(СВЦЭМ!$D$33:$D$776,СВЦЭМ!$A$33:$A$776,$A125,СВЦЭМ!$B$33:$B$776,H$119)+'СЕТ СН'!$I$14+СВЦЭМ!$D$10+'СЕТ СН'!$I$5-'СЕТ СН'!$I$24</f>
        <v>3031.5239974799997</v>
      </c>
      <c r="I125" s="36">
        <f>SUMIFS(СВЦЭМ!$D$33:$D$776,СВЦЭМ!$A$33:$A$776,$A125,СВЦЭМ!$B$33:$B$776,I$119)+'СЕТ СН'!$I$14+СВЦЭМ!$D$10+'СЕТ СН'!$I$5-'СЕТ СН'!$I$24</f>
        <v>3043.18081914</v>
      </c>
      <c r="J125" s="36">
        <f>SUMIFS(СВЦЭМ!$D$33:$D$776,СВЦЭМ!$A$33:$A$776,$A125,СВЦЭМ!$B$33:$B$776,J$119)+'СЕТ СН'!$I$14+СВЦЭМ!$D$10+'СЕТ СН'!$I$5-'СЕТ СН'!$I$24</f>
        <v>2988.6189905800002</v>
      </c>
      <c r="K125" s="36">
        <f>SUMIFS(СВЦЭМ!$D$33:$D$776,СВЦЭМ!$A$33:$A$776,$A125,СВЦЭМ!$B$33:$B$776,K$119)+'СЕТ СН'!$I$14+СВЦЭМ!$D$10+'СЕТ СН'!$I$5-'СЕТ СН'!$I$24</f>
        <v>2965.3801938900001</v>
      </c>
      <c r="L125" s="36">
        <f>SUMIFS(СВЦЭМ!$D$33:$D$776,СВЦЭМ!$A$33:$A$776,$A125,СВЦЭМ!$B$33:$B$776,L$119)+'СЕТ СН'!$I$14+СВЦЭМ!$D$10+'СЕТ СН'!$I$5-'СЕТ СН'!$I$24</f>
        <v>2955.1074444300002</v>
      </c>
      <c r="M125" s="36">
        <f>SUMIFS(СВЦЭМ!$D$33:$D$776,СВЦЭМ!$A$33:$A$776,$A125,СВЦЭМ!$B$33:$B$776,M$119)+'СЕТ СН'!$I$14+СВЦЭМ!$D$10+'СЕТ СН'!$I$5-'СЕТ СН'!$I$24</f>
        <v>2905.93028443</v>
      </c>
      <c r="N125" s="36">
        <f>SUMIFS(СВЦЭМ!$D$33:$D$776,СВЦЭМ!$A$33:$A$776,$A125,СВЦЭМ!$B$33:$B$776,N$119)+'СЕТ СН'!$I$14+СВЦЭМ!$D$10+'СЕТ СН'!$I$5-'СЕТ СН'!$I$24</f>
        <v>2843.3337394600003</v>
      </c>
      <c r="O125" s="36">
        <f>SUMIFS(СВЦЭМ!$D$33:$D$776,СВЦЭМ!$A$33:$A$776,$A125,СВЦЭМ!$B$33:$B$776,O$119)+'СЕТ СН'!$I$14+СВЦЭМ!$D$10+'СЕТ СН'!$I$5-'СЕТ СН'!$I$24</f>
        <v>2888.7775478499998</v>
      </c>
      <c r="P125" s="36">
        <f>SUMIFS(СВЦЭМ!$D$33:$D$776,СВЦЭМ!$A$33:$A$776,$A125,СВЦЭМ!$B$33:$B$776,P$119)+'СЕТ СН'!$I$14+СВЦЭМ!$D$10+'СЕТ СН'!$I$5-'СЕТ СН'!$I$24</f>
        <v>2897.3580021100001</v>
      </c>
      <c r="Q125" s="36">
        <f>SUMIFS(СВЦЭМ!$D$33:$D$776,СВЦЭМ!$A$33:$A$776,$A125,СВЦЭМ!$B$33:$B$776,Q$119)+'СЕТ СН'!$I$14+СВЦЭМ!$D$10+'СЕТ СН'!$I$5-'СЕТ СН'!$I$24</f>
        <v>2898.7962499</v>
      </c>
      <c r="R125" s="36">
        <f>SUMIFS(СВЦЭМ!$D$33:$D$776,СВЦЭМ!$A$33:$A$776,$A125,СВЦЭМ!$B$33:$B$776,R$119)+'СЕТ СН'!$I$14+СВЦЭМ!$D$10+'СЕТ СН'!$I$5-'СЕТ СН'!$I$24</f>
        <v>2908.0148345699999</v>
      </c>
      <c r="S125" s="36">
        <f>SUMIFS(СВЦЭМ!$D$33:$D$776,СВЦЭМ!$A$33:$A$776,$A125,СВЦЭМ!$B$33:$B$776,S$119)+'СЕТ СН'!$I$14+СВЦЭМ!$D$10+'СЕТ СН'!$I$5-'СЕТ СН'!$I$24</f>
        <v>2916.2042928800001</v>
      </c>
      <c r="T125" s="36">
        <f>SUMIFS(СВЦЭМ!$D$33:$D$776,СВЦЭМ!$A$33:$A$776,$A125,СВЦЭМ!$B$33:$B$776,T$119)+'СЕТ СН'!$I$14+СВЦЭМ!$D$10+'СЕТ СН'!$I$5-'СЕТ СН'!$I$24</f>
        <v>2925.5929520099999</v>
      </c>
      <c r="U125" s="36">
        <f>SUMIFS(СВЦЭМ!$D$33:$D$776,СВЦЭМ!$A$33:$A$776,$A125,СВЦЭМ!$B$33:$B$776,U$119)+'СЕТ СН'!$I$14+СВЦЭМ!$D$10+'СЕТ СН'!$I$5-'СЕТ СН'!$I$24</f>
        <v>2927.77920503</v>
      </c>
      <c r="V125" s="36">
        <f>SUMIFS(СВЦЭМ!$D$33:$D$776,СВЦЭМ!$A$33:$A$776,$A125,СВЦЭМ!$B$33:$B$776,V$119)+'СЕТ СН'!$I$14+СВЦЭМ!$D$10+'СЕТ СН'!$I$5-'СЕТ СН'!$I$24</f>
        <v>2917.6923353699999</v>
      </c>
      <c r="W125" s="36">
        <f>SUMIFS(СВЦЭМ!$D$33:$D$776,СВЦЭМ!$A$33:$A$776,$A125,СВЦЭМ!$B$33:$B$776,W$119)+'СЕТ СН'!$I$14+СВЦЭМ!$D$10+'СЕТ СН'!$I$5-'СЕТ СН'!$I$24</f>
        <v>2919.2079832899999</v>
      </c>
      <c r="X125" s="36">
        <f>SUMIFS(СВЦЭМ!$D$33:$D$776,СВЦЭМ!$A$33:$A$776,$A125,СВЦЭМ!$B$33:$B$776,X$119)+'СЕТ СН'!$I$14+СВЦЭМ!$D$10+'СЕТ СН'!$I$5-'СЕТ СН'!$I$24</f>
        <v>2906.8967359400003</v>
      </c>
      <c r="Y125" s="36">
        <f>SUMIFS(СВЦЭМ!$D$33:$D$776,СВЦЭМ!$A$33:$A$776,$A125,СВЦЭМ!$B$33:$B$776,Y$119)+'СЕТ СН'!$I$14+СВЦЭМ!$D$10+'СЕТ СН'!$I$5-'СЕТ СН'!$I$24</f>
        <v>2965.7078530399999</v>
      </c>
    </row>
    <row r="126" spans="1:27" ht="15.75" x14ac:dyDescent="0.2">
      <c r="A126" s="35">
        <f t="shared" si="3"/>
        <v>43958</v>
      </c>
      <c r="B126" s="36">
        <f>SUMIFS(СВЦЭМ!$D$33:$D$776,СВЦЭМ!$A$33:$A$776,$A126,СВЦЭМ!$B$33:$B$776,B$119)+'СЕТ СН'!$I$14+СВЦЭМ!$D$10+'СЕТ СН'!$I$5-'СЕТ СН'!$I$24</f>
        <v>3073.6772879099999</v>
      </c>
      <c r="C126" s="36">
        <f>SUMIFS(СВЦЭМ!$D$33:$D$776,СВЦЭМ!$A$33:$A$776,$A126,СВЦЭМ!$B$33:$B$776,C$119)+'СЕТ СН'!$I$14+СВЦЭМ!$D$10+'СЕТ СН'!$I$5-'СЕТ СН'!$I$24</f>
        <v>3084.8427710199999</v>
      </c>
      <c r="D126" s="36">
        <f>SUMIFS(СВЦЭМ!$D$33:$D$776,СВЦЭМ!$A$33:$A$776,$A126,СВЦЭМ!$B$33:$B$776,D$119)+'СЕТ СН'!$I$14+СВЦЭМ!$D$10+'СЕТ СН'!$I$5-'СЕТ СН'!$I$24</f>
        <v>3080.0200003800001</v>
      </c>
      <c r="E126" s="36">
        <f>SUMIFS(СВЦЭМ!$D$33:$D$776,СВЦЭМ!$A$33:$A$776,$A126,СВЦЭМ!$B$33:$B$776,E$119)+'СЕТ СН'!$I$14+СВЦЭМ!$D$10+'СЕТ СН'!$I$5-'СЕТ СН'!$I$24</f>
        <v>3074.4580621099999</v>
      </c>
      <c r="F126" s="36">
        <f>SUMIFS(СВЦЭМ!$D$33:$D$776,СВЦЭМ!$A$33:$A$776,$A126,СВЦЭМ!$B$33:$B$776,F$119)+'СЕТ СН'!$I$14+СВЦЭМ!$D$10+'СЕТ СН'!$I$5-'СЕТ СН'!$I$24</f>
        <v>3071.5064874</v>
      </c>
      <c r="G126" s="36">
        <f>SUMIFS(СВЦЭМ!$D$33:$D$776,СВЦЭМ!$A$33:$A$776,$A126,СВЦЭМ!$B$33:$B$776,G$119)+'СЕТ СН'!$I$14+СВЦЭМ!$D$10+'СЕТ СН'!$I$5-'СЕТ СН'!$I$24</f>
        <v>3088.5906974499999</v>
      </c>
      <c r="H126" s="36">
        <f>SUMIFS(СВЦЭМ!$D$33:$D$776,СВЦЭМ!$A$33:$A$776,$A126,СВЦЭМ!$B$33:$B$776,H$119)+'СЕТ СН'!$I$14+СВЦЭМ!$D$10+'СЕТ СН'!$I$5-'СЕТ СН'!$I$24</f>
        <v>3088.4990197799998</v>
      </c>
      <c r="I126" s="36">
        <f>SUMIFS(СВЦЭМ!$D$33:$D$776,СВЦЭМ!$A$33:$A$776,$A126,СВЦЭМ!$B$33:$B$776,I$119)+'СЕТ СН'!$I$14+СВЦЭМ!$D$10+'СЕТ СН'!$I$5-'СЕТ СН'!$I$24</f>
        <v>3074.4232013700002</v>
      </c>
      <c r="J126" s="36">
        <f>SUMIFS(СВЦЭМ!$D$33:$D$776,СВЦЭМ!$A$33:$A$776,$A126,СВЦЭМ!$B$33:$B$776,J$119)+'СЕТ СН'!$I$14+СВЦЭМ!$D$10+'СЕТ СН'!$I$5-'СЕТ СН'!$I$24</f>
        <v>3027.1658085899999</v>
      </c>
      <c r="K126" s="36">
        <f>SUMIFS(СВЦЭМ!$D$33:$D$776,СВЦЭМ!$A$33:$A$776,$A126,СВЦЭМ!$B$33:$B$776,K$119)+'СЕТ СН'!$I$14+СВЦЭМ!$D$10+'СЕТ СН'!$I$5-'СЕТ СН'!$I$24</f>
        <v>3017.3908924100001</v>
      </c>
      <c r="L126" s="36">
        <f>SUMIFS(СВЦЭМ!$D$33:$D$776,СВЦЭМ!$A$33:$A$776,$A126,СВЦЭМ!$B$33:$B$776,L$119)+'СЕТ СН'!$I$14+СВЦЭМ!$D$10+'СЕТ СН'!$I$5-'СЕТ СН'!$I$24</f>
        <v>3009.28875608</v>
      </c>
      <c r="M126" s="36">
        <f>SUMIFS(СВЦЭМ!$D$33:$D$776,СВЦЭМ!$A$33:$A$776,$A126,СВЦЭМ!$B$33:$B$776,M$119)+'СЕТ СН'!$I$14+СВЦЭМ!$D$10+'СЕТ СН'!$I$5-'СЕТ СН'!$I$24</f>
        <v>2945.86766429</v>
      </c>
      <c r="N126" s="36">
        <f>SUMIFS(СВЦЭМ!$D$33:$D$776,СВЦЭМ!$A$33:$A$776,$A126,СВЦЭМ!$B$33:$B$776,N$119)+'СЕТ СН'!$I$14+СВЦЭМ!$D$10+'СЕТ СН'!$I$5-'СЕТ СН'!$I$24</f>
        <v>2885.4977829700001</v>
      </c>
      <c r="O126" s="36">
        <f>SUMIFS(СВЦЭМ!$D$33:$D$776,СВЦЭМ!$A$33:$A$776,$A126,СВЦЭМ!$B$33:$B$776,O$119)+'СЕТ СН'!$I$14+СВЦЭМ!$D$10+'СЕТ СН'!$I$5-'СЕТ СН'!$I$24</f>
        <v>2872.9643098000001</v>
      </c>
      <c r="P126" s="36">
        <f>SUMIFS(СВЦЭМ!$D$33:$D$776,СВЦЭМ!$A$33:$A$776,$A126,СВЦЭМ!$B$33:$B$776,P$119)+'СЕТ СН'!$I$14+СВЦЭМ!$D$10+'СЕТ СН'!$I$5-'СЕТ СН'!$I$24</f>
        <v>2883.5826195099999</v>
      </c>
      <c r="Q126" s="36">
        <f>SUMIFS(СВЦЭМ!$D$33:$D$776,СВЦЭМ!$A$33:$A$776,$A126,СВЦЭМ!$B$33:$B$776,Q$119)+'СЕТ СН'!$I$14+СВЦЭМ!$D$10+'СЕТ СН'!$I$5-'СЕТ СН'!$I$24</f>
        <v>2889.6380833799999</v>
      </c>
      <c r="R126" s="36">
        <f>SUMIFS(СВЦЭМ!$D$33:$D$776,СВЦЭМ!$A$33:$A$776,$A126,СВЦЭМ!$B$33:$B$776,R$119)+'СЕТ СН'!$I$14+СВЦЭМ!$D$10+'СЕТ СН'!$I$5-'СЕТ СН'!$I$24</f>
        <v>2882.7768337400003</v>
      </c>
      <c r="S126" s="36">
        <f>SUMIFS(СВЦЭМ!$D$33:$D$776,СВЦЭМ!$A$33:$A$776,$A126,СВЦЭМ!$B$33:$B$776,S$119)+'СЕТ СН'!$I$14+СВЦЭМ!$D$10+'СЕТ СН'!$I$5-'СЕТ СН'!$I$24</f>
        <v>2874.7109706000001</v>
      </c>
      <c r="T126" s="36">
        <f>SUMIFS(СВЦЭМ!$D$33:$D$776,СВЦЭМ!$A$33:$A$776,$A126,СВЦЭМ!$B$33:$B$776,T$119)+'СЕТ СН'!$I$14+СВЦЭМ!$D$10+'СЕТ СН'!$I$5-'СЕТ СН'!$I$24</f>
        <v>2841.6634554500001</v>
      </c>
      <c r="U126" s="36">
        <f>SUMIFS(СВЦЭМ!$D$33:$D$776,СВЦЭМ!$A$33:$A$776,$A126,СВЦЭМ!$B$33:$B$776,U$119)+'СЕТ СН'!$I$14+СВЦЭМ!$D$10+'СЕТ СН'!$I$5-'СЕТ СН'!$I$24</f>
        <v>2814.3020613500003</v>
      </c>
      <c r="V126" s="36">
        <f>SUMIFS(СВЦЭМ!$D$33:$D$776,СВЦЭМ!$A$33:$A$776,$A126,СВЦЭМ!$B$33:$B$776,V$119)+'СЕТ СН'!$I$14+СВЦЭМ!$D$10+'СЕТ СН'!$I$5-'СЕТ СН'!$I$24</f>
        <v>2792.3187156600002</v>
      </c>
      <c r="W126" s="36">
        <f>SUMIFS(СВЦЭМ!$D$33:$D$776,СВЦЭМ!$A$33:$A$776,$A126,СВЦЭМ!$B$33:$B$776,W$119)+'СЕТ СН'!$I$14+СВЦЭМ!$D$10+'СЕТ СН'!$I$5-'СЕТ СН'!$I$24</f>
        <v>2799.0415511400001</v>
      </c>
      <c r="X126" s="36">
        <f>SUMIFS(СВЦЭМ!$D$33:$D$776,СВЦЭМ!$A$33:$A$776,$A126,СВЦЭМ!$B$33:$B$776,X$119)+'СЕТ СН'!$I$14+СВЦЭМ!$D$10+'СЕТ СН'!$I$5-'СЕТ СН'!$I$24</f>
        <v>2850.4981502000001</v>
      </c>
      <c r="Y126" s="36">
        <f>SUMIFS(СВЦЭМ!$D$33:$D$776,СВЦЭМ!$A$33:$A$776,$A126,СВЦЭМ!$B$33:$B$776,Y$119)+'СЕТ СН'!$I$14+СВЦЭМ!$D$10+'СЕТ СН'!$I$5-'СЕТ СН'!$I$24</f>
        <v>2931.0423011800003</v>
      </c>
    </row>
    <row r="127" spans="1:27" ht="15.75" x14ac:dyDescent="0.2">
      <c r="A127" s="35">
        <f t="shared" si="3"/>
        <v>43959</v>
      </c>
      <c r="B127" s="36">
        <f>SUMIFS(СВЦЭМ!$D$33:$D$776,СВЦЭМ!$A$33:$A$776,$A127,СВЦЭМ!$B$33:$B$776,B$119)+'СЕТ СН'!$I$14+СВЦЭМ!$D$10+'СЕТ СН'!$I$5-'СЕТ СН'!$I$24</f>
        <v>3065.2477465900001</v>
      </c>
      <c r="C127" s="36">
        <f>SUMIFS(СВЦЭМ!$D$33:$D$776,СВЦЭМ!$A$33:$A$776,$A127,СВЦЭМ!$B$33:$B$776,C$119)+'СЕТ СН'!$I$14+СВЦЭМ!$D$10+'СЕТ СН'!$I$5-'СЕТ СН'!$I$24</f>
        <v>3070.6213475599998</v>
      </c>
      <c r="D127" s="36">
        <f>SUMIFS(СВЦЭМ!$D$33:$D$776,СВЦЭМ!$A$33:$A$776,$A127,СВЦЭМ!$B$33:$B$776,D$119)+'СЕТ СН'!$I$14+СВЦЭМ!$D$10+'СЕТ СН'!$I$5-'СЕТ СН'!$I$24</f>
        <v>3061.5211965399999</v>
      </c>
      <c r="E127" s="36">
        <f>SUMIFS(СВЦЭМ!$D$33:$D$776,СВЦЭМ!$A$33:$A$776,$A127,СВЦЭМ!$B$33:$B$776,E$119)+'СЕТ СН'!$I$14+СВЦЭМ!$D$10+'СЕТ СН'!$I$5-'СЕТ СН'!$I$24</f>
        <v>3062.9488443800001</v>
      </c>
      <c r="F127" s="36">
        <f>SUMIFS(СВЦЭМ!$D$33:$D$776,СВЦЭМ!$A$33:$A$776,$A127,СВЦЭМ!$B$33:$B$776,F$119)+'СЕТ СН'!$I$14+СВЦЭМ!$D$10+'СЕТ СН'!$I$5-'СЕТ СН'!$I$24</f>
        <v>3055.2887305999998</v>
      </c>
      <c r="G127" s="36">
        <f>SUMIFS(СВЦЭМ!$D$33:$D$776,СВЦЭМ!$A$33:$A$776,$A127,СВЦЭМ!$B$33:$B$776,G$119)+'СЕТ СН'!$I$14+СВЦЭМ!$D$10+'СЕТ СН'!$I$5-'СЕТ СН'!$I$24</f>
        <v>3066.1495253599996</v>
      </c>
      <c r="H127" s="36">
        <f>SUMIFS(СВЦЭМ!$D$33:$D$776,СВЦЭМ!$A$33:$A$776,$A127,СВЦЭМ!$B$33:$B$776,H$119)+'СЕТ СН'!$I$14+СВЦЭМ!$D$10+'СЕТ СН'!$I$5-'СЕТ СН'!$I$24</f>
        <v>3051.9443293899999</v>
      </c>
      <c r="I127" s="36">
        <f>SUMIFS(СВЦЭМ!$D$33:$D$776,СВЦЭМ!$A$33:$A$776,$A127,СВЦЭМ!$B$33:$B$776,I$119)+'СЕТ СН'!$I$14+СВЦЭМ!$D$10+'СЕТ СН'!$I$5-'СЕТ СН'!$I$24</f>
        <v>3022.8375933100001</v>
      </c>
      <c r="J127" s="36">
        <f>SUMIFS(СВЦЭМ!$D$33:$D$776,СВЦЭМ!$A$33:$A$776,$A127,СВЦЭМ!$B$33:$B$776,J$119)+'СЕТ СН'!$I$14+СВЦЭМ!$D$10+'СЕТ СН'!$I$5-'СЕТ СН'!$I$24</f>
        <v>2991.1710513600001</v>
      </c>
      <c r="K127" s="36">
        <f>SUMIFS(СВЦЭМ!$D$33:$D$776,СВЦЭМ!$A$33:$A$776,$A127,СВЦЭМ!$B$33:$B$776,K$119)+'СЕТ СН'!$I$14+СВЦЭМ!$D$10+'СЕТ СН'!$I$5-'СЕТ СН'!$I$24</f>
        <v>2992.7566758000003</v>
      </c>
      <c r="L127" s="36">
        <f>SUMIFS(СВЦЭМ!$D$33:$D$776,СВЦЭМ!$A$33:$A$776,$A127,СВЦЭМ!$B$33:$B$776,L$119)+'СЕТ СН'!$I$14+СВЦЭМ!$D$10+'СЕТ СН'!$I$5-'СЕТ СН'!$I$24</f>
        <v>2990.3920446000002</v>
      </c>
      <c r="M127" s="36">
        <f>SUMIFS(СВЦЭМ!$D$33:$D$776,СВЦЭМ!$A$33:$A$776,$A127,СВЦЭМ!$B$33:$B$776,M$119)+'СЕТ СН'!$I$14+СВЦЭМ!$D$10+'СЕТ СН'!$I$5-'СЕТ СН'!$I$24</f>
        <v>2934.1020455799999</v>
      </c>
      <c r="N127" s="36">
        <f>SUMIFS(СВЦЭМ!$D$33:$D$776,СВЦЭМ!$A$33:$A$776,$A127,СВЦЭМ!$B$33:$B$776,N$119)+'СЕТ СН'!$I$14+СВЦЭМ!$D$10+'СЕТ СН'!$I$5-'СЕТ СН'!$I$24</f>
        <v>2865.0217808699999</v>
      </c>
      <c r="O127" s="36">
        <f>SUMIFS(СВЦЭМ!$D$33:$D$776,СВЦЭМ!$A$33:$A$776,$A127,СВЦЭМ!$B$33:$B$776,O$119)+'СЕТ СН'!$I$14+СВЦЭМ!$D$10+'СЕТ СН'!$I$5-'СЕТ СН'!$I$24</f>
        <v>2852.4050870400001</v>
      </c>
      <c r="P127" s="36">
        <f>SUMIFS(СВЦЭМ!$D$33:$D$776,СВЦЭМ!$A$33:$A$776,$A127,СВЦЭМ!$B$33:$B$776,P$119)+'СЕТ СН'!$I$14+СВЦЭМ!$D$10+'СЕТ СН'!$I$5-'СЕТ СН'!$I$24</f>
        <v>2858.8908483800001</v>
      </c>
      <c r="Q127" s="36">
        <f>SUMIFS(СВЦЭМ!$D$33:$D$776,СВЦЭМ!$A$33:$A$776,$A127,СВЦЭМ!$B$33:$B$776,Q$119)+'СЕТ СН'!$I$14+СВЦЭМ!$D$10+'СЕТ СН'!$I$5-'СЕТ СН'!$I$24</f>
        <v>2862.15195662</v>
      </c>
      <c r="R127" s="36">
        <f>SUMIFS(СВЦЭМ!$D$33:$D$776,СВЦЭМ!$A$33:$A$776,$A127,СВЦЭМ!$B$33:$B$776,R$119)+'СЕТ СН'!$I$14+СВЦЭМ!$D$10+'СЕТ СН'!$I$5-'СЕТ СН'!$I$24</f>
        <v>2859.0073225900001</v>
      </c>
      <c r="S127" s="36">
        <f>SUMIFS(СВЦЭМ!$D$33:$D$776,СВЦЭМ!$A$33:$A$776,$A127,СВЦЭМ!$B$33:$B$776,S$119)+'СЕТ СН'!$I$14+СВЦЭМ!$D$10+'СЕТ СН'!$I$5-'СЕТ СН'!$I$24</f>
        <v>2864.7480818900003</v>
      </c>
      <c r="T127" s="36">
        <f>SUMIFS(СВЦЭМ!$D$33:$D$776,СВЦЭМ!$A$33:$A$776,$A127,СВЦЭМ!$B$33:$B$776,T$119)+'СЕТ СН'!$I$14+СВЦЭМ!$D$10+'СЕТ СН'!$I$5-'СЕТ СН'!$I$24</f>
        <v>2855.2478622500003</v>
      </c>
      <c r="U127" s="36">
        <f>SUMIFS(СВЦЭМ!$D$33:$D$776,СВЦЭМ!$A$33:$A$776,$A127,СВЦЭМ!$B$33:$B$776,U$119)+'СЕТ СН'!$I$14+СВЦЭМ!$D$10+'СЕТ СН'!$I$5-'СЕТ СН'!$I$24</f>
        <v>2833.3790692000002</v>
      </c>
      <c r="V127" s="36">
        <f>SUMIFS(СВЦЭМ!$D$33:$D$776,СВЦЭМ!$A$33:$A$776,$A127,СВЦЭМ!$B$33:$B$776,V$119)+'СЕТ СН'!$I$14+СВЦЭМ!$D$10+'СЕТ СН'!$I$5-'СЕТ СН'!$I$24</f>
        <v>2800.6370726700002</v>
      </c>
      <c r="W127" s="36">
        <f>SUMIFS(СВЦЭМ!$D$33:$D$776,СВЦЭМ!$A$33:$A$776,$A127,СВЦЭМ!$B$33:$B$776,W$119)+'СЕТ СН'!$I$14+СВЦЭМ!$D$10+'СЕТ СН'!$I$5-'СЕТ СН'!$I$24</f>
        <v>2797.1727006000001</v>
      </c>
      <c r="X127" s="36">
        <f>SUMIFS(СВЦЭМ!$D$33:$D$776,СВЦЭМ!$A$33:$A$776,$A127,СВЦЭМ!$B$33:$B$776,X$119)+'СЕТ СН'!$I$14+СВЦЭМ!$D$10+'СЕТ СН'!$I$5-'СЕТ СН'!$I$24</f>
        <v>2850.3534133500002</v>
      </c>
      <c r="Y127" s="36">
        <f>SUMIFS(СВЦЭМ!$D$33:$D$776,СВЦЭМ!$A$33:$A$776,$A127,СВЦЭМ!$B$33:$B$776,Y$119)+'СЕТ СН'!$I$14+СВЦЭМ!$D$10+'СЕТ СН'!$I$5-'СЕТ СН'!$I$24</f>
        <v>2936.2853385400003</v>
      </c>
    </row>
    <row r="128" spans="1:27" ht="15.75" x14ac:dyDescent="0.2">
      <c r="A128" s="35">
        <f t="shared" si="3"/>
        <v>43960</v>
      </c>
      <c r="B128" s="36">
        <f>SUMIFS(СВЦЭМ!$D$33:$D$776,СВЦЭМ!$A$33:$A$776,$A128,СВЦЭМ!$B$33:$B$776,B$119)+'СЕТ СН'!$I$14+СВЦЭМ!$D$10+'СЕТ СН'!$I$5-'СЕТ СН'!$I$24</f>
        <v>3055.4483482199998</v>
      </c>
      <c r="C128" s="36">
        <f>SUMIFS(СВЦЭМ!$D$33:$D$776,СВЦЭМ!$A$33:$A$776,$A128,СВЦЭМ!$B$33:$B$776,C$119)+'СЕТ СН'!$I$14+СВЦЭМ!$D$10+'СЕТ СН'!$I$5-'СЕТ СН'!$I$24</f>
        <v>3040.8257118299998</v>
      </c>
      <c r="D128" s="36">
        <f>SUMIFS(СВЦЭМ!$D$33:$D$776,СВЦЭМ!$A$33:$A$776,$A128,СВЦЭМ!$B$33:$B$776,D$119)+'СЕТ СН'!$I$14+СВЦЭМ!$D$10+'СЕТ СН'!$I$5-'СЕТ СН'!$I$24</f>
        <v>3020.0534719299999</v>
      </c>
      <c r="E128" s="36">
        <f>SUMIFS(СВЦЭМ!$D$33:$D$776,СВЦЭМ!$A$33:$A$776,$A128,СВЦЭМ!$B$33:$B$776,E$119)+'СЕТ СН'!$I$14+СВЦЭМ!$D$10+'СЕТ СН'!$I$5-'СЕТ СН'!$I$24</f>
        <v>3015.7656811400002</v>
      </c>
      <c r="F128" s="36">
        <f>SUMIFS(СВЦЭМ!$D$33:$D$776,СВЦЭМ!$A$33:$A$776,$A128,СВЦЭМ!$B$33:$B$776,F$119)+'СЕТ СН'!$I$14+СВЦЭМ!$D$10+'СЕТ СН'!$I$5-'СЕТ СН'!$I$24</f>
        <v>3005.2475533000002</v>
      </c>
      <c r="G128" s="36">
        <f>SUMIFS(СВЦЭМ!$D$33:$D$776,СВЦЭМ!$A$33:$A$776,$A128,СВЦЭМ!$B$33:$B$776,G$119)+'СЕТ СН'!$I$14+СВЦЭМ!$D$10+'СЕТ СН'!$I$5-'СЕТ СН'!$I$24</f>
        <v>3007.3162700299999</v>
      </c>
      <c r="H128" s="36">
        <f>SUMIFS(СВЦЭМ!$D$33:$D$776,СВЦЭМ!$A$33:$A$776,$A128,СВЦЭМ!$B$33:$B$776,H$119)+'СЕТ СН'!$I$14+СВЦЭМ!$D$10+'СЕТ СН'!$I$5-'СЕТ СН'!$I$24</f>
        <v>3013.7351629</v>
      </c>
      <c r="I128" s="36">
        <f>SUMIFS(СВЦЭМ!$D$33:$D$776,СВЦЭМ!$A$33:$A$776,$A128,СВЦЭМ!$B$33:$B$776,I$119)+'СЕТ СН'!$I$14+СВЦЭМ!$D$10+'СЕТ СН'!$I$5-'СЕТ СН'!$I$24</f>
        <v>3020.9652550199999</v>
      </c>
      <c r="J128" s="36">
        <f>SUMIFS(СВЦЭМ!$D$33:$D$776,СВЦЭМ!$A$33:$A$776,$A128,СВЦЭМ!$B$33:$B$776,J$119)+'СЕТ СН'!$I$14+СВЦЭМ!$D$10+'СЕТ СН'!$I$5-'СЕТ СН'!$I$24</f>
        <v>3021.5039539899999</v>
      </c>
      <c r="K128" s="36">
        <f>SUMIFS(СВЦЭМ!$D$33:$D$776,СВЦЭМ!$A$33:$A$776,$A128,СВЦЭМ!$B$33:$B$776,K$119)+'СЕТ СН'!$I$14+СВЦЭМ!$D$10+'СЕТ СН'!$I$5-'СЕТ СН'!$I$24</f>
        <v>2990.9986378399999</v>
      </c>
      <c r="L128" s="36">
        <f>SUMIFS(СВЦЭМ!$D$33:$D$776,СВЦЭМ!$A$33:$A$776,$A128,СВЦЭМ!$B$33:$B$776,L$119)+'СЕТ СН'!$I$14+СВЦЭМ!$D$10+'СЕТ СН'!$I$5-'СЕТ СН'!$I$24</f>
        <v>3001.5486793099999</v>
      </c>
      <c r="M128" s="36">
        <f>SUMIFS(СВЦЭМ!$D$33:$D$776,СВЦЭМ!$A$33:$A$776,$A128,СВЦЭМ!$B$33:$B$776,M$119)+'СЕТ СН'!$I$14+СВЦЭМ!$D$10+'СЕТ СН'!$I$5-'СЕТ СН'!$I$24</f>
        <v>2941.3938103600003</v>
      </c>
      <c r="N128" s="36">
        <f>SUMIFS(СВЦЭМ!$D$33:$D$776,СВЦЭМ!$A$33:$A$776,$A128,СВЦЭМ!$B$33:$B$776,N$119)+'СЕТ СН'!$I$14+СВЦЭМ!$D$10+'СЕТ СН'!$I$5-'СЕТ СН'!$I$24</f>
        <v>2878.4828397900001</v>
      </c>
      <c r="O128" s="36">
        <f>SUMIFS(СВЦЭМ!$D$33:$D$776,СВЦЭМ!$A$33:$A$776,$A128,СВЦЭМ!$B$33:$B$776,O$119)+'СЕТ СН'!$I$14+СВЦЭМ!$D$10+'СЕТ СН'!$I$5-'СЕТ СН'!$I$24</f>
        <v>2855.82750588</v>
      </c>
      <c r="P128" s="36">
        <f>SUMIFS(СВЦЭМ!$D$33:$D$776,СВЦЭМ!$A$33:$A$776,$A128,СВЦЭМ!$B$33:$B$776,P$119)+'СЕТ СН'!$I$14+СВЦЭМ!$D$10+'СЕТ СН'!$I$5-'СЕТ СН'!$I$24</f>
        <v>2861.7662361900002</v>
      </c>
      <c r="Q128" s="36">
        <f>SUMIFS(СВЦЭМ!$D$33:$D$776,СВЦЭМ!$A$33:$A$776,$A128,СВЦЭМ!$B$33:$B$776,Q$119)+'СЕТ СН'!$I$14+СВЦЭМ!$D$10+'СЕТ СН'!$I$5-'СЕТ СН'!$I$24</f>
        <v>2852.5797959900001</v>
      </c>
      <c r="R128" s="36">
        <f>SUMIFS(СВЦЭМ!$D$33:$D$776,СВЦЭМ!$A$33:$A$776,$A128,СВЦЭМ!$B$33:$B$776,R$119)+'СЕТ СН'!$I$14+СВЦЭМ!$D$10+'СЕТ СН'!$I$5-'СЕТ СН'!$I$24</f>
        <v>2855.5911568199999</v>
      </c>
      <c r="S128" s="36">
        <f>SUMIFS(СВЦЭМ!$D$33:$D$776,СВЦЭМ!$A$33:$A$776,$A128,СВЦЭМ!$B$33:$B$776,S$119)+'СЕТ СН'!$I$14+СВЦЭМ!$D$10+'СЕТ СН'!$I$5-'СЕТ СН'!$I$24</f>
        <v>2868.5277702000003</v>
      </c>
      <c r="T128" s="36">
        <f>SUMIFS(СВЦЭМ!$D$33:$D$776,СВЦЭМ!$A$33:$A$776,$A128,СВЦЭМ!$B$33:$B$776,T$119)+'СЕТ СН'!$I$14+СВЦЭМ!$D$10+'СЕТ СН'!$I$5-'СЕТ СН'!$I$24</f>
        <v>2857.3524936700001</v>
      </c>
      <c r="U128" s="36">
        <f>SUMIFS(СВЦЭМ!$D$33:$D$776,СВЦЭМ!$A$33:$A$776,$A128,СВЦЭМ!$B$33:$B$776,U$119)+'СЕТ СН'!$I$14+СВЦЭМ!$D$10+'СЕТ СН'!$I$5-'СЕТ СН'!$I$24</f>
        <v>2847.8529942300001</v>
      </c>
      <c r="V128" s="36">
        <f>SUMIFS(СВЦЭМ!$D$33:$D$776,СВЦЭМ!$A$33:$A$776,$A128,СВЦЭМ!$B$33:$B$776,V$119)+'СЕТ СН'!$I$14+СВЦЭМ!$D$10+'СЕТ СН'!$I$5-'СЕТ СН'!$I$24</f>
        <v>2833.9497200300002</v>
      </c>
      <c r="W128" s="36">
        <f>SUMIFS(СВЦЭМ!$D$33:$D$776,СВЦЭМ!$A$33:$A$776,$A128,СВЦЭМ!$B$33:$B$776,W$119)+'СЕТ СН'!$I$14+СВЦЭМ!$D$10+'СЕТ СН'!$I$5-'СЕТ СН'!$I$24</f>
        <v>2824.78276426</v>
      </c>
      <c r="X128" s="36">
        <f>SUMIFS(СВЦЭМ!$D$33:$D$776,СВЦЭМ!$A$33:$A$776,$A128,СВЦЭМ!$B$33:$B$776,X$119)+'СЕТ СН'!$I$14+СВЦЭМ!$D$10+'СЕТ СН'!$I$5-'СЕТ СН'!$I$24</f>
        <v>2874.6555015200001</v>
      </c>
      <c r="Y128" s="36">
        <f>SUMIFS(СВЦЭМ!$D$33:$D$776,СВЦЭМ!$A$33:$A$776,$A128,СВЦЭМ!$B$33:$B$776,Y$119)+'СЕТ СН'!$I$14+СВЦЭМ!$D$10+'СЕТ СН'!$I$5-'СЕТ СН'!$I$24</f>
        <v>2978.2054724600002</v>
      </c>
    </row>
    <row r="129" spans="1:25" ht="15.75" x14ac:dyDescent="0.2">
      <c r="A129" s="35">
        <f t="shared" si="3"/>
        <v>43961</v>
      </c>
      <c r="B129" s="36">
        <f>SUMIFS(СВЦЭМ!$D$33:$D$776,СВЦЭМ!$A$33:$A$776,$A129,СВЦЭМ!$B$33:$B$776,B$119)+'СЕТ СН'!$I$14+СВЦЭМ!$D$10+'СЕТ СН'!$I$5-'СЕТ СН'!$I$24</f>
        <v>3028.2689930699999</v>
      </c>
      <c r="C129" s="36">
        <f>SUMIFS(СВЦЭМ!$D$33:$D$776,СВЦЭМ!$A$33:$A$776,$A129,СВЦЭМ!$B$33:$B$776,C$119)+'СЕТ СН'!$I$14+СВЦЭМ!$D$10+'СЕТ СН'!$I$5-'СЕТ СН'!$I$24</f>
        <v>3062.4481966799999</v>
      </c>
      <c r="D129" s="36">
        <f>SUMIFS(СВЦЭМ!$D$33:$D$776,СВЦЭМ!$A$33:$A$776,$A129,СВЦЭМ!$B$33:$B$776,D$119)+'СЕТ СН'!$I$14+СВЦЭМ!$D$10+'СЕТ СН'!$I$5-'СЕТ СН'!$I$24</f>
        <v>3069.9214221499997</v>
      </c>
      <c r="E129" s="36">
        <f>SUMIFS(СВЦЭМ!$D$33:$D$776,СВЦЭМ!$A$33:$A$776,$A129,СВЦЭМ!$B$33:$B$776,E$119)+'СЕТ СН'!$I$14+СВЦЭМ!$D$10+'СЕТ СН'!$I$5-'СЕТ СН'!$I$24</f>
        <v>3094.3936725499998</v>
      </c>
      <c r="F129" s="36">
        <f>SUMIFS(СВЦЭМ!$D$33:$D$776,СВЦЭМ!$A$33:$A$776,$A129,СВЦЭМ!$B$33:$B$776,F$119)+'СЕТ СН'!$I$14+СВЦЭМ!$D$10+'СЕТ СН'!$I$5-'СЕТ СН'!$I$24</f>
        <v>3085.8559482999999</v>
      </c>
      <c r="G129" s="36">
        <f>SUMIFS(СВЦЭМ!$D$33:$D$776,СВЦЭМ!$A$33:$A$776,$A129,СВЦЭМ!$B$33:$B$776,G$119)+'СЕТ СН'!$I$14+СВЦЭМ!$D$10+'СЕТ СН'!$I$5-'СЕТ СН'!$I$24</f>
        <v>3083.5705948699997</v>
      </c>
      <c r="H129" s="36">
        <f>SUMIFS(СВЦЭМ!$D$33:$D$776,СВЦЭМ!$A$33:$A$776,$A129,СВЦЭМ!$B$33:$B$776,H$119)+'СЕТ СН'!$I$14+СВЦЭМ!$D$10+'СЕТ СН'!$I$5-'СЕТ СН'!$I$24</f>
        <v>3075.40001153</v>
      </c>
      <c r="I129" s="36">
        <f>SUMIFS(СВЦЭМ!$D$33:$D$776,СВЦЭМ!$A$33:$A$776,$A129,СВЦЭМ!$B$33:$B$776,I$119)+'СЕТ СН'!$I$14+СВЦЭМ!$D$10+'СЕТ СН'!$I$5-'СЕТ СН'!$I$24</f>
        <v>3042.25633569</v>
      </c>
      <c r="J129" s="36">
        <f>SUMIFS(СВЦЭМ!$D$33:$D$776,СВЦЭМ!$A$33:$A$776,$A129,СВЦЭМ!$B$33:$B$776,J$119)+'СЕТ СН'!$I$14+СВЦЭМ!$D$10+'СЕТ СН'!$I$5-'СЕТ СН'!$I$24</f>
        <v>3035.7378660200002</v>
      </c>
      <c r="K129" s="36">
        <f>SUMIFS(СВЦЭМ!$D$33:$D$776,СВЦЭМ!$A$33:$A$776,$A129,СВЦЭМ!$B$33:$B$776,K$119)+'СЕТ СН'!$I$14+СВЦЭМ!$D$10+'СЕТ СН'!$I$5-'СЕТ СН'!$I$24</f>
        <v>3000.20036734</v>
      </c>
      <c r="L129" s="36">
        <f>SUMIFS(СВЦЭМ!$D$33:$D$776,СВЦЭМ!$A$33:$A$776,$A129,СВЦЭМ!$B$33:$B$776,L$119)+'СЕТ СН'!$I$14+СВЦЭМ!$D$10+'СЕТ СН'!$I$5-'СЕТ СН'!$I$24</f>
        <v>2991.6273480200002</v>
      </c>
      <c r="M129" s="36">
        <f>SUMIFS(СВЦЭМ!$D$33:$D$776,СВЦЭМ!$A$33:$A$776,$A129,СВЦЭМ!$B$33:$B$776,M$119)+'СЕТ СН'!$I$14+СВЦЭМ!$D$10+'СЕТ СН'!$I$5-'СЕТ СН'!$I$24</f>
        <v>2939.7821693400001</v>
      </c>
      <c r="N129" s="36">
        <f>SUMIFS(СВЦЭМ!$D$33:$D$776,СВЦЭМ!$A$33:$A$776,$A129,СВЦЭМ!$B$33:$B$776,N$119)+'СЕТ СН'!$I$14+СВЦЭМ!$D$10+'СЕТ СН'!$I$5-'СЕТ СН'!$I$24</f>
        <v>2877.25684043</v>
      </c>
      <c r="O129" s="36">
        <f>SUMIFS(СВЦЭМ!$D$33:$D$776,СВЦЭМ!$A$33:$A$776,$A129,СВЦЭМ!$B$33:$B$776,O$119)+'СЕТ СН'!$I$14+СВЦЭМ!$D$10+'СЕТ СН'!$I$5-'СЕТ СН'!$I$24</f>
        <v>2858.7522612399998</v>
      </c>
      <c r="P129" s="36">
        <f>SUMIFS(СВЦЭМ!$D$33:$D$776,СВЦЭМ!$A$33:$A$776,$A129,СВЦЭМ!$B$33:$B$776,P$119)+'СЕТ СН'!$I$14+СВЦЭМ!$D$10+'СЕТ СН'!$I$5-'СЕТ СН'!$I$24</f>
        <v>2861.2980255900002</v>
      </c>
      <c r="Q129" s="36">
        <f>SUMIFS(СВЦЭМ!$D$33:$D$776,СВЦЭМ!$A$33:$A$776,$A129,СВЦЭМ!$B$33:$B$776,Q$119)+'СЕТ СН'!$I$14+СВЦЭМ!$D$10+'СЕТ СН'!$I$5-'СЕТ СН'!$I$24</f>
        <v>2869.9695985799999</v>
      </c>
      <c r="R129" s="36">
        <f>SUMIFS(СВЦЭМ!$D$33:$D$776,СВЦЭМ!$A$33:$A$776,$A129,СВЦЭМ!$B$33:$B$776,R$119)+'СЕТ СН'!$I$14+СВЦЭМ!$D$10+'СЕТ СН'!$I$5-'СЕТ СН'!$I$24</f>
        <v>2866.9344877399999</v>
      </c>
      <c r="S129" s="36">
        <f>SUMIFS(СВЦЭМ!$D$33:$D$776,СВЦЭМ!$A$33:$A$776,$A129,СВЦЭМ!$B$33:$B$776,S$119)+'СЕТ СН'!$I$14+СВЦЭМ!$D$10+'СЕТ СН'!$I$5-'СЕТ СН'!$I$24</f>
        <v>2870.0145885400002</v>
      </c>
      <c r="T129" s="36">
        <f>SUMIFS(СВЦЭМ!$D$33:$D$776,СВЦЭМ!$A$33:$A$776,$A129,СВЦЭМ!$B$33:$B$776,T$119)+'СЕТ СН'!$I$14+СВЦЭМ!$D$10+'СЕТ СН'!$I$5-'СЕТ СН'!$I$24</f>
        <v>2858.41184299</v>
      </c>
      <c r="U129" s="36">
        <f>SUMIFS(СВЦЭМ!$D$33:$D$776,СВЦЭМ!$A$33:$A$776,$A129,СВЦЭМ!$B$33:$B$776,U$119)+'СЕТ СН'!$I$14+СВЦЭМ!$D$10+'СЕТ СН'!$I$5-'СЕТ СН'!$I$24</f>
        <v>2843.9169117000001</v>
      </c>
      <c r="V129" s="36">
        <f>SUMIFS(СВЦЭМ!$D$33:$D$776,СВЦЭМ!$A$33:$A$776,$A129,СВЦЭМ!$B$33:$B$776,V$119)+'СЕТ СН'!$I$14+СВЦЭМ!$D$10+'СЕТ СН'!$I$5-'СЕТ СН'!$I$24</f>
        <v>2821.7497653700002</v>
      </c>
      <c r="W129" s="36">
        <f>SUMIFS(СВЦЭМ!$D$33:$D$776,СВЦЭМ!$A$33:$A$776,$A129,СВЦЭМ!$B$33:$B$776,W$119)+'СЕТ СН'!$I$14+СВЦЭМ!$D$10+'СЕТ СН'!$I$5-'СЕТ СН'!$I$24</f>
        <v>2817.7696027000002</v>
      </c>
      <c r="X129" s="36">
        <f>SUMIFS(СВЦЭМ!$D$33:$D$776,СВЦЭМ!$A$33:$A$776,$A129,СВЦЭМ!$B$33:$B$776,X$119)+'СЕТ СН'!$I$14+СВЦЭМ!$D$10+'СЕТ СН'!$I$5-'СЕТ СН'!$I$24</f>
        <v>2861.1839107400001</v>
      </c>
      <c r="Y129" s="36">
        <f>SUMIFS(СВЦЭМ!$D$33:$D$776,СВЦЭМ!$A$33:$A$776,$A129,СВЦЭМ!$B$33:$B$776,Y$119)+'СЕТ СН'!$I$14+СВЦЭМ!$D$10+'СЕТ СН'!$I$5-'СЕТ СН'!$I$24</f>
        <v>2965.23031722</v>
      </c>
    </row>
    <row r="130" spans="1:25" ht="15.75" x14ac:dyDescent="0.2">
      <c r="A130" s="35">
        <f t="shared" si="3"/>
        <v>43962</v>
      </c>
      <c r="B130" s="36">
        <f>SUMIFS(СВЦЭМ!$D$33:$D$776,СВЦЭМ!$A$33:$A$776,$A130,СВЦЭМ!$B$33:$B$776,B$119)+'СЕТ СН'!$I$14+СВЦЭМ!$D$10+'СЕТ СН'!$I$5-'СЕТ СН'!$I$24</f>
        <v>2940.6444569499999</v>
      </c>
      <c r="C130" s="36">
        <f>SUMIFS(СВЦЭМ!$D$33:$D$776,СВЦЭМ!$A$33:$A$776,$A130,СВЦЭМ!$B$33:$B$776,C$119)+'СЕТ СН'!$I$14+СВЦЭМ!$D$10+'СЕТ СН'!$I$5-'СЕТ СН'!$I$24</f>
        <v>3032.80965044</v>
      </c>
      <c r="D130" s="36">
        <f>SUMIFS(СВЦЭМ!$D$33:$D$776,СВЦЭМ!$A$33:$A$776,$A130,СВЦЭМ!$B$33:$B$776,D$119)+'СЕТ СН'!$I$14+СВЦЭМ!$D$10+'СЕТ СН'!$I$5-'СЕТ СН'!$I$24</f>
        <v>3072.9537619499997</v>
      </c>
      <c r="E130" s="36">
        <f>SUMIFS(СВЦЭМ!$D$33:$D$776,СВЦЭМ!$A$33:$A$776,$A130,СВЦЭМ!$B$33:$B$776,E$119)+'СЕТ СН'!$I$14+СВЦЭМ!$D$10+'СЕТ СН'!$I$5-'СЕТ СН'!$I$24</f>
        <v>3062.6572703800002</v>
      </c>
      <c r="F130" s="36">
        <f>SUMIFS(СВЦЭМ!$D$33:$D$776,СВЦЭМ!$A$33:$A$776,$A130,СВЦЭМ!$B$33:$B$776,F$119)+'СЕТ СН'!$I$14+СВЦЭМ!$D$10+'СЕТ СН'!$I$5-'СЕТ СН'!$I$24</f>
        <v>3054.9278134699998</v>
      </c>
      <c r="G130" s="36">
        <f>SUMIFS(СВЦЭМ!$D$33:$D$776,СВЦЭМ!$A$33:$A$776,$A130,СВЦЭМ!$B$33:$B$776,G$119)+'СЕТ СН'!$I$14+СВЦЭМ!$D$10+'СЕТ СН'!$I$5-'СЕТ СН'!$I$24</f>
        <v>3057.6828656799998</v>
      </c>
      <c r="H130" s="36">
        <f>SUMIFS(СВЦЭМ!$D$33:$D$776,СВЦЭМ!$A$33:$A$776,$A130,СВЦЭМ!$B$33:$B$776,H$119)+'СЕТ СН'!$I$14+СВЦЭМ!$D$10+'СЕТ СН'!$I$5-'СЕТ СН'!$I$24</f>
        <v>3065.6063322099999</v>
      </c>
      <c r="I130" s="36">
        <f>SUMIFS(СВЦЭМ!$D$33:$D$776,СВЦЭМ!$A$33:$A$776,$A130,СВЦЭМ!$B$33:$B$776,I$119)+'СЕТ СН'!$I$14+СВЦЭМ!$D$10+'СЕТ СН'!$I$5-'СЕТ СН'!$I$24</f>
        <v>3080.9284278300001</v>
      </c>
      <c r="J130" s="36">
        <f>SUMIFS(СВЦЭМ!$D$33:$D$776,СВЦЭМ!$A$33:$A$776,$A130,СВЦЭМ!$B$33:$B$776,J$119)+'СЕТ СН'!$I$14+СВЦЭМ!$D$10+'СЕТ СН'!$I$5-'СЕТ СН'!$I$24</f>
        <v>3023.1918035799999</v>
      </c>
      <c r="K130" s="36">
        <f>SUMIFS(СВЦЭМ!$D$33:$D$776,СВЦЭМ!$A$33:$A$776,$A130,СВЦЭМ!$B$33:$B$776,K$119)+'СЕТ СН'!$I$14+СВЦЭМ!$D$10+'СЕТ СН'!$I$5-'СЕТ СН'!$I$24</f>
        <v>2953.7872759299999</v>
      </c>
      <c r="L130" s="36">
        <f>SUMIFS(СВЦЭМ!$D$33:$D$776,СВЦЭМ!$A$33:$A$776,$A130,СВЦЭМ!$B$33:$B$776,L$119)+'СЕТ СН'!$I$14+СВЦЭМ!$D$10+'СЕТ СН'!$I$5-'СЕТ СН'!$I$24</f>
        <v>2944.0455046400002</v>
      </c>
      <c r="M130" s="36">
        <f>SUMIFS(СВЦЭМ!$D$33:$D$776,СВЦЭМ!$A$33:$A$776,$A130,СВЦЭМ!$B$33:$B$776,M$119)+'СЕТ СН'!$I$14+СВЦЭМ!$D$10+'СЕТ СН'!$I$5-'СЕТ СН'!$I$24</f>
        <v>2944.4677098400002</v>
      </c>
      <c r="N130" s="36">
        <f>SUMIFS(СВЦЭМ!$D$33:$D$776,СВЦЭМ!$A$33:$A$776,$A130,СВЦЭМ!$B$33:$B$776,N$119)+'СЕТ СН'!$I$14+СВЦЭМ!$D$10+'СЕТ СН'!$I$5-'СЕТ СН'!$I$24</f>
        <v>2958.1350736499999</v>
      </c>
      <c r="O130" s="36">
        <f>SUMIFS(СВЦЭМ!$D$33:$D$776,СВЦЭМ!$A$33:$A$776,$A130,СВЦЭМ!$B$33:$B$776,O$119)+'СЕТ СН'!$I$14+СВЦЭМ!$D$10+'СЕТ СН'!$I$5-'СЕТ СН'!$I$24</f>
        <v>2956.2737777699999</v>
      </c>
      <c r="P130" s="36">
        <f>SUMIFS(СВЦЭМ!$D$33:$D$776,СВЦЭМ!$A$33:$A$776,$A130,СВЦЭМ!$B$33:$B$776,P$119)+'СЕТ СН'!$I$14+СВЦЭМ!$D$10+'СЕТ СН'!$I$5-'СЕТ СН'!$I$24</f>
        <v>2976.62986138</v>
      </c>
      <c r="Q130" s="36">
        <f>SUMIFS(СВЦЭМ!$D$33:$D$776,СВЦЭМ!$A$33:$A$776,$A130,СВЦЭМ!$B$33:$B$776,Q$119)+'СЕТ СН'!$I$14+СВЦЭМ!$D$10+'СЕТ СН'!$I$5-'СЕТ СН'!$I$24</f>
        <v>2986.09362745</v>
      </c>
      <c r="R130" s="36">
        <f>SUMIFS(СВЦЭМ!$D$33:$D$776,СВЦЭМ!$A$33:$A$776,$A130,СВЦЭМ!$B$33:$B$776,R$119)+'СЕТ СН'!$I$14+СВЦЭМ!$D$10+'СЕТ СН'!$I$5-'СЕТ СН'!$I$24</f>
        <v>2979.5656801300001</v>
      </c>
      <c r="S130" s="36">
        <f>SUMIFS(СВЦЭМ!$D$33:$D$776,СВЦЭМ!$A$33:$A$776,$A130,СВЦЭМ!$B$33:$B$776,S$119)+'СЕТ СН'!$I$14+СВЦЭМ!$D$10+'СЕТ СН'!$I$5-'СЕТ СН'!$I$24</f>
        <v>2983.7218163299999</v>
      </c>
      <c r="T130" s="36">
        <f>SUMIFS(СВЦЭМ!$D$33:$D$776,СВЦЭМ!$A$33:$A$776,$A130,СВЦЭМ!$B$33:$B$776,T$119)+'СЕТ СН'!$I$14+СВЦЭМ!$D$10+'СЕТ СН'!$I$5-'СЕТ СН'!$I$24</f>
        <v>2967.7880967299998</v>
      </c>
      <c r="U130" s="36">
        <f>SUMIFS(СВЦЭМ!$D$33:$D$776,СВЦЭМ!$A$33:$A$776,$A130,СВЦЭМ!$B$33:$B$776,U$119)+'СЕТ СН'!$I$14+СВЦЭМ!$D$10+'СЕТ СН'!$I$5-'СЕТ СН'!$I$24</f>
        <v>2924.6555295200001</v>
      </c>
      <c r="V130" s="36">
        <f>SUMIFS(СВЦЭМ!$D$33:$D$776,СВЦЭМ!$A$33:$A$776,$A130,СВЦЭМ!$B$33:$B$776,V$119)+'СЕТ СН'!$I$14+СВЦЭМ!$D$10+'СЕТ СН'!$I$5-'СЕТ СН'!$I$24</f>
        <v>2887.7075454800001</v>
      </c>
      <c r="W130" s="36">
        <f>SUMIFS(СВЦЭМ!$D$33:$D$776,СВЦЭМ!$A$33:$A$776,$A130,СВЦЭМ!$B$33:$B$776,W$119)+'СЕТ СН'!$I$14+СВЦЭМ!$D$10+'СЕТ СН'!$I$5-'СЕТ СН'!$I$24</f>
        <v>2867.6790189600001</v>
      </c>
      <c r="X130" s="36">
        <f>SUMIFS(СВЦЭМ!$D$33:$D$776,СВЦЭМ!$A$33:$A$776,$A130,СВЦЭМ!$B$33:$B$776,X$119)+'СЕТ СН'!$I$14+СВЦЭМ!$D$10+'СЕТ СН'!$I$5-'СЕТ СН'!$I$24</f>
        <v>2863.6689378000001</v>
      </c>
      <c r="Y130" s="36">
        <f>SUMIFS(СВЦЭМ!$D$33:$D$776,СВЦЭМ!$A$33:$A$776,$A130,СВЦЭМ!$B$33:$B$776,Y$119)+'СЕТ СН'!$I$14+СВЦЭМ!$D$10+'СЕТ СН'!$I$5-'СЕТ СН'!$I$24</f>
        <v>2923.8817486900002</v>
      </c>
    </row>
    <row r="131" spans="1:25" ht="15.75" x14ac:dyDescent="0.2">
      <c r="A131" s="35">
        <f t="shared" si="3"/>
        <v>43963</v>
      </c>
      <c r="B131" s="36">
        <f>SUMIFS(СВЦЭМ!$D$33:$D$776,СВЦЭМ!$A$33:$A$776,$A131,СВЦЭМ!$B$33:$B$776,B$119)+'СЕТ СН'!$I$14+СВЦЭМ!$D$10+'СЕТ СН'!$I$5-'СЕТ СН'!$I$24</f>
        <v>3073.7429997499999</v>
      </c>
      <c r="C131" s="36">
        <f>SUMIFS(СВЦЭМ!$D$33:$D$776,СВЦЭМ!$A$33:$A$776,$A131,СВЦЭМ!$B$33:$B$776,C$119)+'СЕТ СН'!$I$14+СВЦЭМ!$D$10+'СЕТ СН'!$I$5-'СЕТ СН'!$I$24</f>
        <v>3118.5004121000002</v>
      </c>
      <c r="D131" s="36">
        <f>SUMIFS(СВЦЭМ!$D$33:$D$776,СВЦЭМ!$A$33:$A$776,$A131,СВЦЭМ!$B$33:$B$776,D$119)+'СЕТ СН'!$I$14+СВЦЭМ!$D$10+'СЕТ СН'!$I$5-'СЕТ СН'!$I$24</f>
        <v>3104.7917288600001</v>
      </c>
      <c r="E131" s="36">
        <f>SUMIFS(СВЦЭМ!$D$33:$D$776,СВЦЭМ!$A$33:$A$776,$A131,СВЦЭМ!$B$33:$B$776,E$119)+'СЕТ СН'!$I$14+СВЦЭМ!$D$10+'СЕТ СН'!$I$5-'СЕТ СН'!$I$24</f>
        <v>3103.8888852499999</v>
      </c>
      <c r="F131" s="36">
        <f>SUMIFS(СВЦЭМ!$D$33:$D$776,СВЦЭМ!$A$33:$A$776,$A131,СВЦЭМ!$B$33:$B$776,F$119)+'СЕТ СН'!$I$14+СВЦЭМ!$D$10+'СЕТ СН'!$I$5-'СЕТ СН'!$I$24</f>
        <v>3112.5986746399999</v>
      </c>
      <c r="G131" s="36">
        <f>SUMIFS(СВЦЭМ!$D$33:$D$776,СВЦЭМ!$A$33:$A$776,$A131,СВЦЭМ!$B$33:$B$776,G$119)+'СЕТ СН'!$I$14+СВЦЭМ!$D$10+'СЕТ СН'!$I$5-'СЕТ СН'!$I$24</f>
        <v>3100.2327926799999</v>
      </c>
      <c r="H131" s="36">
        <f>SUMIFS(СВЦЭМ!$D$33:$D$776,СВЦЭМ!$A$33:$A$776,$A131,СВЦЭМ!$B$33:$B$776,H$119)+'СЕТ СН'!$I$14+СВЦЭМ!$D$10+'СЕТ СН'!$I$5-'СЕТ СН'!$I$24</f>
        <v>3110.9595339999996</v>
      </c>
      <c r="I131" s="36">
        <f>SUMIFS(СВЦЭМ!$D$33:$D$776,СВЦЭМ!$A$33:$A$776,$A131,СВЦЭМ!$B$33:$B$776,I$119)+'СЕТ СН'!$I$14+СВЦЭМ!$D$10+'СЕТ СН'!$I$5-'СЕТ СН'!$I$24</f>
        <v>3066.92329776</v>
      </c>
      <c r="J131" s="36">
        <f>SUMIFS(СВЦЭМ!$D$33:$D$776,СВЦЭМ!$A$33:$A$776,$A131,СВЦЭМ!$B$33:$B$776,J$119)+'СЕТ СН'!$I$14+СВЦЭМ!$D$10+'СЕТ СН'!$I$5-'СЕТ СН'!$I$24</f>
        <v>3012.44551288</v>
      </c>
      <c r="K131" s="36">
        <f>SUMIFS(СВЦЭМ!$D$33:$D$776,СВЦЭМ!$A$33:$A$776,$A131,СВЦЭМ!$B$33:$B$776,K$119)+'СЕТ СН'!$I$14+СВЦЭМ!$D$10+'СЕТ СН'!$I$5-'СЕТ СН'!$I$24</f>
        <v>2989.6822217200001</v>
      </c>
      <c r="L131" s="36">
        <f>SUMIFS(СВЦЭМ!$D$33:$D$776,СВЦЭМ!$A$33:$A$776,$A131,СВЦЭМ!$B$33:$B$776,L$119)+'СЕТ СН'!$I$14+СВЦЭМ!$D$10+'СЕТ СН'!$I$5-'СЕТ СН'!$I$24</f>
        <v>2986.7204031599999</v>
      </c>
      <c r="M131" s="36">
        <f>SUMIFS(СВЦЭМ!$D$33:$D$776,СВЦЭМ!$A$33:$A$776,$A131,СВЦЭМ!$B$33:$B$776,M$119)+'СЕТ СН'!$I$14+СВЦЭМ!$D$10+'СЕТ СН'!$I$5-'СЕТ СН'!$I$24</f>
        <v>2955.0022511900002</v>
      </c>
      <c r="N131" s="36">
        <f>SUMIFS(СВЦЭМ!$D$33:$D$776,СВЦЭМ!$A$33:$A$776,$A131,СВЦЭМ!$B$33:$B$776,N$119)+'СЕТ СН'!$I$14+СВЦЭМ!$D$10+'СЕТ СН'!$I$5-'СЕТ СН'!$I$24</f>
        <v>2952.7916800800003</v>
      </c>
      <c r="O131" s="36">
        <f>SUMIFS(СВЦЭМ!$D$33:$D$776,СВЦЭМ!$A$33:$A$776,$A131,СВЦЭМ!$B$33:$B$776,O$119)+'СЕТ СН'!$I$14+СВЦЭМ!$D$10+'СЕТ СН'!$I$5-'СЕТ СН'!$I$24</f>
        <v>2961.3320827799998</v>
      </c>
      <c r="P131" s="36">
        <f>SUMIFS(СВЦЭМ!$D$33:$D$776,СВЦЭМ!$A$33:$A$776,$A131,СВЦЭМ!$B$33:$B$776,P$119)+'СЕТ СН'!$I$14+СВЦЭМ!$D$10+'СЕТ СН'!$I$5-'СЕТ СН'!$I$24</f>
        <v>2973.9584339100002</v>
      </c>
      <c r="Q131" s="36">
        <f>SUMIFS(СВЦЭМ!$D$33:$D$776,СВЦЭМ!$A$33:$A$776,$A131,СВЦЭМ!$B$33:$B$776,Q$119)+'СЕТ СН'!$I$14+СВЦЭМ!$D$10+'СЕТ СН'!$I$5-'СЕТ СН'!$I$24</f>
        <v>2972.7154592699999</v>
      </c>
      <c r="R131" s="36">
        <f>SUMIFS(СВЦЭМ!$D$33:$D$776,СВЦЭМ!$A$33:$A$776,$A131,СВЦЭМ!$B$33:$B$776,R$119)+'СЕТ СН'!$I$14+СВЦЭМ!$D$10+'СЕТ СН'!$I$5-'СЕТ СН'!$I$24</f>
        <v>2973.8270680099999</v>
      </c>
      <c r="S131" s="36">
        <f>SUMIFS(СВЦЭМ!$D$33:$D$776,СВЦЭМ!$A$33:$A$776,$A131,СВЦЭМ!$B$33:$B$776,S$119)+'СЕТ СН'!$I$14+СВЦЭМ!$D$10+'СЕТ СН'!$I$5-'СЕТ СН'!$I$24</f>
        <v>2974.84637729</v>
      </c>
      <c r="T131" s="36">
        <f>SUMIFS(СВЦЭМ!$D$33:$D$776,СВЦЭМ!$A$33:$A$776,$A131,СВЦЭМ!$B$33:$B$776,T$119)+'СЕТ СН'!$I$14+СВЦЭМ!$D$10+'СЕТ СН'!$I$5-'СЕТ СН'!$I$24</f>
        <v>2980.7852020099999</v>
      </c>
      <c r="U131" s="36">
        <f>SUMIFS(СВЦЭМ!$D$33:$D$776,СВЦЭМ!$A$33:$A$776,$A131,СВЦЭМ!$B$33:$B$776,U$119)+'СЕТ СН'!$I$14+СВЦЭМ!$D$10+'СЕТ СН'!$I$5-'СЕТ СН'!$I$24</f>
        <v>2978.48778318</v>
      </c>
      <c r="V131" s="36">
        <f>SUMIFS(СВЦЭМ!$D$33:$D$776,СВЦЭМ!$A$33:$A$776,$A131,СВЦЭМ!$B$33:$B$776,V$119)+'СЕТ СН'!$I$14+СВЦЭМ!$D$10+'СЕТ СН'!$I$5-'СЕТ СН'!$I$24</f>
        <v>2941.7248412700001</v>
      </c>
      <c r="W131" s="36">
        <f>SUMIFS(СВЦЭМ!$D$33:$D$776,СВЦЭМ!$A$33:$A$776,$A131,СВЦЭМ!$B$33:$B$776,W$119)+'СЕТ СН'!$I$14+СВЦЭМ!$D$10+'СЕТ СН'!$I$5-'СЕТ СН'!$I$24</f>
        <v>2940.2778740399999</v>
      </c>
      <c r="X131" s="36">
        <f>SUMIFS(СВЦЭМ!$D$33:$D$776,СВЦЭМ!$A$33:$A$776,$A131,СВЦЭМ!$B$33:$B$776,X$119)+'СЕТ СН'!$I$14+СВЦЭМ!$D$10+'СЕТ СН'!$I$5-'СЕТ СН'!$I$24</f>
        <v>2965.7591043900002</v>
      </c>
      <c r="Y131" s="36">
        <f>SUMIFS(СВЦЭМ!$D$33:$D$776,СВЦЭМ!$A$33:$A$776,$A131,СВЦЭМ!$B$33:$B$776,Y$119)+'СЕТ СН'!$I$14+СВЦЭМ!$D$10+'СЕТ СН'!$I$5-'СЕТ СН'!$I$24</f>
        <v>2988.2868030899999</v>
      </c>
    </row>
    <row r="132" spans="1:25" ht="15.75" x14ac:dyDescent="0.2">
      <c r="A132" s="35">
        <f t="shared" si="3"/>
        <v>43964</v>
      </c>
      <c r="B132" s="36">
        <f>SUMIFS(СВЦЭМ!$D$33:$D$776,СВЦЭМ!$A$33:$A$776,$A132,СВЦЭМ!$B$33:$B$776,B$119)+'СЕТ СН'!$I$14+СВЦЭМ!$D$10+'СЕТ СН'!$I$5-'СЕТ СН'!$I$24</f>
        <v>3013.4783075099999</v>
      </c>
      <c r="C132" s="36">
        <f>SUMIFS(СВЦЭМ!$D$33:$D$776,СВЦЭМ!$A$33:$A$776,$A132,СВЦЭМ!$B$33:$B$776,C$119)+'СЕТ СН'!$I$14+СВЦЭМ!$D$10+'СЕТ СН'!$I$5-'СЕТ СН'!$I$24</f>
        <v>3063.74110776</v>
      </c>
      <c r="D132" s="36">
        <f>SUMIFS(СВЦЭМ!$D$33:$D$776,СВЦЭМ!$A$33:$A$776,$A132,СВЦЭМ!$B$33:$B$776,D$119)+'СЕТ СН'!$I$14+СВЦЭМ!$D$10+'СЕТ СН'!$I$5-'СЕТ СН'!$I$24</f>
        <v>3072.2370544</v>
      </c>
      <c r="E132" s="36">
        <f>SUMIFS(СВЦЭМ!$D$33:$D$776,СВЦЭМ!$A$33:$A$776,$A132,СВЦЭМ!$B$33:$B$776,E$119)+'СЕТ СН'!$I$14+СВЦЭМ!$D$10+'СЕТ СН'!$I$5-'СЕТ СН'!$I$24</f>
        <v>3072.2344555499999</v>
      </c>
      <c r="F132" s="36">
        <f>SUMIFS(СВЦЭМ!$D$33:$D$776,СВЦЭМ!$A$33:$A$776,$A132,СВЦЭМ!$B$33:$B$776,F$119)+'СЕТ СН'!$I$14+СВЦЭМ!$D$10+'СЕТ СН'!$I$5-'СЕТ СН'!$I$24</f>
        <v>3064.5881625299999</v>
      </c>
      <c r="G132" s="36">
        <f>SUMIFS(СВЦЭМ!$D$33:$D$776,СВЦЭМ!$A$33:$A$776,$A132,СВЦЭМ!$B$33:$B$776,G$119)+'СЕТ СН'!$I$14+СВЦЭМ!$D$10+'СЕТ СН'!$I$5-'СЕТ СН'!$I$24</f>
        <v>3073.0909521599997</v>
      </c>
      <c r="H132" s="36">
        <f>SUMIFS(СВЦЭМ!$D$33:$D$776,СВЦЭМ!$A$33:$A$776,$A132,СВЦЭМ!$B$33:$B$776,H$119)+'СЕТ СН'!$I$14+СВЦЭМ!$D$10+'СЕТ СН'!$I$5-'СЕТ СН'!$I$24</f>
        <v>3069.0008883800001</v>
      </c>
      <c r="I132" s="36">
        <f>SUMIFS(СВЦЭМ!$D$33:$D$776,СВЦЭМ!$A$33:$A$776,$A132,СВЦЭМ!$B$33:$B$776,I$119)+'СЕТ СН'!$I$14+СВЦЭМ!$D$10+'СЕТ СН'!$I$5-'СЕТ СН'!$I$24</f>
        <v>3015.1635701599998</v>
      </c>
      <c r="J132" s="36">
        <f>SUMIFS(СВЦЭМ!$D$33:$D$776,СВЦЭМ!$A$33:$A$776,$A132,СВЦЭМ!$B$33:$B$776,J$119)+'СЕТ СН'!$I$14+СВЦЭМ!$D$10+'СЕТ СН'!$I$5-'СЕТ СН'!$I$24</f>
        <v>2953.6677320899998</v>
      </c>
      <c r="K132" s="36">
        <f>SUMIFS(СВЦЭМ!$D$33:$D$776,СВЦЭМ!$A$33:$A$776,$A132,СВЦЭМ!$B$33:$B$776,K$119)+'СЕТ СН'!$I$14+СВЦЭМ!$D$10+'СЕТ СН'!$I$5-'СЕТ СН'!$I$24</f>
        <v>2943.94683209</v>
      </c>
      <c r="L132" s="36">
        <f>SUMIFS(СВЦЭМ!$D$33:$D$776,СВЦЭМ!$A$33:$A$776,$A132,СВЦЭМ!$B$33:$B$776,L$119)+'СЕТ СН'!$I$14+СВЦЭМ!$D$10+'СЕТ СН'!$I$5-'СЕТ СН'!$I$24</f>
        <v>2933.75390685</v>
      </c>
      <c r="M132" s="36">
        <f>SUMIFS(СВЦЭМ!$D$33:$D$776,СВЦЭМ!$A$33:$A$776,$A132,СВЦЭМ!$B$33:$B$776,M$119)+'СЕТ СН'!$I$14+СВЦЭМ!$D$10+'СЕТ СН'!$I$5-'СЕТ СН'!$I$24</f>
        <v>2926.7944924200001</v>
      </c>
      <c r="N132" s="36">
        <f>SUMIFS(СВЦЭМ!$D$33:$D$776,СВЦЭМ!$A$33:$A$776,$A132,СВЦЭМ!$B$33:$B$776,N$119)+'СЕТ СН'!$I$14+СВЦЭМ!$D$10+'СЕТ СН'!$I$5-'СЕТ СН'!$I$24</f>
        <v>2936.9379390200002</v>
      </c>
      <c r="O132" s="36">
        <f>SUMIFS(СВЦЭМ!$D$33:$D$776,СВЦЭМ!$A$33:$A$776,$A132,СВЦЭМ!$B$33:$B$776,O$119)+'СЕТ СН'!$I$14+СВЦЭМ!$D$10+'СЕТ СН'!$I$5-'СЕТ СН'!$I$24</f>
        <v>2946.5261421599998</v>
      </c>
      <c r="P132" s="36">
        <f>SUMIFS(СВЦЭМ!$D$33:$D$776,СВЦЭМ!$A$33:$A$776,$A132,СВЦЭМ!$B$33:$B$776,P$119)+'СЕТ СН'!$I$14+СВЦЭМ!$D$10+'СЕТ СН'!$I$5-'СЕТ СН'!$I$24</f>
        <v>2959.1425927300002</v>
      </c>
      <c r="Q132" s="36">
        <f>SUMIFS(СВЦЭМ!$D$33:$D$776,СВЦЭМ!$A$33:$A$776,$A132,СВЦЭМ!$B$33:$B$776,Q$119)+'СЕТ СН'!$I$14+СВЦЭМ!$D$10+'СЕТ СН'!$I$5-'СЕТ СН'!$I$24</f>
        <v>2949.4261546799999</v>
      </c>
      <c r="R132" s="36">
        <f>SUMIFS(СВЦЭМ!$D$33:$D$776,СВЦЭМ!$A$33:$A$776,$A132,СВЦЭМ!$B$33:$B$776,R$119)+'СЕТ СН'!$I$14+СВЦЭМ!$D$10+'СЕТ СН'!$I$5-'СЕТ СН'!$I$24</f>
        <v>2943.4769971800001</v>
      </c>
      <c r="S132" s="36">
        <f>SUMIFS(СВЦЭМ!$D$33:$D$776,СВЦЭМ!$A$33:$A$776,$A132,СВЦЭМ!$B$33:$B$776,S$119)+'СЕТ СН'!$I$14+СВЦЭМ!$D$10+'СЕТ СН'!$I$5-'СЕТ СН'!$I$24</f>
        <v>2959.3170131699999</v>
      </c>
      <c r="T132" s="36">
        <f>SUMIFS(СВЦЭМ!$D$33:$D$776,СВЦЭМ!$A$33:$A$776,$A132,СВЦЭМ!$B$33:$B$776,T$119)+'СЕТ СН'!$I$14+СВЦЭМ!$D$10+'СЕТ СН'!$I$5-'СЕТ СН'!$I$24</f>
        <v>2927.5787300699999</v>
      </c>
      <c r="U132" s="36">
        <f>SUMIFS(СВЦЭМ!$D$33:$D$776,СВЦЭМ!$A$33:$A$776,$A132,СВЦЭМ!$B$33:$B$776,U$119)+'СЕТ СН'!$I$14+СВЦЭМ!$D$10+'СЕТ СН'!$I$5-'СЕТ СН'!$I$24</f>
        <v>2891.1491418999999</v>
      </c>
      <c r="V132" s="36">
        <f>SUMIFS(СВЦЭМ!$D$33:$D$776,СВЦЭМ!$A$33:$A$776,$A132,СВЦЭМ!$B$33:$B$776,V$119)+'СЕТ СН'!$I$14+СВЦЭМ!$D$10+'СЕТ СН'!$I$5-'СЕТ СН'!$I$24</f>
        <v>2872.88981018</v>
      </c>
      <c r="W132" s="36">
        <f>SUMIFS(СВЦЭМ!$D$33:$D$776,СВЦЭМ!$A$33:$A$776,$A132,СВЦЭМ!$B$33:$B$776,W$119)+'СЕТ СН'!$I$14+СВЦЭМ!$D$10+'СЕТ СН'!$I$5-'СЕТ СН'!$I$24</f>
        <v>2867.9945894299999</v>
      </c>
      <c r="X132" s="36">
        <f>SUMIFS(СВЦЭМ!$D$33:$D$776,СВЦЭМ!$A$33:$A$776,$A132,СВЦЭМ!$B$33:$B$776,X$119)+'СЕТ СН'!$I$14+СВЦЭМ!$D$10+'СЕТ СН'!$I$5-'СЕТ СН'!$I$24</f>
        <v>2882.7577464800002</v>
      </c>
      <c r="Y132" s="36">
        <f>SUMIFS(СВЦЭМ!$D$33:$D$776,СВЦЭМ!$A$33:$A$776,$A132,СВЦЭМ!$B$33:$B$776,Y$119)+'СЕТ СН'!$I$14+СВЦЭМ!$D$10+'СЕТ СН'!$I$5-'СЕТ СН'!$I$24</f>
        <v>2906.9206556600002</v>
      </c>
    </row>
    <row r="133" spans="1:25" ht="15.75" x14ac:dyDescent="0.2">
      <c r="A133" s="35">
        <f t="shared" si="3"/>
        <v>43965</v>
      </c>
      <c r="B133" s="36">
        <f>SUMIFS(СВЦЭМ!$D$33:$D$776,СВЦЭМ!$A$33:$A$776,$A133,СВЦЭМ!$B$33:$B$776,B$119)+'СЕТ СН'!$I$14+СВЦЭМ!$D$10+'СЕТ СН'!$I$5-'СЕТ СН'!$I$24</f>
        <v>2983.1286328300002</v>
      </c>
      <c r="C133" s="36">
        <f>SUMIFS(СВЦЭМ!$D$33:$D$776,СВЦЭМ!$A$33:$A$776,$A133,СВЦЭМ!$B$33:$B$776,C$119)+'СЕТ СН'!$I$14+СВЦЭМ!$D$10+'СЕТ СН'!$I$5-'СЕТ СН'!$I$24</f>
        <v>3027.0573969100001</v>
      </c>
      <c r="D133" s="36">
        <f>SUMIFS(СВЦЭМ!$D$33:$D$776,СВЦЭМ!$A$33:$A$776,$A133,СВЦЭМ!$B$33:$B$776,D$119)+'СЕТ СН'!$I$14+СВЦЭМ!$D$10+'СЕТ СН'!$I$5-'СЕТ СН'!$I$24</f>
        <v>3036.3634124099999</v>
      </c>
      <c r="E133" s="36">
        <f>SUMIFS(СВЦЭМ!$D$33:$D$776,СВЦЭМ!$A$33:$A$776,$A133,СВЦЭМ!$B$33:$B$776,E$119)+'СЕТ СН'!$I$14+СВЦЭМ!$D$10+'СЕТ СН'!$I$5-'СЕТ СН'!$I$24</f>
        <v>3076.0275071300002</v>
      </c>
      <c r="F133" s="36">
        <f>SUMIFS(СВЦЭМ!$D$33:$D$776,СВЦЭМ!$A$33:$A$776,$A133,СВЦЭМ!$B$33:$B$776,F$119)+'СЕТ СН'!$I$14+СВЦЭМ!$D$10+'СЕТ СН'!$I$5-'СЕТ СН'!$I$24</f>
        <v>3053.2080776600001</v>
      </c>
      <c r="G133" s="36">
        <f>SUMIFS(СВЦЭМ!$D$33:$D$776,СВЦЭМ!$A$33:$A$776,$A133,СВЦЭМ!$B$33:$B$776,G$119)+'СЕТ СН'!$I$14+СВЦЭМ!$D$10+'СЕТ СН'!$I$5-'СЕТ СН'!$I$24</f>
        <v>3045.24050812</v>
      </c>
      <c r="H133" s="36">
        <f>SUMIFS(СВЦЭМ!$D$33:$D$776,СВЦЭМ!$A$33:$A$776,$A133,СВЦЭМ!$B$33:$B$776,H$119)+'СЕТ СН'!$I$14+СВЦЭМ!$D$10+'СЕТ СН'!$I$5-'СЕТ СН'!$I$24</f>
        <v>3041.14807845</v>
      </c>
      <c r="I133" s="36">
        <f>SUMIFS(СВЦЭМ!$D$33:$D$776,СВЦЭМ!$A$33:$A$776,$A133,СВЦЭМ!$B$33:$B$776,I$119)+'СЕТ СН'!$I$14+СВЦЭМ!$D$10+'СЕТ СН'!$I$5-'СЕТ СН'!$I$24</f>
        <v>2998.0477543100001</v>
      </c>
      <c r="J133" s="36">
        <f>SUMIFS(СВЦЭМ!$D$33:$D$776,СВЦЭМ!$A$33:$A$776,$A133,СВЦЭМ!$B$33:$B$776,J$119)+'СЕТ СН'!$I$14+СВЦЭМ!$D$10+'СЕТ СН'!$I$5-'СЕТ СН'!$I$24</f>
        <v>2943.5302163300003</v>
      </c>
      <c r="K133" s="36">
        <f>SUMIFS(СВЦЭМ!$D$33:$D$776,СВЦЭМ!$A$33:$A$776,$A133,СВЦЭМ!$B$33:$B$776,K$119)+'СЕТ СН'!$I$14+СВЦЭМ!$D$10+'СЕТ СН'!$I$5-'СЕТ СН'!$I$24</f>
        <v>2919.8865258800001</v>
      </c>
      <c r="L133" s="36">
        <f>SUMIFS(СВЦЭМ!$D$33:$D$776,СВЦЭМ!$A$33:$A$776,$A133,СВЦЭМ!$B$33:$B$776,L$119)+'СЕТ СН'!$I$14+СВЦЭМ!$D$10+'СЕТ СН'!$I$5-'СЕТ СН'!$I$24</f>
        <v>2908.2164179000001</v>
      </c>
      <c r="M133" s="36">
        <f>SUMIFS(СВЦЭМ!$D$33:$D$776,СВЦЭМ!$A$33:$A$776,$A133,СВЦЭМ!$B$33:$B$776,M$119)+'СЕТ СН'!$I$14+СВЦЭМ!$D$10+'СЕТ СН'!$I$5-'СЕТ СН'!$I$24</f>
        <v>2909.2350525900001</v>
      </c>
      <c r="N133" s="36">
        <f>SUMIFS(СВЦЭМ!$D$33:$D$776,СВЦЭМ!$A$33:$A$776,$A133,СВЦЭМ!$B$33:$B$776,N$119)+'СЕТ СН'!$I$14+СВЦЭМ!$D$10+'СЕТ СН'!$I$5-'СЕТ СН'!$I$24</f>
        <v>2903.2379491500001</v>
      </c>
      <c r="O133" s="36">
        <f>SUMIFS(СВЦЭМ!$D$33:$D$776,СВЦЭМ!$A$33:$A$776,$A133,СВЦЭМ!$B$33:$B$776,O$119)+'СЕТ СН'!$I$14+СВЦЭМ!$D$10+'СЕТ СН'!$I$5-'СЕТ СН'!$I$24</f>
        <v>2919.3580759000001</v>
      </c>
      <c r="P133" s="36">
        <f>SUMIFS(СВЦЭМ!$D$33:$D$776,СВЦЭМ!$A$33:$A$776,$A133,СВЦЭМ!$B$33:$B$776,P$119)+'СЕТ СН'!$I$14+СВЦЭМ!$D$10+'СЕТ СН'!$I$5-'СЕТ СН'!$I$24</f>
        <v>2947.45519706</v>
      </c>
      <c r="Q133" s="36">
        <f>SUMIFS(СВЦЭМ!$D$33:$D$776,СВЦЭМ!$A$33:$A$776,$A133,СВЦЭМ!$B$33:$B$776,Q$119)+'СЕТ СН'!$I$14+СВЦЭМ!$D$10+'СЕТ СН'!$I$5-'СЕТ СН'!$I$24</f>
        <v>2935.02603924</v>
      </c>
      <c r="R133" s="36">
        <f>SUMIFS(СВЦЭМ!$D$33:$D$776,СВЦЭМ!$A$33:$A$776,$A133,СВЦЭМ!$B$33:$B$776,R$119)+'СЕТ СН'!$I$14+СВЦЭМ!$D$10+'СЕТ СН'!$I$5-'СЕТ СН'!$I$24</f>
        <v>2930.5817717999998</v>
      </c>
      <c r="S133" s="36">
        <f>SUMIFS(СВЦЭМ!$D$33:$D$776,СВЦЭМ!$A$33:$A$776,$A133,СВЦЭМ!$B$33:$B$776,S$119)+'СЕТ СН'!$I$14+СВЦЭМ!$D$10+'СЕТ СН'!$I$5-'СЕТ СН'!$I$24</f>
        <v>2952.4012907199999</v>
      </c>
      <c r="T133" s="36">
        <f>SUMIFS(СВЦЭМ!$D$33:$D$776,СВЦЭМ!$A$33:$A$776,$A133,СВЦЭМ!$B$33:$B$776,T$119)+'СЕТ СН'!$I$14+СВЦЭМ!$D$10+'СЕТ СН'!$I$5-'СЕТ СН'!$I$24</f>
        <v>2928.5602082300002</v>
      </c>
      <c r="U133" s="36">
        <f>SUMIFS(СВЦЭМ!$D$33:$D$776,СВЦЭМ!$A$33:$A$776,$A133,СВЦЭМ!$B$33:$B$776,U$119)+'СЕТ СН'!$I$14+СВЦЭМ!$D$10+'СЕТ СН'!$I$5-'СЕТ СН'!$I$24</f>
        <v>2894.5011975400002</v>
      </c>
      <c r="V133" s="36">
        <f>SUMIFS(СВЦЭМ!$D$33:$D$776,СВЦЭМ!$A$33:$A$776,$A133,СВЦЭМ!$B$33:$B$776,V$119)+'СЕТ СН'!$I$14+СВЦЭМ!$D$10+'СЕТ СН'!$I$5-'СЕТ СН'!$I$24</f>
        <v>2866.7770013200002</v>
      </c>
      <c r="W133" s="36">
        <f>SUMIFS(СВЦЭМ!$D$33:$D$776,СВЦЭМ!$A$33:$A$776,$A133,СВЦЭМ!$B$33:$B$776,W$119)+'СЕТ СН'!$I$14+СВЦЭМ!$D$10+'СЕТ СН'!$I$5-'СЕТ СН'!$I$24</f>
        <v>2856.4511049800003</v>
      </c>
      <c r="X133" s="36">
        <f>SUMIFS(СВЦЭМ!$D$33:$D$776,СВЦЭМ!$A$33:$A$776,$A133,СВЦЭМ!$B$33:$B$776,X$119)+'СЕТ СН'!$I$14+СВЦЭМ!$D$10+'СЕТ СН'!$I$5-'СЕТ СН'!$I$24</f>
        <v>2865.0774371299999</v>
      </c>
      <c r="Y133" s="36">
        <f>SUMIFS(СВЦЭМ!$D$33:$D$776,СВЦЭМ!$A$33:$A$776,$A133,СВЦЭМ!$B$33:$B$776,Y$119)+'СЕТ СН'!$I$14+СВЦЭМ!$D$10+'СЕТ СН'!$I$5-'СЕТ СН'!$I$24</f>
        <v>2900.85145513</v>
      </c>
    </row>
    <row r="134" spans="1:25" ht="15.75" x14ac:dyDescent="0.2">
      <c r="A134" s="35">
        <f t="shared" si="3"/>
        <v>43966</v>
      </c>
      <c r="B134" s="36">
        <f>SUMIFS(СВЦЭМ!$D$33:$D$776,СВЦЭМ!$A$33:$A$776,$A134,СВЦЭМ!$B$33:$B$776,B$119)+'СЕТ СН'!$I$14+СВЦЭМ!$D$10+'СЕТ СН'!$I$5-'СЕТ СН'!$I$24</f>
        <v>2970.2339919200003</v>
      </c>
      <c r="C134" s="36">
        <f>SUMIFS(СВЦЭМ!$D$33:$D$776,СВЦЭМ!$A$33:$A$776,$A134,СВЦЭМ!$B$33:$B$776,C$119)+'СЕТ СН'!$I$14+СВЦЭМ!$D$10+'СЕТ СН'!$I$5-'СЕТ СН'!$I$24</f>
        <v>3032.15895602</v>
      </c>
      <c r="D134" s="36">
        <f>SUMIFS(СВЦЭМ!$D$33:$D$776,СВЦЭМ!$A$33:$A$776,$A134,СВЦЭМ!$B$33:$B$776,D$119)+'СЕТ СН'!$I$14+СВЦЭМ!$D$10+'СЕТ СН'!$I$5-'СЕТ СН'!$I$24</f>
        <v>3059.2406478499997</v>
      </c>
      <c r="E134" s="36">
        <f>SUMIFS(СВЦЭМ!$D$33:$D$776,СВЦЭМ!$A$33:$A$776,$A134,СВЦЭМ!$B$33:$B$776,E$119)+'СЕТ СН'!$I$14+СВЦЭМ!$D$10+'СЕТ СН'!$I$5-'СЕТ СН'!$I$24</f>
        <v>3057.7001297400002</v>
      </c>
      <c r="F134" s="36">
        <f>SUMIFS(СВЦЭМ!$D$33:$D$776,СВЦЭМ!$A$33:$A$776,$A134,СВЦЭМ!$B$33:$B$776,F$119)+'СЕТ СН'!$I$14+СВЦЭМ!$D$10+'СЕТ СН'!$I$5-'СЕТ СН'!$I$24</f>
        <v>3048.7455330499997</v>
      </c>
      <c r="G134" s="36">
        <f>SUMIFS(СВЦЭМ!$D$33:$D$776,СВЦЭМ!$A$33:$A$776,$A134,СВЦЭМ!$B$33:$B$776,G$119)+'СЕТ СН'!$I$14+СВЦЭМ!$D$10+'СЕТ СН'!$I$5-'СЕТ СН'!$I$24</f>
        <v>3059.4001209500002</v>
      </c>
      <c r="H134" s="36">
        <f>SUMIFS(СВЦЭМ!$D$33:$D$776,СВЦЭМ!$A$33:$A$776,$A134,СВЦЭМ!$B$33:$B$776,H$119)+'СЕТ СН'!$I$14+СВЦЭМ!$D$10+'СЕТ СН'!$I$5-'СЕТ СН'!$I$24</f>
        <v>3067.4658135899999</v>
      </c>
      <c r="I134" s="36">
        <f>SUMIFS(СВЦЭМ!$D$33:$D$776,СВЦЭМ!$A$33:$A$776,$A134,СВЦЭМ!$B$33:$B$776,I$119)+'СЕТ СН'!$I$14+СВЦЭМ!$D$10+'СЕТ СН'!$I$5-'СЕТ СН'!$I$24</f>
        <v>3018.0227735499998</v>
      </c>
      <c r="J134" s="36">
        <f>SUMIFS(СВЦЭМ!$D$33:$D$776,СВЦЭМ!$A$33:$A$776,$A134,СВЦЭМ!$B$33:$B$776,J$119)+'СЕТ СН'!$I$14+СВЦЭМ!$D$10+'СЕТ СН'!$I$5-'СЕТ СН'!$I$24</f>
        <v>2949.42496613</v>
      </c>
      <c r="K134" s="36">
        <f>SUMIFS(СВЦЭМ!$D$33:$D$776,СВЦЭМ!$A$33:$A$776,$A134,СВЦЭМ!$B$33:$B$776,K$119)+'СЕТ СН'!$I$14+СВЦЭМ!$D$10+'СЕТ СН'!$I$5-'СЕТ СН'!$I$24</f>
        <v>2873.5937844600003</v>
      </c>
      <c r="L134" s="36">
        <f>SUMIFS(СВЦЭМ!$D$33:$D$776,СВЦЭМ!$A$33:$A$776,$A134,СВЦЭМ!$B$33:$B$776,L$119)+'СЕТ СН'!$I$14+СВЦЭМ!$D$10+'СЕТ СН'!$I$5-'СЕТ СН'!$I$24</f>
        <v>2861.34240697</v>
      </c>
      <c r="M134" s="36">
        <f>SUMIFS(СВЦЭМ!$D$33:$D$776,СВЦЭМ!$A$33:$A$776,$A134,СВЦЭМ!$B$33:$B$776,M$119)+'СЕТ СН'!$I$14+СВЦЭМ!$D$10+'СЕТ СН'!$I$5-'СЕТ СН'!$I$24</f>
        <v>2884.1333652399999</v>
      </c>
      <c r="N134" s="36">
        <f>SUMIFS(СВЦЭМ!$D$33:$D$776,СВЦЭМ!$A$33:$A$776,$A134,СВЦЭМ!$B$33:$B$776,N$119)+'СЕТ СН'!$I$14+СВЦЭМ!$D$10+'СЕТ СН'!$I$5-'СЕТ СН'!$I$24</f>
        <v>2890.4310907099998</v>
      </c>
      <c r="O134" s="36">
        <f>SUMIFS(СВЦЭМ!$D$33:$D$776,СВЦЭМ!$A$33:$A$776,$A134,СВЦЭМ!$B$33:$B$776,O$119)+'СЕТ СН'!$I$14+СВЦЭМ!$D$10+'СЕТ СН'!$I$5-'СЕТ СН'!$I$24</f>
        <v>2893.3578579300001</v>
      </c>
      <c r="P134" s="36">
        <f>SUMIFS(СВЦЭМ!$D$33:$D$776,СВЦЭМ!$A$33:$A$776,$A134,СВЦЭМ!$B$33:$B$776,P$119)+'СЕТ СН'!$I$14+СВЦЭМ!$D$10+'СЕТ СН'!$I$5-'СЕТ СН'!$I$24</f>
        <v>2900.4029402800002</v>
      </c>
      <c r="Q134" s="36">
        <f>SUMIFS(СВЦЭМ!$D$33:$D$776,СВЦЭМ!$A$33:$A$776,$A134,СВЦЭМ!$B$33:$B$776,Q$119)+'СЕТ СН'!$I$14+СВЦЭМ!$D$10+'СЕТ СН'!$I$5-'СЕТ СН'!$I$24</f>
        <v>2895.1754252600003</v>
      </c>
      <c r="R134" s="36">
        <f>SUMIFS(СВЦЭМ!$D$33:$D$776,СВЦЭМ!$A$33:$A$776,$A134,СВЦЭМ!$B$33:$B$776,R$119)+'СЕТ СН'!$I$14+СВЦЭМ!$D$10+'СЕТ СН'!$I$5-'СЕТ СН'!$I$24</f>
        <v>2890.14421382</v>
      </c>
      <c r="S134" s="36">
        <f>SUMIFS(СВЦЭМ!$D$33:$D$776,СВЦЭМ!$A$33:$A$776,$A134,СВЦЭМ!$B$33:$B$776,S$119)+'СЕТ СН'!$I$14+СВЦЭМ!$D$10+'СЕТ СН'!$I$5-'СЕТ СН'!$I$24</f>
        <v>2901.0659117200003</v>
      </c>
      <c r="T134" s="36">
        <f>SUMIFS(СВЦЭМ!$D$33:$D$776,СВЦЭМ!$A$33:$A$776,$A134,СВЦЭМ!$B$33:$B$776,T$119)+'СЕТ СН'!$I$14+СВЦЭМ!$D$10+'СЕТ СН'!$I$5-'СЕТ СН'!$I$24</f>
        <v>2894.7885983400001</v>
      </c>
      <c r="U134" s="36">
        <f>SUMIFS(СВЦЭМ!$D$33:$D$776,СВЦЭМ!$A$33:$A$776,$A134,СВЦЭМ!$B$33:$B$776,U$119)+'СЕТ СН'!$I$14+СВЦЭМ!$D$10+'СЕТ СН'!$I$5-'СЕТ СН'!$I$24</f>
        <v>2898.3247066700001</v>
      </c>
      <c r="V134" s="36">
        <f>SUMIFS(СВЦЭМ!$D$33:$D$776,СВЦЭМ!$A$33:$A$776,$A134,СВЦЭМ!$B$33:$B$776,V$119)+'СЕТ СН'!$I$14+СВЦЭМ!$D$10+'СЕТ СН'!$I$5-'СЕТ СН'!$I$24</f>
        <v>2889.9826659099999</v>
      </c>
      <c r="W134" s="36">
        <f>SUMIFS(СВЦЭМ!$D$33:$D$776,СВЦЭМ!$A$33:$A$776,$A134,СВЦЭМ!$B$33:$B$776,W$119)+'СЕТ СН'!$I$14+СВЦЭМ!$D$10+'СЕТ СН'!$I$5-'СЕТ СН'!$I$24</f>
        <v>2875.71762438</v>
      </c>
      <c r="X134" s="36">
        <f>SUMIFS(СВЦЭМ!$D$33:$D$776,СВЦЭМ!$A$33:$A$776,$A134,СВЦЭМ!$B$33:$B$776,X$119)+'СЕТ СН'!$I$14+СВЦЭМ!$D$10+'СЕТ СН'!$I$5-'СЕТ СН'!$I$24</f>
        <v>2878.1930213999999</v>
      </c>
      <c r="Y134" s="36">
        <f>SUMIFS(СВЦЭМ!$D$33:$D$776,СВЦЭМ!$A$33:$A$776,$A134,СВЦЭМ!$B$33:$B$776,Y$119)+'СЕТ СН'!$I$14+СВЦЭМ!$D$10+'СЕТ СН'!$I$5-'СЕТ СН'!$I$24</f>
        <v>2882.4092221400001</v>
      </c>
    </row>
    <row r="135" spans="1:25" ht="15.75" x14ac:dyDescent="0.2">
      <c r="A135" s="35">
        <f t="shared" si="3"/>
        <v>43967</v>
      </c>
      <c r="B135" s="36">
        <f>SUMIFS(СВЦЭМ!$D$33:$D$776,СВЦЭМ!$A$33:$A$776,$A135,СВЦЭМ!$B$33:$B$776,B$119)+'СЕТ СН'!$I$14+СВЦЭМ!$D$10+'СЕТ СН'!$I$5-'СЕТ СН'!$I$24</f>
        <v>3008.6429740799999</v>
      </c>
      <c r="C135" s="36">
        <f>SUMIFS(СВЦЭМ!$D$33:$D$776,СВЦЭМ!$A$33:$A$776,$A135,СВЦЭМ!$B$33:$B$776,C$119)+'СЕТ СН'!$I$14+СВЦЭМ!$D$10+'СЕТ СН'!$I$5-'СЕТ СН'!$I$24</f>
        <v>3053.5959309700002</v>
      </c>
      <c r="D135" s="36">
        <f>SUMIFS(СВЦЭМ!$D$33:$D$776,СВЦЭМ!$A$33:$A$776,$A135,СВЦЭМ!$B$33:$B$776,D$119)+'СЕТ СН'!$I$14+СВЦЭМ!$D$10+'СЕТ СН'!$I$5-'СЕТ СН'!$I$24</f>
        <v>3055.24017417</v>
      </c>
      <c r="E135" s="36">
        <f>SUMIFS(СВЦЭМ!$D$33:$D$776,СВЦЭМ!$A$33:$A$776,$A135,СВЦЭМ!$B$33:$B$776,E$119)+'СЕТ СН'!$I$14+СВЦЭМ!$D$10+'СЕТ СН'!$I$5-'СЕТ СН'!$I$24</f>
        <v>3069.6650400099998</v>
      </c>
      <c r="F135" s="36">
        <f>SUMIFS(СВЦЭМ!$D$33:$D$776,СВЦЭМ!$A$33:$A$776,$A135,СВЦЭМ!$B$33:$B$776,F$119)+'СЕТ СН'!$I$14+СВЦЭМ!$D$10+'СЕТ СН'!$I$5-'СЕТ СН'!$I$24</f>
        <v>3069.65585538</v>
      </c>
      <c r="G135" s="36">
        <f>SUMIFS(СВЦЭМ!$D$33:$D$776,СВЦЭМ!$A$33:$A$776,$A135,СВЦЭМ!$B$33:$B$776,G$119)+'СЕТ СН'!$I$14+СВЦЭМ!$D$10+'СЕТ СН'!$I$5-'СЕТ СН'!$I$24</f>
        <v>3069.5576691599999</v>
      </c>
      <c r="H135" s="36">
        <f>SUMIFS(СВЦЭМ!$D$33:$D$776,СВЦЭМ!$A$33:$A$776,$A135,СВЦЭМ!$B$33:$B$776,H$119)+'СЕТ СН'!$I$14+СВЦЭМ!$D$10+'СЕТ СН'!$I$5-'СЕТ СН'!$I$24</f>
        <v>3077.7318976799997</v>
      </c>
      <c r="I135" s="36">
        <f>SUMIFS(СВЦЭМ!$D$33:$D$776,СВЦЭМ!$A$33:$A$776,$A135,СВЦЭМ!$B$33:$B$776,I$119)+'СЕТ СН'!$I$14+СВЦЭМ!$D$10+'СЕТ СН'!$I$5-'СЕТ СН'!$I$24</f>
        <v>3000.8018023700001</v>
      </c>
      <c r="J135" s="36">
        <f>SUMIFS(СВЦЭМ!$D$33:$D$776,СВЦЭМ!$A$33:$A$776,$A135,СВЦЭМ!$B$33:$B$776,J$119)+'СЕТ СН'!$I$14+СВЦЭМ!$D$10+'СЕТ СН'!$I$5-'СЕТ СН'!$I$24</f>
        <v>2920.0798067999999</v>
      </c>
      <c r="K135" s="36">
        <f>SUMIFS(СВЦЭМ!$D$33:$D$776,СВЦЭМ!$A$33:$A$776,$A135,СВЦЭМ!$B$33:$B$776,K$119)+'СЕТ СН'!$I$14+СВЦЭМ!$D$10+'СЕТ СН'!$I$5-'СЕТ СН'!$I$24</f>
        <v>2918.7519693100003</v>
      </c>
      <c r="L135" s="36">
        <f>SUMIFS(СВЦЭМ!$D$33:$D$776,СВЦЭМ!$A$33:$A$776,$A135,СВЦЭМ!$B$33:$B$776,L$119)+'СЕТ СН'!$I$14+СВЦЭМ!$D$10+'СЕТ СН'!$I$5-'СЕТ СН'!$I$24</f>
        <v>2924.5859368400002</v>
      </c>
      <c r="M135" s="36">
        <f>SUMIFS(СВЦЭМ!$D$33:$D$776,СВЦЭМ!$A$33:$A$776,$A135,СВЦЭМ!$B$33:$B$776,M$119)+'СЕТ СН'!$I$14+СВЦЭМ!$D$10+'СЕТ СН'!$I$5-'СЕТ СН'!$I$24</f>
        <v>2919.66642417</v>
      </c>
      <c r="N135" s="36">
        <f>SUMIFS(СВЦЭМ!$D$33:$D$776,СВЦЭМ!$A$33:$A$776,$A135,СВЦЭМ!$B$33:$B$776,N$119)+'СЕТ СН'!$I$14+СВЦЭМ!$D$10+'СЕТ СН'!$I$5-'СЕТ СН'!$I$24</f>
        <v>2908.1827741100001</v>
      </c>
      <c r="O135" s="36">
        <f>SUMIFS(СВЦЭМ!$D$33:$D$776,СВЦЭМ!$A$33:$A$776,$A135,СВЦЭМ!$B$33:$B$776,O$119)+'СЕТ СН'!$I$14+СВЦЭМ!$D$10+'СЕТ СН'!$I$5-'СЕТ СН'!$I$24</f>
        <v>2902.3288378300003</v>
      </c>
      <c r="P135" s="36">
        <f>SUMIFS(СВЦЭМ!$D$33:$D$776,СВЦЭМ!$A$33:$A$776,$A135,СВЦЭМ!$B$33:$B$776,P$119)+'СЕТ СН'!$I$14+СВЦЭМ!$D$10+'СЕТ СН'!$I$5-'СЕТ СН'!$I$24</f>
        <v>2908.6555860399999</v>
      </c>
      <c r="Q135" s="36">
        <f>SUMIFS(СВЦЭМ!$D$33:$D$776,СВЦЭМ!$A$33:$A$776,$A135,СВЦЭМ!$B$33:$B$776,Q$119)+'СЕТ СН'!$I$14+СВЦЭМ!$D$10+'СЕТ СН'!$I$5-'СЕТ СН'!$I$24</f>
        <v>2905.6961448299999</v>
      </c>
      <c r="R135" s="36">
        <f>SUMIFS(СВЦЭМ!$D$33:$D$776,СВЦЭМ!$A$33:$A$776,$A135,СВЦЭМ!$B$33:$B$776,R$119)+'СЕТ СН'!$I$14+СВЦЭМ!$D$10+'СЕТ СН'!$I$5-'СЕТ СН'!$I$24</f>
        <v>2901.1871446200003</v>
      </c>
      <c r="S135" s="36">
        <f>SUMIFS(СВЦЭМ!$D$33:$D$776,СВЦЭМ!$A$33:$A$776,$A135,СВЦЭМ!$B$33:$B$776,S$119)+'СЕТ СН'!$I$14+СВЦЭМ!$D$10+'СЕТ СН'!$I$5-'СЕТ СН'!$I$24</f>
        <v>2896.9721307999998</v>
      </c>
      <c r="T135" s="36">
        <f>SUMIFS(СВЦЭМ!$D$33:$D$776,СВЦЭМ!$A$33:$A$776,$A135,СВЦЭМ!$B$33:$B$776,T$119)+'СЕТ СН'!$I$14+СВЦЭМ!$D$10+'СЕТ СН'!$I$5-'СЕТ СН'!$I$24</f>
        <v>2895.86608548</v>
      </c>
      <c r="U135" s="36">
        <f>SUMIFS(СВЦЭМ!$D$33:$D$776,СВЦЭМ!$A$33:$A$776,$A135,СВЦЭМ!$B$33:$B$776,U$119)+'СЕТ СН'!$I$14+СВЦЭМ!$D$10+'СЕТ СН'!$I$5-'СЕТ СН'!$I$24</f>
        <v>2887.53215159</v>
      </c>
      <c r="V135" s="36">
        <f>SUMIFS(СВЦЭМ!$D$33:$D$776,СВЦЭМ!$A$33:$A$776,$A135,СВЦЭМ!$B$33:$B$776,V$119)+'СЕТ СН'!$I$14+СВЦЭМ!$D$10+'СЕТ СН'!$I$5-'СЕТ СН'!$I$24</f>
        <v>2886.6717194299999</v>
      </c>
      <c r="W135" s="36">
        <f>SUMIFS(СВЦЭМ!$D$33:$D$776,СВЦЭМ!$A$33:$A$776,$A135,СВЦЭМ!$B$33:$B$776,W$119)+'СЕТ СН'!$I$14+СВЦЭМ!$D$10+'СЕТ СН'!$I$5-'СЕТ СН'!$I$24</f>
        <v>2888.08416558</v>
      </c>
      <c r="X135" s="36">
        <f>SUMIFS(СВЦЭМ!$D$33:$D$776,СВЦЭМ!$A$33:$A$776,$A135,СВЦЭМ!$B$33:$B$776,X$119)+'СЕТ СН'!$I$14+СВЦЭМ!$D$10+'СЕТ СН'!$I$5-'СЕТ СН'!$I$24</f>
        <v>2889.4027266100002</v>
      </c>
      <c r="Y135" s="36">
        <f>SUMIFS(СВЦЭМ!$D$33:$D$776,СВЦЭМ!$A$33:$A$776,$A135,СВЦЭМ!$B$33:$B$776,Y$119)+'СЕТ СН'!$I$14+СВЦЭМ!$D$10+'СЕТ СН'!$I$5-'СЕТ СН'!$I$24</f>
        <v>2910.72256414</v>
      </c>
    </row>
    <row r="136" spans="1:25" ht="15.75" x14ac:dyDescent="0.2">
      <c r="A136" s="35">
        <f t="shared" si="3"/>
        <v>43968</v>
      </c>
      <c r="B136" s="36">
        <f>SUMIFS(СВЦЭМ!$D$33:$D$776,СВЦЭМ!$A$33:$A$776,$A136,СВЦЭМ!$B$33:$B$776,B$119)+'СЕТ СН'!$I$14+СВЦЭМ!$D$10+'СЕТ СН'!$I$5-'СЕТ СН'!$I$24</f>
        <v>3013.23607498</v>
      </c>
      <c r="C136" s="36">
        <f>SUMIFS(СВЦЭМ!$D$33:$D$776,СВЦЭМ!$A$33:$A$776,$A136,СВЦЭМ!$B$33:$B$776,C$119)+'СЕТ СН'!$I$14+СВЦЭМ!$D$10+'СЕТ СН'!$I$5-'СЕТ СН'!$I$24</f>
        <v>3052.5864432899998</v>
      </c>
      <c r="D136" s="36">
        <f>SUMIFS(СВЦЭМ!$D$33:$D$776,СВЦЭМ!$A$33:$A$776,$A136,СВЦЭМ!$B$33:$B$776,D$119)+'СЕТ СН'!$I$14+СВЦЭМ!$D$10+'СЕТ СН'!$I$5-'СЕТ СН'!$I$24</f>
        <v>3060.9691951099999</v>
      </c>
      <c r="E136" s="36">
        <f>SUMIFS(СВЦЭМ!$D$33:$D$776,СВЦЭМ!$A$33:$A$776,$A136,СВЦЭМ!$B$33:$B$776,E$119)+'СЕТ СН'!$I$14+СВЦЭМ!$D$10+'СЕТ СН'!$I$5-'СЕТ СН'!$I$24</f>
        <v>3069.3865327799999</v>
      </c>
      <c r="F136" s="36">
        <f>SUMIFS(СВЦЭМ!$D$33:$D$776,СВЦЭМ!$A$33:$A$776,$A136,СВЦЭМ!$B$33:$B$776,F$119)+'СЕТ СН'!$I$14+СВЦЭМ!$D$10+'СЕТ СН'!$I$5-'СЕТ СН'!$I$24</f>
        <v>3061.5141238900001</v>
      </c>
      <c r="G136" s="36">
        <f>SUMIFS(СВЦЭМ!$D$33:$D$776,СВЦЭМ!$A$33:$A$776,$A136,СВЦЭМ!$B$33:$B$776,G$119)+'СЕТ СН'!$I$14+СВЦЭМ!$D$10+'СЕТ СН'!$I$5-'СЕТ СН'!$I$24</f>
        <v>3063.3391119899998</v>
      </c>
      <c r="H136" s="36">
        <f>SUMIFS(СВЦЭМ!$D$33:$D$776,СВЦЭМ!$A$33:$A$776,$A136,СВЦЭМ!$B$33:$B$776,H$119)+'СЕТ СН'!$I$14+СВЦЭМ!$D$10+'СЕТ СН'!$I$5-'СЕТ СН'!$I$24</f>
        <v>3069.1887037899996</v>
      </c>
      <c r="I136" s="36">
        <f>SUMIFS(СВЦЭМ!$D$33:$D$776,СВЦЭМ!$A$33:$A$776,$A136,СВЦЭМ!$B$33:$B$776,I$119)+'СЕТ СН'!$I$14+СВЦЭМ!$D$10+'СЕТ СН'!$I$5-'СЕТ СН'!$I$24</f>
        <v>3022.9110202900001</v>
      </c>
      <c r="J136" s="36">
        <f>SUMIFS(СВЦЭМ!$D$33:$D$776,СВЦЭМ!$A$33:$A$776,$A136,СВЦЭМ!$B$33:$B$776,J$119)+'СЕТ СН'!$I$14+СВЦЭМ!$D$10+'СЕТ СН'!$I$5-'СЕТ СН'!$I$24</f>
        <v>2945.4922039200001</v>
      </c>
      <c r="K136" s="36">
        <f>SUMIFS(СВЦЭМ!$D$33:$D$776,СВЦЭМ!$A$33:$A$776,$A136,СВЦЭМ!$B$33:$B$776,K$119)+'СЕТ СН'!$I$14+СВЦЭМ!$D$10+'СЕТ СН'!$I$5-'СЕТ СН'!$I$24</f>
        <v>2912.0619550800002</v>
      </c>
      <c r="L136" s="36">
        <f>SUMIFS(СВЦЭМ!$D$33:$D$776,СВЦЭМ!$A$33:$A$776,$A136,СВЦЭМ!$B$33:$B$776,L$119)+'СЕТ СН'!$I$14+СВЦЭМ!$D$10+'СЕТ СН'!$I$5-'СЕТ СН'!$I$24</f>
        <v>2912.1859134900001</v>
      </c>
      <c r="M136" s="36">
        <f>SUMIFS(СВЦЭМ!$D$33:$D$776,СВЦЭМ!$A$33:$A$776,$A136,СВЦЭМ!$B$33:$B$776,M$119)+'СЕТ СН'!$I$14+СВЦЭМ!$D$10+'СЕТ СН'!$I$5-'СЕТ СН'!$I$24</f>
        <v>2910.4836749699998</v>
      </c>
      <c r="N136" s="36">
        <f>SUMIFS(СВЦЭМ!$D$33:$D$776,СВЦЭМ!$A$33:$A$776,$A136,СВЦЭМ!$B$33:$B$776,N$119)+'СЕТ СН'!$I$14+СВЦЭМ!$D$10+'СЕТ СН'!$I$5-'СЕТ СН'!$I$24</f>
        <v>2905.7313560500002</v>
      </c>
      <c r="O136" s="36">
        <f>SUMIFS(СВЦЭМ!$D$33:$D$776,СВЦЭМ!$A$33:$A$776,$A136,СВЦЭМ!$B$33:$B$776,O$119)+'СЕТ СН'!$I$14+СВЦЭМ!$D$10+'СЕТ СН'!$I$5-'СЕТ СН'!$I$24</f>
        <v>2905.6443223000001</v>
      </c>
      <c r="P136" s="36">
        <f>SUMIFS(СВЦЭМ!$D$33:$D$776,СВЦЭМ!$A$33:$A$776,$A136,СВЦЭМ!$B$33:$B$776,P$119)+'СЕТ СН'!$I$14+СВЦЭМ!$D$10+'СЕТ СН'!$I$5-'СЕТ СН'!$I$24</f>
        <v>2911.9091023999999</v>
      </c>
      <c r="Q136" s="36">
        <f>SUMIFS(СВЦЭМ!$D$33:$D$776,СВЦЭМ!$A$33:$A$776,$A136,СВЦЭМ!$B$33:$B$776,Q$119)+'СЕТ СН'!$I$14+СВЦЭМ!$D$10+'СЕТ СН'!$I$5-'СЕТ СН'!$I$24</f>
        <v>2914.7754687300003</v>
      </c>
      <c r="R136" s="36">
        <f>SUMIFS(СВЦЭМ!$D$33:$D$776,СВЦЭМ!$A$33:$A$776,$A136,СВЦЭМ!$B$33:$B$776,R$119)+'СЕТ СН'!$I$14+СВЦЭМ!$D$10+'СЕТ СН'!$I$5-'СЕТ СН'!$I$24</f>
        <v>2911.3611112399999</v>
      </c>
      <c r="S136" s="36">
        <f>SUMIFS(СВЦЭМ!$D$33:$D$776,СВЦЭМ!$A$33:$A$776,$A136,СВЦЭМ!$B$33:$B$776,S$119)+'СЕТ СН'!$I$14+СВЦЭМ!$D$10+'СЕТ СН'!$I$5-'СЕТ СН'!$I$24</f>
        <v>2913.0971866</v>
      </c>
      <c r="T136" s="36">
        <f>SUMIFS(СВЦЭМ!$D$33:$D$776,СВЦЭМ!$A$33:$A$776,$A136,СВЦЭМ!$B$33:$B$776,T$119)+'СЕТ СН'!$I$14+СВЦЭМ!$D$10+'СЕТ СН'!$I$5-'СЕТ СН'!$I$24</f>
        <v>2901.0176930100001</v>
      </c>
      <c r="U136" s="36">
        <f>SUMIFS(СВЦЭМ!$D$33:$D$776,СВЦЭМ!$A$33:$A$776,$A136,СВЦЭМ!$B$33:$B$776,U$119)+'СЕТ СН'!$I$14+СВЦЭМ!$D$10+'СЕТ СН'!$I$5-'СЕТ СН'!$I$24</f>
        <v>2883.1373528300001</v>
      </c>
      <c r="V136" s="36">
        <f>SUMIFS(СВЦЭМ!$D$33:$D$776,СВЦЭМ!$A$33:$A$776,$A136,СВЦЭМ!$B$33:$B$776,V$119)+'СЕТ СН'!$I$14+СВЦЭМ!$D$10+'СЕТ СН'!$I$5-'СЕТ СН'!$I$24</f>
        <v>2840.5379467399998</v>
      </c>
      <c r="W136" s="36">
        <f>SUMIFS(СВЦЭМ!$D$33:$D$776,СВЦЭМ!$A$33:$A$776,$A136,СВЦЭМ!$B$33:$B$776,W$119)+'СЕТ СН'!$I$14+СВЦЭМ!$D$10+'СЕТ СН'!$I$5-'СЕТ СН'!$I$24</f>
        <v>2846.84832732</v>
      </c>
      <c r="X136" s="36">
        <f>SUMIFS(СВЦЭМ!$D$33:$D$776,СВЦЭМ!$A$33:$A$776,$A136,СВЦЭМ!$B$33:$B$776,X$119)+'СЕТ СН'!$I$14+СВЦЭМ!$D$10+'СЕТ СН'!$I$5-'СЕТ СН'!$I$24</f>
        <v>2846.8458530299999</v>
      </c>
      <c r="Y136" s="36">
        <f>SUMIFS(СВЦЭМ!$D$33:$D$776,СВЦЭМ!$A$33:$A$776,$A136,СВЦЭМ!$B$33:$B$776,Y$119)+'СЕТ СН'!$I$14+СВЦЭМ!$D$10+'СЕТ СН'!$I$5-'СЕТ СН'!$I$24</f>
        <v>2881.9258589599999</v>
      </c>
    </row>
    <row r="137" spans="1:25" ht="15.75" x14ac:dyDescent="0.2">
      <c r="A137" s="35">
        <f t="shared" si="3"/>
        <v>43969</v>
      </c>
      <c r="B137" s="36">
        <f>SUMIFS(СВЦЭМ!$D$33:$D$776,СВЦЭМ!$A$33:$A$776,$A137,СВЦЭМ!$B$33:$B$776,B$119)+'СЕТ СН'!$I$14+СВЦЭМ!$D$10+'СЕТ СН'!$I$5-'СЕТ СН'!$I$24</f>
        <v>3017.584601</v>
      </c>
      <c r="C137" s="36">
        <f>SUMIFS(СВЦЭМ!$D$33:$D$776,СВЦЭМ!$A$33:$A$776,$A137,СВЦЭМ!$B$33:$B$776,C$119)+'СЕТ СН'!$I$14+СВЦЭМ!$D$10+'СЕТ СН'!$I$5-'СЕТ СН'!$I$24</f>
        <v>3038.4722424800002</v>
      </c>
      <c r="D137" s="36">
        <f>SUMIFS(СВЦЭМ!$D$33:$D$776,СВЦЭМ!$A$33:$A$776,$A137,СВЦЭМ!$B$33:$B$776,D$119)+'СЕТ СН'!$I$14+СВЦЭМ!$D$10+'СЕТ СН'!$I$5-'СЕТ СН'!$I$24</f>
        <v>3024.9608486500001</v>
      </c>
      <c r="E137" s="36">
        <f>SUMIFS(СВЦЭМ!$D$33:$D$776,СВЦЭМ!$A$33:$A$776,$A137,СВЦЭМ!$B$33:$B$776,E$119)+'СЕТ СН'!$I$14+СВЦЭМ!$D$10+'СЕТ СН'!$I$5-'СЕТ СН'!$I$24</f>
        <v>3037.2506154299999</v>
      </c>
      <c r="F137" s="36">
        <f>SUMIFS(СВЦЭМ!$D$33:$D$776,СВЦЭМ!$A$33:$A$776,$A137,СВЦЭМ!$B$33:$B$776,F$119)+'СЕТ СН'!$I$14+СВЦЭМ!$D$10+'СЕТ СН'!$I$5-'СЕТ СН'!$I$24</f>
        <v>3032.8145245699998</v>
      </c>
      <c r="G137" s="36">
        <f>SUMIFS(СВЦЭМ!$D$33:$D$776,СВЦЭМ!$A$33:$A$776,$A137,СВЦЭМ!$B$33:$B$776,G$119)+'СЕТ СН'!$I$14+СВЦЭМ!$D$10+'СЕТ СН'!$I$5-'СЕТ СН'!$I$24</f>
        <v>3036.7121083000002</v>
      </c>
      <c r="H137" s="36">
        <f>SUMIFS(СВЦЭМ!$D$33:$D$776,СВЦЭМ!$A$33:$A$776,$A137,СВЦЭМ!$B$33:$B$776,H$119)+'СЕТ СН'!$I$14+СВЦЭМ!$D$10+'СЕТ СН'!$I$5-'СЕТ СН'!$I$24</f>
        <v>3034.0092054799998</v>
      </c>
      <c r="I137" s="36">
        <f>SUMIFS(СВЦЭМ!$D$33:$D$776,СВЦЭМ!$A$33:$A$776,$A137,СВЦЭМ!$B$33:$B$776,I$119)+'СЕТ СН'!$I$14+СВЦЭМ!$D$10+'СЕТ СН'!$I$5-'СЕТ СН'!$I$24</f>
        <v>2999.8186799599998</v>
      </c>
      <c r="J137" s="36">
        <f>SUMIFS(СВЦЭМ!$D$33:$D$776,СВЦЭМ!$A$33:$A$776,$A137,СВЦЭМ!$B$33:$B$776,J$119)+'СЕТ СН'!$I$14+СВЦЭМ!$D$10+'СЕТ СН'!$I$5-'СЕТ СН'!$I$24</f>
        <v>2895.8437870100001</v>
      </c>
      <c r="K137" s="36">
        <f>SUMIFS(СВЦЭМ!$D$33:$D$776,СВЦЭМ!$A$33:$A$776,$A137,СВЦЭМ!$B$33:$B$776,K$119)+'СЕТ СН'!$I$14+СВЦЭМ!$D$10+'СЕТ СН'!$I$5-'СЕТ СН'!$I$24</f>
        <v>2876.3724792900002</v>
      </c>
      <c r="L137" s="36">
        <f>SUMIFS(СВЦЭМ!$D$33:$D$776,СВЦЭМ!$A$33:$A$776,$A137,СВЦЭМ!$B$33:$B$776,L$119)+'СЕТ СН'!$I$14+СВЦЭМ!$D$10+'СЕТ СН'!$I$5-'СЕТ СН'!$I$24</f>
        <v>2885.3998766700001</v>
      </c>
      <c r="M137" s="36">
        <f>SUMIFS(СВЦЭМ!$D$33:$D$776,СВЦЭМ!$A$33:$A$776,$A137,СВЦЭМ!$B$33:$B$776,M$119)+'СЕТ СН'!$I$14+СВЦЭМ!$D$10+'СЕТ СН'!$I$5-'СЕТ СН'!$I$24</f>
        <v>2886.4873046100001</v>
      </c>
      <c r="N137" s="36">
        <f>SUMIFS(СВЦЭМ!$D$33:$D$776,СВЦЭМ!$A$33:$A$776,$A137,СВЦЭМ!$B$33:$B$776,N$119)+'СЕТ СН'!$I$14+СВЦЭМ!$D$10+'СЕТ СН'!$I$5-'СЕТ СН'!$I$24</f>
        <v>2875.6476267799999</v>
      </c>
      <c r="O137" s="36">
        <f>SUMIFS(СВЦЭМ!$D$33:$D$776,СВЦЭМ!$A$33:$A$776,$A137,СВЦЭМ!$B$33:$B$776,O$119)+'СЕТ СН'!$I$14+СВЦЭМ!$D$10+'СЕТ СН'!$I$5-'СЕТ СН'!$I$24</f>
        <v>2877.13062231</v>
      </c>
      <c r="P137" s="36">
        <f>SUMIFS(СВЦЭМ!$D$33:$D$776,СВЦЭМ!$A$33:$A$776,$A137,СВЦЭМ!$B$33:$B$776,P$119)+'СЕТ СН'!$I$14+СВЦЭМ!$D$10+'СЕТ СН'!$I$5-'СЕТ СН'!$I$24</f>
        <v>2898.5730712599998</v>
      </c>
      <c r="Q137" s="36">
        <f>SUMIFS(СВЦЭМ!$D$33:$D$776,СВЦЭМ!$A$33:$A$776,$A137,СВЦЭМ!$B$33:$B$776,Q$119)+'СЕТ СН'!$I$14+СВЦЭМ!$D$10+'СЕТ СН'!$I$5-'СЕТ СН'!$I$24</f>
        <v>2884.19954117</v>
      </c>
      <c r="R137" s="36">
        <f>SUMIFS(СВЦЭМ!$D$33:$D$776,СВЦЭМ!$A$33:$A$776,$A137,СВЦЭМ!$B$33:$B$776,R$119)+'СЕТ СН'!$I$14+СВЦЭМ!$D$10+'СЕТ СН'!$I$5-'СЕТ СН'!$I$24</f>
        <v>2884.12942269</v>
      </c>
      <c r="S137" s="36">
        <f>SUMIFS(СВЦЭМ!$D$33:$D$776,СВЦЭМ!$A$33:$A$776,$A137,СВЦЭМ!$B$33:$B$776,S$119)+'СЕТ СН'!$I$14+СВЦЭМ!$D$10+'СЕТ СН'!$I$5-'СЕТ СН'!$I$24</f>
        <v>2901.6619820000001</v>
      </c>
      <c r="T137" s="36">
        <f>SUMIFS(СВЦЭМ!$D$33:$D$776,СВЦЭМ!$A$33:$A$776,$A137,СВЦЭМ!$B$33:$B$776,T$119)+'СЕТ СН'!$I$14+СВЦЭМ!$D$10+'СЕТ СН'!$I$5-'СЕТ СН'!$I$24</f>
        <v>2890.9036011899998</v>
      </c>
      <c r="U137" s="36">
        <f>SUMIFS(СВЦЭМ!$D$33:$D$776,СВЦЭМ!$A$33:$A$776,$A137,СВЦЭМ!$B$33:$B$776,U$119)+'СЕТ СН'!$I$14+СВЦЭМ!$D$10+'СЕТ СН'!$I$5-'СЕТ СН'!$I$24</f>
        <v>2879.8848984900001</v>
      </c>
      <c r="V137" s="36">
        <f>SUMIFS(СВЦЭМ!$D$33:$D$776,СВЦЭМ!$A$33:$A$776,$A137,СВЦЭМ!$B$33:$B$776,V$119)+'СЕТ СН'!$I$14+СВЦЭМ!$D$10+'СЕТ СН'!$I$5-'СЕТ СН'!$I$24</f>
        <v>2850.6297056499998</v>
      </c>
      <c r="W137" s="36">
        <f>SUMIFS(СВЦЭМ!$D$33:$D$776,СВЦЭМ!$A$33:$A$776,$A137,СВЦЭМ!$B$33:$B$776,W$119)+'СЕТ СН'!$I$14+СВЦЭМ!$D$10+'СЕТ СН'!$I$5-'СЕТ СН'!$I$24</f>
        <v>2855.3438349100002</v>
      </c>
      <c r="X137" s="36">
        <f>SUMIFS(СВЦЭМ!$D$33:$D$776,СВЦЭМ!$A$33:$A$776,$A137,СВЦЭМ!$B$33:$B$776,X$119)+'СЕТ СН'!$I$14+СВЦЭМ!$D$10+'СЕТ СН'!$I$5-'СЕТ СН'!$I$24</f>
        <v>2854.8346414100001</v>
      </c>
      <c r="Y137" s="36">
        <f>SUMIFS(СВЦЭМ!$D$33:$D$776,СВЦЭМ!$A$33:$A$776,$A137,СВЦЭМ!$B$33:$B$776,Y$119)+'СЕТ СН'!$I$14+СВЦЭМ!$D$10+'СЕТ СН'!$I$5-'СЕТ СН'!$I$24</f>
        <v>2883.2594423700002</v>
      </c>
    </row>
    <row r="138" spans="1:25" ht="15.75" x14ac:dyDescent="0.2">
      <c r="A138" s="35">
        <f t="shared" si="3"/>
        <v>43970</v>
      </c>
      <c r="B138" s="36">
        <f>SUMIFS(СВЦЭМ!$D$33:$D$776,СВЦЭМ!$A$33:$A$776,$A138,СВЦЭМ!$B$33:$B$776,B$119)+'СЕТ СН'!$I$14+СВЦЭМ!$D$10+'СЕТ СН'!$I$5-'СЕТ СН'!$I$24</f>
        <v>3030.5998782799998</v>
      </c>
      <c r="C138" s="36">
        <f>SUMIFS(СВЦЭМ!$D$33:$D$776,СВЦЭМ!$A$33:$A$776,$A138,СВЦЭМ!$B$33:$B$776,C$119)+'СЕТ СН'!$I$14+СВЦЭМ!$D$10+'СЕТ СН'!$I$5-'СЕТ СН'!$I$24</f>
        <v>3061.6330622599999</v>
      </c>
      <c r="D138" s="36">
        <f>SUMIFS(СВЦЭМ!$D$33:$D$776,СВЦЭМ!$A$33:$A$776,$A138,СВЦЭМ!$B$33:$B$776,D$119)+'СЕТ СН'!$I$14+СВЦЭМ!$D$10+'СЕТ СН'!$I$5-'СЕТ СН'!$I$24</f>
        <v>3051.57471661</v>
      </c>
      <c r="E138" s="36">
        <f>SUMIFS(СВЦЭМ!$D$33:$D$776,СВЦЭМ!$A$33:$A$776,$A138,СВЦЭМ!$B$33:$B$776,E$119)+'СЕТ СН'!$I$14+СВЦЭМ!$D$10+'СЕТ СН'!$I$5-'СЕТ СН'!$I$24</f>
        <v>3045.8464715099999</v>
      </c>
      <c r="F138" s="36">
        <f>SUMIFS(СВЦЭМ!$D$33:$D$776,СВЦЭМ!$A$33:$A$776,$A138,СВЦЭМ!$B$33:$B$776,F$119)+'СЕТ СН'!$I$14+СВЦЭМ!$D$10+'СЕТ СН'!$I$5-'СЕТ СН'!$I$24</f>
        <v>3039.3169550600001</v>
      </c>
      <c r="G138" s="36">
        <f>SUMIFS(СВЦЭМ!$D$33:$D$776,СВЦЭМ!$A$33:$A$776,$A138,СВЦЭМ!$B$33:$B$776,G$119)+'СЕТ СН'!$I$14+СВЦЭМ!$D$10+'СЕТ СН'!$I$5-'СЕТ СН'!$I$24</f>
        <v>3049.37125896</v>
      </c>
      <c r="H138" s="36">
        <f>SUMIFS(СВЦЭМ!$D$33:$D$776,СВЦЭМ!$A$33:$A$776,$A138,СВЦЭМ!$B$33:$B$776,H$119)+'СЕТ СН'!$I$14+СВЦЭМ!$D$10+'СЕТ СН'!$I$5-'СЕТ СН'!$I$24</f>
        <v>3050.2138156599999</v>
      </c>
      <c r="I138" s="36">
        <f>SUMIFS(СВЦЭМ!$D$33:$D$776,СВЦЭМ!$A$33:$A$776,$A138,СВЦЭМ!$B$33:$B$776,I$119)+'СЕТ СН'!$I$14+СВЦЭМ!$D$10+'СЕТ СН'!$I$5-'СЕТ СН'!$I$24</f>
        <v>3020.2659537599998</v>
      </c>
      <c r="J138" s="36">
        <f>SUMIFS(СВЦЭМ!$D$33:$D$776,СВЦЭМ!$A$33:$A$776,$A138,СВЦЭМ!$B$33:$B$776,J$119)+'СЕТ СН'!$I$14+СВЦЭМ!$D$10+'СЕТ СН'!$I$5-'СЕТ СН'!$I$24</f>
        <v>2911.09701146</v>
      </c>
      <c r="K138" s="36">
        <f>SUMIFS(СВЦЭМ!$D$33:$D$776,СВЦЭМ!$A$33:$A$776,$A138,СВЦЭМ!$B$33:$B$776,K$119)+'СЕТ СН'!$I$14+СВЦЭМ!$D$10+'СЕТ СН'!$I$5-'СЕТ СН'!$I$24</f>
        <v>2891.9826908599998</v>
      </c>
      <c r="L138" s="36">
        <f>SUMIFS(СВЦЭМ!$D$33:$D$776,СВЦЭМ!$A$33:$A$776,$A138,СВЦЭМ!$B$33:$B$776,L$119)+'СЕТ СН'!$I$14+СВЦЭМ!$D$10+'СЕТ СН'!$I$5-'СЕТ СН'!$I$24</f>
        <v>2888.7153318000001</v>
      </c>
      <c r="M138" s="36">
        <f>SUMIFS(СВЦЭМ!$D$33:$D$776,СВЦЭМ!$A$33:$A$776,$A138,СВЦЭМ!$B$33:$B$776,M$119)+'СЕТ СН'!$I$14+СВЦЭМ!$D$10+'СЕТ СН'!$I$5-'СЕТ СН'!$I$24</f>
        <v>2870.1150453099999</v>
      </c>
      <c r="N138" s="36">
        <f>SUMIFS(СВЦЭМ!$D$33:$D$776,СВЦЭМ!$A$33:$A$776,$A138,СВЦЭМ!$B$33:$B$776,N$119)+'СЕТ СН'!$I$14+СВЦЭМ!$D$10+'СЕТ СН'!$I$5-'СЕТ СН'!$I$24</f>
        <v>2869.3518474100001</v>
      </c>
      <c r="O138" s="36">
        <f>SUMIFS(СВЦЭМ!$D$33:$D$776,СВЦЭМ!$A$33:$A$776,$A138,СВЦЭМ!$B$33:$B$776,O$119)+'СЕТ СН'!$I$14+СВЦЭМ!$D$10+'СЕТ СН'!$I$5-'СЕТ СН'!$I$24</f>
        <v>2878.6814372099998</v>
      </c>
      <c r="P138" s="36">
        <f>SUMIFS(СВЦЭМ!$D$33:$D$776,СВЦЭМ!$A$33:$A$776,$A138,СВЦЭМ!$B$33:$B$776,P$119)+'СЕТ СН'!$I$14+СВЦЭМ!$D$10+'СЕТ СН'!$I$5-'СЕТ СН'!$I$24</f>
        <v>2886.0044410700002</v>
      </c>
      <c r="Q138" s="36">
        <f>SUMIFS(СВЦЭМ!$D$33:$D$776,СВЦЭМ!$A$33:$A$776,$A138,СВЦЭМ!$B$33:$B$776,Q$119)+'СЕТ СН'!$I$14+СВЦЭМ!$D$10+'СЕТ СН'!$I$5-'СЕТ СН'!$I$24</f>
        <v>2891.7117195999999</v>
      </c>
      <c r="R138" s="36">
        <f>SUMIFS(СВЦЭМ!$D$33:$D$776,СВЦЭМ!$A$33:$A$776,$A138,СВЦЭМ!$B$33:$B$776,R$119)+'СЕТ СН'!$I$14+СВЦЭМ!$D$10+'СЕТ СН'!$I$5-'СЕТ СН'!$I$24</f>
        <v>2894.6744328899999</v>
      </c>
      <c r="S138" s="36">
        <f>SUMIFS(СВЦЭМ!$D$33:$D$776,СВЦЭМ!$A$33:$A$776,$A138,СВЦЭМ!$B$33:$B$776,S$119)+'СЕТ СН'!$I$14+СВЦЭМ!$D$10+'СЕТ СН'!$I$5-'СЕТ СН'!$I$24</f>
        <v>2905.30345326</v>
      </c>
      <c r="T138" s="36">
        <f>SUMIFS(СВЦЭМ!$D$33:$D$776,СВЦЭМ!$A$33:$A$776,$A138,СВЦЭМ!$B$33:$B$776,T$119)+'СЕТ СН'!$I$14+СВЦЭМ!$D$10+'СЕТ СН'!$I$5-'СЕТ СН'!$I$24</f>
        <v>2900.6576077</v>
      </c>
      <c r="U138" s="36">
        <f>SUMIFS(СВЦЭМ!$D$33:$D$776,СВЦЭМ!$A$33:$A$776,$A138,СВЦЭМ!$B$33:$B$776,U$119)+'СЕТ СН'!$I$14+СВЦЭМ!$D$10+'СЕТ СН'!$I$5-'СЕТ СН'!$I$24</f>
        <v>2882.6282085000003</v>
      </c>
      <c r="V138" s="36">
        <f>SUMIFS(СВЦЭМ!$D$33:$D$776,СВЦЭМ!$A$33:$A$776,$A138,СВЦЭМ!$B$33:$B$776,V$119)+'СЕТ СН'!$I$14+СВЦЭМ!$D$10+'СЕТ СН'!$I$5-'СЕТ СН'!$I$24</f>
        <v>2877.3379159800002</v>
      </c>
      <c r="W138" s="36">
        <f>SUMIFS(СВЦЭМ!$D$33:$D$776,СВЦЭМ!$A$33:$A$776,$A138,СВЦЭМ!$B$33:$B$776,W$119)+'СЕТ СН'!$I$14+СВЦЭМ!$D$10+'СЕТ СН'!$I$5-'СЕТ СН'!$I$24</f>
        <v>2883.8431332800001</v>
      </c>
      <c r="X138" s="36">
        <f>SUMIFS(СВЦЭМ!$D$33:$D$776,СВЦЭМ!$A$33:$A$776,$A138,СВЦЭМ!$B$33:$B$776,X$119)+'СЕТ СН'!$I$14+СВЦЭМ!$D$10+'СЕТ СН'!$I$5-'СЕТ СН'!$I$24</f>
        <v>2876.3711581500002</v>
      </c>
      <c r="Y138" s="36">
        <f>SUMIFS(СВЦЭМ!$D$33:$D$776,СВЦЭМ!$A$33:$A$776,$A138,СВЦЭМ!$B$33:$B$776,Y$119)+'СЕТ СН'!$I$14+СВЦЭМ!$D$10+'СЕТ СН'!$I$5-'СЕТ СН'!$I$24</f>
        <v>2892.2621292200001</v>
      </c>
    </row>
    <row r="139" spans="1:25" ht="15.75" x14ac:dyDescent="0.2">
      <c r="A139" s="35">
        <f t="shared" si="3"/>
        <v>43971</v>
      </c>
      <c r="B139" s="36">
        <f>SUMIFS(СВЦЭМ!$D$33:$D$776,СВЦЭМ!$A$33:$A$776,$A139,СВЦЭМ!$B$33:$B$776,B$119)+'СЕТ СН'!$I$14+СВЦЭМ!$D$10+'СЕТ СН'!$I$5-'СЕТ СН'!$I$24</f>
        <v>2984.59041755</v>
      </c>
      <c r="C139" s="36">
        <f>SUMIFS(СВЦЭМ!$D$33:$D$776,СВЦЭМ!$A$33:$A$776,$A139,СВЦЭМ!$B$33:$B$776,C$119)+'СЕТ СН'!$I$14+СВЦЭМ!$D$10+'СЕТ СН'!$I$5-'СЕТ СН'!$I$24</f>
        <v>2995.9551902200001</v>
      </c>
      <c r="D139" s="36">
        <f>SUMIFS(СВЦЭМ!$D$33:$D$776,СВЦЭМ!$A$33:$A$776,$A139,СВЦЭМ!$B$33:$B$776,D$119)+'СЕТ СН'!$I$14+СВЦЭМ!$D$10+'СЕТ СН'!$I$5-'СЕТ СН'!$I$24</f>
        <v>3016.5732450599999</v>
      </c>
      <c r="E139" s="36">
        <f>SUMIFS(СВЦЭМ!$D$33:$D$776,СВЦЭМ!$A$33:$A$776,$A139,СВЦЭМ!$B$33:$B$776,E$119)+'СЕТ СН'!$I$14+СВЦЭМ!$D$10+'СЕТ СН'!$I$5-'СЕТ СН'!$I$24</f>
        <v>3011.3712021000001</v>
      </c>
      <c r="F139" s="36">
        <f>SUMIFS(СВЦЭМ!$D$33:$D$776,СВЦЭМ!$A$33:$A$776,$A139,СВЦЭМ!$B$33:$B$776,F$119)+'СЕТ СН'!$I$14+СВЦЭМ!$D$10+'СЕТ СН'!$I$5-'СЕТ СН'!$I$24</f>
        <v>3003.3234311300002</v>
      </c>
      <c r="G139" s="36">
        <f>SUMIFS(СВЦЭМ!$D$33:$D$776,СВЦЭМ!$A$33:$A$776,$A139,СВЦЭМ!$B$33:$B$776,G$119)+'СЕТ СН'!$I$14+СВЦЭМ!$D$10+'СЕТ СН'!$I$5-'СЕТ СН'!$I$24</f>
        <v>3014.8499638899998</v>
      </c>
      <c r="H139" s="36">
        <f>SUMIFS(СВЦЭМ!$D$33:$D$776,СВЦЭМ!$A$33:$A$776,$A139,СВЦЭМ!$B$33:$B$776,H$119)+'СЕТ СН'!$I$14+СВЦЭМ!$D$10+'СЕТ СН'!$I$5-'СЕТ СН'!$I$24</f>
        <v>3022.9361919799999</v>
      </c>
      <c r="I139" s="36">
        <f>SUMIFS(СВЦЭМ!$D$33:$D$776,СВЦЭМ!$A$33:$A$776,$A139,СВЦЭМ!$B$33:$B$776,I$119)+'СЕТ СН'!$I$14+СВЦЭМ!$D$10+'СЕТ СН'!$I$5-'СЕТ СН'!$I$24</f>
        <v>3006.52170557</v>
      </c>
      <c r="J139" s="36">
        <f>SUMIFS(СВЦЭМ!$D$33:$D$776,СВЦЭМ!$A$33:$A$776,$A139,СВЦЭМ!$B$33:$B$776,J$119)+'СЕТ СН'!$I$14+СВЦЭМ!$D$10+'СЕТ СН'!$I$5-'СЕТ СН'!$I$24</f>
        <v>2888.9813785800002</v>
      </c>
      <c r="K139" s="36">
        <f>SUMIFS(СВЦЭМ!$D$33:$D$776,СВЦЭМ!$A$33:$A$776,$A139,СВЦЭМ!$B$33:$B$776,K$119)+'СЕТ СН'!$I$14+СВЦЭМ!$D$10+'СЕТ СН'!$I$5-'СЕТ СН'!$I$24</f>
        <v>2895.1002745400001</v>
      </c>
      <c r="L139" s="36">
        <f>SUMIFS(СВЦЭМ!$D$33:$D$776,СВЦЭМ!$A$33:$A$776,$A139,СВЦЭМ!$B$33:$B$776,L$119)+'СЕТ СН'!$I$14+СВЦЭМ!$D$10+'СЕТ СН'!$I$5-'СЕТ СН'!$I$24</f>
        <v>2899.54386927</v>
      </c>
      <c r="M139" s="36">
        <f>SUMIFS(СВЦЭМ!$D$33:$D$776,СВЦЭМ!$A$33:$A$776,$A139,СВЦЭМ!$B$33:$B$776,M$119)+'СЕТ СН'!$I$14+СВЦЭМ!$D$10+'СЕТ СН'!$I$5-'СЕТ СН'!$I$24</f>
        <v>2902.7530949000002</v>
      </c>
      <c r="N139" s="36">
        <f>SUMIFS(СВЦЭМ!$D$33:$D$776,СВЦЭМ!$A$33:$A$776,$A139,СВЦЭМ!$B$33:$B$776,N$119)+'СЕТ СН'!$I$14+СВЦЭМ!$D$10+'СЕТ СН'!$I$5-'СЕТ СН'!$I$24</f>
        <v>2902.1167977800001</v>
      </c>
      <c r="O139" s="36">
        <f>SUMIFS(СВЦЭМ!$D$33:$D$776,СВЦЭМ!$A$33:$A$776,$A139,СВЦЭМ!$B$33:$B$776,O$119)+'СЕТ СН'!$I$14+СВЦЭМ!$D$10+'СЕТ СН'!$I$5-'СЕТ СН'!$I$24</f>
        <v>2907.91079803</v>
      </c>
      <c r="P139" s="36">
        <f>SUMIFS(СВЦЭМ!$D$33:$D$776,СВЦЭМ!$A$33:$A$776,$A139,СВЦЭМ!$B$33:$B$776,P$119)+'СЕТ СН'!$I$14+СВЦЭМ!$D$10+'СЕТ СН'!$I$5-'СЕТ СН'!$I$24</f>
        <v>2910.5064182300002</v>
      </c>
      <c r="Q139" s="36">
        <f>SUMIFS(СВЦЭМ!$D$33:$D$776,СВЦЭМ!$A$33:$A$776,$A139,СВЦЭМ!$B$33:$B$776,Q$119)+'СЕТ СН'!$I$14+СВЦЭМ!$D$10+'СЕТ СН'!$I$5-'СЕТ СН'!$I$24</f>
        <v>2911.2757380600001</v>
      </c>
      <c r="R139" s="36">
        <f>SUMIFS(СВЦЭМ!$D$33:$D$776,СВЦЭМ!$A$33:$A$776,$A139,СВЦЭМ!$B$33:$B$776,R$119)+'СЕТ СН'!$I$14+СВЦЭМ!$D$10+'СЕТ СН'!$I$5-'СЕТ СН'!$I$24</f>
        <v>2912.5607356800001</v>
      </c>
      <c r="S139" s="36">
        <f>SUMIFS(СВЦЭМ!$D$33:$D$776,СВЦЭМ!$A$33:$A$776,$A139,СВЦЭМ!$B$33:$B$776,S$119)+'СЕТ СН'!$I$14+СВЦЭМ!$D$10+'СЕТ СН'!$I$5-'СЕТ СН'!$I$24</f>
        <v>2914.7653063299999</v>
      </c>
      <c r="T139" s="36">
        <f>SUMIFS(СВЦЭМ!$D$33:$D$776,СВЦЭМ!$A$33:$A$776,$A139,СВЦЭМ!$B$33:$B$776,T$119)+'СЕТ СН'!$I$14+СВЦЭМ!$D$10+'СЕТ СН'!$I$5-'СЕТ СН'!$I$24</f>
        <v>2913.8125512500001</v>
      </c>
      <c r="U139" s="36">
        <f>SUMIFS(СВЦЭМ!$D$33:$D$776,СВЦЭМ!$A$33:$A$776,$A139,СВЦЭМ!$B$33:$B$776,U$119)+'СЕТ СН'!$I$14+СВЦЭМ!$D$10+'СЕТ СН'!$I$5-'СЕТ СН'!$I$24</f>
        <v>2898.58064973</v>
      </c>
      <c r="V139" s="36">
        <f>SUMIFS(СВЦЭМ!$D$33:$D$776,СВЦЭМ!$A$33:$A$776,$A139,СВЦЭМ!$B$33:$B$776,V$119)+'СЕТ СН'!$I$14+СВЦЭМ!$D$10+'СЕТ СН'!$I$5-'СЕТ СН'!$I$24</f>
        <v>2893.6986506799999</v>
      </c>
      <c r="W139" s="36">
        <f>SUMIFS(СВЦЭМ!$D$33:$D$776,СВЦЭМ!$A$33:$A$776,$A139,СВЦЭМ!$B$33:$B$776,W$119)+'СЕТ СН'!$I$14+СВЦЭМ!$D$10+'СЕТ СН'!$I$5-'СЕТ СН'!$I$24</f>
        <v>2899.1368784699998</v>
      </c>
      <c r="X139" s="36">
        <f>SUMIFS(СВЦЭМ!$D$33:$D$776,СВЦЭМ!$A$33:$A$776,$A139,СВЦЭМ!$B$33:$B$776,X$119)+'СЕТ СН'!$I$14+СВЦЭМ!$D$10+'СЕТ СН'!$I$5-'СЕТ СН'!$I$24</f>
        <v>2899.2739958100001</v>
      </c>
      <c r="Y139" s="36">
        <f>SUMIFS(СВЦЭМ!$D$33:$D$776,СВЦЭМ!$A$33:$A$776,$A139,СВЦЭМ!$B$33:$B$776,Y$119)+'СЕТ СН'!$I$14+СВЦЭМ!$D$10+'СЕТ СН'!$I$5-'СЕТ СН'!$I$24</f>
        <v>2904.8701927000002</v>
      </c>
    </row>
    <row r="140" spans="1:25" ht="15.75" x14ac:dyDescent="0.2">
      <c r="A140" s="35">
        <f t="shared" si="3"/>
        <v>43972</v>
      </c>
      <c r="B140" s="36">
        <f>SUMIFS(СВЦЭМ!$D$33:$D$776,СВЦЭМ!$A$33:$A$776,$A140,СВЦЭМ!$B$33:$B$776,B$119)+'СЕТ СН'!$I$14+СВЦЭМ!$D$10+'СЕТ СН'!$I$5-'СЕТ СН'!$I$24</f>
        <v>2982.7226478699999</v>
      </c>
      <c r="C140" s="36">
        <f>SUMIFS(СВЦЭМ!$D$33:$D$776,СВЦЭМ!$A$33:$A$776,$A140,СВЦЭМ!$B$33:$B$776,C$119)+'СЕТ СН'!$I$14+СВЦЭМ!$D$10+'СЕТ СН'!$I$5-'СЕТ СН'!$I$24</f>
        <v>3020.9101951600001</v>
      </c>
      <c r="D140" s="36">
        <f>SUMIFS(СВЦЭМ!$D$33:$D$776,СВЦЭМ!$A$33:$A$776,$A140,СВЦЭМ!$B$33:$B$776,D$119)+'СЕТ СН'!$I$14+СВЦЭМ!$D$10+'СЕТ СН'!$I$5-'СЕТ СН'!$I$24</f>
        <v>3044.9978709299999</v>
      </c>
      <c r="E140" s="36">
        <f>SUMIFS(СВЦЭМ!$D$33:$D$776,СВЦЭМ!$A$33:$A$776,$A140,СВЦЭМ!$B$33:$B$776,E$119)+'СЕТ СН'!$I$14+СВЦЭМ!$D$10+'СЕТ СН'!$I$5-'СЕТ СН'!$I$24</f>
        <v>3044.2240520099999</v>
      </c>
      <c r="F140" s="36">
        <f>SUMIFS(СВЦЭМ!$D$33:$D$776,СВЦЭМ!$A$33:$A$776,$A140,СВЦЭМ!$B$33:$B$776,F$119)+'СЕТ СН'!$I$14+СВЦЭМ!$D$10+'СЕТ СН'!$I$5-'СЕТ СН'!$I$24</f>
        <v>3038.1508480000002</v>
      </c>
      <c r="G140" s="36">
        <f>SUMIFS(СВЦЭМ!$D$33:$D$776,СВЦЭМ!$A$33:$A$776,$A140,СВЦЭМ!$B$33:$B$776,G$119)+'СЕТ СН'!$I$14+СВЦЭМ!$D$10+'СЕТ СН'!$I$5-'СЕТ СН'!$I$24</f>
        <v>3050.42320479</v>
      </c>
      <c r="H140" s="36">
        <f>SUMIFS(СВЦЭМ!$D$33:$D$776,СВЦЭМ!$A$33:$A$776,$A140,СВЦЭМ!$B$33:$B$776,H$119)+'СЕТ СН'!$I$14+СВЦЭМ!$D$10+'СЕТ СН'!$I$5-'СЕТ СН'!$I$24</f>
        <v>3038.47193711</v>
      </c>
      <c r="I140" s="36">
        <f>SUMIFS(СВЦЭМ!$D$33:$D$776,СВЦЭМ!$A$33:$A$776,$A140,СВЦЭМ!$B$33:$B$776,I$119)+'СЕТ СН'!$I$14+СВЦЭМ!$D$10+'СЕТ СН'!$I$5-'СЕТ СН'!$I$24</f>
        <v>3020.7786789900001</v>
      </c>
      <c r="J140" s="36">
        <f>SUMIFS(СВЦЭМ!$D$33:$D$776,СВЦЭМ!$A$33:$A$776,$A140,СВЦЭМ!$B$33:$B$776,J$119)+'СЕТ СН'!$I$14+СВЦЭМ!$D$10+'СЕТ СН'!$I$5-'СЕТ СН'!$I$24</f>
        <v>2975.4949682800002</v>
      </c>
      <c r="K140" s="36">
        <f>SUMIFS(СВЦЭМ!$D$33:$D$776,СВЦЭМ!$A$33:$A$776,$A140,СВЦЭМ!$B$33:$B$776,K$119)+'СЕТ СН'!$I$14+СВЦЭМ!$D$10+'СЕТ СН'!$I$5-'СЕТ СН'!$I$24</f>
        <v>2968.7355736500003</v>
      </c>
      <c r="L140" s="36">
        <f>SUMIFS(СВЦЭМ!$D$33:$D$776,СВЦЭМ!$A$33:$A$776,$A140,СВЦЭМ!$B$33:$B$776,L$119)+'СЕТ СН'!$I$14+СВЦЭМ!$D$10+'СЕТ СН'!$I$5-'СЕТ СН'!$I$24</f>
        <v>2971.9581826600001</v>
      </c>
      <c r="M140" s="36">
        <f>SUMIFS(СВЦЭМ!$D$33:$D$776,СВЦЭМ!$A$33:$A$776,$A140,СВЦЭМ!$B$33:$B$776,M$119)+'СЕТ СН'!$I$14+СВЦЭМ!$D$10+'СЕТ СН'!$I$5-'СЕТ СН'!$I$24</f>
        <v>2918.23931434</v>
      </c>
      <c r="N140" s="36">
        <f>SUMIFS(СВЦЭМ!$D$33:$D$776,СВЦЭМ!$A$33:$A$776,$A140,СВЦЭМ!$B$33:$B$776,N$119)+'СЕТ СН'!$I$14+СВЦЭМ!$D$10+'СЕТ СН'!$I$5-'СЕТ СН'!$I$24</f>
        <v>2853.5766313499998</v>
      </c>
      <c r="O140" s="36">
        <f>SUMIFS(СВЦЭМ!$D$33:$D$776,СВЦЭМ!$A$33:$A$776,$A140,СВЦЭМ!$B$33:$B$776,O$119)+'СЕТ СН'!$I$14+СВЦЭМ!$D$10+'СЕТ СН'!$I$5-'СЕТ СН'!$I$24</f>
        <v>2825.2168690799999</v>
      </c>
      <c r="P140" s="36">
        <f>SUMIFS(СВЦЭМ!$D$33:$D$776,СВЦЭМ!$A$33:$A$776,$A140,СВЦЭМ!$B$33:$B$776,P$119)+'СЕТ СН'!$I$14+СВЦЭМ!$D$10+'СЕТ СН'!$I$5-'СЕТ СН'!$I$24</f>
        <v>2822.9576281600002</v>
      </c>
      <c r="Q140" s="36">
        <f>SUMIFS(СВЦЭМ!$D$33:$D$776,СВЦЭМ!$A$33:$A$776,$A140,СВЦЭМ!$B$33:$B$776,Q$119)+'СЕТ СН'!$I$14+СВЦЭМ!$D$10+'СЕТ СН'!$I$5-'СЕТ СН'!$I$24</f>
        <v>2827.3945131600003</v>
      </c>
      <c r="R140" s="36">
        <f>SUMIFS(СВЦЭМ!$D$33:$D$776,СВЦЭМ!$A$33:$A$776,$A140,СВЦЭМ!$B$33:$B$776,R$119)+'СЕТ СН'!$I$14+СВЦЭМ!$D$10+'СЕТ СН'!$I$5-'СЕТ СН'!$I$24</f>
        <v>2821.2975074599999</v>
      </c>
      <c r="S140" s="36">
        <f>SUMIFS(СВЦЭМ!$D$33:$D$776,СВЦЭМ!$A$33:$A$776,$A140,СВЦЭМ!$B$33:$B$776,S$119)+'СЕТ СН'!$I$14+СВЦЭМ!$D$10+'СЕТ СН'!$I$5-'СЕТ СН'!$I$24</f>
        <v>2829.3696968700001</v>
      </c>
      <c r="T140" s="36">
        <f>SUMIFS(СВЦЭМ!$D$33:$D$776,СВЦЭМ!$A$33:$A$776,$A140,СВЦЭМ!$B$33:$B$776,T$119)+'СЕТ СН'!$I$14+СВЦЭМ!$D$10+'СЕТ СН'!$I$5-'СЕТ СН'!$I$24</f>
        <v>2827.2724932599999</v>
      </c>
      <c r="U140" s="36">
        <f>SUMIFS(СВЦЭМ!$D$33:$D$776,СВЦЭМ!$A$33:$A$776,$A140,СВЦЭМ!$B$33:$B$776,U$119)+'СЕТ СН'!$I$14+СВЦЭМ!$D$10+'СЕТ СН'!$I$5-'СЕТ СН'!$I$24</f>
        <v>2824.29896564</v>
      </c>
      <c r="V140" s="36">
        <f>SUMIFS(СВЦЭМ!$D$33:$D$776,СВЦЭМ!$A$33:$A$776,$A140,СВЦЭМ!$B$33:$B$776,V$119)+'СЕТ СН'!$I$14+СВЦЭМ!$D$10+'СЕТ СН'!$I$5-'СЕТ СН'!$I$24</f>
        <v>2820.8008995800001</v>
      </c>
      <c r="W140" s="36">
        <f>SUMIFS(СВЦЭМ!$D$33:$D$776,СВЦЭМ!$A$33:$A$776,$A140,СВЦЭМ!$B$33:$B$776,W$119)+'СЕТ СН'!$I$14+СВЦЭМ!$D$10+'СЕТ СН'!$I$5-'СЕТ СН'!$I$24</f>
        <v>2785.6366321700002</v>
      </c>
      <c r="X140" s="36">
        <f>SUMIFS(СВЦЭМ!$D$33:$D$776,СВЦЭМ!$A$33:$A$776,$A140,СВЦЭМ!$B$33:$B$776,X$119)+'СЕТ СН'!$I$14+СВЦЭМ!$D$10+'СЕТ СН'!$I$5-'СЕТ СН'!$I$24</f>
        <v>2832.2837814899999</v>
      </c>
      <c r="Y140" s="36">
        <f>SUMIFS(СВЦЭМ!$D$33:$D$776,СВЦЭМ!$A$33:$A$776,$A140,СВЦЭМ!$B$33:$B$776,Y$119)+'СЕТ СН'!$I$14+СВЦЭМ!$D$10+'СЕТ СН'!$I$5-'СЕТ СН'!$I$24</f>
        <v>2886.6146644999999</v>
      </c>
    </row>
    <row r="141" spans="1:25" ht="15.75" x14ac:dyDescent="0.2">
      <c r="A141" s="35">
        <f t="shared" si="3"/>
        <v>43973</v>
      </c>
      <c r="B141" s="36">
        <f>SUMIFS(СВЦЭМ!$D$33:$D$776,СВЦЭМ!$A$33:$A$776,$A141,СВЦЭМ!$B$33:$B$776,B$119)+'СЕТ СН'!$I$14+СВЦЭМ!$D$10+'СЕТ СН'!$I$5-'СЕТ СН'!$I$24</f>
        <v>2980.8860139600001</v>
      </c>
      <c r="C141" s="36">
        <f>SUMIFS(СВЦЭМ!$D$33:$D$776,СВЦЭМ!$A$33:$A$776,$A141,СВЦЭМ!$B$33:$B$776,C$119)+'СЕТ СН'!$I$14+СВЦЭМ!$D$10+'СЕТ СН'!$I$5-'СЕТ СН'!$I$24</f>
        <v>3027.74630553</v>
      </c>
      <c r="D141" s="36">
        <f>SUMIFS(СВЦЭМ!$D$33:$D$776,СВЦЭМ!$A$33:$A$776,$A141,СВЦЭМ!$B$33:$B$776,D$119)+'СЕТ СН'!$I$14+СВЦЭМ!$D$10+'СЕТ СН'!$I$5-'СЕТ СН'!$I$24</f>
        <v>3050.7341864</v>
      </c>
      <c r="E141" s="36">
        <f>SUMIFS(СВЦЭМ!$D$33:$D$776,СВЦЭМ!$A$33:$A$776,$A141,СВЦЭМ!$B$33:$B$776,E$119)+'СЕТ СН'!$I$14+СВЦЭМ!$D$10+'СЕТ СН'!$I$5-'СЕТ СН'!$I$24</f>
        <v>3047.0265592300002</v>
      </c>
      <c r="F141" s="36">
        <f>SUMIFS(СВЦЭМ!$D$33:$D$776,СВЦЭМ!$A$33:$A$776,$A141,СВЦЭМ!$B$33:$B$776,F$119)+'СЕТ СН'!$I$14+СВЦЭМ!$D$10+'СЕТ СН'!$I$5-'СЕТ СН'!$I$24</f>
        <v>3039.60117365</v>
      </c>
      <c r="G141" s="36">
        <f>SUMIFS(СВЦЭМ!$D$33:$D$776,СВЦЭМ!$A$33:$A$776,$A141,СВЦЭМ!$B$33:$B$776,G$119)+'СЕТ СН'!$I$14+СВЦЭМ!$D$10+'СЕТ СН'!$I$5-'СЕТ СН'!$I$24</f>
        <v>3050.4168738899998</v>
      </c>
      <c r="H141" s="36">
        <f>SUMIFS(СВЦЭМ!$D$33:$D$776,СВЦЭМ!$A$33:$A$776,$A141,СВЦЭМ!$B$33:$B$776,H$119)+'СЕТ СН'!$I$14+СВЦЭМ!$D$10+'СЕТ СН'!$I$5-'СЕТ СН'!$I$24</f>
        <v>3052.16533359</v>
      </c>
      <c r="I141" s="36">
        <f>SUMIFS(СВЦЭМ!$D$33:$D$776,СВЦЭМ!$A$33:$A$776,$A141,СВЦЭМ!$B$33:$B$776,I$119)+'СЕТ СН'!$I$14+СВЦЭМ!$D$10+'СЕТ СН'!$I$5-'СЕТ СН'!$I$24</f>
        <v>3009.48250646</v>
      </c>
      <c r="J141" s="36">
        <f>SUMIFS(СВЦЭМ!$D$33:$D$776,СВЦЭМ!$A$33:$A$776,$A141,СВЦЭМ!$B$33:$B$776,J$119)+'СЕТ СН'!$I$14+СВЦЭМ!$D$10+'СЕТ СН'!$I$5-'СЕТ СН'!$I$24</f>
        <v>2955.6613074300003</v>
      </c>
      <c r="K141" s="36">
        <f>SUMIFS(СВЦЭМ!$D$33:$D$776,СВЦЭМ!$A$33:$A$776,$A141,СВЦЭМ!$B$33:$B$776,K$119)+'СЕТ СН'!$I$14+СВЦЭМ!$D$10+'СЕТ СН'!$I$5-'СЕТ СН'!$I$24</f>
        <v>2936.1602906600001</v>
      </c>
      <c r="L141" s="36">
        <f>SUMIFS(СВЦЭМ!$D$33:$D$776,СВЦЭМ!$A$33:$A$776,$A141,СВЦЭМ!$B$33:$B$776,L$119)+'СЕТ СН'!$I$14+СВЦЭМ!$D$10+'СЕТ СН'!$I$5-'СЕТ СН'!$I$24</f>
        <v>2923.1138658</v>
      </c>
      <c r="M141" s="36">
        <f>SUMIFS(СВЦЭМ!$D$33:$D$776,СВЦЭМ!$A$33:$A$776,$A141,СВЦЭМ!$B$33:$B$776,M$119)+'СЕТ СН'!$I$14+СВЦЭМ!$D$10+'СЕТ СН'!$I$5-'СЕТ СН'!$I$24</f>
        <v>2867.66790919</v>
      </c>
      <c r="N141" s="36">
        <f>SUMIFS(СВЦЭМ!$D$33:$D$776,СВЦЭМ!$A$33:$A$776,$A141,СВЦЭМ!$B$33:$B$776,N$119)+'СЕТ СН'!$I$14+СВЦЭМ!$D$10+'СЕТ СН'!$I$5-'СЕТ СН'!$I$24</f>
        <v>2808.0981474600003</v>
      </c>
      <c r="O141" s="36">
        <f>SUMIFS(СВЦЭМ!$D$33:$D$776,СВЦЭМ!$A$33:$A$776,$A141,СВЦЭМ!$B$33:$B$776,O$119)+'СЕТ СН'!$I$14+СВЦЭМ!$D$10+'СЕТ СН'!$I$5-'СЕТ СН'!$I$24</f>
        <v>2791.9223905200001</v>
      </c>
      <c r="P141" s="36">
        <f>SUMIFS(СВЦЭМ!$D$33:$D$776,СВЦЭМ!$A$33:$A$776,$A141,СВЦЭМ!$B$33:$B$776,P$119)+'СЕТ СН'!$I$14+СВЦЭМ!$D$10+'СЕТ СН'!$I$5-'СЕТ СН'!$I$24</f>
        <v>2812.5669474199999</v>
      </c>
      <c r="Q141" s="36">
        <f>SUMIFS(СВЦЭМ!$D$33:$D$776,СВЦЭМ!$A$33:$A$776,$A141,СВЦЭМ!$B$33:$B$776,Q$119)+'СЕТ СН'!$I$14+СВЦЭМ!$D$10+'СЕТ СН'!$I$5-'СЕТ СН'!$I$24</f>
        <v>2818.4250743600001</v>
      </c>
      <c r="R141" s="36">
        <f>SUMIFS(СВЦЭМ!$D$33:$D$776,СВЦЭМ!$A$33:$A$776,$A141,СВЦЭМ!$B$33:$B$776,R$119)+'СЕТ СН'!$I$14+СВЦЭМ!$D$10+'СЕТ СН'!$I$5-'СЕТ СН'!$I$24</f>
        <v>2818.8929112200003</v>
      </c>
      <c r="S141" s="36">
        <f>SUMIFS(СВЦЭМ!$D$33:$D$776,СВЦЭМ!$A$33:$A$776,$A141,СВЦЭМ!$B$33:$B$776,S$119)+'СЕТ СН'!$I$14+СВЦЭМ!$D$10+'СЕТ СН'!$I$5-'СЕТ СН'!$I$24</f>
        <v>2823.48065288</v>
      </c>
      <c r="T141" s="36">
        <f>SUMIFS(СВЦЭМ!$D$33:$D$776,СВЦЭМ!$A$33:$A$776,$A141,СВЦЭМ!$B$33:$B$776,T$119)+'СЕТ СН'!$I$14+СВЦЭМ!$D$10+'СЕТ СН'!$I$5-'СЕТ СН'!$I$24</f>
        <v>2808.73342263</v>
      </c>
      <c r="U141" s="36">
        <f>SUMIFS(СВЦЭМ!$D$33:$D$776,СВЦЭМ!$A$33:$A$776,$A141,СВЦЭМ!$B$33:$B$776,U$119)+'СЕТ СН'!$I$14+СВЦЭМ!$D$10+'СЕТ СН'!$I$5-'СЕТ СН'!$I$24</f>
        <v>2795.2998181900002</v>
      </c>
      <c r="V141" s="36">
        <f>SUMIFS(СВЦЭМ!$D$33:$D$776,СВЦЭМ!$A$33:$A$776,$A141,СВЦЭМ!$B$33:$B$776,V$119)+'СЕТ СН'!$I$14+СВЦЭМ!$D$10+'СЕТ СН'!$I$5-'СЕТ СН'!$I$24</f>
        <v>2776.2207961600002</v>
      </c>
      <c r="W141" s="36">
        <f>SUMIFS(СВЦЭМ!$D$33:$D$776,СВЦЭМ!$A$33:$A$776,$A141,СВЦЭМ!$B$33:$B$776,W$119)+'СЕТ СН'!$I$14+СВЦЭМ!$D$10+'СЕТ СН'!$I$5-'СЕТ СН'!$I$24</f>
        <v>2767.21865673</v>
      </c>
      <c r="X141" s="36">
        <f>SUMIFS(СВЦЭМ!$D$33:$D$776,СВЦЭМ!$A$33:$A$776,$A141,СВЦЭМ!$B$33:$B$776,X$119)+'СЕТ СН'!$I$14+СВЦЭМ!$D$10+'СЕТ СН'!$I$5-'СЕТ СН'!$I$24</f>
        <v>2788.4792181500002</v>
      </c>
      <c r="Y141" s="36">
        <f>SUMIFS(СВЦЭМ!$D$33:$D$776,СВЦЭМ!$A$33:$A$776,$A141,СВЦЭМ!$B$33:$B$776,Y$119)+'СЕТ СН'!$I$14+СВЦЭМ!$D$10+'СЕТ СН'!$I$5-'СЕТ СН'!$I$24</f>
        <v>2831.8370437200001</v>
      </c>
    </row>
    <row r="142" spans="1:25" ht="15.75" x14ac:dyDescent="0.2">
      <c r="A142" s="35">
        <f t="shared" si="3"/>
        <v>43974</v>
      </c>
      <c r="B142" s="36">
        <f>SUMIFS(СВЦЭМ!$D$33:$D$776,СВЦЭМ!$A$33:$A$776,$A142,СВЦЭМ!$B$33:$B$776,B$119)+'СЕТ СН'!$I$14+СВЦЭМ!$D$10+'СЕТ СН'!$I$5-'СЕТ СН'!$I$24</f>
        <v>2948.9231931200002</v>
      </c>
      <c r="C142" s="36">
        <f>SUMIFS(СВЦЭМ!$D$33:$D$776,СВЦЭМ!$A$33:$A$776,$A142,СВЦЭМ!$B$33:$B$776,C$119)+'СЕТ СН'!$I$14+СВЦЭМ!$D$10+'СЕТ СН'!$I$5-'СЕТ СН'!$I$24</f>
        <v>2990.5241202000002</v>
      </c>
      <c r="D142" s="36">
        <f>SUMIFS(СВЦЭМ!$D$33:$D$776,СВЦЭМ!$A$33:$A$776,$A142,СВЦЭМ!$B$33:$B$776,D$119)+'СЕТ СН'!$I$14+СВЦЭМ!$D$10+'СЕТ СН'!$I$5-'СЕТ СН'!$I$24</f>
        <v>3014.0376627599999</v>
      </c>
      <c r="E142" s="36">
        <f>SUMIFS(СВЦЭМ!$D$33:$D$776,СВЦЭМ!$A$33:$A$776,$A142,СВЦЭМ!$B$33:$B$776,E$119)+'СЕТ СН'!$I$14+СВЦЭМ!$D$10+'СЕТ СН'!$I$5-'СЕТ СН'!$I$24</f>
        <v>3030.1774443499999</v>
      </c>
      <c r="F142" s="36">
        <f>SUMIFS(СВЦЭМ!$D$33:$D$776,СВЦЭМ!$A$33:$A$776,$A142,СВЦЭМ!$B$33:$B$776,F$119)+'СЕТ СН'!$I$14+СВЦЭМ!$D$10+'СЕТ СН'!$I$5-'СЕТ СН'!$I$24</f>
        <v>3034.6163637899999</v>
      </c>
      <c r="G142" s="36">
        <f>SUMIFS(СВЦЭМ!$D$33:$D$776,СВЦЭМ!$A$33:$A$776,$A142,СВЦЭМ!$B$33:$B$776,G$119)+'СЕТ СН'!$I$14+СВЦЭМ!$D$10+'СЕТ СН'!$I$5-'СЕТ СН'!$I$24</f>
        <v>3032.3950006599998</v>
      </c>
      <c r="H142" s="36">
        <f>SUMIFS(СВЦЭМ!$D$33:$D$776,СВЦЭМ!$A$33:$A$776,$A142,СВЦЭМ!$B$33:$B$776,H$119)+'СЕТ СН'!$I$14+СВЦЭМ!$D$10+'СЕТ СН'!$I$5-'СЕТ СН'!$I$24</f>
        <v>3023.0322826299998</v>
      </c>
      <c r="I142" s="36">
        <f>SUMIFS(СВЦЭМ!$D$33:$D$776,СВЦЭМ!$A$33:$A$776,$A142,СВЦЭМ!$B$33:$B$776,I$119)+'СЕТ СН'!$I$14+СВЦЭМ!$D$10+'СЕТ СН'!$I$5-'СЕТ СН'!$I$24</f>
        <v>2995.1175929400001</v>
      </c>
      <c r="J142" s="36">
        <f>SUMIFS(СВЦЭМ!$D$33:$D$776,СВЦЭМ!$A$33:$A$776,$A142,СВЦЭМ!$B$33:$B$776,J$119)+'СЕТ СН'!$I$14+СВЦЭМ!$D$10+'СЕТ СН'!$I$5-'СЕТ СН'!$I$24</f>
        <v>2953.8154518599999</v>
      </c>
      <c r="K142" s="36">
        <f>SUMIFS(СВЦЭМ!$D$33:$D$776,СВЦЭМ!$A$33:$A$776,$A142,СВЦЭМ!$B$33:$B$776,K$119)+'СЕТ СН'!$I$14+СВЦЭМ!$D$10+'СЕТ СН'!$I$5-'СЕТ СН'!$I$24</f>
        <v>2910.5820487999999</v>
      </c>
      <c r="L142" s="36">
        <f>SUMIFS(СВЦЭМ!$D$33:$D$776,СВЦЭМ!$A$33:$A$776,$A142,СВЦЭМ!$B$33:$B$776,L$119)+'СЕТ СН'!$I$14+СВЦЭМ!$D$10+'СЕТ СН'!$I$5-'СЕТ СН'!$I$24</f>
        <v>2888.2200263499999</v>
      </c>
      <c r="M142" s="36">
        <f>SUMIFS(СВЦЭМ!$D$33:$D$776,СВЦЭМ!$A$33:$A$776,$A142,СВЦЭМ!$B$33:$B$776,M$119)+'СЕТ СН'!$I$14+СВЦЭМ!$D$10+'СЕТ СН'!$I$5-'СЕТ СН'!$I$24</f>
        <v>2826.00367056</v>
      </c>
      <c r="N142" s="36">
        <f>SUMIFS(СВЦЭМ!$D$33:$D$776,СВЦЭМ!$A$33:$A$776,$A142,СВЦЭМ!$B$33:$B$776,N$119)+'СЕТ СН'!$I$14+СВЦЭМ!$D$10+'СЕТ СН'!$I$5-'СЕТ СН'!$I$24</f>
        <v>2766.66035526</v>
      </c>
      <c r="O142" s="36">
        <f>SUMIFS(СВЦЭМ!$D$33:$D$776,СВЦЭМ!$A$33:$A$776,$A142,СВЦЭМ!$B$33:$B$776,O$119)+'СЕТ СН'!$I$14+СВЦЭМ!$D$10+'СЕТ СН'!$I$5-'СЕТ СН'!$I$24</f>
        <v>2756.1658035999999</v>
      </c>
      <c r="P142" s="36">
        <f>SUMIFS(СВЦЭМ!$D$33:$D$776,СВЦЭМ!$A$33:$A$776,$A142,СВЦЭМ!$B$33:$B$776,P$119)+'СЕТ СН'!$I$14+СВЦЭМ!$D$10+'СЕТ СН'!$I$5-'СЕТ СН'!$I$24</f>
        <v>2785.12534757</v>
      </c>
      <c r="Q142" s="36">
        <f>SUMIFS(СВЦЭМ!$D$33:$D$776,СВЦЭМ!$A$33:$A$776,$A142,СВЦЭМ!$B$33:$B$776,Q$119)+'СЕТ СН'!$I$14+СВЦЭМ!$D$10+'СЕТ СН'!$I$5-'СЕТ СН'!$I$24</f>
        <v>2788.1101127299999</v>
      </c>
      <c r="R142" s="36">
        <f>SUMIFS(СВЦЭМ!$D$33:$D$776,СВЦЭМ!$A$33:$A$776,$A142,СВЦЭМ!$B$33:$B$776,R$119)+'СЕТ СН'!$I$14+СВЦЭМ!$D$10+'СЕТ СН'!$I$5-'СЕТ СН'!$I$24</f>
        <v>2794.48711417</v>
      </c>
      <c r="S142" s="36">
        <f>SUMIFS(СВЦЭМ!$D$33:$D$776,СВЦЭМ!$A$33:$A$776,$A142,СВЦЭМ!$B$33:$B$776,S$119)+'СЕТ СН'!$I$14+СВЦЭМ!$D$10+'СЕТ СН'!$I$5-'СЕТ СН'!$I$24</f>
        <v>2806.10700873</v>
      </c>
      <c r="T142" s="36">
        <f>SUMIFS(СВЦЭМ!$D$33:$D$776,СВЦЭМ!$A$33:$A$776,$A142,СВЦЭМ!$B$33:$B$776,T$119)+'СЕТ СН'!$I$14+СВЦЭМ!$D$10+'СЕТ СН'!$I$5-'СЕТ СН'!$I$24</f>
        <v>2817.1431853600002</v>
      </c>
      <c r="U142" s="36">
        <f>SUMIFS(СВЦЭМ!$D$33:$D$776,СВЦЭМ!$A$33:$A$776,$A142,СВЦЭМ!$B$33:$B$776,U$119)+'СЕТ СН'!$I$14+СВЦЭМ!$D$10+'СЕТ СН'!$I$5-'СЕТ СН'!$I$24</f>
        <v>2817.9835664800003</v>
      </c>
      <c r="V142" s="36">
        <f>SUMIFS(СВЦЭМ!$D$33:$D$776,СВЦЭМ!$A$33:$A$776,$A142,СВЦЭМ!$B$33:$B$776,V$119)+'СЕТ СН'!$I$14+СВЦЭМ!$D$10+'СЕТ СН'!$I$5-'СЕТ СН'!$I$24</f>
        <v>2810.5094141700001</v>
      </c>
      <c r="W142" s="36">
        <f>SUMIFS(СВЦЭМ!$D$33:$D$776,СВЦЭМ!$A$33:$A$776,$A142,СВЦЭМ!$B$33:$B$776,W$119)+'СЕТ СН'!$I$14+СВЦЭМ!$D$10+'СЕТ СН'!$I$5-'СЕТ СН'!$I$24</f>
        <v>2804.0165066200002</v>
      </c>
      <c r="X142" s="36">
        <f>SUMIFS(СВЦЭМ!$D$33:$D$776,СВЦЭМ!$A$33:$A$776,$A142,СВЦЭМ!$B$33:$B$776,X$119)+'СЕТ СН'!$I$14+СВЦЭМ!$D$10+'СЕТ СН'!$I$5-'СЕТ СН'!$I$24</f>
        <v>2834.5691116100002</v>
      </c>
      <c r="Y142" s="36">
        <f>SUMIFS(СВЦЭМ!$D$33:$D$776,СВЦЭМ!$A$33:$A$776,$A142,СВЦЭМ!$B$33:$B$776,Y$119)+'СЕТ СН'!$I$14+СВЦЭМ!$D$10+'СЕТ СН'!$I$5-'СЕТ СН'!$I$24</f>
        <v>2920.32267237</v>
      </c>
    </row>
    <row r="143" spans="1:25" ht="15.75" x14ac:dyDescent="0.2">
      <c r="A143" s="35">
        <f t="shared" si="3"/>
        <v>43975</v>
      </c>
      <c r="B143" s="36">
        <f>SUMIFS(СВЦЭМ!$D$33:$D$776,СВЦЭМ!$A$33:$A$776,$A143,СВЦЭМ!$B$33:$B$776,B$119)+'СЕТ СН'!$I$14+СВЦЭМ!$D$10+'СЕТ СН'!$I$5-'СЕТ СН'!$I$24</f>
        <v>2998.0790379199998</v>
      </c>
      <c r="C143" s="36">
        <f>SUMIFS(СВЦЭМ!$D$33:$D$776,СВЦЭМ!$A$33:$A$776,$A143,СВЦЭМ!$B$33:$B$776,C$119)+'СЕТ СН'!$I$14+СВЦЭМ!$D$10+'СЕТ СН'!$I$5-'СЕТ СН'!$I$24</f>
        <v>3025.7800308000001</v>
      </c>
      <c r="D143" s="36">
        <f>SUMIFS(СВЦЭМ!$D$33:$D$776,СВЦЭМ!$A$33:$A$776,$A143,СВЦЭМ!$B$33:$B$776,D$119)+'СЕТ СН'!$I$14+СВЦЭМ!$D$10+'СЕТ СН'!$I$5-'СЕТ СН'!$I$24</f>
        <v>3036.0878044699998</v>
      </c>
      <c r="E143" s="36">
        <f>SUMIFS(СВЦЭМ!$D$33:$D$776,СВЦЭМ!$A$33:$A$776,$A143,СВЦЭМ!$B$33:$B$776,E$119)+'СЕТ СН'!$I$14+СВЦЭМ!$D$10+'СЕТ СН'!$I$5-'СЕТ СН'!$I$24</f>
        <v>3031.56403254</v>
      </c>
      <c r="F143" s="36">
        <f>SUMIFS(СВЦЭМ!$D$33:$D$776,СВЦЭМ!$A$33:$A$776,$A143,СВЦЭМ!$B$33:$B$776,F$119)+'СЕТ СН'!$I$14+СВЦЭМ!$D$10+'СЕТ СН'!$I$5-'СЕТ СН'!$I$24</f>
        <v>3026.6160172099999</v>
      </c>
      <c r="G143" s="36">
        <f>SUMIFS(СВЦЭМ!$D$33:$D$776,СВЦЭМ!$A$33:$A$776,$A143,СВЦЭМ!$B$33:$B$776,G$119)+'СЕТ СН'!$I$14+СВЦЭМ!$D$10+'СЕТ СН'!$I$5-'СЕТ СН'!$I$24</f>
        <v>3025.1680249000001</v>
      </c>
      <c r="H143" s="36">
        <f>SUMIFS(СВЦЭМ!$D$33:$D$776,СВЦЭМ!$A$33:$A$776,$A143,СВЦЭМ!$B$33:$B$776,H$119)+'СЕТ СН'!$I$14+СВЦЭМ!$D$10+'СЕТ СН'!$I$5-'СЕТ СН'!$I$24</f>
        <v>3014.2421600899997</v>
      </c>
      <c r="I143" s="36">
        <f>SUMIFS(СВЦЭМ!$D$33:$D$776,СВЦЭМ!$A$33:$A$776,$A143,СВЦЭМ!$B$33:$B$776,I$119)+'СЕТ СН'!$I$14+СВЦЭМ!$D$10+'СЕТ СН'!$I$5-'СЕТ СН'!$I$24</f>
        <v>2977.7290211500003</v>
      </c>
      <c r="J143" s="36">
        <f>SUMIFS(СВЦЭМ!$D$33:$D$776,СВЦЭМ!$A$33:$A$776,$A143,СВЦЭМ!$B$33:$B$776,J$119)+'СЕТ СН'!$I$14+СВЦЭМ!$D$10+'СЕТ СН'!$I$5-'СЕТ СН'!$I$24</f>
        <v>2963.9694635200003</v>
      </c>
      <c r="K143" s="36">
        <f>SUMIFS(СВЦЭМ!$D$33:$D$776,СВЦЭМ!$A$33:$A$776,$A143,СВЦЭМ!$B$33:$B$776,K$119)+'СЕТ СН'!$I$14+СВЦЭМ!$D$10+'СЕТ СН'!$I$5-'СЕТ СН'!$I$24</f>
        <v>2929.9489335400003</v>
      </c>
      <c r="L143" s="36">
        <f>SUMIFS(СВЦЭМ!$D$33:$D$776,СВЦЭМ!$A$33:$A$776,$A143,СВЦЭМ!$B$33:$B$776,L$119)+'СЕТ СН'!$I$14+СВЦЭМ!$D$10+'СЕТ СН'!$I$5-'СЕТ СН'!$I$24</f>
        <v>2942.5466773200001</v>
      </c>
      <c r="M143" s="36">
        <f>SUMIFS(СВЦЭМ!$D$33:$D$776,СВЦЭМ!$A$33:$A$776,$A143,СВЦЭМ!$B$33:$B$776,M$119)+'СЕТ СН'!$I$14+СВЦЭМ!$D$10+'СЕТ СН'!$I$5-'СЕТ СН'!$I$24</f>
        <v>2901.0443622600001</v>
      </c>
      <c r="N143" s="36">
        <f>SUMIFS(СВЦЭМ!$D$33:$D$776,СВЦЭМ!$A$33:$A$776,$A143,СВЦЭМ!$B$33:$B$776,N$119)+'СЕТ СН'!$I$14+СВЦЭМ!$D$10+'СЕТ СН'!$I$5-'СЕТ СН'!$I$24</f>
        <v>2847.9733473000001</v>
      </c>
      <c r="O143" s="36">
        <f>SUMIFS(СВЦЭМ!$D$33:$D$776,СВЦЭМ!$A$33:$A$776,$A143,СВЦЭМ!$B$33:$B$776,O$119)+'СЕТ СН'!$I$14+СВЦЭМ!$D$10+'СЕТ СН'!$I$5-'СЕТ СН'!$I$24</f>
        <v>2814.2641455500002</v>
      </c>
      <c r="P143" s="36">
        <f>SUMIFS(СВЦЭМ!$D$33:$D$776,СВЦЭМ!$A$33:$A$776,$A143,СВЦЭМ!$B$33:$B$776,P$119)+'СЕТ СН'!$I$14+СВЦЭМ!$D$10+'СЕТ СН'!$I$5-'СЕТ СН'!$I$24</f>
        <v>2819.9982124100002</v>
      </c>
      <c r="Q143" s="36">
        <f>SUMIFS(СВЦЭМ!$D$33:$D$776,СВЦЭМ!$A$33:$A$776,$A143,СВЦЭМ!$B$33:$B$776,Q$119)+'СЕТ СН'!$I$14+СВЦЭМ!$D$10+'СЕТ СН'!$I$5-'СЕТ СН'!$I$24</f>
        <v>2826.1640787000001</v>
      </c>
      <c r="R143" s="36">
        <f>SUMIFS(СВЦЭМ!$D$33:$D$776,СВЦЭМ!$A$33:$A$776,$A143,СВЦЭМ!$B$33:$B$776,R$119)+'СЕТ СН'!$I$14+СВЦЭМ!$D$10+'СЕТ СН'!$I$5-'СЕТ СН'!$I$24</f>
        <v>2811.2123548500003</v>
      </c>
      <c r="S143" s="36">
        <f>SUMIFS(СВЦЭМ!$D$33:$D$776,СВЦЭМ!$A$33:$A$776,$A143,СВЦЭМ!$B$33:$B$776,S$119)+'СЕТ СН'!$I$14+СВЦЭМ!$D$10+'СЕТ СН'!$I$5-'СЕТ СН'!$I$24</f>
        <v>2818.2639476899999</v>
      </c>
      <c r="T143" s="36">
        <f>SUMIFS(СВЦЭМ!$D$33:$D$776,СВЦЭМ!$A$33:$A$776,$A143,СВЦЭМ!$B$33:$B$776,T$119)+'СЕТ СН'!$I$14+СВЦЭМ!$D$10+'СЕТ СН'!$I$5-'СЕТ СН'!$I$24</f>
        <v>2813.8329940100002</v>
      </c>
      <c r="U143" s="36">
        <f>SUMIFS(СВЦЭМ!$D$33:$D$776,СВЦЭМ!$A$33:$A$776,$A143,СВЦЭМ!$B$33:$B$776,U$119)+'СЕТ СН'!$I$14+СВЦЭМ!$D$10+'СЕТ СН'!$I$5-'СЕТ СН'!$I$24</f>
        <v>2797.7323799300002</v>
      </c>
      <c r="V143" s="36">
        <f>SUMIFS(СВЦЭМ!$D$33:$D$776,СВЦЭМ!$A$33:$A$776,$A143,СВЦЭМ!$B$33:$B$776,V$119)+'СЕТ СН'!$I$14+СВЦЭМ!$D$10+'СЕТ СН'!$I$5-'СЕТ СН'!$I$24</f>
        <v>2759.4884667000001</v>
      </c>
      <c r="W143" s="36">
        <f>SUMIFS(СВЦЭМ!$D$33:$D$776,СВЦЭМ!$A$33:$A$776,$A143,СВЦЭМ!$B$33:$B$776,W$119)+'СЕТ СН'!$I$14+СВЦЭМ!$D$10+'СЕТ СН'!$I$5-'СЕТ СН'!$I$24</f>
        <v>2764.81955513</v>
      </c>
      <c r="X143" s="36">
        <f>SUMIFS(СВЦЭМ!$D$33:$D$776,СВЦЭМ!$A$33:$A$776,$A143,СВЦЭМ!$B$33:$B$776,X$119)+'СЕТ СН'!$I$14+СВЦЭМ!$D$10+'СЕТ СН'!$I$5-'СЕТ СН'!$I$24</f>
        <v>2794.1751814700001</v>
      </c>
      <c r="Y143" s="36">
        <f>SUMIFS(СВЦЭМ!$D$33:$D$776,СВЦЭМ!$A$33:$A$776,$A143,СВЦЭМ!$B$33:$B$776,Y$119)+'СЕТ СН'!$I$14+СВЦЭМ!$D$10+'СЕТ СН'!$I$5-'СЕТ СН'!$I$24</f>
        <v>2884.6631969</v>
      </c>
    </row>
    <row r="144" spans="1:25" ht="15.75" x14ac:dyDescent="0.2">
      <c r="A144" s="35">
        <f t="shared" si="3"/>
        <v>43976</v>
      </c>
      <c r="B144" s="36">
        <f>SUMIFS(СВЦЭМ!$D$33:$D$776,СВЦЭМ!$A$33:$A$776,$A144,СВЦЭМ!$B$33:$B$776,B$119)+'СЕТ СН'!$I$14+СВЦЭМ!$D$10+'СЕТ СН'!$I$5-'СЕТ СН'!$I$24</f>
        <v>3054.4653469899999</v>
      </c>
      <c r="C144" s="36">
        <f>SUMIFS(СВЦЭМ!$D$33:$D$776,СВЦЭМ!$A$33:$A$776,$A144,СВЦЭМ!$B$33:$B$776,C$119)+'СЕТ СН'!$I$14+СВЦЭМ!$D$10+'СЕТ СН'!$I$5-'СЕТ СН'!$I$24</f>
        <v>3048.8967667299999</v>
      </c>
      <c r="D144" s="36">
        <f>SUMIFS(СВЦЭМ!$D$33:$D$776,СВЦЭМ!$A$33:$A$776,$A144,СВЦЭМ!$B$33:$B$776,D$119)+'СЕТ СН'!$I$14+СВЦЭМ!$D$10+'СЕТ СН'!$I$5-'СЕТ СН'!$I$24</f>
        <v>3034.85417057</v>
      </c>
      <c r="E144" s="36">
        <f>SUMIFS(СВЦЭМ!$D$33:$D$776,СВЦЭМ!$A$33:$A$776,$A144,СВЦЭМ!$B$33:$B$776,E$119)+'СЕТ СН'!$I$14+СВЦЭМ!$D$10+'СЕТ СН'!$I$5-'СЕТ СН'!$I$24</f>
        <v>3027.11957983</v>
      </c>
      <c r="F144" s="36">
        <f>SUMIFS(СВЦЭМ!$D$33:$D$776,СВЦЭМ!$A$33:$A$776,$A144,СВЦЭМ!$B$33:$B$776,F$119)+'СЕТ СН'!$I$14+СВЦЭМ!$D$10+'СЕТ СН'!$I$5-'СЕТ СН'!$I$24</f>
        <v>3024.72810295</v>
      </c>
      <c r="G144" s="36">
        <f>SUMIFS(СВЦЭМ!$D$33:$D$776,СВЦЭМ!$A$33:$A$776,$A144,СВЦЭМ!$B$33:$B$776,G$119)+'СЕТ СН'!$I$14+СВЦЭМ!$D$10+'СЕТ СН'!$I$5-'СЕТ СН'!$I$24</f>
        <v>3028.7237178699997</v>
      </c>
      <c r="H144" s="36">
        <f>SUMIFS(СВЦЭМ!$D$33:$D$776,СВЦЭМ!$A$33:$A$776,$A144,СВЦЭМ!$B$33:$B$776,H$119)+'СЕТ СН'!$I$14+СВЦЭМ!$D$10+'СЕТ СН'!$I$5-'СЕТ СН'!$I$24</f>
        <v>3032.1705805199999</v>
      </c>
      <c r="I144" s="36">
        <f>SUMIFS(СВЦЭМ!$D$33:$D$776,СВЦЭМ!$A$33:$A$776,$A144,СВЦЭМ!$B$33:$B$776,I$119)+'СЕТ СН'!$I$14+СВЦЭМ!$D$10+'СЕТ СН'!$I$5-'СЕТ СН'!$I$24</f>
        <v>3003.39858723</v>
      </c>
      <c r="J144" s="36">
        <f>SUMIFS(СВЦЭМ!$D$33:$D$776,СВЦЭМ!$A$33:$A$776,$A144,СВЦЭМ!$B$33:$B$776,J$119)+'СЕТ СН'!$I$14+СВЦЭМ!$D$10+'СЕТ СН'!$I$5-'СЕТ СН'!$I$24</f>
        <v>2960.6990018699998</v>
      </c>
      <c r="K144" s="36">
        <f>SUMIFS(СВЦЭМ!$D$33:$D$776,СВЦЭМ!$A$33:$A$776,$A144,СВЦЭМ!$B$33:$B$776,K$119)+'СЕТ СН'!$I$14+СВЦЭМ!$D$10+'СЕТ СН'!$I$5-'СЕТ СН'!$I$24</f>
        <v>2952.4886397700002</v>
      </c>
      <c r="L144" s="36">
        <f>SUMIFS(СВЦЭМ!$D$33:$D$776,СВЦЭМ!$A$33:$A$776,$A144,СВЦЭМ!$B$33:$B$776,L$119)+'СЕТ СН'!$I$14+СВЦЭМ!$D$10+'СЕТ СН'!$I$5-'СЕТ СН'!$I$24</f>
        <v>2944.6479890000001</v>
      </c>
      <c r="M144" s="36">
        <f>SUMIFS(СВЦЭМ!$D$33:$D$776,СВЦЭМ!$A$33:$A$776,$A144,СВЦЭМ!$B$33:$B$776,M$119)+'СЕТ СН'!$I$14+СВЦЭМ!$D$10+'СЕТ СН'!$I$5-'СЕТ СН'!$I$24</f>
        <v>2873.5587835000001</v>
      </c>
      <c r="N144" s="36">
        <f>SUMIFS(СВЦЭМ!$D$33:$D$776,СВЦЭМ!$A$33:$A$776,$A144,СВЦЭМ!$B$33:$B$776,N$119)+'СЕТ СН'!$I$14+СВЦЭМ!$D$10+'СЕТ СН'!$I$5-'СЕТ СН'!$I$24</f>
        <v>2816.0330590100002</v>
      </c>
      <c r="O144" s="36">
        <f>SUMIFS(СВЦЭМ!$D$33:$D$776,СВЦЭМ!$A$33:$A$776,$A144,СВЦЭМ!$B$33:$B$776,O$119)+'СЕТ СН'!$I$14+СВЦЭМ!$D$10+'СЕТ СН'!$I$5-'СЕТ СН'!$I$24</f>
        <v>2793.5361490499999</v>
      </c>
      <c r="P144" s="36">
        <f>SUMIFS(СВЦЭМ!$D$33:$D$776,СВЦЭМ!$A$33:$A$776,$A144,СВЦЭМ!$B$33:$B$776,P$119)+'СЕТ СН'!$I$14+СВЦЭМ!$D$10+'СЕТ СН'!$I$5-'СЕТ СН'!$I$24</f>
        <v>2800.0575168200003</v>
      </c>
      <c r="Q144" s="36">
        <f>SUMIFS(СВЦЭМ!$D$33:$D$776,СВЦЭМ!$A$33:$A$776,$A144,СВЦЭМ!$B$33:$B$776,Q$119)+'СЕТ СН'!$I$14+СВЦЭМ!$D$10+'СЕТ СН'!$I$5-'СЕТ СН'!$I$24</f>
        <v>2801.7282692099998</v>
      </c>
      <c r="R144" s="36">
        <f>SUMIFS(СВЦЭМ!$D$33:$D$776,СВЦЭМ!$A$33:$A$776,$A144,СВЦЭМ!$B$33:$B$776,R$119)+'СЕТ СН'!$I$14+СВЦЭМ!$D$10+'СЕТ СН'!$I$5-'СЕТ СН'!$I$24</f>
        <v>2811.0353218099999</v>
      </c>
      <c r="S144" s="36">
        <f>SUMIFS(СВЦЭМ!$D$33:$D$776,СВЦЭМ!$A$33:$A$776,$A144,СВЦЭМ!$B$33:$B$776,S$119)+'СЕТ СН'!$I$14+СВЦЭМ!$D$10+'СЕТ СН'!$I$5-'СЕТ СН'!$I$24</f>
        <v>2806.7554934099999</v>
      </c>
      <c r="T144" s="36">
        <f>SUMIFS(СВЦЭМ!$D$33:$D$776,СВЦЭМ!$A$33:$A$776,$A144,СВЦЭМ!$B$33:$B$776,T$119)+'СЕТ СН'!$I$14+СВЦЭМ!$D$10+'СЕТ СН'!$I$5-'СЕТ СН'!$I$24</f>
        <v>2804.4649465000002</v>
      </c>
      <c r="U144" s="36">
        <f>SUMIFS(СВЦЭМ!$D$33:$D$776,СВЦЭМ!$A$33:$A$776,$A144,СВЦЭМ!$B$33:$B$776,U$119)+'СЕТ СН'!$I$14+СВЦЭМ!$D$10+'СЕТ СН'!$I$5-'СЕТ СН'!$I$24</f>
        <v>2799.8918083200001</v>
      </c>
      <c r="V144" s="36">
        <f>SUMIFS(СВЦЭМ!$D$33:$D$776,СВЦЭМ!$A$33:$A$776,$A144,СВЦЭМ!$B$33:$B$776,V$119)+'СЕТ СН'!$I$14+СВЦЭМ!$D$10+'СЕТ СН'!$I$5-'СЕТ СН'!$I$24</f>
        <v>2785.7030598700003</v>
      </c>
      <c r="W144" s="36">
        <f>SUMIFS(СВЦЭМ!$D$33:$D$776,СВЦЭМ!$A$33:$A$776,$A144,СВЦЭМ!$B$33:$B$776,W$119)+'СЕТ СН'!$I$14+СВЦЭМ!$D$10+'СЕТ СН'!$I$5-'СЕТ СН'!$I$24</f>
        <v>2790.1864137800003</v>
      </c>
      <c r="X144" s="36">
        <f>SUMIFS(СВЦЭМ!$D$33:$D$776,СВЦЭМ!$A$33:$A$776,$A144,СВЦЭМ!$B$33:$B$776,X$119)+'СЕТ СН'!$I$14+СВЦЭМ!$D$10+'СЕТ СН'!$I$5-'СЕТ СН'!$I$24</f>
        <v>2809.23745994</v>
      </c>
      <c r="Y144" s="36">
        <f>SUMIFS(СВЦЭМ!$D$33:$D$776,СВЦЭМ!$A$33:$A$776,$A144,СВЦЭМ!$B$33:$B$776,Y$119)+'СЕТ СН'!$I$14+СВЦЭМ!$D$10+'СЕТ СН'!$I$5-'СЕТ СН'!$I$24</f>
        <v>2903.1401280800001</v>
      </c>
    </row>
    <row r="145" spans="1:27" ht="15.75" x14ac:dyDescent="0.2">
      <c r="A145" s="35">
        <f t="shared" si="3"/>
        <v>43977</v>
      </c>
      <c r="B145" s="36">
        <f>SUMIFS(СВЦЭМ!$D$33:$D$776,СВЦЭМ!$A$33:$A$776,$A145,СВЦЭМ!$B$33:$B$776,B$119)+'СЕТ СН'!$I$14+СВЦЭМ!$D$10+'СЕТ СН'!$I$5-'СЕТ СН'!$I$24</f>
        <v>2999.6032657699998</v>
      </c>
      <c r="C145" s="36">
        <f>SUMIFS(СВЦЭМ!$D$33:$D$776,СВЦЭМ!$A$33:$A$776,$A145,СВЦЭМ!$B$33:$B$776,C$119)+'СЕТ СН'!$I$14+СВЦЭМ!$D$10+'СЕТ СН'!$I$5-'СЕТ СН'!$I$24</f>
        <v>3034.0959345900001</v>
      </c>
      <c r="D145" s="36">
        <f>SUMIFS(СВЦЭМ!$D$33:$D$776,СВЦЭМ!$A$33:$A$776,$A145,СВЦЭМ!$B$33:$B$776,D$119)+'СЕТ СН'!$I$14+СВЦЭМ!$D$10+'СЕТ СН'!$I$5-'СЕТ СН'!$I$24</f>
        <v>3023.63636924</v>
      </c>
      <c r="E145" s="36">
        <f>SUMIFS(СВЦЭМ!$D$33:$D$776,СВЦЭМ!$A$33:$A$776,$A145,СВЦЭМ!$B$33:$B$776,E$119)+'СЕТ СН'!$I$14+СВЦЭМ!$D$10+'СЕТ СН'!$I$5-'СЕТ СН'!$I$24</f>
        <v>3013.33272657</v>
      </c>
      <c r="F145" s="36">
        <f>SUMIFS(СВЦЭМ!$D$33:$D$776,СВЦЭМ!$A$33:$A$776,$A145,СВЦЭМ!$B$33:$B$776,F$119)+'СЕТ СН'!$I$14+СВЦЭМ!$D$10+'СЕТ СН'!$I$5-'СЕТ СН'!$I$24</f>
        <v>3010.92534897</v>
      </c>
      <c r="G145" s="36">
        <f>SUMIFS(СВЦЭМ!$D$33:$D$776,СВЦЭМ!$A$33:$A$776,$A145,СВЦЭМ!$B$33:$B$776,G$119)+'СЕТ СН'!$I$14+СВЦЭМ!$D$10+'СЕТ СН'!$I$5-'СЕТ СН'!$I$24</f>
        <v>3018.7790617999999</v>
      </c>
      <c r="H145" s="36">
        <f>SUMIFS(СВЦЭМ!$D$33:$D$776,СВЦЭМ!$A$33:$A$776,$A145,СВЦЭМ!$B$33:$B$776,H$119)+'СЕТ СН'!$I$14+СВЦЭМ!$D$10+'СЕТ СН'!$I$5-'СЕТ СН'!$I$24</f>
        <v>3030.33368049</v>
      </c>
      <c r="I145" s="36">
        <f>SUMIFS(СВЦЭМ!$D$33:$D$776,СВЦЭМ!$A$33:$A$776,$A145,СВЦЭМ!$B$33:$B$776,I$119)+'СЕТ СН'!$I$14+СВЦЭМ!$D$10+'СЕТ СН'!$I$5-'СЕТ СН'!$I$24</f>
        <v>2996.7778163399998</v>
      </c>
      <c r="J145" s="36">
        <f>SUMIFS(СВЦЭМ!$D$33:$D$776,СВЦЭМ!$A$33:$A$776,$A145,СВЦЭМ!$B$33:$B$776,J$119)+'СЕТ СН'!$I$14+СВЦЭМ!$D$10+'СЕТ СН'!$I$5-'СЕТ СН'!$I$24</f>
        <v>2958.6294489800002</v>
      </c>
      <c r="K145" s="36">
        <f>SUMIFS(СВЦЭМ!$D$33:$D$776,СВЦЭМ!$A$33:$A$776,$A145,СВЦЭМ!$B$33:$B$776,K$119)+'СЕТ СН'!$I$14+СВЦЭМ!$D$10+'СЕТ СН'!$I$5-'СЕТ СН'!$I$24</f>
        <v>2943.4009368100001</v>
      </c>
      <c r="L145" s="36">
        <f>SUMIFS(СВЦЭМ!$D$33:$D$776,СВЦЭМ!$A$33:$A$776,$A145,СВЦЭМ!$B$33:$B$776,L$119)+'СЕТ СН'!$I$14+СВЦЭМ!$D$10+'СЕТ СН'!$I$5-'СЕТ СН'!$I$24</f>
        <v>2945.7658482900001</v>
      </c>
      <c r="M145" s="36">
        <f>SUMIFS(СВЦЭМ!$D$33:$D$776,СВЦЭМ!$A$33:$A$776,$A145,СВЦЭМ!$B$33:$B$776,M$119)+'СЕТ СН'!$I$14+СВЦЭМ!$D$10+'СЕТ СН'!$I$5-'СЕТ СН'!$I$24</f>
        <v>2880.40029878</v>
      </c>
      <c r="N145" s="36">
        <f>SUMIFS(СВЦЭМ!$D$33:$D$776,СВЦЭМ!$A$33:$A$776,$A145,СВЦЭМ!$B$33:$B$776,N$119)+'СЕТ СН'!$I$14+СВЦЭМ!$D$10+'СЕТ СН'!$I$5-'СЕТ СН'!$I$24</f>
        <v>2825.8486260899999</v>
      </c>
      <c r="O145" s="36">
        <f>SUMIFS(СВЦЭМ!$D$33:$D$776,СВЦЭМ!$A$33:$A$776,$A145,СВЦЭМ!$B$33:$B$776,O$119)+'СЕТ СН'!$I$14+СВЦЭМ!$D$10+'СЕТ СН'!$I$5-'СЕТ СН'!$I$24</f>
        <v>2802.98238446</v>
      </c>
      <c r="P145" s="36">
        <f>SUMIFS(СВЦЭМ!$D$33:$D$776,СВЦЭМ!$A$33:$A$776,$A145,СВЦЭМ!$B$33:$B$776,P$119)+'СЕТ СН'!$I$14+СВЦЭМ!$D$10+'СЕТ СН'!$I$5-'СЕТ СН'!$I$24</f>
        <v>2808.2840654700003</v>
      </c>
      <c r="Q145" s="36">
        <f>SUMIFS(СВЦЭМ!$D$33:$D$776,СВЦЭМ!$A$33:$A$776,$A145,СВЦЭМ!$B$33:$B$776,Q$119)+'СЕТ СН'!$I$14+СВЦЭМ!$D$10+'СЕТ СН'!$I$5-'СЕТ СН'!$I$24</f>
        <v>2814.42131629</v>
      </c>
      <c r="R145" s="36">
        <f>SUMIFS(СВЦЭМ!$D$33:$D$776,СВЦЭМ!$A$33:$A$776,$A145,СВЦЭМ!$B$33:$B$776,R$119)+'СЕТ СН'!$I$14+СВЦЭМ!$D$10+'СЕТ СН'!$I$5-'СЕТ СН'!$I$24</f>
        <v>2812.3889111399999</v>
      </c>
      <c r="S145" s="36">
        <f>SUMIFS(СВЦЭМ!$D$33:$D$776,СВЦЭМ!$A$33:$A$776,$A145,СВЦЭМ!$B$33:$B$776,S$119)+'СЕТ СН'!$I$14+СВЦЭМ!$D$10+'СЕТ СН'!$I$5-'СЕТ СН'!$I$24</f>
        <v>2811.7730524799999</v>
      </c>
      <c r="T145" s="36">
        <f>SUMIFS(СВЦЭМ!$D$33:$D$776,СВЦЭМ!$A$33:$A$776,$A145,СВЦЭМ!$B$33:$B$776,T$119)+'СЕТ СН'!$I$14+СВЦЭМ!$D$10+'СЕТ СН'!$I$5-'СЕТ СН'!$I$24</f>
        <v>2807.38845322</v>
      </c>
      <c r="U145" s="36">
        <f>SUMIFS(СВЦЭМ!$D$33:$D$776,СВЦЭМ!$A$33:$A$776,$A145,СВЦЭМ!$B$33:$B$776,U$119)+'СЕТ СН'!$I$14+СВЦЭМ!$D$10+'СЕТ СН'!$I$5-'СЕТ СН'!$I$24</f>
        <v>2792.93617821</v>
      </c>
      <c r="V145" s="36">
        <f>SUMIFS(СВЦЭМ!$D$33:$D$776,СВЦЭМ!$A$33:$A$776,$A145,СВЦЭМ!$B$33:$B$776,V$119)+'СЕТ СН'!$I$14+СВЦЭМ!$D$10+'СЕТ СН'!$I$5-'СЕТ СН'!$I$24</f>
        <v>2785.9120180099999</v>
      </c>
      <c r="W145" s="36">
        <f>SUMIFS(СВЦЭМ!$D$33:$D$776,СВЦЭМ!$A$33:$A$776,$A145,СВЦЭМ!$B$33:$B$776,W$119)+'СЕТ СН'!$I$14+СВЦЭМ!$D$10+'СЕТ СН'!$I$5-'СЕТ СН'!$I$24</f>
        <v>2780.82901421</v>
      </c>
      <c r="X145" s="36">
        <f>SUMIFS(СВЦЭМ!$D$33:$D$776,СВЦЭМ!$A$33:$A$776,$A145,СВЦЭМ!$B$33:$B$776,X$119)+'СЕТ СН'!$I$14+СВЦЭМ!$D$10+'СЕТ СН'!$I$5-'СЕТ СН'!$I$24</f>
        <v>2805.7110770899999</v>
      </c>
      <c r="Y145" s="36">
        <f>SUMIFS(СВЦЭМ!$D$33:$D$776,СВЦЭМ!$A$33:$A$776,$A145,СВЦЭМ!$B$33:$B$776,Y$119)+'СЕТ СН'!$I$14+СВЦЭМ!$D$10+'СЕТ СН'!$I$5-'СЕТ СН'!$I$24</f>
        <v>2882.7554820700002</v>
      </c>
    </row>
    <row r="146" spans="1:27" ht="15.75" x14ac:dyDescent="0.2">
      <c r="A146" s="35">
        <f t="shared" si="3"/>
        <v>43978</v>
      </c>
      <c r="B146" s="36">
        <f>SUMIFS(СВЦЭМ!$D$33:$D$776,СВЦЭМ!$A$33:$A$776,$A146,СВЦЭМ!$B$33:$B$776,B$119)+'СЕТ СН'!$I$14+СВЦЭМ!$D$10+'СЕТ СН'!$I$5-'СЕТ СН'!$I$24</f>
        <v>2981.1892857100001</v>
      </c>
      <c r="C146" s="36">
        <f>SUMIFS(СВЦЭМ!$D$33:$D$776,СВЦЭМ!$A$33:$A$776,$A146,СВЦЭМ!$B$33:$B$776,C$119)+'СЕТ СН'!$I$14+СВЦЭМ!$D$10+'СЕТ СН'!$I$5-'СЕТ СН'!$I$24</f>
        <v>3020.9279344299998</v>
      </c>
      <c r="D146" s="36">
        <f>SUMIFS(СВЦЭМ!$D$33:$D$776,СВЦЭМ!$A$33:$A$776,$A146,СВЦЭМ!$B$33:$B$776,D$119)+'СЕТ СН'!$I$14+СВЦЭМ!$D$10+'СЕТ СН'!$I$5-'СЕТ СН'!$I$24</f>
        <v>3042.2709108700001</v>
      </c>
      <c r="E146" s="36">
        <f>SUMIFS(СВЦЭМ!$D$33:$D$776,СВЦЭМ!$A$33:$A$776,$A146,СВЦЭМ!$B$33:$B$776,E$119)+'СЕТ СН'!$I$14+СВЦЭМ!$D$10+'СЕТ СН'!$I$5-'СЕТ СН'!$I$24</f>
        <v>3051.95426301</v>
      </c>
      <c r="F146" s="36">
        <f>SUMIFS(СВЦЭМ!$D$33:$D$776,СВЦЭМ!$A$33:$A$776,$A146,СВЦЭМ!$B$33:$B$776,F$119)+'СЕТ СН'!$I$14+СВЦЭМ!$D$10+'СЕТ СН'!$I$5-'СЕТ СН'!$I$24</f>
        <v>3044.6469354699998</v>
      </c>
      <c r="G146" s="36">
        <f>SUMIFS(СВЦЭМ!$D$33:$D$776,СВЦЭМ!$A$33:$A$776,$A146,СВЦЭМ!$B$33:$B$776,G$119)+'СЕТ СН'!$I$14+СВЦЭМ!$D$10+'СЕТ СН'!$I$5-'СЕТ СН'!$I$24</f>
        <v>3052.4905364299998</v>
      </c>
      <c r="H146" s="36">
        <f>SUMIFS(СВЦЭМ!$D$33:$D$776,СВЦЭМ!$A$33:$A$776,$A146,СВЦЭМ!$B$33:$B$776,H$119)+'СЕТ СН'!$I$14+СВЦЭМ!$D$10+'СЕТ СН'!$I$5-'СЕТ СН'!$I$24</f>
        <v>3032.5910390199997</v>
      </c>
      <c r="I146" s="36">
        <f>SUMIFS(СВЦЭМ!$D$33:$D$776,СВЦЭМ!$A$33:$A$776,$A146,СВЦЭМ!$B$33:$B$776,I$119)+'СЕТ СН'!$I$14+СВЦЭМ!$D$10+'СЕТ СН'!$I$5-'СЕТ СН'!$I$24</f>
        <v>3016.9598368100001</v>
      </c>
      <c r="J146" s="36">
        <f>SUMIFS(СВЦЭМ!$D$33:$D$776,СВЦЭМ!$A$33:$A$776,$A146,СВЦЭМ!$B$33:$B$776,J$119)+'СЕТ СН'!$I$14+СВЦЭМ!$D$10+'СЕТ СН'!$I$5-'СЕТ СН'!$I$24</f>
        <v>2977.0406371099998</v>
      </c>
      <c r="K146" s="36">
        <f>SUMIFS(СВЦЭМ!$D$33:$D$776,СВЦЭМ!$A$33:$A$776,$A146,СВЦЭМ!$B$33:$B$776,K$119)+'СЕТ СН'!$I$14+СВЦЭМ!$D$10+'СЕТ СН'!$I$5-'СЕТ СН'!$I$24</f>
        <v>2953.8015654300002</v>
      </c>
      <c r="L146" s="36">
        <f>SUMIFS(СВЦЭМ!$D$33:$D$776,СВЦЭМ!$A$33:$A$776,$A146,СВЦЭМ!$B$33:$B$776,L$119)+'СЕТ СН'!$I$14+СВЦЭМ!$D$10+'СЕТ СН'!$I$5-'СЕТ СН'!$I$24</f>
        <v>2931.0648756300002</v>
      </c>
      <c r="M146" s="36">
        <f>SUMIFS(СВЦЭМ!$D$33:$D$776,СВЦЭМ!$A$33:$A$776,$A146,СВЦЭМ!$B$33:$B$776,M$119)+'СЕТ СН'!$I$14+СВЦЭМ!$D$10+'СЕТ СН'!$I$5-'СЕТ СН'!$I$24</f>
        <v>2870.0473557099999</v>
      </c>
      <c r="N146" s="36">
        <f>SUMIFS(СВЦЭМ!$D$33:$D$776,СВЦЭМ!$A$33:$A$776,$A146,СВЦЭМ!$B$33:$B$776,N$119)+'СЕТ СН'!$I$14+СВЦЭМ!$D$10+'СЕТ СН'!$I$5-'СЕТ СН'!$I$24</f>
        <v>2803.32320712</v>
      </c>
      <c r="O146" s="36">
        <f>SUMIFS(СВЦЭМ!$D$33:$D$776,СВЦЭМ!$A$33:$A$776,$A146,СВЦЭМ!$B$33:$B$776,O$119)+'СЕТ СН'!$I$14+СВЦЭМ!$D$10+'СЕТ СН'!$I$5-'СЕТ СН'!$I$24</f>
        <v>2783.2633919899999</v>
      </c>
      <c r="P146" s="36">
        <f>SUMIFS(СВЦЭМ!$D$33:$D$776,СВЦЭМ!$A$33:$A$776,$A146,СВЦЭМ!$B$33:$B$776,P$119)+'СЕТ СН'!$I$14+СВЦЭМ!$D$10+'СЕТ СН'!$I$5-'СЕТ СН'!$I$24</f>
        <v>2777.4086131900003</v>
      </c>
      <c r="Q146" s="36">
        <f>SUMIFS(СВЦЭМ!$D$33:$D$776,СВЦЭМ!$A$33:$A$776,$A146,СВЦЭМ!$B$33:$B$776,Q$119)+'СЕТ СН'!$I$14+СВЦЭМ!$D$10+'СЕТ СН'!$I$5-'СЕТ СН'!$I$24</f>
        <v>2782.5353414000001</v>
      </c>
      <c r="R146" s="36">
        <f>SUMIFS(СВЦЭМ!$D$33:$D$776,СВЦЭМ!$A$33:$A$776,$A146,СВЦЭМ!$B$33:$B$776,R$119)+'СЕТ СН'!$I$14+СВЦЭМ!$D$10+'СЕТ СН'!$I$5-'СЕТ СН'!$I$24</f>
        <v>2786.6942684300002</v>
      </c>
      <c r="S146" s="36">
        <f>SUMIFS(СВЦЭМ!$D$33:$D$776,СВЦЭМ!$A$33:$A$776,$A146,СВЦЭМ!$B$33:$B$776,S$119)+'СЕТ СН'!$I$14+СВЦЭМ!$D$10+'СЕТ СН'!$I$5-'СЕТ СН'!$I$24</f>
        <v>2792.2144233600002</v>
      </c>
      <c r="T146" s="36">
        <f>SUMIFS(СВЦЭМ!$D$33:$D$776,СВЦЭМ!$A$33:$A$776,$A146,СВЦЭМ!$B$33:$B$776,T$119)+'СЕТ СН'!$I$14+СВЦЭМ!$D$10+'СЕТ СН'!$I$5-'СЕТ СН'!$I$24</f>
        <v>2787.2883589399999</v>
      </c>
      <c r="U146" s="36">
        <f>SUMIFS(СВЦЭМ!$D$33:$D$776,СВЦЭМ!$A$33:$A$776,$A146,СВЦЭМ!$B$33:$B$776,U$119)+'СЕТ СН'!$I$14+СВЦЭМ!$D$10+'СЕТ СН'!$I$5-'СЕТ СН'!$I$24</f>
        <v>2774.0421135800002</v>
      </c>
      <c r="V146" s="36">
        <f>SUMIFS(СВЦЭМ!$D$33:$D$776,СВЦЭМ!$A$33:$A$776,$A146,СВЦЭМ!$B$33:$B$776,V$119)+'СЕТ СН'!$I$14+СВЦЭМ!$D$10+'СЕТ СН'!$I$5-'СЕТ СН'!$I$24</f>
        <v>2762.2929712300001</v>
      </c>
      <c r="W146" s="36">
        <f>SUMIFS(СВЦЭМ!$D$33:$D$776,СВЦЭМ!$A$33:$A$776,$A146,СВЦЭМ!$B$33:$B$776,W$119)+'СЕТ СН'!$I$14+СВЦЭМ!$D$10+'СЕТ СН'!$I$5-'СЕТ СН'!$I$24</f>
        <v>2758.2044183100002</v>
      </c>
      <c r="X146" s="36">
        <f>SUMIFS(СВЦЭМ!$D$33:$D$776,СВЦЭМ!$A$33:$A$776,$A146,СВЦЭМ!$B$33:$B$776,X$119)+'СЕТ СН'!$I$14+СВЦЭМ!$D$10+'СЕТ СН'!$I$5-'СЕТ СН'!$I$24</f>
        <v>2800.9378915500001</v>
      </c>
      <c r="Y146" s="36">
        <f>SUMIFS(СВЦЭМ!$D$33:$D$776,СВЦЭМ!$A$33:$A$776,$A146,СВЦЭМ!$B$33:$B$776,Y$119)+'СЕТ СН'!$I$14+СВЦЭМ!$D$10+'СЕТ СН'!$I$5-'СЕТ СН'!$I$24</f>
        <v>2867.8623357400002</v>
      </c>
    </row>
    <row r="147" spans="1:27" ht="15.75" x14ac:dyDescent="0.2">
      <c r="A147" s="35">
        <f t="shared" si="3"/>
        <v>43979</v>
      </c>
      <c r="B147" s="36">
        <f>SUMIFS(СВЦЭМ!$D$33:$D$776,СВЦЭМ!$A$33:$A$776,$A147,СВЦЭМ!$B$33:$B$776,B$119)+'СЕТ СН'!$I$14+СВЦЭМ!$D$10+'СЕТ СН'!$I$5-'СЕТ СН'!$I$24</f>
        <v>2910.6200724</v>
      </c>
      <c r="C147" s="36">
        <f>SUMIFS(СВЦЭМ!$D$33:$D$776,СВЦЭМ!$A$33:$A$776,$A147,СВЦЭМ!$B$33:$B$776,C$119)+'СЕТ СН'!$I$14+СВЦЭМ!$D$10+'СЕТ СН'!$I$5-'СЕТ СН'!$I$24</f>
        <v>2928.0141924899999</v>
      </c>
      <c r="D147" s="36">
        <f>SUMIFS(СВЦЭМ!$D$33:$D$776,СВЦЭМ!$A$33:$A$776,$A147,СВЦЭМ!$B$33:$B$776,D$119)+'СЕТ СН'!$I$14+СВЦЭМ!$D$10+'СЕТ СН'!$I$5-'СЕТ СН'!$I$24</f>
        <v>2959.17879494</v>
      </c>
      <c r="E147" s="36">
        <f>SUMIFS(СВЦЭМ!$D$33:$D$776,СВЦЭМ!$A$33:$A$776,$A147,СВЦЭМ!$B$33:$B$776,E$119)+'СЕТ СН'!$I$14+СВЦЭМ!$D$10+'СЕТ СН'!$I$5-'СЕТ СН'!$I$24</f>
        <v>2977.5494522700001</v>
      </c>
      <c r="F147" s="36">
        <f>SUMIFS(СВЦЭМ!$D$33:$D$776,СВЦЭМ!$A$33:$A$776,$A147,СВЦЭМ!$B$33:$B$776,F$119)+'СЕТ СН'!$I$14+СВЦЭМ!$D$10+'СЕТ СН'!$I$5-'СЕТ СН'!$I$24</f>
        <v>2972.6696631499999</v>
      </c>
      <c r="G147" s="36">
        <f>SUMIFS(СВЦЭМ!$D$33:$D$776,СВЦЭМ!$A$33:$A$776,$A147,СВЦЭМ!$B$33:$B$776,G$119)+'СЕТ СН'!$I$14+СВЦЭМ!$D$10+'СЕТ СН'!$I$5-'СЕТ СН'!$I$24</f>
        <v>2977.99107035</v>
      </c>
      <c r="H147" s="36">
        <f>SUMIFS(СВЦЭМ!$D$33:$D$776,СВЦЭМ!$A$33:$A$776,$A147,СВЦЭМ!$B$33:$B$776,H$119)+'СЕТ СН'!$I$14+СВЦЭМ!$D$10+'СЕТ СН'!$I$5-'СЕТ СН'!$I$24</f>
        <v>2959.2473451800001</v>
      </c>
      <c r="I147" s="36">
        <f>SUMIFS(СВЦЭМ!$D$33:$D$776,СВЦЭМ!$A$33:$A$776,$A147,СВЦЭМ!$B$33:$B$776,I$119)+'СЕТ СН'!$I$14+СВЦЭМ!$D$10+'СЕТ СН'!$I$5-'СЕТ СН'!$I$24</f>
        <v>2962.2808893500001</v>
      </c>
      <c r="J147" s="36">
        <f>SUMIFS(СВЦЭМ!$D$33:$D$776,СВЦЭМ!$A$33:$A$776,$A147,СВЦЭМ!$B$33:$B$776,J$119)+'СЕТ СН'!$I$14+СВЦЭМ!$D$10+'СЕТ СН'!$I$5-'СЕТ СН'!$I$24</f>
        <v>2911.5058612100001</v>
      </c>
      <c r="K147" s="36">
        <f>SUMIFS(СВЦЭМ!$D$33:$D$776,СВЦЭМ!$A$33:$A$776,$A147,СВЦЭМ!$B$33:$B$776,K$119)+'СЕТ СН'!$I$14+СВЦЭМ!$D$10+'СЕТ СН'!$I$5-'СЕТ СН'!$I$24</f>
        <v>2897.5940824300001</v>
      </c>
      <c r="L147" s="36">
        <f>SUMIFS(СВЦЭМ!$D$33:$D$776,СВЦЭМ!$A$33:$A$776,$A147,СВЦЭМ!$B$33:$B$776,L$119)+'СЕТ СН'!$I$14+СВЦЭМ!$D$10+'СЕТ СН'!$I$5-'СЕТ СН'!$I$24</f>
        <v>2907.90294051</v>
      </c>
      <c r="M147" s="36">
        <f>SUMIFS(СВЦЭМ!$D$33:$D$776,СВЦЭМ!$A$33:$A$776,$A147,СВЦЭМ!$B$33:$B$776,M$119)+'СЕТ СН'!$I$14+СВЦЭМ!$D$10+'СЕТ СН'!$I$5-'СЕТ СН'!$I$24</f>
        <v>2881.3335107800003</v>
      </c>
      <c r="N147" s="36">
        <f>SUMIFS(СВЦЭМ!$D$33:$D$776,СВЦЭМ!$A$33:$A$776,$A147,СВЦЭМ!$B$33:$B$776,N$119)+'СЕТ СН'!$I$14+СВЦЭМ!$D$10+'СЕТ СН'!$I$5-'СЕТ СН'!$I$24</f>
        <v>2826.6906653599999</v>
      </c>
      <c r="O147" s="36">
        <f>SUMIFS(СВЦЭМ!$D$33:$D$776,СВЦЭМ!$A$33:$A$776,$A147,СВЦЭМ!$B$33:$B$776,O$119)+'СЕТ СН'!$I$14+СВЦЭМ!$D$10+'СЕТ СН'!$I$5-'СЕТ СН'!$I$24</f>
        <v>2801.2817672199999</v>
      </c>
      <c r="P147" s="36">
        <f>SUMIFS(СВЦЭМ!$D$33:$D$776,СВЦЭМ!$A$33:$A$776,$A147,СВЦЭМ!$B$33:$B$776,P$119)+'СЕТ СН'!$I$14+СВЦЭМ!$D$10+'СЕТ СН'!$I$5-'СЕТ СН'!$I$24</f>
        <v>2808.9740978999998</v>
      </c>
      <c r="Q147" s="36">
        <f>SUMIFS(СВЦЭМ!$D$33:$D$776,СВЦЭМ!$A$33:$A$776,$A147,СВЦЭМ!$B$33:$B$776,Q$119)+'СЕТ СН'!$I$14+СВЦЭМ!$D$10+'СЕТ СН'!$I$5-'СЕТ СН'!$I$24</f>
        <v>2810.3771498900001</v>
      </c>
      <c r="R147" s="36">
        <f>SUMIFS(СВЦЭМ!$D$33:$D$776,СВЦЭМ!$A$33:$A$776,$A147,СВЦЭМ!$B$33:$B$776,R$119)+'СЕТ СН'!$I$14+СВЦЭМ!$D$10+'СЕТ СН'!$I$5-'СЕТ СН'!$I$24</f>
        <v>2808.62136513</v>
      </c>
      <c r="S147" s="36">
        <f>SUMIFS(СВЦЭМ!$D$33:$D$776,СВЦЭМ!$A$33:$A$776,$A147,СВЦЭМ!$B$33:$B$776,S$119)+'СЕТ СН'!$I$14+СВЦЭМ!$D$10+'СЕТ СН'!$I$5-'СЕТ СН'!$I$24</f>
        <v>2816.0521577700001</v>
      </c>
      <c r="T147" s="36">
        <f>SUMIFS(СВЦЭМ!$D$33:$D$776,СВЦЭМ!$A$33:$A$776,$A147,СВЦЭМ!$B$33:$B$776,T$119)+'СЕТ СН'!$I$14+СВЦЭМ!$D$10+'СЕТ СН'!$I$5-'СЕТ СН'!$I$24</f>
        <v>2817.7251107500001</v>
      </c>
      <c r="U147" s="36">
        <f>SUMIFS(СВЦЭМ!$D$33:$D$776,СВЦЭМ!$A$33:$A$776,$A147,СВЦЭМ!$B$33:$B$776,U$119)+'СЕТ СН'!$I$14+СВЦЭМ!$D$10+'СЕТ СН'!$I$5-'СЕТ СН'!$I$24</f>
        <v>2809.95138292</v>
      </c>
      <c r="V147" s="36">
        <f>SUMIFS(СВЦЭМ!$D$33:$D$776,СВЦЭМ!$A$33:$A$776,$A147,СВЦЭМ!$B$33:$B$776,V$119)+'СЕТ СН'!$I$14+СВЦЭМ!$D$10+'СЕТ СН'!$I$5-'СЕТ СН'!$I$24</f>
        <v>2794.72130444</v>
      </c>
      <c r="W147" s="36">
        <f>SUMIFS(СВЦЭМ!$D$33:$D$776,СВЦЭМ!$A$33:$A$776,$A147,СВЦЭМ!$B$33:$B$776,W$119)+'СЕТ СН'!$I$14+СВЦЭМ!$D$10+'СЕТ СН'!$I$5-'СЕТ СН'!$I$24</f>
        <v>2791.1857437500003</v>
      </c>
      <c r="X147" s="36">
        <f>SUMIFS(СВЦЭМ!$D$33:$D$776,СВЦЭМ!$A$33:$A$776,$A147,СВЦЭМ!$B$33:$B$776,X$119)+'СЕТ СН'!$I$14+СВЦЭМ!$D$10+'СЕТ СН'!$I$5-'СЕТ СН'!$I$24</f>
        <v>2840.1843686000002</v>
      </c>
      <c r="Y147" s="36">
        <f>SUMIFS(СВЦЭМ!$D$33:$D$776,СВЦЭМ!$A$33:$A$776,$A147,СВЦЭМ!$B$33:$B$776,Y$119)+'СЕТ СН'!$I$14+СВЦЭМ!$D$10+'СЕТ СН'!$I$5-'СЕТ СН'!$I$24</f>
        <v>2915.5862659100003</v>
      </c>
    </row>
    <row r="148" spans="1:27" ht="15.75" x14ac:dyDescent="0.2">
      <c r="A148" s="35">
        <f t="shared" si="3"/>
        <v>43980</v>
      </c>
      <c r="B148" s="36">
        <f>SUMIFS(СВЦЭМ!$D$33:$D$776,СВЦЭМ!$A$33:$A$776,$A148,СВЦЭМ!$B$33:$B$776,B$119)+'СЕТ СН'!$I$14+СВЦЭМ!$D$10+'СЕТ СН'!$I$5-'СЕТ СН'!$I$24</f>
        <v>2928.2830896200003</v>
      </c>
      <c r="C148" s="36">
        <f>SUMIFS(СВЦЭМ!$D$33:$D$776,СВЦЭМ!$A$33:$A$776,$A148,СВЦЭМ!$B$33:$B$776,C$119)+'СЕТ СН'!$I$14+СВЦЭМ!$D$10+'СЕТ СН'!$I$5-'СЕТ СН'!$I$24</f>
        <v>2956.8420398400003</v>
      </c>
      <c r="D148" s="36">
        <f>SUMIFS(СВЦЭМ!$D$33:$D$776,СВЦЭМ!$A$33:$A$776,$A148,СВЦЭМ!$B$33:$B$776,D$119)+'СЕТ СН'!$I$14+СВЦЭМ!$D$10+'СЕТ СН'!$I$5-'СЕТ СН'!$I$24</f>
        <v>2953.8941714100001</v>
      </c>
      <c r="E148" s="36">
        <f>SUMIFS(СВЦЭМ!$D$33:$D$776,СВЦЭМ!$A$33:$A$776,$A148,СВЦЭМ!$B$33:$B$776,E$119)+'СЕТ СН'!$I$14+СВЦЭМ!$D$10+'СЕТ СН'!$I$5-'СЕТ СН'!$I$24</f>
        <v>2953.3483392400003</v>
      </c>
      <c r="F148" s="36">
        <f>SUMIFS(СВЦЭМ!$D$33:$D$776,СВЦЭМ!$A$33:$A$776,$A148,СВЦЭМ!$B$33:$B$776,F$119)+'СЕТ СН'!$I$14+СВЦЭМ!$D$10+'СЕТ СН'!$I$5-'СЕТ СН'!$I$24</f>
        <v>2954.88450732</v>
      </c>
      <c r="G148" s="36">
        <f>SUMIFS(СВЦЭМ!$D$33:$D$776,СВЦЭМ!$A$33:$A$776,$A148,СВЦЭМ!$B$33:$B$776,G$119)+'СЕТ СН'!$I$14+СВЦЭМ!$D$10+'СЕТ СН'!$I$5-'СЕТ СН'!$I$24</f>
        <v>2960.4594336199998</v>
      </c>
      <c r="H148" s="36">
        <f>SUMIFS(СВЦЭМ!$D$33:$D$776,СВЦЭМ!$A$33:$A$776,$A148,СВЦЭМ!$B$33:$B$776,H$119)+'СЕТ СН'!$I$14+СВЦЭМ!$D$10+'СЕТ СН'!$I$5-'СЕТ СН'!$I$24</f>
        <v>2965.1136573900003</v>
      </c>
      <c r="I148" s="36">
        <f>SUMIFS(СВЦЭМ!$D$33:$D$776,СВЦЭМ!$A$33:$A$776,$A148,СВЦЭМ!$B$33:$B$776,I$119)+'СЕТ СН'!$I$14+СВЦЭМ!$D$10+'СЕТ СН'!$I$5-'СЕТ СН'!$I$24</f>
        <v>2944.0073585800001</v>
      </c>
      <c r="J148" s="36">
        <f>SUMIFS(СВЦЭМ!$D$33:$D$776,СВЦЭМ!$A$33:$A$776,$A148,СВЦЭМ!$B$33:$B$776,J$119)+'СЕТ СН'!$I$14+СВЦЭМ!$D$10+'СЕТ СН'!$I$5-'СЕТ СН'!$I$24</f>
        <v>2890.0114240800003</v>
      </c>
      <c r="K148" s="36">
        <f>SUMIFS(СВЦЭМ!$D$33:$D$776,СВЦЭМ!$A$33:$A$776,$A148,СВЦЭМ!$B$33:$B$776,K$119)+'СЕТ СН'!$I$14+СВЦЭМ!$D$10+'СЕТ СН'!$I$5-'СЕТ СН'!$I$24</f>
        <v>2871.6881157400003</v>
      </c>
      <c r="L148" s="36">
        <f>SUMIFS(СВЦЭМ!$D$33:$D$776,СВЦЭМ!$A$33:$A$776,$A148,СВЦЭМ!$B$33:$B$776,L$119)+'СЕТ СН'!$I$14+СВЦЭМ!$D$10+'СЕТ СН'!$I$5-'СЕТ СН'!$I$24</f>
        <v>2905.78912954</v>
      </c>
      <c r="M148" s="36">
        <f>SUMIFS(СВЦЭМ!$D$33:$D$776,СВЦЭМ!$A$33:$A$776,$A148,СВЦЭМ!$B$33:$B$776,M$119)+'СЕТ СН'!$I$14+СВЦЭМ!$D$10+'СЕТ СН'!$I$5-'СЕТ СН'!$I$24</f>
        <v>2820.4921275000002</v>
      </c>
      <c r="N148" s="36">
        <f>SUMIFS(СВЦЭМ!$D$33:$D$776,СВЦЭМ!$A$33:$A$776,$A148,СВЦЭМ!$B$33:$B$776,N$119)+'СЕТ СН'!$I$14+СВЦЭМ!$D$10+'СЕТ СН'!$I$5-'СЕТ СН'!$I$24</f>
        <v>2751.3833225200001</v>
      </c>
      <c r="O148" s="36">
        <f>SUMIFS(СВЦЭМ!$D$33:$D$776,СВЦЭМ!$A$33:$A$776,$A148,СВЦЭМ!$B$33:$B$776,O$119)+'СЕТ СН'!$I$14+СВЦЭМ!$D$10+'СЕТ СН'!$I$5-'СЕТ СН'!$I$24</f>
        <v>2738.5718375199999</v>
      </c>
      <c r="P148" s="36">
        <f>SUMIFS(СВЦЭМ!$D$33:$D$776,СВЦЭМ!$A$33:$A$776,$A148,СВЦЭМ!$B$33:$B$776,P$119)+'СЕТ СН'!$I$14+СВЦЭМ!$D$10+'СЕТ СН'!$I$5-'СЕТ СН'!$I$24</f>
        <v>2746.0718461199999</v>
      </c>
      <c r="Q148" s="36">
        <f>SUMIFS(СВЦЭМ!$D$33:$D$776,СВЦЭМ!$A$33:$A$776,$A148,СВЦЭМ!$B$33:$B$776,Q$119)+'СЕТ СН'!$I$14+СВЦЭМ!$D$10+'СЕТ СН'!$I$5-'СЕТ СН'!$I$24</f>
        <v>2738.3169548400001</v>
      </c>
      <c r="R148" s="36">
        <f>SUMIFS(СВЦЭМ!$D$33:$D$776,СВЦЭМ!$A$33:$A$776,$A148,СВЦЭМ!$B$33:$B$776,R$119)+'СЕТ СН'!$I$14+СВЦЭМ!$D$10+'СЕТ СН'!$I$5-'СЕТ СН'!$I$24</f>
        <v>2742.0096150200002</v>
      </c>
      <c r="S148" s="36">
        <f>SUMIFS(СВЦЭМ!$D$33:$D$776,СВЦЭМ!$A$33:$A$776,$A148,СВЦЭМ!$B$33:$B$776,S$119)+'СЕТ СН'!$I$14+СВЦЭМ!$D$10+'СЕТ СН'!$I$5-'СЕТ СН'!$I$24</f>
        <v>2751.64387971</v>
      </c>
      <c r="T148" s="36">
        <f>SUMIFS(СВЦЭМ!$D$33:$D$776,СВЦЭМ!$A$33:$A$776,$A148,СВЦЭМ!$B$33:$B$776,T$119)+'СЕТ СН'!$I$14+СВЦЭМ!$D$10+'СЕТ СН'!$I$5-'СЕТ СН'!$I$24</f>
        <v>2765.0849752499998</v>
      </c>
      <c r="U148" s="36">
        <f>SUMIFS(СВЦЭМ!$D$33:$D$776,СВЦЭМ!$A$33:$A$776,$A148,СВЦЭМ!$B$33:$B$776,U$119)+'СЕТ СН'!$I$14+СВЦЭМ!$D$10+'СЕТ СН'!$I$5-'СЕТ СН'!$I$24</f>
        <v>2772.1735517799998</v>
      </c>
      <c r="V148" s="36">
        <f>SUMIFS(СВЦЭМ!$D$33:$D$776,СВЦЭМ!$A$33:$A$776,$A148,СВЦЭМ!$B$33:$B$776,V$119)+'СЕТ СН'!$I$14+СВЦЭМ!$D$10+'СЕТ СН'!$I$5-'СЕТ СН'!$I$24</f>
        <v>2812.57392583</v>
      </c>
      <c r="W148" s="36">
        <f>SUMIFS(СВЦЭМ!$D$33:$D$776,СВЦЭМ!$A$33:$A$776,$A148,СВЦЭМ!$B$33:$B$776,W$119)+'СЕТ СН'!$I$14+СВЦЭМ!$D$10+'СЕТ СН'!$I$5-'СЕТ СН'!$I$24</f>
        <v>2849.1283655100001</v>
      </c>
      <c r="X148" s="36">
        <f>SUMIFS(СВЦЭМ!$D$33:$D$776,СВЦЭМ!$A$33:$A$776,$A148,СВЦЭМ!$B$33:$B$776,X$119)+'СЕТ СН'!$I$14+СВЦЭМ!$D$10+'СЕТ СН'!$I$5-'СЕТ СН'!$I$24</f>
        <v>2830.6691655599998</v>
      </c>
      <c r="Y148" s="36">
        <f>SUMIFS(СВЦЭМ!$D$33:$D$776,СВЦЭМ!$A$33:$A$776,$A148,СВЦЭМ!$B$33:$B$776,Y$119)+'СЕТ СН'!$I$14+СВЦЭМ!$D$10+'СЕТ СН'!$I$5-'СЕТ СН'!$I$24</f>
        <v>2878.4719914900002</v>
      </c>
    </row>
    <row r="149" spans="1:27" ht="15.75" x14ac:dyDescent="0.2">
      <c r="A149" s="35">
        <f t="shared" si="3"/>
        <v>43981</v>
      </c>
      <c r="B149" s="36">
        <f>SUMIFS(СВЦЭМ!$D$33:$D$776,СВЦЭМ!$A$33:$A$776,$A149,СВЦЭМ!$B$33:$B$776,B$119)+'СЕТ СН'!$I$14+СВЦЭМ!$D$10+'СЕТ СН'!$I$5-'СЕТ СН'!$I$24</f>
        <v>2971.37197995</v>
      </c>
      <c r="C149" s="36">
        <f>SUMIFS(СВЦЭМ!$D$33:$D$776,СВЦЭМ!$A$33:$A$776,$A149,СВЦЭМ!$B$33:$B$776,C$119)+'СЕТ СН'!$I$14+СВЦЭМ!$D$10+'СЕТ СН'!$I$5-'СЕТ СН'!$I$24</f>
        <v>2979.00938124</v>
      </c>
      <c r="D149" s="36">
        <f>SUMIFS(СВЦЭМ!$D$33:$D$776,СВЦЭМ!$A$33:$A$776,$A149,СВЦЭМ!$B$33:$B$776,D$119)+'СЕТ СН'!$I$14+СВЦЭМ!$D$10+'СЕТ СН'!$I$5-'СЕТ СН'!$I$24</f>
        <v>2980.7001168500001</v>
      </c>
      <c r="E149" s="36">
        <f>SUMIFS(СВЦЭМ!$D$33:$D$776,СВЦЭМ!$A$33:$A$776,$A149,СВЦЭМ!$B$33:$B$776,E$119)+'СЕТ СН'!$I$14+СВЦЭМ!$D$10+'СЕТ СН'!$I$5-'СЕТ СН'!$I$24</f>
        <v>2977.7755155599998</v>
      </c>
      <c r="F149" s="36">
        <f>SUMIFS(СВЦЭМ!$D$33:$D$776,СВЦЭМ!$A$33:$A$776,$A149,СВЦЭМ!$B$33:$B$776,F$119)+'СЕТ СН'!$I$14+СВЦЭМ!$D$10+'СЕТ СН'!$I$5-'СЕТ СН'!$I$24</f>
        <v>2976.8403876500001</v>
      </c>
      <c r="G149" s="36">
        <f>SUMIFS(СВЦЭМ!$D$33:$D$776,СВЦЭМ!$A$33:$A$776,$A149,СВЦЭМ!$B$33:$B$776,G$119)+'СЕТ СН'!$I$14+СВЦЭМ!$D$10+'СЕТ СН'!$I$5-'СЕТ СН'!$I$24</f>
        <v>2977.4684615599999</v>
      </c>
      <c r="H149" s="36">
        <f>SUMIFS(СВЦЭМ!$D$33:$D$776,СВЦЭМ!$A$33:$A$776,$A149,СВЦЭМ!$B$33:$B$776,H$119)+'СЕТ СН'!$I$14+СВЦЭМ!$D$10+'СЕТ СН'!$I$5-'СЕТ СН'!$I$24</f>
        <v>2962.4279220899998</v>
      </c>
      <c r="I149" s="36">
        <f>SUMIFS(СВЦЭМ!$D$33:$D$776,СВЦЭМ!$A$33:$A$776,$A149,СВЦЭМ!$B$33:$B$776,I$119)+'СЕТ СН'!$I$14+СВЦЭМ!$D$10+'СЕТ СН'!$I$5-'СЕТ СН'!$I$24</f>
        <v>2941.9142185300002</v>
      </c>
      <c r="J149" s="36">
        <f>SUMIFS(СВЦЭМ!$D$33:$D$776,СВЦЭМ!$A$33:$A$776,$A149,СВЦЭМ!$B$33:$B$776,J$119)+'СЕТ СН'!$I$14+СВЦЭМ!$D$10+'СЕТ СН'!$I$5-'СЕТ СН'!$I$24</f>
        <v>2906.4477104699999</v>
      </c>
      <c r="K149" s="36">
        <f>SUMIFS(СВЦЭМ!$D$33:$D$776,СВЦЭМ!$A$33:$A$776,$A149,СВЦЭМ!$B$33:$B$776,K$119)+'СЕТ СН'!$I$14+СВЦЭМ!$D$10+'СЕТ СН'!$I$5-'СЕТ СН'!$I$24</f>
        <v>2893.1629767899999</v>
      </c>
      <c r="L149" s="36">
        <f>SUMIFS(СВЦЭМ!$D$33:$D$776,СВЦЭМ!$A$33:$A$776,$A149,СВЦЭМ!$B$33:$B$776,L$119)+'СЕТ СН'!$I$14+СВЦЭМ!$D$10+'СЕТ СН'!$I$5-'СЕТ СН'!$I$24</f>
        <v>2883.1602879900001</v>
      </c>
      <c r="M149" s="36">
        <f>SUMIFS(СВЦЭМ!$D$33:$D$776,СВЦЭМ!$A$33:$A$776,$A149,СВЦЭМ!$B$33:$B$776,M$119)+'СЕТ СН'!$I$14+СВЦЭМ!$D$10+'СЕТ СН'!$I$5-'СЕТ СН'!$I$24</f>
        <v>2823.7176504399999</v>
      </c>
      <c r="N149" s="36">
        <f>SUMIFS(СВЦЭМ!$D$33:$D$776,СВЦЭМ!$A$33:$A$776,$A149,СВЦЭМ!$B$33:$B$776,N$119)+'СЕТ СН'!$I$14+СВЦЭМ!$D$10+'СЕТ СН'!$I$5-'СЕТ СН'!$I$24</f>
        <v>2768.8495385599999</v>
      </c>
      <c r="O149" s="36">
        <f>SUMIFS(СВЦЭМ!$D$33:$D$776,СВЦЭМ!$A$33:$A$776,$A149,СВЦЭМ!$B$33:$B$776,O$119)+'СЕТ СН'!$I$14+СВЦЭМ!$D$10+'СЕТ СН'!$I$5-'СЕТ СН'!$I$24</f>
        <v>2754.9234634300001</v>
      </c>
      <c r="P149" s="36">
        <f>SUMIFS(СВЦЭМ!$D$33:$D$776,СВЦЭМ!$A$33:$A$776,$A149,СВЦЭМ!$B$33:$B$776,P$119)+'СЕТ СН'!$I$14+СВЦЭМ!$D$10+'СЕТ СН'!$I$5-'СЕТ СН'!$I$24</f>
        <v>2758.1358590600003</v>
      </c>
      <c r="Q149" s="36">
        <f>SUMIFS(СВЦЭМ!$D$33:$D$776,СВЦЭМ!$A$33:$A$776,$A149,СВЦЭМ!$B$33:$B$776,Q$119)+'СЕТ СН'!$I$14+СВЦЭМ!$D$10+'СЕТ СН'!$I$5-'СЕТ СН'!$I$24</f>
        <v>2757.4837397299998</v>
      </c>
      <c r="R149" s="36">
        <f>SUMIFS(СВЦЭМ!$D$33:$D$776,СВЦЭМ!$A$33:$A$776,$A149,СВЦЭМ!$B$33:$B$776,R$119)+'СЕТ СН'!$I$14+СВЦЭМ!$D$10+'СЕТ СН'!$I$5-'СЕТ СН'!$I$24</f>
        <v>2756.3242490900002</v>
      </c>
      <c r="S149" s="36">
        <f>SUMIFS(СВЦЭМ!$D$33:$D$776,СВЦЭМ!$A$33:$A$776,$A149,СВЦЭМ!$B$33:$B$776,S$119)+'СЕТ СН'!$I$14+СВЦЭМ!$D$10+'СЕТ СН'!$I$5-'СЕТ СН'!$I$24</f>
        <v>2758.99002393</v>
      </c>
      <c r="T149" s="36">
        <f>SUMIFS(СВЦЭМ!$D$33:$D$776,СВЦЭМ!$A$33:$A$776,$A149,СВЦЭМ!$B$33:$B$776,T$119)+'СЕТ СН'!$I$14+СВЦЭМ!$D$10+'СЕТ СН'!$I$5-'СЕТ СН'!$I$24</f>
        <v>2753.12468924</v>
      </c>
      <c r="U149" s="36">
        <f>SUMIFS(СВЦЭМ!$D$33:$D$776,СВЦЭМ!$A$33:$A$776,$A149,СВЦЭМ!$B$33:$B$776,U$119)+'СЕТ СН'!$I$14+СВЦЭМ!$D$10+'СЕТ СН'!$I$5-'СЕТ СН'!$I$24</f>
        <v>2742.1006445500002</v>
      </c>
      <c r="V149" s="36">
        <f>SUMIFS(СВЦЭМ!$D$33:$D$776,СВЦЭМ!$A$33:$A$776,$A149,СВЦЭМ!$B$33:$B$776,V$119)+'СЕТ СН'!$I$14+СВЦЭМ!$D$10+'СЕТ СН'!$I$5-'СЕТ СН'!$I$24</f>
        <v>2750.4229034700002</v>
      </c>
      <c r="W149" s="36">
        <f>SUMIFS(СВЦЭМ!$D$33:$D$776,СВЦЭМ!$A$33:$A$776,$A149,СВЦЭМ!$B$33:$B$776,W$119)+'СЕТ СН'!$I$14+СВЦЭМ!$D$10+'СЕТ СН'!$I$5-'СЕТ СН'!$I$24</f>
        <v>2757.3026880400002</v>
      </c>
      <c r="X149" s="36">
        <f>SUMIFS(СВЦЭМ!$D$33:$D$776,СВЦЭМ!$A$33:$A$776,$A149,СВЦЭМ!$B$33:$B$776,X$119)+'СЕТ СН'!$I$14+СВЦЭМ!$D$10+'СЕТ СН'!$I$5-'СЕТ СН'!$I$24</f>
        <v>2760.7871462900002</v>
      </c>
      <c r="Y149" s="36">
        <f>SUMIFS(СВЦЭМ!$D$33:$D$776,СВЦЭМ!$A$33:$A$776,$A149,СВЦЭМ!$B$33:$B$776,Y$119)+'СЕТ СН'!$I$14+СВЦЭМ!$D$10+'СЕТ СН'!$I$5-'СЕТ СН'!$I$24</f>
        <v>2837.2475004500002</v>
      </c>
    </row>
    <row r="150" spans="1:27" ht="15.75" x14ac:dyDescent="0.2">
      <c r="A150" s="35">
        <f t="shared" si="3"/>
        <v>43982</v>
      </c>
      <c r="B150" s="36">
        <f>SUMIFS(СВЦЭМ!$D$33:$D$776,СВЦЭМ!$A$33:$A$776,$A150,СВЦЭМ!$B$33:$B$776,B$119)+'СЕТ СН'!$I$14+СВЦЭМ!$D$10+'СЕТ СН'!$I$5-'СЕТ СН'!$I$24</f>
        <v>2935.3913508999999</v>
      </c>
      <c r="C150" s="36">
        <f>SUMIFS(СВЦЭМ!$D$33:$D$776,СВЦЭМ!$A$33:$A$776,$A150,СВЦЭМ!$B$33:$B$776,C$119)+'СЕТ СН'!$I$14+СВЦЭМ!$D$10+'СЕТ СН'!$I$5-'СЕТ СН'!$I$24</f>
        <v>2945.35172203</v>
      </c>
      <c r="D150" s="36">
        <f>SUMIFS(СВЦЭМ!$D$33:$D$776,СВЦЭМ!$A$33:$A$776,$A150,СВЦЭМ!$B$33:$B$776,D$119)+'СЕТ СН'!$I$14+СВЦЭМ!$D$10+'СЕТ СН'!$I$5-'СЕТ СН'!$I$24</f>
        <v>2954.7936956900003</v>
      </c>
      <c r="E150" s="36">
        <f>SUMIFS(СВЦЭМ!$D$33:$D$776,СВЦЭМ!$A$33:$A$776,$A150,СВЦЭМ!$B$33:$B$776,E$119)+'СЕТ СН'!$I$14+СВЦЭМ!$D$10+'СЕТ СН'!$I$5-'СЕТ СН'!$I$24</f>
        <v>2948.8682711400002</v>
      </c>
      <c r="F150" s="36">
        <f>SUMIFS(СВЦЭМ!$D$33:$D$776,СВЦЭМ!$A$33:$A$776,$A150,СВЦЭМ!$B$33:$B$776,F$119)+'СЕТ СН'!$I$14+СВЦЭМ!$D$10+'СЕТ СН'!$I$5-'СЕТ СН'!$I$24</f>
        <v>2937.0616057400002</v>
      </c>
      <c r="G150" s="36">
        <f>SUMIFS(СВЦЭМ!$D$33:$D$776,СВЦЭМ!$A$33:$A$776,$A150,СВЦЭМ!$B$33:$B$776,G$119)+'СЕТ СН'!$I$14+СВЦЭМ!$D$10+'СЕТ СН'!$I$5-'СЕТ СН'!$I$24</f>
        <v>2941.54439615</v>
      </c>
      <c r="H150" s="36">
        <f>SUMIFS(СВЦЭМ!$D$33:$D$776,СВЦЭМ!$A$33:$A$776,$A150,СВЦЭМ!$B$33:$B$776,H$119)+'СЕТ СН'!$I$14+СВЦЭМ!$D$10+'СЕТ СН'!$I$5-'СЕТ СН'!$I$24</f>
        <v>2946.1497178999998</v>
      </c>
      <c r="I150" s="36">
        <f>SUMIFS(СВЦЭМ!$D$33:$D$776,СВЦЭМ!$A$33:$A$776,$A150,СВЦЭМ!$B$33:$B$776,I$119)+'СЕТ СН'!$I$14+СВЦЭМ!$D$10+'СЕТ СН'!$I$5-'СЕТ СН'!$I$24</f>
        <v>2920.1859527699999</v>
      </c>
      <c r="J150" s="36">
        <f>SUMIFS(СВЦЭМ!$D$33:$D$776,СВЦЭМ!$A$33:$A$776,$A150,СВЦЭМ!$B$33:$B$776,J$119)+'СЕТ СН'!$I$14+СВЦЭМ!$D$10+'СЕТ СН'!$I$5-'СЕТ СН'!$I$24</f>
        <v>2896.7282613500001</v>
      </c>
      <c r="K150" s="36">
        <f>SUMIFS(СВЦЭМ!$D$33:$D$776,СВЦЭМ!$A$33:$A$776,$A150,СВЦЭМ!$B$33:$B$776,K$119)+'СЕТ СН'!$I$14+СВЦЭМ!$D$10+'СЕТ СН'!$I$5-'СЕТ СН'!$I$24</f>
        <v>2906.6640804899998</v>
      </c>
      <c r="L150" s="36">
        <f>SUMIFS(СВЦЭМ!$D$33:$D$776,СВЦЭМ!$A$33:$A$776,$A150,СВЦЭМ!$B$33:$B$776,L$119)+'СЕТ СН'!$I$14+СВЦЭМ!$D$10+'СЕТ СН'!$I$5-'СЕТ СН'!$I$24</f>
        <v>2905.5155727000001</v>
      </c>
      <c r="M150" s="36">
        <f>SUMIFS(СВЦЭМ!$D$33:$D$776,СВЦЭМ!$A$33:$A$776,$A150,СВЦЭМ!$B$33:$B$776,M$119)+'СЕТ СН'!$I$14+СВЦЭМ!$D$10+'СЕТ СН'!$I$5-'СЕТ СН'!$I$24</f>
        <v>2850.2546122200001</v>
      </c>
      <c r="N150" s="36">
        <f>SUMIFS(СВЦЭМ!$D$33:$D$776,СВЦЭМ!$A$33:$A$776,$A150,СВЦЭМ!$B$33:$B$776,N$119)+'СЕТ СН'!$I$14+СВЦЭМ!$D$10+'СЕТ СН'!$I$5-'СЕТ СН'!$I$24</f>
        <v>2771.34658236</v>
      </c>
      <c r="O150" s="36">
        <f>SUMIFS(СВЦЭМ!$D$33:$D$776,СВЦЭМ!$A$33:$A$776,$A150,СВЦЭМ!$B$33:$B$776,O$119)+'СЕТ СН'!$I$14+СВЦЭМ!$D$10+'СЕТ СН'!$I$5-'СЕТ СН'!$I$24</f>
        <v>2744.9787891200003</v>
      </c>
      <c r="P150" s="36">
        <f>SUMIFS(СВЦЭМ!$D$33:$D$776,СВЦЭМ!$A$33:$A$776,$A150,СВЦЭМ!$B$33:$B$776,P$119)+'СЕТ СН'!$I$14+СВЦЭМ!$D$10+'СЕТ СН'!$I$5-'СЕТ СН'!$I$24</f>
        <v>2754.6561817700003</v>
      </c>
      <c r="Q150" s="36">
        <f>SUMIFS(СВЦЭМ!$D$33:$D$776,СВЦЭМ!$A$33:$A$776,$A150,СВЦЭМ!$B$33:$B$776,Q$119)+'СЕТ СН'!$I$14+СВЦЭМ!$D$10+'СЕТ СН'!$I$5-'СЕТ СН'!$I$24</f>
        <v>2754.8614044800001</v>
      </c>
      <c r="R150" s="36">
        <f>SUMIFS(СВЦЭМ!$D$33:$D$776,СВЦЭМ!$A$33:$A$776,$A150,СВЦЭМ!$B$33:$B$776,R$119)+'СЕТ СН'!$I$14+СВЦЭМ!$D$10+'СЕТ СН'!$I$5-'СЕТ СН'!$I$24</f>
        <v>2757.8595510300001</v>
      </c>
      <c r="S150" s="36">
        <f>SUMIFS(СВЦЭМ!$D$33:$D$776,СВЦЭМ!$A$33:$A$776,$A150,СВЦЭМ!$B$33:$B$776,S$119)+'СЕТ СН'!$I$14+СВЦЭМ!$D$10+'СЕТ СН'!$I$5-'СЕТ СН'!$I$24</f>
        <v>2772.24607225</v>
      </c>
      <c r="T150" s="36">
        <f>SUMIFS(СВЦЭМ!$D$33:$D$776,СВЦЭМ!$A$33:$A$776,$A150,СВЦЭМ!$B$33:$B$776,T$119)+'СЕТ СН'!$I$14+СВЦЭМ!$D$10+'СЕТ СН'!$I$5-'СЕТ СН'!$I$24</f>
        <v>2751.5218599300001</v>
      </c>
      <c r="U150" s="36">
        <f>SUMIFS(СВЦЭМ!$D$33:$D$776,СВЦЭМ!$A$33:$A$776,$A150,СВЦЭМ!$B$33:$B$776,U$119)+'СЕТ СН'!$I$14+СВЦЭМ!$D$10+'СЕТ СН'!$I$5-'СЕТ СН'!$I$24</f>
        <v>2728.0536465099999</v>
      </c>
      <c r="V150" s="36">
        <f>SUMIFS(СВЦЭМ!$D$33:$D$776,СВЦЭМ!$A$33:$A$776,$A150,СВЦЭМ!$B$33:$B$776,V$119)+'СЕТ СН'!$I$14+СВЦЭМ!$D$10+'СЕТ СН'!$I$5-'СЕТ СН'!$I$24</f>
        <v>2684.9488111400001</v>
      </c>
      <c r="W150" s="36">
        <f>SUMIFS(СВЦЭМ!$D$33:$D$776,СВЦЭМ!$A$33:$A$776,$A150,СВЦЭМ!$B$33:$B$776,W$119)+'СЕТ СН'!$I$14+СВЦЭМ!$D$10+'СЕТ СН'!$I$5-'СЕТ СН'!$I$24</f>
        <v>2679.5803525299998</v>
      </c>
      <c r="X150" s="36">
        <f>SUMIFS(СВЦЭМ!$D$33:$D$776,СВЦЭМ!$A$33:$A$776,$A150,СВЦЭМ!$B$33:$B$776,X$119)+'СЕТ СН'!$I$14+СВЦЭМ!$D$10+'СЕТ СН'!$I$5-'СЕТ СН'!$I$24</f>
        <v>2716.2834442600001</v>
      </c>
      <c r="Y150" s="36">
        <f>SUMIFS(СВЦЭМ!$D$33:$D$776,СВЦЭМ!$A$33:$A$776,$A150,СВЦЭМ!$B$33:$B$776,Y$119)+'СЕТ СН'!$I$14+СВЦЭМ!$D$10+'СЕТ СН'!$I$5-'СЕТ СН'!$I$24</f>
        <v>2794.2127244000003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01.05.2020</v>
      </c>
      <c r="B156" s="36">
        <f>SUMIFS(СВЦЭМ!$E$33:$E$776,СВЦЭМ!$A$33:$A$776,$A156,СВЦЭМ!$B$33:$B$776,B$155)+'СЕТ СН'!$F$15</f>
        <v>160.98461402000001</v>
      </c>
      <c r="C156" s="36">
        <f>SUMIFS(СВЦЭМ!$E$33:$E$776,СВЦЭМ!$A$33:$A$776,$A156,СВЦЭМ!$B$33:$B$776,C$155)+'СЕТ СН'!$F$15</f>
        <v>167.99940892999999</v>
      </c>
      <c r="D156" s="36">
        <f>SUMIFS(СВЦЭМ!$E$33:$E$776,СВЦЭМ!$A$33:$A$776,$A156,СВЦЭМ!$B$33:$B$776,D$155)+'СЕТ СН'!$F$15</f>
        <v>167.56055520999999</v>
      </c>
      <c r="E156" s="36">
        <f>SUMIFS(СВЦЭМ!$E$33:$E$776,СВЦЭМ!$A$33:$A$776,$A156,СВЦЭМ!$B$33:$B$776,E$155)+'СЕТ СН'!$F$15</f>
        <v>166.82579772</v>
      </c>
      <c r="F156" s="36">
        <f>SUMIFS(СВЦЭМ!$E$33:$E$776,СВЦЭМ!$A$33:$A$776,$A156,СВЦЭМ!$B$33:$B$776,F$155)+'СЕТ СН'!$F$15</f>
        <v>169.89412146000001</v>
      </c>
      <c r="G156" s="36">
        <f>SUMIFS(СВЦЭМ!$E$33:$E$776,СВЦЭМ!$A$33:$A$776,$A156,СВЦЭМ!$B$33:$B$776,G$155)+'СЕТ СН'!$F$15</f>
        <v>168.63318436</v>
      </c>
      <c r="H156" s="36">
        <f>SUMIFS(СВЦЭМ!$E$33:$E$776,СВЦЭМ!$A$33:$A$776,$A156,СВЦЭМ!$B$33:$B$776,H$155)+'СЕТ СН'!$F$15</f>
        <v>167.70450013000001</v>
      </c>
      <c r="I156" s="36">
        <f>SUMIFS(СВЦЭМ!$E$33:$E$776,СВЦЭМ!$A$33:$A$776,$A156,СВЦЭМ!$B$33:$B$776,I$155)+'СЕТ СН'!$F$15</f>
        <v>163.39138503000001</v>
      </c>
      <c r="J156" s="36">
        <f>SUMIFS(СВЦЭМ!$E$33:$E$776,СВЦЭМ!$A$33:$A$776,$A156,СВЦЭМ!$B$33:$B$776,J$155)+'СЕТ СН'!$F$15</f>
        <v>160.68549343999999</v>
      </c>
      <c r="K156" s="36">
        <f>SUMIFS(СВЦЭМ!$E$33:$E$776,СВЦЭМ!$A$33:$A$776,$A156,СВЦЭМ!$B$33:$B$776,K$155)+'СЕТ СН'!$F$15</f>
        <v>160.53149886</v>
      </c>
      <c r="L156" s="36">
        <f>SUMIFS(СВЦЭМ!$E$33:$E$776,СВЦЭМ!$A$33:$A$776,$A156,СВЦЭМ!$B$33:$B$776,L$155)+'СЕТ СН'!$F$15</f>
        <v>157.04114813000001</v>
      </c>
      <c r="M156" s="36">
        <f>SUMIFS(СВЦЭМ!$E$33:$E$776,СВЦЭМ!$A$33:$A$776,$A156,СВЦЭМ!$B$33:$B$776,M$155)+'СЕТ СН'!$F$15</f>
        <v>146.28086359</v>
      </c>
      <c r="N156" s="36">
        <f>SUMIFS(СВЦЭМ!$E$33:$E$776,СВЦЭМ!$A$33:$A$776,$A156,СВЦЭМ!$B$33:$B$776,N$155)+'СЕТ СН'!$F$15</f>
        <v>135.51413948000001</v>
      </c>
      <c r="O156" s="36">
        <f>SUMIFS(СВЦЭМ!$E$33:$E$776,СВЦЭМ!$A$33:$A$776,$A156,СВЦЭМ!$B$33:$B$776,O$155)+'СЕТ СН'!$F$15</f>
        <v>132.15337873999999</v>
      </c>
      <c r="P156" s="36">
        <f>SUMIFS(СВЦЭМ!$E$33:$E$776,СВЦЭМ!$A$33:$A$776,$A156,СВЦЭМ!$B$33:$B$776,P$155)+'СЕТ СН'!$F$15</f>
        <v>133.62501685000001</v>
      </c>
      <c r="Q156" s="36">
        <f>SUMIFS(СВЦЭМ!$E$33:$E$776,СВЦЭМ!$A$33:$A$776,$A156,СВЦЭМ!$B$33:$B$776,Q$155)+'СЕТ СН'!$F$15</f>
        <v>134.10429228999999</v>
      </c>
      <c r="R156" s="36">
        <f>SUMIFS(СВЦЭМ!$E$33:$E$776,СВЦЭМ!$A$33:$A$776,$A156,СВЦЭМ!$B$33:$B$776,R$155)+'СЕТ СН'!$F$15</f>
        <v>133.69068712000001</v>
      </c>
      <c r="S156" s="36">
        <f>SUMIFS(СВЦЭМ!$E$33:$E$776,СВЦЭМ!$A$33:$A$776,$A156,СВЦЭМ!$B$33:$B$776,S$155)+'СЕТ СН'!$F$15</f>
        <v>133.27600319000001</v>
      </c>
      <c r="T156" s="36">
        <f>SUMIFS(СВЦЭМ!$E$33:$E$776,СВЦЭМ!$A$33:$A$776,$A156,СВЦЭМ!$B$33:$B$776,T$155)+'СЕТ СН'!$F$15</f>
        <v>131.50379359999999</v>
      </c>
      <c r="U156" s="36">
        <f>SUMIFS(СВЦЭМ!$E$33:$E$776,СВЦЭМ!$A$33:$A$776,$A156,СВЦЭМ!$B$33:$B$776,U$155)+'СЕТ СН'!$F$15</f>
        <v>128.35691736000001</v>
      </c>
      <c r="V156" s="36">
        <f>SUMIFS(СВЦЭМ!$E$33:$E$776,СВЦЭМ!$A$33:$A$776,$A156,СВЦЭМ!$B$33:$B$776,V$155)+'СЕТ СН'!$F$15</f>
        <v>126.64623572000001</v>
      </c>
      <c r="W156" s="36">
        <f>SUMIFS(СВЦЭМ!$E$33:$E$776,СВЦЭМ!$A$33:$A$776,$A156,СВЦЭМ!$B$33:$B$776,W$155)+'СЕТ СН'!$F$15</f>
        <v>127.79935602</v>
      </c>
      <c r="X156" s="36">
        <f>SUMIFS(СВЦЭМ!$E$33:$E$776,СВЦЭМ!$A$33:$A$776,$A156,СВЦЭМ!$B$33:$B$776,X$155)+'СЕТ СН'!$F$15</f>
        <v>133.20455304000001</v>
      </c>
      <c r="Y156" s="36">
        <f>SUMIFS(СВЦЭМ!$E$33:$E$776,СВЦЭМ!$A$33:$A$776,$A156,СВЦЭМ!$B$33:$B$776,Y$155)+'СЕТ СН'!$F$15</f>
        <v>150.76363355000001</v>
      </c>
      <c r="AA156" s="45"/>
    </row>
    <row r="157" spans="1:27" ht="15.75" x14ac:dyDescent="0.2">
      <c r="A157" s="35">
        <f>A156+1</f>
        <v>43953</v>
      </c>
      <c r="B157" s="36">
        <f>SUMIFS(СВЦЭМ!$E$33:$E$776,СВЦЭМ!$A$33:$A$776,$A157,СВЦЭМ!$B$33:$B$776,B$155)+'СЕТ СН'!$F$15</f>
        <v>166.58721297</v>
      </c>
      <c r="C157" s="36">
        <f>SUMIFS(СВЦЭМ!$E$33:$E$776,СВЦЭМ!$A$33:$A$776,$A157,СВЦЭМ!$B$33:$B$776,C$155)+'СЕТ СН'!$F$15</f>
        <v>170.49652623</v>
      </c>
      <c r="D157" s="36">
        <f>SUMIFS(СВЦЭМ!$E$33:$E$776,СВЦЭМ!$A$33:$A$776,$A157,СВЦЭМ!$B$33:$B$776,D$155)+'СЕТ СН'!$F$15</f>
        <v>172.626172</v>
      </c>
      <c r="E157" s="36">
        <f>SUMIFS(СВЦЭМ!$E$33:$E$776,СВЦЭМ!$A$33:$A$776,$A157,СВЦЭМ!$B$33:$B$776,E$155)+'СЕТ СН'!$F$15</f>
        <v>171.89452119000001</v>
      </c>
      <c r="F157" s="36">
        <f>SUMIFS(СВЦЭМ!$E$33:$E$776,СВЦЭМ!$A$33:$A$776,$A157,СВЦЭМ!$B$33:$B$776,F$155)+'СЕТ СН'!$F$15</f>
        <v>171.23038636000001</v>
      </c>
      <c r="G157" s="36">
        <f>SUMIFS(СВЦЭМ!$E$33:$E$776,СВЦЭМ!$A$33:$A$776,$A157,СВЦЭМ!$B$33:$B$776,G$155)+'СЕТ СН'!$F$15</f>
        <v>171.60002524000001</v>
      </c>
      <c r="H157" s="36">
        <f>SUMIFS(СВЦЭМ!$E$33:$E$776,СВЦЭМ!$A$33:$A$776,$A157,СВЦЭМ!$B$33:$B$776,H$155)+'СЕТ СН'!$F$15</f>
        <v>171.26155070999999</v>
      </c>
      <c r="I157" s="36">
        <f>SUMIFS(СВЦЭМ!$E$33:$E$776,СВЦЭМ!$A$33:$A$776,$A157,СВЦЭМ!$B$33:$B$776,I$155)+'СЕТ СН'!$F$15</f>
        <v>169.24982911999999</v>
      </c>
      <c r="J157" s="36">
        <f>SUMIFS(СВЦЭМ!$E$33:$E$776,СВЦЭМ!$A$33:$A$776,$A157,СВЦЭМ!$B$33:$B$776,J$155)+'СЕТ СН'!$F$15</f>
        <v>161.895342</v>
      </c>
      <c r="K157" s="36">
        <f>SUMIFS(СВЦЭМ!$E$33:$E$776,СВЦЭМ!$A$33:$A$776,$A157,СВЦЭМ!$B$33:$B$776,K$155)+'СЕТ СН'!$F$15</f>
        <v>157.52864756</v>
      </c>
      <c r="L157" s="36">
        <f>SUMIFS(СВЦЭМ!$E$33:$E$776,СВЦЭМ!$A$33:$A$776,$A157,СВЦЭМ!$B$33:$B$776,L$155)+'СЕТ СН'!$F$15</f>
        <v>154.73294514</v>
      </c>
      <c r="M157" s="36">
        <f>SUMIFS(СВЦЭМ!$E$33:$E$776,СВЦЭМ!$A$33:$A$776,$A157,СВЦЭМ!$B$33:$B$776,M$155)+'СЕТ СН'!$F$15</f>
        <v>144.50911779</v>
      </c>
      <c r="N157" s="36">
        <f>SUMIFS(СВЦЭМ!$E$33:$E$776,СВЦЭМ!$A$33:$A$776,$A157,СВЦЭМ!$B$33:$B$776,N$155)+'СЕТ СН'!$F$15</f>
        <v>135.21811172</v>
      </c>
      <c r="O157" s="36">
        <f>SUMIFS(СВЦЭМ!$E$33:$E$776,СВЦЭМ!$A$33:$A$776,$A157,СВЦЭМ!$B$33:$B$776,O$155)+'СЕТ СН'!$F$15</f>
        <v>131.61044322999999</v>
      </c>
      <c r="P157" s="36">
        <f>SUMIFS(СВЦЭМ!$E$33:$E$776,СВЦЭМ!$A$33:$A$776,$A157,СВЦЭМ!$B$33:$B$776,P$155)+'СЕТ СН'!$F$15</f>
        <v>132.66149250000001</v>
      </c>
      <c r="Q157" s="36">
        <f>SUMIFS(СВЦЭМ!$E$33:$E$776,СВЦЭМ!$A$33:$A$776,$A157,СВЦЭМ!$B$33:$B$776,Q$155)+'СЕТ СН'!$F$15</f>
        <v>133.09798599999999</v>
      </c>
      <c r="R157" s="36">
        <f>SUMIFS(СВЦЭМ!$E$33:$E$776,СВЦЭМ!$A$33:$A$776,$A157,СВЦЭМ!$B$33:$B$776,R$155)+'СЕТ СН'!$F$15</f>
        <v>134.19359573</v>
      </c>
      <c r="S157" s="36">
        <f>SUMIFS(СВЦЭМ!$E$33:$E$776,СВЦЭМ!$A$33:$A$776,$A157,СВЦЭМ!$B$33:$B$776,S$155)+'СЕТ СН'!$F$15</f>
        <v>134.20015957000001</v>
      </c>
      <c r="T157" s="36">
        <f>SUMIFS(СВЦЭМ!$E$33:$E$776,СВЦЭМ!$A$33:$A$776,$A157,СВЦЭМ!$B$33:$B$776,T$155)+'СЕТ СН'!$F$15</f>
        <v>133.09138168000001</v>
      </c>
      <c r="U157" s="36">
        <f>SUMIFS(СВЦЭМ!$E$33:$E$776,СВЦЭМ!$A$33:$A$776,$A157,СВЦЭМ!$B$33:$B$776,U$155)+'СЕТ СН'!$F$15</f>
        <v>131.85915849</v>
      </c>
      <c r="V157" s="36">
        <f>SUMIFS(СВЦЭМ!$E$33:$E$776,СВЦЭМ!$A$33:$A$776,$A157,СВЦЭМ!$B$33:$B$776,V$155)+'СЕТ СН'!$F$15</f>
        <v>128.66256795000001</v>
      </c>
      <c r="W157" s="36">
        <f>SUMIFS(СВЦЭМ!$E$33:$E$776,СВЦЭМ!$A$33:$A$776,$A157,СВЦЭМ!$B$33:$B$776,W$155)+'СЕТ СН'!$F$15</f>
        <v>126.12264929</v>
      </c>
      <c r="X157" s="36">
        <f>SUMIFS(СВЦЭМ!$E$33:$E$776,СВЦЭМ!$A$33:$A$776,$A157,СВЦЭМ!$B$33:$B$776,X$155)+'СЕТ СН'!$F$15</f>
        <v>132.27878221</v>
      </c>
      <c r="Y157" s="36">
        <f>SUMIFS(СВЦЭМ!$E$33:$E$776,СВЦЭМ!$A$33:$A$776,$A157,СВЦЭМ!$B$33:$B$776,Y$155)+'СЕТ СН'!$F$15</f>
        <v>146.30847129</v>
      </c>
    </row>
    <row r="158" spans="1:27" ht="15.75" x14ac:dyDescent="0.2">
      <c r="A158" s="35">
        <f t="shared" ref="A158:A186" si="4">A157+1</f>
        <v>43954</v>
      </c>
      <c r="B158" s="36">
        <f>SUMIFS(СВЦЭМ!$E$33:$E$776,СВЦЭМ!$A$33:$A$776,$A158,СВЦЭМ!$B$33:$B$776,B$155)+'СЕТ СН'!$F$15</f>
        <v>151.40094809999999</v>
      </c>
      <c r="C158" s="36">
        <f>SUMIFS(СВЦЭМ!$E$33:$E$776,СВЦЭМ!$A$33:$A$776,$A158,СВЦЭМ!$B$33:$B$776,C$155)+'СЕТ СН'!$F$15</f>
        <v>153.50361133999999</v>
      </c>
      <c r="D158" s="36">
        <f>SUMIFS(СВЦЭМ!$E$33:$E$776,СВЦЭМ!$A$33:$A$776,$A158,СВЦЭМ!$B$33:$B$776,D$155)+'СЕТ СН'!$F$15</f>
        <v>153.22127201000001</v>
      </c>
      <c r="E158" s="36">
        <f>SUMIFS(СВЦЭМ!$E$33:$E$776,СВЦЭМ!$A$33:$A$776,$A158,СВЦЭМ!$B$33:$B$776,E$155)+'СЕТ СН'!$F$15</f>
        <v>152.76874998</v>
      </c>
      <c r="F158" s="36">
        <f>SUMIFS(СВЦЭМ!$E$33:$E$776,СВЦЭМ!$A$33:$A$776,$A158,СВЦЭМ!$B$33:$B$776,F$155)+'СЕТ СН'!$F$15</f>
        <v>152.36895063</v>
      </c>
      <c r="G158" s="36">
        <f>SUMIFS(СВЦЭМ!$E$33:$E$776,СВЦЭМ!$A$33:$A$776,$A158,СВЦЭМ!$B$33:$B$776,G$155)+'СЕТ СН'!$F$15</f>
        <v>152.89801528000001</v>
      </c>
      <c r="H158" s="36">
        <f>SUMIFS(СВЦЭМ!$E$33:$E$776,СВЦЭМ!$A$33:$A$776,$A158,СВЦЭМ!$B$33:$B$776,H$155)+'СЕТ СН'!$F$15</f>
        <v>153.97117691</v>
      </c>
      <c r="I158" s="36">
        <f>SUMIFS(СВЦЭМ!$E$33:$E$776,СВЦЭМ!$A$33:$A$776,$A158,СВЦЭМ!$B$33:$B$776,I$155)+'СЕТ СН'!$F$15</f>
        <v>153.36153805999999</v>
      </c>
      <c r="J158" s="36">
        <f>SUMIFS(СВЦЭМ!$E$33:$E$776,СВЦЭМ!$A$33:$A$776,$A158,СВЦЭМ!$B$33:$B$776,J$155)+'СЕТ СН'!$F$15</f>
        <v>152.15485871999999</v>
      </c>
      <c r="K158" s="36">
        <f>SUMIFS(СВЦЭМ!$E$33:$E$776,СВЦЭМ!$A$33:$A$776,$A158,СВЦЭМ!$B$33:$B$776,K$155)+'СЕТ СН'!$F$15</f>
        <v>147.43919846</v>
      </c>
      <c r="L158" s="36">
        <f>SUMIFS(СВЦЭМ!$E$33:$E$776,СВЦЭМ!$A$33:$A$776,$A158,СВЦЭМ!$B$33:$B$776,L$155)+'СЕТ СН'!$F$15</f>
        <v>141.79601051</v>
      </c>
      <c r="M158" s="36">
        <f>SUMIFS(СВЦЭМ!$E$33:$E$776,СВЦЭМ!$A$33:$A$776,$A158,СВЦЭМ!$B$33:$B$776,M$155)+'СЕТ СН'!$F$15</f>
        <v>132.33977827999999</v>
      </c>
      <c r="N158" s="36">
        <f>SUMIFS(СВЦЭМ!$E$33:$E$776,СВЦЭМ!$A$33:$A$776,$A158,СВЦЭМ!$B$33:$B$776,N$155)+'СЕТ СН'!$F$15</f>
        <v>125.217224</v>
      </c>
      <c r="O158" s="36">
        <f>SUMIFS(СВЦЭМ!$E$33:$E$776,СВЦЭМ!$A$33:$A$776,$A158,СВЦЭМ!$B$33:$B$776,O$155)+'СЕТ СН'!$F$15</f>
        <v>127.02594474999999</v>
      </c>
      <c r="P158" s="36">
        <f>SUMIFS(СВЦЭМ!$E$33:$E$776,СВЦЭМ!$A$33:$A$776,$A158,СВЦЭМ!$B$33:$B$776,P$155)+'СЕТ СН'!$F$15</f>
        <v>131.50007739</v>
      </c>
      <c r="Q158" s="36">
        <f>SUMIFS(СВЦЭМ!$E$33:$E$776,СВЦЭМ!$A$33:$A$776,$A158,СВЦЭМ!$B$33:$B$776,Q$155)+'СЕТ СН'!$F$15</f>
        <v>135.40585901</v>
      </c>
      <c r="R158" s="36">
        <f>SUMIFS(СВЦЭМ!$E$33:$E$776,СВЦЭМ!$A$33:$A$776,$A158,СВЦЭМ!$B$33:$B$776,R$155)+'СЕТ СН'!$F$15</f>
        <v>137.54847914999999</v>
      </c>
      <c r="S158" s="36">
        <f>SUMIFS(СВЦЭМ!$E$33:$E$776,СВЦЭМ!$A$33:$A$776,$A158,СВЦЭМ!$B$33:$B$776,S$155)+'СЕТ СН'!$F$15</f>
        <v>137.54037812000001</v>
      </c>
      <c r="T158" s="36">
        <f>SUMIFS(СВЦЭМ!$E$33:$E$776,СВЦЭМ!$A$33:$A$776,$A158,СВЦЭМ!$B$33:$B$776,T$155)+'СЕТ СН'!$F$15</f>
        <v>135.39826443000001</v>
      </c>
      <c r="U158" s="36">
        <f>SUMIFS(СВЦЭМ!$E$33:$E$776,СВЦЭМ!$A$33:$A$776,$A158,СВЦЭМ!$B$33:$B$776,U$155)+'СЕТ СН'!$F$15</f>
        <v>132.66470602000001</v>
      </c>
      <c r="V158" s="36">
        <f>SUMIFS(СВЦЭМ!$E$33:$E$776,СВЦЭМ!$A$33:$A$776,$A158,СВЦЭМ!$B$33:$B$776,V$155)+'СЕТ СН'!$F$15</f>
        <v>124.3133011</v>
      </c>
      <c r="W158" s="36">
        <f>SUMIFS(СВЦЭМ!$E$33:$E$776,СВЦЭМ!$A$33:$A$776,$A158,СВЦЭМ!$B$33:$B$776,W$155)+'СЕТ СН'!$F$15</f>
        <v>123.32931488</v>
      </c>
      <c r="X158" s="36">
        <f>SUMIFS(СВЦЭМ!$E$33:$E$776,СВЦЭМ!$A$33:$A$776,$A158,СВЦЭМ!$B$33:$B$776,X$155)+'СЕТ СН'!$F$15</f>
        <v>130.59145384999999</v>
      </c>
      <c r="Y158" s="36">
        <f>SUMIFS(СВЦЭМ!$E$33:$E$776,СВЦЭМ!$A$33:$A$776,$A158,СВЦЭМ!$B$33:$B$776,Y$155)+'СЕТ СН'!$F$15</f>
        <v>146.83604516</v>
      </c>
    </row>
    <row r="159" spans="1:27" ht="15.75" x14ac:dyDescent="0.2">
      <c r="A159" s="35">
        <f t="shared" si="4"/>
        <v>43955</v>
      </c>
      <c r="B159" s="36">
        <f>SUMIFS(СВЦЭМ!$E$33:$E$776,СВЦЭМ!$A$33:$A$776,$A159,СВЦЭМ!$B$33:$B$776,B$155)+'СЕТ СН'!$F$15</f>
        <v>157.98668642000001</v>
      </c>
      <c r="C159" s="36">
        <f>SUMIFS(СВЦЭМ!$E$33:$E$776,СВЦЭМ!$A$33:$A$776,$A159,СВЦЭМ!$B$33:$B$776,C$155)+'СЕТ СН'!$F$15</f>
        <v>158.08537271</v>
      </c>
      <c r="D159" s="36">
        <f>SUMIFS(СВЦЭМ!$E$33:$E$776,СВЦЭМ!$A$33:$A$776,$A159,СВЦЭМ!$B$33:$B$776,D$155)+'СЕТ СН'!$F$15</f>
        <v>155.48846474000001</v>
      </c>
      <c r="E159" s="36">
        <f>SUMIFS(СВЦЭМ!$E$33:$E$776,СВЦЭМ!$A$33:$A$776,$A159,СВЦЭМ!$B$33:$B$776,E$155)+'СЕТ СН'!$F$15</f>
        <v>154.91355166</v>
      </c>
      <c r="F159" s="36">
        <f>SUMIFS(СВЦЭМ!$E$33:$E$776,СВЦЭМ!$A$33:$A$776,$A159,СВЦЭМ!$B$33:$B$776,F$155)+'СЕТ СН'!$F$15</f>
        <v>154.04336225</v>
      </c>
      <c r="G159" s="36">
        <f>SUMIFS(СВЦЭМ!$E$33:$E$776,СВЦЭМ!$A$33:$A$776,$A159,СВЦЭМ!$B$33:$B$776,G$155)+'СЕТ СН'!$F$15</f>
        <v>155.12445758000001</v>
      </c>
      <c r="H159" s="36">
        <f>SUMIFS(СВЦЭМ!$E$33:$E$776,СВЦЭМ!$A$33:$A$776,$A159,СВЦЭМ!$B$33:$B$776,H$155)+'СЕТ СН'!$F$15</f>
        <v>155.5605176</v>
      </c>
      <c r="I159" s="36">
        <f>SUMIFS(СВЦЭМ!$E$33:$E$776,СВЦЭМ!$A$33:$A$776,$A159,СВЦЭМ!$B$33:$B$776,I$155)+'СЕТ СН'!$F$15</f>
        <v>157.46158679000001</v>
      </c>
      <c r="J159" s="36">
        <f>SUMIFS(СВЦЭМ!$E$33:$E$776,СВЦЭМ!$A$33:$A$776,$A159,СВЦЭМ!$B$33:$B$776,J$155)+'СЕТ СН'!$F$15</f>
        <v>156.04719885</v>
      </c>
      <c r="K159" s="36">
        <f>SUMIFS(СВЦЭМ!$E$33:$E$776,СВЦЭМ!$A$33:$A$776,$A159,СВЦЭМ!$B$33:$B$776,K$155)+'СЕТ СН'!$F$15</f>
        <v>149.22328371</v>
      </c>
      <c r="L159" s="36">
        <f>SUMIFS(СВЦЭМ!$E$33:$E$776,СВЦЭМ!$A$33:$A$776,$A159,СВЦЭМ!$B$33:$B$776,L$155)+'СЕТ СН'!$F$15</f>
        <v>147.27030293999999</v>
      </c>
      <c r="M159" s="36">
        <f>SUMIFS(СВЦЭМ!$E$33:$E$776,СВЦЭМ!$A$33:$A$776,$A159,СВЦЭМ!$B$33:$B$776,M$155)+'СЕТ СН'!$F$15</f>
        <v>135.77557701999999</v>
      </c>
      <c r="N159" s="36">
        <f>SUMIFS(СВЦЭМ!$E$33:$E$776,СВЦЭМ!$A$33:$A$776,$A159,СВЦЭМ!$B$33:$B$776,N$155)+'СЕТ СН'!$F$15</f>
        <v>126.67536954000001</v>
      </c>
      <c r="O159" s="36">
        <f>SUMIFS(СВЦЭМ!$E$33:$E$776,СВЦЭМ!$A$33:$A$776,$A159,СВЦЭМ!$B$33:$B$776,O$155)+'СЕТ СН'!$F$15</f>
        <v>123.71549879</v>
      </c>
      <c r="P159" s="36">
        <f>SUMIFS(СВЦЭМ!$E$33:$E$776,СВЦЭМ!$A$33:$A$776,$A159,СВЦЭМ!$B$33:$B$776,P$155)+'СЕТ СН'!$F$15</f>
        <v>125.75248922999999</v>
      </c>
      <c r="Q159" s="36">
        <f>SUMIFS(СВЦЭМ!$E$33:$E$776,СВЦЭМ!$A$33:$A$776,$A159,СВЦЭМ!$B$33:$B$776,Q$155)+'СЕТ СН'!$F$15</f>
        <v>127.035405</v>
      </c>
      <c r="R159" s="36">
        <f>SUMIFS(СВЦЭМ!$E$33:$E$776,СВЦЭМ!$A$33:$A$776,$A159,СВЦЭМ!$B$33:$B$776,R$155)+'СЕТ СН'!$F$15</f>
        <v>123.58820557</v>
      </c>
      <c r="S159" s="36">
        <f>SUMIFS(СВЦЭМ!$E$33:$E$776,СВЦЭМ!$A$33:$A$776,$A159,СВЦЭМ!$B$33:$B$776,S$155)+'СЕТ СН'!$F$15</f>
        <v>123.37675120999999</v>
      </c>
      <c r="T159" s="36">
        <f>SUMIFS(СВЦЭМ!$E$33:$E$776,СВЦЭМ!$A$33:$A$776,$A159,СВЦЭМ!$B$33:$B$776,T$155)+'СЕТ СН'!$F$15</f>
        <v>121.24783359</v>
      </c>
      <c r="U159" s="36">
        <f>SUMIFS(СВЦЭМ!$E$33:$E$776,СВЦЭМ!$A$33:$A$776,$A159,СВЦЭМ!$B$33:$B$776,U$155)+'СЕТ СН'!$F$15</f>
        <v>118.87063101</v>
      </c>
      <c r="V159" s="36">
        <f>SUMIFS(СВЦЭМ!$E$33:$E$776,СВЦЭМ!$A$33:$A$776,$A159,СВЦЭМ!$B$33:$B$776,V$155)+'СЕТ СН'!$F$15</f>
        <v>117.10546694999999</v>
      </c>
      <c r="W159" s="36">
        <f>SUMIFS(СВЦЭМ!$E$33:$E$776,СВЦЭМ!$A$33:$A$776,$A159,СВЦЭМ!$B$33:$B$776,W$155)+'СЕТ СН'!$F$15</f>
        <v>117.42690385</v>
      </c>
      <c r="X159" s="36">
        <f>SUMIFS(СВЦЭМ!$E$33:$E$776,СВЦЭМ!$A$33:$A$776,$A159,СВЦЭМ!$B$33:$B$776,X$155)+'СЕТ СН'!$F$15</f>
        <v>123.41702298</v>
      </c>
      <c r="Y159" s="36">
        <f>SUMIFS(СВЦЭМ!$E$33:$E$776,СВЦЭМ!$A$33:$A$776,$A159,СВЦЭМ!$B$33:$B$776,Y$155)+'СЕТ СН'!$F$15</f>
        <v>138.3562316</v>
      </c>
    </row>
    <row r="160" spans="1:27" ht="15.75" x14ac:dyDescent="0.2">
      <c r="A160" s="35">
        <f t="shared" si="4"/>
        <v>43956</v>
      </c>
      <c r="B160" s="36">
        <f>SUMIFS(СВЦЭМ!$E$33:$E$776,СВЦЭМ!$A$33:$A$776,$A160,СВЦЭМ!$B$33:$B$776,B$155)+'СЕТ СН'!$F$15</f>
        <v>151.82195836</v>
      </c>
      <c r="C160" s="36">
        <f>SUMIFS(СВЦЭМ!$E$33:$E$776,СВЦЭМ!$A$33:$A$776,$A160,СВЦЭМ!$B$33:$B$776,C$155)+'СЕТ СН'!$F$15</f>
        <v>156.74541653</v>
      </c>
      <c r="D160" s="36">
        <f>SUMIFS(СВЦЭМ!$E$33:$E$776,СВЦЭМ!$A$33:$A$776,$A160,СВЦЭМ!$B$33:$B$776,D$155)+'СЕТ СН'!$F$15</f>
        <v>156.15953825</v>
      </c>
      <c r="E160" s="36">
        <f>SUMIFS(СВЦЭМ!$E$33:$E$776,СВЦЭМ!$A$33:$A$776,$A160,СВЦЭМ!$B$33:$B$776,E$155)+'СЕТ СН'!$F$15</f>
        <v>155.18431393</v>
      </c>
      <c r="F160" s="36">
        <f>SUMIFS(СВЦЭМ!$E$33:$E$776,СВЦЭМ!$A$33:$A$776,$A160,СВЦЭМ!$B$33:$B$776,F$155)+'СЕТ СН'!$F$15</f>
        <v>153.87043026000001</v>
      </c>
      <c r="G160" s="36">
        <f>SUMIFS(СВЦЭМ!$E$33:$E$776,СВЦЭМ!$A$33:$A$776,$A160,СВЦЭМ!$B$33:$B$776,G$155)+'СЕТ СН'!$F$15</f>
        <v>154.64633211</v>
      </c>
      <c r="H160" s="36">
        <f>SUMIFS(СВЦЭМ!$E$33:$E$776,СВЦЭМ!$A$33:$A$776,$A160,СВЦЭМ!$B$33:$B$776,H$155)+'СЕТ СН'!$F$15</f>
        <v>154.49422296</v>
      </c>
      <c r="I160" s="36">
        <f>SUMIFS(СВЦЭМ!$E$33:$E$776,СВЦЭМ!$A$33:$A$776,$A160,СВЦЭМ!$B$33:$B$776,I$155)+'СЕТ СН'!$F$15</f>
        <v>153.86568401</v>
      </c>
      <c r="J160" s="36">
        <f>SUMIFS(СВЦЭМ!$E$33:$E$776,СВЦЭМ!$A$33:$A$776,$A160,СВЦЭМ!$B$33:$B$776,J$155)+'СЕТ СН'!$F$15</f>
        <v>148.73006877</v>
      </c>
      <c r="K160" s="36">
        <f>SUMIFS(СВЦЭМ!$E$33:$E$776,СВЦЭМ!$A$33:$A$776,$A160,СВЦЭМ!$B$33:$B$776,K$155)+'СЕТ СН'!$F$15</f>
        <v>142.57880073000001</v>
      </c>
      <c r="L160" s="36">
        <f>SUMIFS(СВЦЭМ!$E$33:$E$776,СВЦЭМ!$A$33:$A$776,$A160,СВЦЭМ!$B$33:$B$776,L$155)+'СЕТ СН'!$F$15</f>
        <v>140.98746733999999</v>
      </c>
      <c r="M160" s="36">
        <f>SUMIFS(СВЦЭМ!$E$33:$E$776,СВЦЭМ!$A$33:$A$776,$A160,СВЦЭМ!$B$33:$B$776,M$155)+'СЕТ СН'!$F$15</f>
        <v>132.90204383</v>
      </c>
      <c r="N160" s="36">
        <f>SUMIFS(СВЦЭМ!$E$33:$E$776,СВЦЭМ!$A$33:$A$776,$A160,СВЦЭМ!$B$33:$B$776,N$155)+'СЕТ СН'!$F$15</f>
        <v>123.13205526</v>
      </c>
      <c r="O160" s="36">
        <f>SUMIFS(СВЦЭМ!$E$33:$E$776,СВЦЭМ!$A$33:$A$776,$A160,СВЦЭМ!$B$33:$B$776,O$155)+'СЕТ СН'!$F$15</f>
        <v>122.48866752000001</v>
      </c>
      <c r="P160" s="36">
        <f>SUMIFS(СВЦЭМ!$E$33:$E$776,СВЦЭМ!$A$33:$A$776,$A160,СВЦЭМ!$B$33:$B$776,P$155)+'СЕТ СН'!$F$15</f>
        <v>123.62471309</v>
      </c>
      <c r="Q160" s="36">
        <f>SUMIFS(СВЦЭМ!$E$33:$E$776,СВЦЭМ!$A$33:$A$776,$A160,СВЦЭМ!$B$33:$B$776,Q$155)+'СЕТ СН'!$F$15</f>
        <v>124.0553359</v>
      </c>
      <c r="R160" s="36">
        <f>SUMIFS(СВЦЭМ!$E$33:$E$776,СВЦЭМ!$A$33:$A$776,$A160,СВЦЭМ!$B$33:$B$776,R$155)+'СЕТ СН'!$F$15</f>
        <v>124.33306313</v>
      </c>
      <c r="S160" s="36">
        <f>SUMIFS(СВЦЭМ!$E$33:$E$776,СВЦЭМ!$A$33:$A$776,$A160,СВЦЭМ!$B$33:$B$776,S$155)+'СЕТ СН'!$F$15</f>
        <v>124.52641027999999</v>
      </c>
      <c r="T160" s="36">
        <f>SUMIFS(СВЦЭМ!$E$33:$E$776,СВЦЭМ!$A$33:$A$776,$A160,СВЦЭМ!$B$33:$B$776,T$155)+'СЕТ СН'!$F$15</f>
        <v>122.40884595</v>
      </c>
      <c r="U160" s="36">
        <f>SUMIFS(СВЦЭМ!$E$33:$E$776,СВЦЭМ!$A$33:$A$776,$A160,СВЦЭМ!$B$33:$B$776,U$155)+'СЕТ СН'!$F$15</f>
        <v>119.05904184000001</v>
      </c>
      <c r="V160" s="36">
        <f>SUMIFS(СВЦЭМ!$E$33:$E$776,СВЦЭМ!$A$33:$A$776,$A160,СВЦЭМ!$B$33:$B$776,V$155)+'СЕТ СН'!$F$15</f>
        <v>112.84135961</v>
      </c>
      <c r="W160" s="36">
        <f>SUMIFS(СВЦЭМ!$E$33:$E$776,СВЦЭМ!$A$33:$A$776,$A160,СВЦЭМ!$B$33:$B$776,W$155)+'СЕТ СН'!$F$15</f>
        <v>114.78113645000001</v>
      </c>
      <c r="X160" s="36">
        <f>SUMIFS(СВЦЭМ!$E$33:$E$776,СВЦЭМ!$A$33:$A$776,$A160,СВЦЭМ!$B$33:$B$776,X$155)+'СЕТ СН'!$F$15</f>
        <v>121.34878199000001</v>
      </c>
      <c r="Y160" s="36">
        <f>SUMIFS(СВЦЭМ!$E$33:$E$776,СВЦЭМ!$A$33:$A$776,$A160,СВЦЭМ!$B$33:$B$776,Y$155)+'СЕТ СН'!$F$15</f>
        <v>136.41509381</v>
      </c>
    </row>
    <row r="161" spans="1:25" ht="15.75" x14ac:dyDescent="0.2">
      <c r="A161" s="35">
        <f t="shared" si="4"/>
        <v>43957</v>
      </c>
      <c r="B161" s="36">
        <f>SUMIFS(СВЦЭМ!$E$33:$E$776,СВЦЭМ!$A$33:$A$776,$A161,СВЦЭМ!$B$33:$B$776,B$155)+'СЕТ СН'!$F$15</f>
        <v>148.79981594</v>
      </c>
      <c r="C161" s="36">
        <f>SUMIFS(СВЦЭМ!$E$33:$E$776,СВЦЭМ!$A$33:$A$776,$A161,СВЦЭМ!$B$33:$B$776,C$155)+'СЕТ СН'!$F$15</f>
        <v>153.84985305999999</v>
      </c>
      <c r="D161" s="36">
        <f>SUMIFS(СВЦЭМ!$E$33:$E$776,СВЦЭМ!$A$33:$A$776,$A161,СВЦЭМ!$B$33:$B$776,D$155)+'СЕТ СН'!$F$15</f>
        <v>157.40722918</v>
      </c>
      <c r="E161" s="36">
        <f>SUMIFS(СВЦЭМ!$E$33:$E$776,СВЦЭМ!$A$33:$A$776,$A161,СВЦЭМ!$B$33:$B$776,E$155)+'СЕТ СН'!$F$15</f>
        <v>157.34905248000001</v>
      </c>
      <c r="F161" s="36">
        <f>SUMIFS(СВЦЭМ!$E$33:$E$776,СВЦЭМ!$A$33:$A$776,$A161,СВЦЭМ!$B$33:$B$776,F$155)+'СЕТ СН'!$F$15</f>
        <v>156.45163941000001</v>
      </c>
      <c r="G161" s="36">
        <f>SUMIFS(СВЦЭМ!$E$33:$E$776,СВЦЭМ!$A$33:$A$776,$A161,СВЦЭМ!$B$33:$B$776,G$155)+'СЕТ СН'!$F$15</f>
        <v>144.35598737999999</v>
      </c>
      <c r="H161" s="36">
        <f>SUMIFS(СВЦЭМ!$E$33:$E$776,СВЦЭМ!$A$33:$A$776,$A161,СВЦЭМ!$B$33:$B$776,H$155)+'СЕТ СН'!$F$15</f>
        <v>148.22441194999999</v>
      </c>
      <c r="I161" s="36">
        <f>SUMIFS(СВЦЭМ!$E$33:$E$776,СВЦЭМ!$A$33:$A$776,$A161,СВЦЭМ!$B$33:$B$776,I$155)+'СЕТ СН'!$F$15</f>
        <v>149.96400138000001</v>
      </c>
      <c r="J161" s="36">
        <f>SUMIFS(СВЦЭМ!$E$33:$E$776,СВЦЭМ!$A$33:$A$776,$A161,СВЦЭМ!$B$33:$B$776,J$155)+'СЕТ СН'!$F$15</f>
        <v>141.82154344</v>
      </c>
      <c r="K161" s="36">
        <f>SUMIFS(СВЦЭМ!$E$33:$E$776,СВЦЭМ!$A$33:$A$776,$A161,СВЦЭМ!$B$33:$B$776,K$155)+'СЕТ СН'!$F$15</f>
        <v>138.35353422</v>
      </c>
      <c r="L161" s="36">
        <f>SUMIFS(СВЦЭМ!$E$33:$E$776,СВЦЭМ!$A$33:$A$776,$A161,СВЦЭМ!$B$33:$B$776,L$155)+'СЕТ СН'!$F$15</f>
        <v>136.82049486</v>
      </c>
      <c r="M161" s="36">
        <f>SUMIFS(СВЦЭМ!$E$33:$E$776,СВЦЭМ!$A$33:$A$776,$A161,СВЦЭМ!$B$33:$B$776,M$155)+'СЕТ СН'!$F$15</f>
        <v>129.48161038000001</v>
      </c>
      <c r="N161" s="36">
        <f>SUMIFS(СВЦЭМ!$E$33:$E$776,СВЦЭМ!$A$33:$A$776,$A161,СВЦЭМ!$B$33:$B$776,N$155)+'СЕТ СН'!$F$15</f>
        <v>120.14010281</v>
      </c>
      <c r="O161" s="36">
        <f>SUMIFS(СВЦЭМ!$E$33:$E$776,СВЦЭМ!$A$33:$A$776,$A161,СВЦЭМ!$B$33:$B$776,O$155)+'СЕТ СН'!$F$15</f>
        <v>126.9218458</v>
      </c>
      <c r="P161" s="36">
        <f>SUMIFS(СВЦЭМ!$E$33:$E$776,СВЦЭМ!$A$33:$A$776,$A161,СВЦЭМ!$B$33:$B$776,P$155)+'СЕТ СН'!$F$15</f>
        <v>128.20233786</v>
      </c>
      <c r="Q161" s="36">
        <f>SUMIFS(СВЦЭМ!$E$33:$E$776,СВЦЭМ!$A$33:$A$776,$A161,СВЦЭМ!$B$33:$B$776,Q$155)+'СЕТ СН'!$F$15</f>
        <v>128.41697275000001</v>
      </c>
      <c r="R161" s="36">
        <f>SUMIFS(СВЦЭМ!$E$33:$E$776,СВЦЭМ!$A$33:$A$776,$A161,СВЦЭМ!$B$33:$B$776,R$155)+'СЕТ СН'!$F$15</f>
        <v>129.79269529999999</v>
      </c>
      <c r="S161" s="36">
        <f>SUMIFS(СВЦЭМ!$E$33:$E$776,СВЦЭМ!$A$33:$A$776,$A161,СВЦЭМ!$B$33:$B$776,S$155)+'СЕТ СН'!$F$15</f>
        <v>131.01483762000001</v>
      </c>
      <c r="T161" s="36">
        <f>SUMIFS(СВЦЭМ!$E$33:$E$776,СВЦЭМ!$A$33:$A$776,$A161,СВЦЭМ!$B$33:$B$776,T$155)+'СЕТ СН'!$F$15</f>
        <v>132.41594099</v>
      </c>
      <c r="U161" s="36">
        <f>SUMIFS(СВЦЭМ!$E$33:$E$776,СВЦЭМ!$A$33:$A$776,$A161,СВЦЭМ!$B$33:$B$776,U$155)+'СЕТ СН'!$F$15</f>
        <v>132.74220339999999</v>
      </c>
      <c r="V161" s="36">
        <f>SUMIFS(СВЦЭМ!$E$33:$E$776,СВЦЭМ!$A$33:$A$776,$A161,СВЦЭМ!$B$33:$B$776,V$155)+'СЕТ СН'!$F$15</f>
        <v>131.23690354999999</v>
      </c>
      <c r="W161" s="36">
        <f>SUMIFS(СВЦЭМ!$E$33:$E$776,СВЦЭМ!$A$33:$A$776,$A161,СВЦЭМ!$B$33:$B$776,W$155)+'СЕТ СН'!$F$15</f>
        <v>131.46308915</v>
      </c>
      <c r="X161" s="36">
        <f>SUMIFS(СВЦЭМ!$E$33:$E$776,СВЦЭМ!$A$33:$A$776,$A161,СВЦЭМ!$B$33:$B$776,X$155)+'СЕТ СН'!$F$15</f>
        <v>129.62583742000001</v>
      </c>
      <c r="Y161" s="36">
        <f>SUMIFS(СВЦЭМ!$E$33:$E$776,СВЦЭМ!$A$33:$A$776,$A161,СВЦЭМ!$B$33:$B$776,Y$155)+'СЕТ СН'!$F$15</f>
        <v>138.40243197000001</v>
      </c>
    </row>
    <row r="162" spans="1:25" ht="15.75" x14ac:dyDescent="0.2">
      <c r="A162" s="35">
        <f t="shared" si="4"/>
        <v>43958</v>
      </c>
      <c r="B162" s="36">
        <f>SUMIFS(СВЦЭМ!$E$33:$E$776,СВЦЭМ!$A$33:$A$776,$A162,СВЦЭМ!$B$33:$B$776,B$155)+'СЕТ СН'!$F$15</f>
        <v>154.51509910999999</v>
      </c>
      <c r="C162" s="36">
        <f>SUMIFS(СВЦЭМ!$E$33:$E$776,СВЦЭМ!$A$33:$A$776,$A162,СВЦЭМ!$B$33:$B$776,C$155)+'СЕТ СН'!$F$15</f>
        <v>156.18136432</v>
      </c>
      <c r="D162" s="36">
        <f>SUMIFS(СВЦЭМ!$E$33:$E$776,СВЦЭМ!$A$33:$A$776,$A162,СВЦЭМ!$B$33:$B$776,D$155)+'СЕТ СН'!$F$15</f>
        <v>155.46164490999999</v>
      </c>
      <c r="E162" s="36">
        <f>SUMIFS(СВЦЭМ!$E$33:$E$776,СВЦЭМ!$A$33:$A$776,$A162,СВЦЭМ!$B$33:$B$776,E$155)+'СЕТ СН'!$F$15</f>
        <v>154.63161686000001</v>
      </c>
      <c r="F162" s="36">
        <f>SUMIFS(СВЦЭМ!$E$33:$E$776,СВЦЭМ!$A$33:$A$776,$A162,СВЦЭМ!$B$33:$B$776,F$155)+'СЕТ СН'!$F$15</f>
        <v>154.19114275000001</v>
      </c>
      <c r="G162" s="36">
        <f>SUMIFS(СВЦЭМ!$E$33:$E$776,СВЦЭМ!$A$33:$A$776,$A162,СВЦЭМ!$B$33:$B$776,G$155)+'СЕТ СН'!$F$15</f>
        <v>156.74068086</v>
      </c>
      <c r="H162" s="36">
        <f>SUMIFS(СВЦЭМ!$E$33:$E$776,СВЦЭМ!$A$33:$A$776,$A162,СВЦЭМ!$B$33:$B$776,H$155)+'СЕТ СН'!$F$15</f>
        <v>156.72699947999999</v>
      </c>
      <c r="I162" s="36">
        <f>SUMIFS(СВЦЭМ!$E$33:$E$776,СВЦЭМ!$A$33:$A$776,$A162,СВЦЭМ!$B$33:$B$776,I$155)+'СЕТ СН'!$F$15</f>
        <v>154.62641446000001</v>
      </c>
      <c r="J162" s="36">
        <f>SUMIFS(СВЦЭМ!$E$33:$E$776,СВЦЭМ!$A$33:$A$776,$A162,СВЦЭМ!$B$33:$B$776,J$155)+'СЕТ СН'!$F$15</f>
        <v>147.57402375000001</v>
      </c>
      <c r="K162" s="36">
        <f>SUMIFS(СВЦЭМ!$E$33:$E$776,СВЦЭМ!$A$33:$A$776,$A162,СВЦЭМ!$B$33:$B$776,K$155)+'СЕТ СН'!$F$15</f>
        <v>146.11527785000001</v>
      </c>
      <c r="L162" s="36">
        <f>SUMIFS(СВЦЭМ!$E$33:$E$776,СВЦЭМ!$A$33:$A$776,$A162,СВЦЭМ!$B$33:$B$776,L$155)+'СЕТ СН'!$F$15</f>
        <v>144.90616689999999</v>
      </c>
      <c r="M162" s="36">
        <f>SUMIFS(СВЦЭМ!$E$33:$E$776,СВЦЭМ!$A$33:$A$776,$A162,СВЦЭМ!$B$33:$B$776,M$155)+'СЕТ СН'!$F$15</f>
        <v>135.44160923999999</v>
      </c>
      <c r="N162" s="36">
        <f>SUMIFS(СВЦЭМ!$E$33:$E$776,СВЦЭМ!$A$33:$A$776,$A162,СВЦЭМ!$B$33:$B$776,N$155)+'СЕТ СН'!$F$15</f>
        <v>126.43239469</v>
      </c>
      <c r="O162" s="36">
        <f>SUMIFS(СВЦЭМ!$E$33:$E$776,СВЦЭМ!$A$33:$A$776,$A162,СВЦЭМ!$B$33:$B$776,O$155)+'СЕТ СН'!$F$15</f>
        <v>124.56197941000001</v>
      </c>
      <c r="P162" s="36">
        <f>SUMIFS(СВЦЭМ!$E$33:$E$776,СВЦЭМ!$A$33:$A$776,$A162,СВЦЭМ!$B$33:$B$776,P$155)+'СЕТ СН'!$F$15</f>
        <v>126.14658796000001</v>
      </c>
      <c r="Q162" s="36">
        <f>SUMIFS(СВЦЭМ!$E$33:$E$776,СВЦЭМ!$A$33:$A$776,$A162,СВЦЭМ!$B$33:$B$776,Q$155)+'СЕТ СН'!$F$15</f>
        <v>127.05026662</v>
      </c>
      <c r="R162" s="36">
        <f>SUMIFS(СВЦЭМ!$E$33:$E$776,СВЦЭМ!$A$33:$A$776,$A162,СВЦЭМ!$B$33:$B$776,R$155)+'СЕТ СН'!$F$15</f>
        <v>126.02633765</v>
      </c>
      <c r="S162" s="36">
        <f>SUMIFS(СВЦЭМ!$E$33:$E$776,СВЦЭМ!$A$33:$A$776,$A162,СВЦЭМ!$B$33:$B$776,S$155)+'СЕТ СН'!$F$15</f>
        <v>124.82263988</v>
      </c>
      <c r="T162" s="36">
        <f>SUMIFS(СВЦЭМ!$E$33:$E$776,СВЦЭМ!$A$33:$A$776,$A162,СВЦЭМ!$B$33:$B$776,T$155)+'СЕТ СН'!$F$15</f>
        <v>119.89084032</v>
      </c>
      <c r="U162" s="36">
        <f>SUMIFS(СВЦЭМ!$E$33:$E$776,СВЦЭМ!$A$33:$A$776,$A162,СВЦЭМ!$B$33:$B$776,U$155)+'СЕТ СН'!$F$15</f>
        <v>115.80760106</v>
      </c>
      <c r="V162" s="36">
        <f>SUMIFS(СВЦЭМ!$E$33:$E$776,СВЦЭМ!$A$33:$A$776,$A162,СВЦЭМ!$B$33:$B$776,V$155)+'СЕТ СН'!$F$15</f>
        <v>112.52694731</v>
      </c>
      <c r="W162" s="36">
        <f>SUMIFS(СВЦЭМ!$E$33:$E$776,СВЦЭМ!$A$33:$A$776,$A162,СВЦЭМ!$B$33:$B$776,W$155)+'СЕТ СН'!$F$15</f>
        <v>113.53022023</v>
      </c>
      <c r="X162" s="36">
        <f>SUMIFS(СВЦЭМ!$E$33:$E$776,СВЦЭМ!$A$33:$A$776,$A162,СВЦЭМ!$B$33:$B$776,X$155)+'СЕТ СН'!$F$15</f>
        <v>121.2092736</v>
      </c>
      <c r="Y162" s="36">
        <f>SUMIFS(СВЦЭМ!$E$33:$E$776,СВЦЭМ!$A$33:$A$776,$A162,СВЦЭМ!$B$33:$B$776,Y$155)+'СЕТ СН'!$F$15</f>
        <v>133.22916696999999</v>
      </c>
    </row>
    <row r="163" spans="1:25" ht="15.75" x14ac:dyDescent="0.2">
      <c r="A163" s="35">
        <f t="shared" si="4"/>
        <v>43959</v>
      </c>
      <c r="B163" s="36">
        <f>SUMIFS(СВЦЭМ!$E$33:$E$776,СВЦЭМ!$A$33:$A$776,$A163,СВЦЭМ!$B$33:$B$776,B$155)+'СЕТ СН'!$F$15</f>
        <v>153.25712834000001</v>
      </c>
      <c r="C163" s="36">
        <f>SUMIFS(СВЦЭМ!$E$33:$E$776,СВЦЭМ!$A$33:$A$776,$A163,СВЦЭМ!$B$33:$B$776,C$155)+'СЕТ СН'!$F$15</f>
        <v>154.05905014000001</v>
      </c>
      <c r="D163" s="36">
        <f>SUMIFS(СВЦЭМ!$E$33:$E$776,СВЦЭМ!$A$33:$A$776,$A163,СВЦЭМ!$B$33:$B$776,D$155)+'СЕТ СН'!$F$15</f>
        <v>152.70100187</v>
      </c>
      <c r="E163" s="36">
        <f>SUMIFS(СВЦЭМ!$E$33:$E$776,СВЦЭМ!$A$33:$A$776,$A163,СВЦЭМ!$B$33:$B$776,E$155)+'СЕТ СН'!$F$15</f>
        <v>152.91405488999999</v>
      </c>
      <c r="F163" s="36">
        <f>SUMIFS(СВЦЭМ!$E$33:$E$776,СВЦЭМ!$A$33:$A$776,$A163,СВЦЭМ!$B$33:$B$776,F$155)+'СЕТ СН'!$F$15</f>
        <v>151.77090856000001</v>
      </c>
      <c r="G163" s="36">
        <f>SUMIFS(СВЦЭМ!$E$33:$E$776,СВЦЭМ!$A$33:$A$776,$A163,СВЦЭМ!$B$33:$B$776,G$155)+'СЕТ СН'!$F$15</f>
        <v>153.39170403</v>
      </c>
      <c r="H163" s="36">
        <f>SUMIFS(СВЦЭМ!$E$33:$E$776,СВЦЭМ!$A$33:$A$776,$A163,СВЦЭМ!$B$33:$B$776,H$155)+'СЕТ СН'!$F$15</f>
        <v>151.27181153999999</v>
      </c>
      <c r="I163" s="36">
        <f>SUMIFS(СВЦЭМ!$E$33:$E$776,СВЦЭМ!$A$33:$A$776,$A163,СВЦЭМ!$B$33:$B$776,I$155)+'СЕТ СН'!$F$15</f>
        <v>146.92810861000001</v>
      </c>
      <c r="J163" s="36">
        <f>SUMIFS(СВЦЭМ!$E$33:$E$776,СВЦЭМ!$A$33:$A$776,$A163,СВЦЭМ!$B$33:$B$776,J$155)+'СЕТ СН'!$F$15</f>
        <v>142.20239665</v>
      </c>
      <c r="K163" s="36">
        <f>SUMIFS(СВЦЭМ!$E$33:$E$776,СВЦЭМ!$A$33:$A$776,$A163,СВЦЭМ!$B$33:$B$776,K$155)+'СЕТ СН'!$F$15</f>
        <v>142.43902509</v>
      </c>
      <c r="L163" s="36">
        <f>SUMIFS(СВЦЭМ!$E$33:$E$776,СВЦЭМ!$A$33:$A$776,$A163,СВЦЭМ!$B$33:$B$776,L$155)+'СЕТ СН'!$F$15</f>
        <v>142.08614266999999</v>
      </c>
      <c r="M163" s="36">
        <f>SUMIFS(СВЦЭМ!$E$33:$E$776,СВЦЭМ!$A$33:$A$776,$A163,СВЦЭМ!$B$33:$B$776,M$155)+'СЕТ СН'!$F$15</f>
        <v>133.68578364000001</v>
      </c>
      <c r="N163" s="36">
        <f>SUMIFS(СВЦЭМ!$E$33:$E$776,СВЦЭМ!$A$33:$A$776,$A163,СВЦЭМ!$B$33:$B$776,N$155)+'СЕТ СН'!$F$15</f>
        <v>123.37668725</v>
      </c>
      <c r="O163" s="36">
        <f>SUMIFS(СВЦЭМ!$E$33:$E$776,СВЦЭМ!$A$33:$A$776,$A163,СВЦЭМ!$B$33:$B$776,O$155)+'СЕТ СН'!$F$15</f>
        <v>121.49385264</v>
      </c>
      <c r="P163" s="36">
        <f>SUMIFS(СВЦЭМ!$E$33:$E$776,СВЦЭМ!$A$33:$A$776,$A163,СВЦЭМ!$B$33:$B$776,P$155)+'СЕТ СН'!$F$15</f>
        <v>122.46174614</v>
      </c>
      <c r="Q163" s="36">
        <f>SUMIFS(СВЦЭМ!$E$33:$E$776,СВЦЭМ!$A$33:$A$776,$A163,СВЦЭМ!$B$33:$B$776,Q$155)+'СЕТ СН'!$F$15</f>
        <v>122.94841305</v>
      </c>
      <c r="R163" s="36">
        <f>SUMIFS(СВЦЭМ!$E$33:$E$776,СВЦЭМ!$A$33:$A$776,$A163,СВЦЭМ!$B$33:$B$776,R$155)+'СЕТ СН'!$F$15</f>
        <v>122.479128</v>
      </c>
      <c r="S163" s="36">
        <f>SUMIFS(СВЦЭМ!$E$33:$E$776,СВЦЭМ!$A$33:$A$776,$A163,СВЦЭМ!$B$33:$B$776,S$155)+'СЕТ СН'!$F$15</f>
        <v>123.33584216</v>
      </c>
      <c r="T163" s="36">
        <f>SUMIFS(СВЦЭМ!$E$33:$E$776,СВЦЭМ!$A$33:$A$776,$A163,СВЦЭМ!$B$33:$B$776,T$155)+'СЕТ СН'!$F$15</f>
        <v>121.91809021</v>
      </c>
      <c r="U163" s="36">
        <f>SUMIFS(СВЦЭМ!$E$33:$E$776,СВЦЭМ!$A$33:$A$776,$A163,СВЦЭМ!$B$33:$B$776,U$155)+'СЕТ СН'!$F$15</f>
        <v>118.65453156</v>
      </c>
      <c r="V163" s="36">
        <f>SUMIFS(СВЦЭМ!$E$33:$E$776,СВЦЭМ!$A$33:$A$776,$A163,СВЦЭМ!$B$33:$B$776,V$155)+'СЕТ СН'!$F$15</f>
        <v>113.76832564</v>
      </c>
      <c r="W163" s="36">
        <f>SUMIFS(СВЦЭМ!$E$33:$E$776,СВЦЭМ!$A$33:$A$776,$A163,СВЦЭМ!$B$33:$B$776,W$155)+'СЕТ СН'!$F$15</f>
        <v>113.25132494</v>
      </c>
      <c r="X163" s="36">
        <f>SUMIFS(СВЦЭМ!$E$33:$E$776,СВЦЭМ!$A$33:$A$776,$A163,СВЦЭМ!$B$33:$B$776,X$155)+'СЕТ СН'!$F$15</f>
        <v>121.187674</v>
      </c>
      <c r="Y163" s="36">
        <f>SUMIFS(СВЦЭМ!$E$33:$E$776,СВЦЭМ!$A$33:$A$776,$A163,СВЦЭМ!$B$33:$B$776,Y$155)+'СЕТ СН'!$F$15</f>
        <v>134.01160429999999</v>
      </c>
    </row>
    <row r="164" spans="1:25" ht="15.75" x14ac:dyDescent="0.2">
      <c r="A164" s="35">
        <f t="shared" si="4"/>
        <v>43960</v>
      </c>
      <c r="B164" s="36">
        <f>SUMIFS(СВЦЭМ!$E$33:$E$776,СВЦЭМ!$A$33:$A$776,$A164,СВЦЭМ!$B$33:$B$776,B$155)+'СЕТ СН'!$F$15</f>
        <v>151.79472887</v>
      </c>
      <c r="C164" s="36">
        <f>SUMIFS(СВЦЭМ!$E$33:$E$776,СВЦЭМ!$A$33:$A$776,$A164,СВЦЭМ!$B$33:$B$776,C$155)+'СЕТ СН'!$F$15</f>
        <v>149.61254025</v>
      </c>
      <c r="D164" s="36">
        <f>SUMIFS(СВЦЭМ!$E$33:$E$776,СВЦЭМ!$A$33:$A$776,$A164,СВЦЭМ!$B$33:$B$776,D$155)+'СЕТ СН'!$F$15</f>
        <v>146.51262417000001</v>
      </c>
      <c r="E164" s="36">
        <f>SUMIFS(СВЦЭМ!$E$33:$E$776,СВЦЭМ!$A$33:$A$776,$A164,СВЦЭМ!$B$33:$B$776,E$155)+'СЕТ СН'!$F$15</f>
        <v>145.87274171999999</v>
      </c>
      <c r="F164" s="36">
        <f>SUMIFS(СВЦЭМ!$E$33:$E$776,СВЦЭМ!$A$33:$A$776,$A164,СВЦЭМ!$B$33:$B$776,F$155)+'СЕТ СН'!$F$15</f>
        <v>144.30308367000001</v>
      </c>
      <c r="G164" s="36">
        <f>SUMIFS(СВЦЭМ!$E$33:$E$776,СВЦЭМ!$A$33:$A$776,$A164,СВЦЭМ!$B$33:$B$776,G$155)+'СЕТ СН'!$F$15</f>
        <v>144.61180571</v>
      </c>
      <c r="H164" s="36">
        <f>SUMIFS(СВЦЭМ!$E$33:$E$776,СВЦЭМ!$A$33:$A$776,$A164,СВЦЭМ!$B$33:$B$776,H$155)+'СЕТ СН'!$F$15</f>
        <v>145.56972017999999</v>
      </c>
      <c r="I164" s="36">
        <f>SUMIFS(СВЦЭМ!$E$33:$E$776,СВЦЭМ!$A$33:$A$776,$A164,СВЦЭМ!$B$33:$B$776,I$155)+'СЕТ СН'!$F$15</f>
        <v>146.64869284</v>
      </c>
      <c r="J164" s="36">
        <f>SUMIFS(СВЦЭМ!$E$33:$E$776,СВЦЭМ!$A$33:$A$776,$A164,СВЦЭМ!$B$33:$B$776,J$155)+'СЕТ СН'!$F$15</f>
        <v>146.72908482</v>
      </c>
      <c r="K164" s="36">
        <f>SUMIFS(СВЦЭМ!$E$33:$E$776,СВЦЭМ!$A$33:$A$776,$A164,СВЦЭМ!$B$33:$B$776,K$155)+'СЕТ СН'!$F$15</f>
        <v>142.17666675999999</v>
      </c>
      <c r="L164" s="36">
        <f>SUMIFS(СВЦЭМ!$E$33:$E$776,СВЦЭМ!$A$33:$A$776,$A164,СВЦЭМ!$B$33:$B$776,L$155)+'СЕТ СН'!$F$15</f>
        <v>143.75108739999999</v>
      </c>
      <c r="M164" s="36">
        <f>SUMIFS(СВЦЭМ!$E$33:$E$776,СВЦЭМ!$A$33:$A$776,$A164,СВЦЭМ!$B$33:$B$776,M$155)+'СЕТ СН'!$F$15</f>
        <v>134.77395992000001</v>
      </c>
      <c r="N164" s="36">
        <f>SUMIFS(СВЦЭМ!$E$33:$E$776,СВЦЭМ!$A$33:$A$776,$A164,СВЦЭМ!$B$33:$B$776,N$155)+'СЕТ СН'!$F$15</f>
        <v>125.38552949</v>
      </c>
      <c r="O164" s="36">
        <f>SUMIFS(СВЦЭМ!$E$33:$E$776,СВЦЭМ!$A$33:$A$776,$A164,СВЦЭМ!$B$33:$B$776,O$155)+'СЕТ СН'!$F$15</f>
        <v>122.00459252</v>
      </c>
      <c r="P164" s="36">
        <f>SUMIFS(СВЦЭМ!$E$33:$E$776,СВЦЭМ!$A$33:$A$776,$A164,СВЦЭМ!$B$33:$B$776,P$155)+'СЕТ СН'!$F$15</f>
        <v>122.89085059999999</v>
      </c>
      <c r="Q164" s="36">
        <f>SUMIFS(СВЦЭМ!$E$33:$E$776,СВЦЭМ!$A$33:$A$776,$A164,СВЦЭМ!$B$33:$B$776,Q$155)+'СЕТ СН'!$F$15</f>
        <v>121.51992509</v>
      </c>
      <c r="R164" s="36">
        <f>SUMIFS(СВЦЭМ!$E$33:$E$776,СВЦЭМ!$A$33:$A$776,$A164,СВЦЭМ!$B$33:$B$776,R$155)+'СЕТ СН'!$F$15</f>
        <v>121.9693213</v>
      </c>
      <c r="S164" s="36">
        <f>SUMIFS(СВЦЭМ!$E$33:$E$776,СВЦЭМ!$A$33:$A$776,$A164,СВЦЭМ!$B$33:$B$776,S$155)+'СЕТ СН'!$F$15</f>
        <v>123.89989864</v>
      </c>
      <c r="T164" s="36">
        <f>SUMIFS(СВЦЭМ!$E$33:$E$776,СВЦЭМ!$A$33:$A$776,$A164,СВЦЭМ!$B$33:$B$776,T$155)+'СЕТ СН'!$F$15</f>
        <v>122.23217193000001</v>
      </c>
      <c r="U164" s="36">
        <f>SUMIFS(СВЦЭМ!$E$33:$E$776,СВЦЭМ!$A$33:$A$776,$A164,СВЦЭМ!$B$33:$B$776,U$155)+'СЕТ СН'!$F$15</f>
        <v>120.81452745999999</v>
      </c>
      <c r="V164" s="36">
        <f>SUMIFS(СВЦЭМ!$E$33:$E$776,СВЦЭМ!$A$33:$A$776,$A164,СВЦЭМ!$B$33:$B$776,V$155)+'СЕТ СН'!$F$15</f>
        <v>118.73969184000001</v>
      </c>
      <c r="W164" s="36">
        <f>SUMIFS(СВЦЭМ!$E$33:$E$776,СВЦЭМ!$A$33:$A$776,$A164,СВЦЭМ!$B$33:$B$776,W$155)+'СЕТ СН'!$F$15</f>
        <v>117.37167405</v>
      </c>
      <c r="X164" s="36">
        <f>SUMIFS(СВЦЭМ!$E$33:$E$776,СВЦЭМ!$A$33:$A$776,$A164,СВЦЭМ!$B$33:$B$776,X$155)+'СЕТ СН'!$F$15</f>
        <v>124.81436203</v>
      </c>
      <c r="Y164" s="36">
        <f>SUMIFS(СВЦЭМ!$E$33:$E$776,СВЦЭМ!$A$33:$A$776,$A164,СВЦЭМ!$B$33:$B$776,Y$155)+'СЕТ СН'!$F$15</f>
        <v>140.26749667000001</v>
      </c>
    </row>
    <row r="165" spans="1:25" ht="15.75" x14ac:dyDescent="0.2">
      <c r="A165" s="35">
        <f t="shared" si="4"/>
        <v>43961</v>
      </c>
      <c r="B165" s="36">
        <f>SUMIFS(СВЦЭМ!$E$33:$E$776,СВЦЭМ!$A$33:$A$776,$A165,СВЦЭМ!$B$33:$B$776,B$155)+'СЕТ СН'!$F$15</f>
        <v>147.73865594</v>
      </c>
      <c r="C165" s="36">
        <f>SUMIFS(СВЦЭМ!$E$33:$E$776,СВЦЭМ!$A$33:$A$776,$A165,СВЦЭМ!$B$33:$B$776,C$155)+'СЕТ СН'!$F$15</f>
        <v>152.83934144</v>
      </c>
      <c r="D165" s="36">
        <f>SUMIFS(СВЦЭМ!$E$33:$E$776,СВЦЭМ!$A$33:$A$776,$A165,СВЦЭМ!$B$33:$B$776,D$155)+'СЕТ СН'!$F$15</f>
        <v>153.95459776000001</v>
      </c>
      <c r="E165" s="36">
        <f>SUMIFS(СВЦЭМ!$E$33:$E$776,СВЦЭМ!$A$33:$A$776,$A165,СВЦЭМ!$B$33:$B$776,E$155)+'СЕТ СН'!$F$15</f>
        <v>157.60667971000001</v>
      </c>
      <c r="F165" s="36">
        <f>SUMIFS(СВЦЭМ!$E$33:$E$776,СВЦЭМ!$A$33:$A$776,$A165,СВЦЭМ!$B$33:$B$776,F$155)+'СЕТ СН'!$F$15</f>
        <v>156.33256441</v>
      </c>
      <c r="G165" s="36">
        <f>SUMIFS(СВЦЭМ!$E$33:$E$776,СВЦЭМ!$A$33:$A$776,$A165,СВЦЭМ!$B$33:$B$776,G$155)+'СЕТ СН'!$F$15</f>
        <v>155.9915129</v>
      </c>
      <c r="H165" s="36">
        <f>SUMIFS(СВЦЭМ!$E$33:$E$776,СВЦЭМ!$A$33:$A$776,$A165,СВЦЭМ!$B$33:$B$776,H$155)+'СЕТ СН'!$F$15</f>
        <v>154.77218736</v>
      </c>
      <c r="I165" s="36">
        <f>SUMIFS(СВЦЭМ!$E$33:$E$776,СВЦЭМ!$A$33:$A$776,$A165,СВЦЭМ!$B$33:$B$776,I$155)+'СЕТ СН'!$F$15</f>
        <v>149.82603739000001</v>
      </c>
      <c r="J165" s="36">
        <f>SUMIFS(СВЦЭМ!$E$33:$E$776,СВЦЭМ!$A$33:$A$776,$A165,СВЦЭМ!$B$33:$B$776,J$155)+'СЕТ СН'!$F$15</f>
        <v>148.85326271</v>
      </c>
      <c r="K165" s="36">
        <f>SUMIFS(СВЦЭМ!$E$33:$E$776,СВЦЭМ!$A$33:$A$776,$A165,СВЦЭМ!$B$33:$B$776,K$155)+'СЕТ СН'!$F$15</f>
        <v>143.54987395000001</v>
      </c>
      <c r="L165" s="36">
        <f>SUMIFS(СВЦЭМ!$E$33:$E$776,СВЦЭМ!$A$33:$A$776,$A165,СВЦЭМ!$B$33:$B$776,L$155)+'СЕТ СН'!$F$15</f>
        <v>142.27049144</v>
      </c>
      <c r="M165" s="36">
        <f>SUMIFS(СВЦЭМ!$E$33:$E$776,СВЦЭМ!$A$33:$A$776,$A165,СВЦЭМ!$B$33:$B$776,M$155)+'СЕТ СН'!$F$15</f>
        <v>134.53344894</v>
      </c>
      <c r="N165" s="36">
        <f>SUMIFS(СВЦЭМ!$E$33:$E$776,СВЦЭМ!$A$33:$A$776,$A165,СВЦЭМ!$B$33:$B$776,N$155)+'СЕТ СН'!$F$15</f>
        <v>125.20256919000001</v>
      </c>
      <c r="O165" s="36">
        <f>SUMIFS(СВЦЭМ!$E$33:$E$776,СВЦЭМ!$A$33:$A$776,$A165,СВЦЭМ!$B$33:$B$776,O$155)+'СЕТ СН'!$F$15</f>
        <v>122.44106428000001</v>
      </c>
      <c r="P165" s="36">
        <f>SUMIFS(СВЦЭМ!$E$33:$E$776,СВЦЭМ!$A$33:$A$776,$A165,СВЦЭМ!$B$33:$B$776,P$155)+'СЕТ СН'!$F$15</f>
        <v>122.82097785000001</v>
      </c>
      <c r="Q165" s="36">
        <f>SUMIFS(СВЦЭМ!$E$33:$E$776,СВЦЭМ!$A$33:$A$776,$A165,СВЦЭМ!$B$33:$B$776,Q$155)+'СЕТ СН'!$F$15</f>
        <v>124.11506788</v>
      </c>
      <c r="R165" s="36">
        <f>SUMIFS(СВЦЭМ!$E$33:$E$776,СВЦЭМ!$A$33:$A$776,$A165,СВЦЭМ!$B$33:$B$776,R$155)+'СЕТ СН'!$F$15</f>
        <v>123.66212736999999</v>
      </c>
      <c r="S165" s="36">
        <f>SUMIFS(СВЦЭМ!$E$33:$E$776,СВЦЭМ!$A$33:$A$776,$A165,СВЦЭМ!$B$33:$B$776,S$155)+'СЕТ СН'!$F$15</f>
        <v>124.12178188999999</v>
      </c>
      <c r="T165" s="36">
        <f>SUMIFS(СВЦЭМ!$E$33:$E$776,СВЦЭМ!$A$33:$A$776,$A165,СВЦЭМ!$B$33:$B$776,T$155)+'СЕТ СН'!$F$15</f>
        <v>122.39026244</v>
      </c>
      <c r="U165" s="36">
        <f>SUMIFS(СВЦЭМ!$E$33:$E$776,СВЦЭМ!$A$33:$A$776,$A165,СВЦЭМ!$B$33:$B$776,U$155)+'СЕТ СН'!$F$15</f>
        <v>120.2271317</v>
      </c>
      <c r="V165" s="36">
        <f>SUMIFS(СВЦЭМ!$E$33:$E$776,СВЦЭМ!$A$33:$A$776,$A165,СВЦЭМ!$B$33:$B$776,V$155)+'СЕТ СН'!$F$15</f>
        <v>116.91904872000001</v>
      </c>
      <c r="W165" s="36">
        <f>SUMIFS(СВЦЭМ!$E$33:$E$776,СВЦЭМ!$A$33:$A$776,$A165,СВЦЭМ!$B$33:$B$776,W$155)+'СЕТ СН'!$F$15</f>
        <v>116.32507473</v>
      </c>
      <c r="X165" s="36">
        <f>SUMIFS(СВЦЭМ!$E$33:$E$776,СВЦЭМ!$A$33:$A$776,$A165,СВЦЭМ!$B$33:$B$776,X$155)+'СЕТ СН'!$F$15</f>
        <v>122.80394808</v>
      </c>
      <c r="Y165" s="36">
        <f>SUMIFS(СВЦЭМ!$E$33:$E$776,СВЦЭМ!$A$33:$A$776,$A165,СВЦЭМ!$B$33:$B$776,Y$155)+'СЕТ СН'!$F$15</f>
        <v>138.33116758</v>
      </c>
    </row>
    <row r="166" spans="1:25" ht="15.75" x14ac:dyDescent="0.2">
      <c r="A166" s="35">
        <f t="shared" si="4"/>
        <v>43962</v>
      </c>
      <c r="B166" s="36">
        <f>SUMIFS(СВЦЭМ!$E$33:$E$776,СВЦЭМ!$A$33:$A$776,$A166,СВЦЭМ!$B$33:$B$776,B$155)+'СЕТ СН'!$F$15</f>
        <v>134.66213121999999</v>
      </c>
      <c r="C166" s="36">
        <f>SUMIFS(СВЦЭМ!$E$33:$E$776,СВЦЭМ!$A$33:$A$776,$A166,СВЦЭМ!$B$33:$B$776,C$155)+'СЕТ СН'!$F$15</f>
        <v>148.41627457000001</v>
      </c>
      <c r="D166" s="36">
        <f>SUMIFS(СВЦЭМ!$E$33:$E$776,СВЦЭМ!$A$33:$A$776,$A166,СВЦЭМ!$B$33:$B$776,D$155)+'СЕТ СН'!$F$15</f>
        <v>154.40712472999999</v>
      </c>
      <c r="E166" s="36">
        <f>SUMIFS(СВЦЭМ!$E$33:$E$776,СВЦЭМ!$A$33:$A$776,$A166,СВЦЭМ!$B$33:$B$776,E$155)+'СЕТ СН'!$F$15</f>
        <v>152.87054226000001</v>
      </c>
      <c r="F166" s="36">
        <f>SUMIFS(СВЦЭМ!$E$33:$E$776,СВЦЭМ!$A$33:$A$776,$A166,СВЦЭМ!$B$33:$B$776,F$155)+'СЕТ СН'!$F$15</f>
        <v>151.7170476</v>
      </c>
      <c r="G166" s="36">
        <f>SUMIFS(СВЦЭМ!$E$33:$E$776,СВЦЭМ!$A$33:$A$776,$A166,СВЦЭМ!$B$33:$B$776,G$155)+'СЕТ СН'!$F$15</f>
        <v>152.12819395</v>
      </c>
      <c r="H166" s="36">
        <f>SUMIFS(СВЦЭМ!$E$33:$E$776,СВЦЭМ!$A$33:$A$776,$A166,СВЦЭМ!$B$33:$B$776,H$155)+'СЕТ СН'!$F$15</f>
        <v>153.31064136000001</v>
      </c>
      <c r="I166" s="36">
        <f>SUMIFS(СВЦЭМ!$E$33:$E$776,СВЦЭМ!$A$33:$A$776,$A166,СВЦЭМ!$B$33:$B$776,I$155)+'СЕТ СН'!$F$15</f>
        <v>155.59721281</v>
      </c>
      <c r="J166" s="36">
        <f>SUMIFS(СВЦЭМ!$E$33:$E$776,СВЦЭМ!$A$33:$A$776,$A166,СВЦЭМ!$B$33:$B$776,J$155)+'СЕТ СН'!$F$15</f>
        <v>146.98096869</v>
      </c>
      <c r="K166" s="36">
        <f>SUMIFS(СВЦЭМ!$E$33:$E$776,СВЦЭМ!$A$33:$A$776,$A166,СВЦЭМ!$B$33:$B$776,K$155)+'СЕТ СН'!$F$15</f>
        <v>136.62348137000001</v>
      </c>
      <c r="L166" s="36">
        <f>SUMIFS(СВЦЭМ!$E$33:$E$776,СВЦЭМ!$A$33:$A$776,$A166,СВЦЭМ!$B$33:$B$776,L$155)+'СЕТ СН'!$F$15</f>
        <v>135.16968180000001</v>
      </c>
      <c r="M166" s="36">
        <f>SUMIFS(СВЦЭМ!$E$33:$E$776,СВЦЭМ!$A$33:$A$776,$A166,СВЦЭМ!$B$33:$B$776,M$155)+'СЕТ СН'!$F$15</f>
        <v>135.23268899999999</v>
      </c>
      <c r="N166" s="36">
        <f>SUMIFS(СВЦЭМ!$E$33:$E$776,СВЦЭМ!$A$33:$A$776,$A166,СВЦЭМ!$B$33:$B$776,N$155)+'СЕТ СН'!$F$15</f>
        <v>137.27231886000001</v>
      </c>
      <c r="O166" s="36">
        <f>SUMIFS(СВЦЭМ!$E$33:$E$776,СВЦЭМ!$A$33:$A$776,$A166,СВЦЭМ!$B$33:$B$776,O$155)+'СЕТ СН'!$F$15</f>
        <v>136.99455098000001</v>
      </c>
      <c r="P166" s="36">
        <f>SUMIFS(СВЦЭМ!$E$33:$E$776,СВЦЭМ!$A$33:$A$776,$A166,СВЦЭМ!$B$33:$B$776,P$155)+'СЕТ СН'!$F$15</f>
        <v>140.03236256</v>
      </c>
      <c r="Q166" s="36">
        <f>SUMIFS(СВЦЭМ!$E$33:$E$776,СВЦЭМ!$A$33:$A$776,$A166,СВЦЭМ!$B$33:$B$776,Q$155)+'СЕТ СН'!$F$15</f>
        <v>141.44467442000001</v>
      </c>
      <c r="R166" s="36">
        <f>SUMIFS(СВЦЭМ!$E$33:$E$776,СВЦЭМ!$A$33:$A$776,$A166,СВЦЭМ!$B$33:$B$776,R$155)+'СЕТ СН'!$F$15</f>
        <v>140.47048536</v>
      </c>
      <c r="S166" s="36">
        <f>SUMIFS(СВЦЭМ!$E$33:$E$776,СВЦЭМ!$A$33:$A$776,$A166,СВЦЭМ!$B$33:$B$776,S$155)+'СЕТ СН'!$F$15</f>
        <v>141.09072051000001</v>
      </c>
      <c r="T166" s="36">
        <f>SUMIFS(СВЦЭМ!$E$33:$E$776,СВЦЭМ!$A$33:$A$776,$A166,СВЦЭМ!$B$33:$B$776,T$155)+'СЕТ СН'!$F$15</f>
        <v>138.71287422</v>
      </c>
      <c r="U166" s="36">
        <f>SUMIFS(СВЦЭМ!$E$33:$E$776,СВЦЭМ!$A$33:$A$776,$A166,СВЦЭМ!$B$33:$B$776,U$155)+'СЕТ СН'!$F$15</f>
        <v>132.27604606</v>
      </c>
      <c r="V166" s="36">
        <f>SUMIFS(СВЦЭМ!$E$33:$E$776,СВЦЭМ!$A$33:$A$776,$A166,СВЦЭМ!$B$33:$B$776,V$155)+'СЕТ СН'!$F$15</f>
        <v>126.76216549999999</v>
      </c>
      <c r="W166" s="36">
        <f>SUMIFS(СВЦЭМ!$E$33:$E$776,СВЦЭМ!$A$33:$A$776,$A166,СВЦЭМ!$B$33:$B$776,W$155)+'СЕТ СН'!$F$15</f>
        <v>123.77323644000001</v>
      </c>
      <c r="X166" s="36">
        <f>SUMIFS(СВЦЭМ!$E$33:$E$776,СВЦЭМ!$A$33:$A$776,$A166,СВЦЭМ!$B$33:$B$776,X$155)+'СЕТ СН'!$F$15</f>
        <v>123.17479761</v>
      </c>
      <c r="Y166" s="36">
        <f>SUMIFS(СВЦЭМ!$E$33:$E$776,СВЦЭМ!$A$33:$A$776,$A166,СВЦЭМ!$B$33:$B$776,Y$155)+'СЕТ СН'!$F$15</f>
        <v>132.16057197000001</v>
      </c>
    </row>
    <row r="167" spans="1:25" ht="15.75" x14ac:dyDescent="0.2">
      <c r="A167" s="35">
        <f t="shared" si="4"/>
        <v>43963</v>
      </c>
      <c r="B167" s="36">
        <f>SUMIFS(СВЦЭМ!$E$33:$E$776,СВЦЭМ!$A$33:$A$776,$A167,СВЦЭМ!$B$33:$B$776,B$155)+'СЕТ СН'!$F$15</f>
        <v>154.52490553000001</v>
      </c>
      <c r="C167" s="36">
        <f>SUMIFS(СВЦЭМ!$E$33:$E$776,СВЦЭМ!$A$33:$A$776,$A167,СВЦЭМ!$B$33:$B$776,C$155)+'СЕТ СН'!$F$15</f>
        <v>161.20421517</v>
      </c>
      <c r="D167" s="36">
        <f>SUMIFS(СВЦЭМ!$E$33:$E$776,СВЦЭМ!$A$33:$A$776,$A167,СВЦЭМ!$B$33:$B$776,D$155)+'СЕТ СН'!$F$15</f>
        <v>159.15841906</v>
      </c>
      <c r="E167" s="36">
        <f>SUMIFS(СВЦЭМ!$E$33:$E$776,СВЦЭМ!$A$33:$A$776,$A167,СВЦЭМ!$B$33:$B$776,E$155)+'СЕТ СН'!$F$15</f>
        <v>159.02368446</v>
      </c>
      <c r="F167" s="36">
        <f>SUMIFS(СВЦЭМ!$E$33:$E$776,СВЦЭМ!$A$33:$A$776,$A167,СВЦЭМ!$B$33:$B$776,F$155)+'СЕТ СН'!$F$15</f>
        <v>160.32347766000001</v>
      </c>
      <c r="G167" s="36">
        <f>SUMIFS(СВЦЭМ!$E$33:$E$776,СВЦЭМ!$A$33:$A$776,$A167,СВЦЭМ!$B$33:$B$776,G$155)+'СЕТ СН'!$F$15</f>
        <v>158.47807261</v>
      </c>
      <c r="H167" s="36">
        <f>SUMIFS(СВЦЭМ!$E$33:$E$776,СВЦЭМ!$A$33:$A$776,$A167,СВЦЭМ!$B$33:$B$776,H$155)+'СЕТ СН'!$F$15</f>
        <v>160.07886281</v>
      </c>
      <c r="I167" s="36">
        <f>SUMIFS(СВЦЭМ!$E$33:$E$776,СВЦЭМ!$A$33:$A$776,$A167,СВЦЭМ!$B$33:$B$776,I$155)+'СЕТ СН'!$F$15</f>
        <v>153.50717687</v>
      </c>
      <c r="J167" s="36">
        <f>SUMIFS(СВЦЭМ!$E$33:$E$776,СВЦЭМ!$A$33:$A$776,$A167,СВЦЭМ!$B$33:$B$776,J$155)+'СЕТ СН'!$F$15</f>
        <v>145.37726107</v>
      </c>
      <c r="K167" s="36">
        <f>SUMIFS(СВЦЭМ!$E$33:$E$776,СВЦЭМ!$A$33:$A$776,$A167,СВЦЭМ!$B$33:$B$776,K$155)+'СЕТ СН'!$F$15</f>
        <v>141.98021324999999</v>
      </c>
      <c r="L167" s="36">
        <f>SUMIFS(СВЦЭМ!$E$33:$E$776,СВЦЭМ!$A$33:$A$776,$A167,СВЦЭМ!$B$33:$B$776,L$155)+'СЕТ СН'!$F$15</f>
        <v>141.53821041</v>
      </c>
      <c r="M167" s="36">
        <f>SUMIFS(СВЦЭМ!$E$33:$E$776,СВЦЭМ!$A$33:$A$776,$A167,СВЦЭМ!$B$33:$B$776,M$155)+'СЕТ СН'!$F$15</f>
        <v>136.80479650000001</v>
      </c>
      <c r="N167" s="36">
        <f>SUMIFS(СВЦЭМ!$E$33:$E$776,СВЦЭМ!$A$33:$A$776,$A167,СВЦЭМ!$B$33:$B$776,N$155)+'СЕТ СН'!$F$15</f>
        <v>136.47490501999999</v>
      </c>
      <c r="O167" s="36">
        <f>SUMIFS(СВЦЭМ!$E$33:$E$776,СВЦЭМ!$A$33:$A$776,$A167,СВЦЭМ!$B$33:$B$776,O$155)+'СЕТ СН'!$F$15</f>
        <v>137.74942003999999</v>
      </c>
      <c r="P167" s="36">
        <f>SUMIFS(СВЦЭМ!$E$33:$E$776,СВЦЭМ!$A$33:$A$776,$A167,СВЦЭМ!$B$33:$B$776,P$155)+'СЕТ СН'!$F$15</f>
        <v>139.63369582999999</v>
      </c>
      <c r="Q167" s="36">
        <f>SUMIFS(СВЦЭМ!$E$33:$E$776,СВЦЭМ!$A$33:$A$776,$A167,СВЦЭМ!$B$33:$B$776,Q$155)+'СЕТ СН'!$F$15</f>
        <v>139.44820225999999</v>
      </c>
      <c r="R167" s="36">
        <f>SUMIFS(СВЦЭМ!$E$33:$E$776,СВЦЭМ!$A$33:$A$776,$A167,СВЦЭМ!$B$33:$B$776,R$155)+'СЕТ СН'!$F$15</f>
        <v>139.61409162999999</v>
      </c>
      <c r="S167" s="36">
        <f>SUMIFS(СВЦЭМ!$E$33:$E$776,СВЦЭМ!$A$33:$A$776,$A167,СВЦЭМ!$B$33:$B$776,S$155)+'СЕТ СН'!$F$15</f>
        <v>139.76620682000001</v>
      </c>
      <c r="T167" s="36">
        <f>SUMIFS(СВЦЭМ!$E$33:$E$776,СВЦЭМ!$A$33:$A$776,$A167,СВЦЭМ!$B$33:$B$776,T$155)+'СЕТ СН'!$F$15</f>
        <v>140.65247898999999</v>
      </c>
      <c r="U167" s="36">
        <f>SUMIFS(СВЦЭМ!$E$33:$E$776,СВЦЭМ!$A$33:$A$776,$A167,СВЦЭМ!$B$33:$B$776,U$155)+'СЕТ СН'!$F$15</f>
        <v>140.30962692</v>
      </c>
      <c r="V167" s="36">
        <f>SUMIFS(СВЦЭМ!$E$33:$E$776,СВЦЭМ!$A$33:$A$776,$A167,СВЦЭМ!$B$33:$B$776,V$155)+'СЕТ СН'!$F$15</f>
        <v>134.82336086000001</v>
      </c>
      <c r="W167" s="36">
        <f>SUMIFS(СВЦЭМ!$E$33:$E$776,СВЦЭМ!$A$33:$A$776,$A167,СВЦЭМ!$B$33:$B$776,W$155)+'СЕТ СН'!$F$15</f>
        <v>134.60742472999999</v>
      </c>
      <c r="X167" s="36">
        <f>SUMIFS(СВЦЭМ!$E$33:$E$776,СВЦЭМ!$A$33:$A$776,$A167,СВЦЭМ!$B$33:$B$776,X$155)+'СЕТ СН'!$F$15</f>
        <v>138.4100804</v>
      </c>
      <c r="Y167" s="36">
        <f>SUMIFS(СВЦЭМ!$E$33:$E$776,СВЦЭМ!$A$33:$A$776,$A167,СВЦЭМ!$B$33:$B$776,Y$155)+'СЕТ СН'!$F$15</f>
        <v>141.77196991</v>
      </c>
    </row>
    <row r="168" spans="1:25" ht="15.75" x14ac:dyDescent="0.2">
      <c r="A168" s="35">
        <f t="shared" si="4"/>
        <v>43964</v>
      </c>
      <c r="B168" s="36">
        <f>SUMIFS(СВЦЭМ!$E$33:$E$776,СВЦЭМ!$A$33:$A$776,$A168,СВЦЭМ!$B$33:$B$776,B$155)+'СЕТ СН'!$F$15</f>
        <v>145.53138873</v>
      </c>
      <c r="C168" s="36">
        <f>SUMIFS(СВЦЭМ!$E$33:$E$776,СВЦЭМ!$A$33:$A$776,$A168,СВЦЭМ!$B$33:$B$776,C$155)+'СЕТ СН'!$F$15</f>
        <v>153.03228720999999</v>
      </c>
      <c r="D168" s="36">
        <f>SUMIFS(СВЦЭМ!$E$33:$E$776,СВЦЭМ!$A$33:$A$776,$A168,СВЦЭМ!$B$33:$B$776,D$155)+'СЕТ СН'!$F$15</f>
        <v>154.30016789000001</v>
      </c>
      <c r="E168" s="36">
        <f>SUMIFS(СВЦЭМ!$E$33:$E$776,СВЦЭМ!$A$33:$A$776,$A168,СВЦЭМ!$B$33:$B$776,E$155)+'СЕТ СН'!$F$15</f>
        <v>154.29978005000001</v>
      </c>
      <c r="F168" s="36">
        <f>SUMIFS(СВЦЭМ!$E$33:$E$776,СВЦЭМ!$A$33:$A$776,$A168,СВЦЭМ!$B$33:$B$776,F$155)+'СЕТ СН'!$F$15</f>
        <v>153.15869624000001</v>
      </c>
      <c r="G168" s="36">
        <f>SUMIFS(СВЦЭМ!$E$33:$E$776,СВЦЭМ!$A$33:$A$776,$A168,СВЦЭМ!$B$33:$B$776,G$155)+'СЕТ СН'!$F$15</f>
        <v>154.42759812</v>
      </c>
      <c r="H168" s="36">
        <f>SUMIFS(СВЦЭМ!$E$33:$E$776,СВЦЭМ!$A$33:$A$776,$A168,СВЦЭМ!$B$33:$B$776,H$155)+'СЕТ СН'!$F$15</f>
        <v>153.81722318999999</v>
      </c>
      <c r="I168" s="36">
        <f>SUMIFS(СВЦЭМ!$E$33:$E$776,СВЦЭМ!$A$33:$A$776,$A168,СВЦЭМ!$B$33:$B$776,I$155)+'СЕТ СН'!$F$15</f>
        <v>145.78288653000001</v>
      </c>
      <c r="J168" s="36">
        <f>SUMIFS(СВЦЭМ!$E$33:$E$776,СВЦЭМ!$A$33:$A$776,$A168,СВЦЭМ!$B$33:$B$776,J$155)+'СЕТ СН'!$F$15</f>
        <v>136.60564141</v>
      </c>
      <c r="K168" s="36">
        <f>SUMIFS(СВЦЭМ!$E$33:$E$776,СВЦЭМ!$A$33:$A$776,$A168,СВЦЭМ!$B$33:$B$776,K$155)+'СЕТ СН'!$F$15</f>
        <v>135.15495654</v>
      </c>
      <c r="L168" s="36">
        <f>SUMIFS(СВЦЭМ!$E$33:$E$776,СВЦЭМ!$A$33:$A$776,$A168,СВЦЭМ!$B$33:$B$776,L$155)+'СЕТ СН'!$F$15</f>
        <v>133.63382963999999</v>
      </c>
      <c r="M168" s="36">
        <f>SUMIFS(СВЦЭМ!$E$33:$E$776,СВЦЭМ!$A$33:$A$776,$A168,СВЦЭМ!$B$33:$B$776,M$155)+'СЕТ СН'!$F$15</f>
        <v>132.59525119</v>
      </c>
      <c r="N168" s="36">
        <f>SUMIFS(СВЦЭМ!$E$33:$E$776,СВЦЭМ!$A$33:$A$776,$A168,СВЦЭМ!$B$33:$B$776,N$155)+'СЕТ СН'!$F$15</f>
        <v>134.10899422</v>
      </c>
      <c r="O168" s="36">
        <f>SUMIFS(СВЦЭМ!$E$33:$E$776,СВЦЭМ!$A$33:$A$776,$A168,СВЦЭМ!$B$33:$B$776,O$155)+'СЕТ СН'!$F$15</f>
        <v>135.53987626</v>
      </c>
      <c r="P168" s="36">
        <f>SUMIFS(СВЦЭМ!$E$33:$E$776,СВЦЭМ!$A$33:$A$776,$A168,СВЦЭМ!$B$33:$B$776,P$155)+'СЕТ СН'!$F$15</f>
        <v>137.42267455999999</v>
      </c>
      <c r="Q168" s="36">
        <f>SUMIFS(СВЦЭМ!$E$33:$E$776,СВЦЭМ!$A$33:$A$776,$A168,СВЦЭМ!$B$33:$B$776,Q$155)+'СЕТ СН'!$F$15</f>
        <v>135.97265555999999</v>
      </c>
      <c r="R168" s="36">
        <f>SUMIFS(СВЦЭМ!$E$33:$E$776,СВЦЭМ!$A$33:$A$776,$A168,СВЦЭМ!$B$33:$B$776,R$155)+'СЕТ СН'!$F$15</f>
        <v>135.08484139000001</v>
      </c>
      <c r="S168" s="36">
        <f>SUMIFS(СВЦЭМ!$E$33:$E$776,СВЦЭМ!$A$33:$A$776,$A168,СВЦЭМ!$B$33:$B$776,S$155)+'СЕТ СН'!$F$15</f>
        <v>137.44870395000001</v>
      </c>
      <c r="T168" s="36">
        <f>SUMIFS(СВЦЭМ!$E$33:$E$776,СВЦЭМ!$A$33:$A$776,$A168,СВЦЭМ!$B$33:$B$776,T$155)+'СЕТ СН'!$F$15</f>
        <v>132.71228579999999</v>
      </c>
      <c r="U168" s="36">
        <f>SUMIFS(СВЦЭМ!$E$33:$E$776,СВЦЭМ!$A$33:$A$776,$A168,СВЦЭМ!$B$33:$B$776,U$155)+'СЕТ СН'!$F$15</f>
        <v>127.27576731000001</v>
      </c>
      <c r="V168" s="36">
        <f>SUMIFS(СВЦЭМ!$E$33:$E$776,СВЦЭМ!$A$33:$A$776,$A168,СВЦЭМ!$B$33:$B$776,V$155)+'СЕТ СН'!$F$15</f>
        <v>124.55086156</v>
      </c>
      <c r="W168" s="36">
        <f>SUMIFS(СВЦЭМ!$E$33:$E$776,СВЦЭМ!$A$33:$A$776,$A168,СВЦЭМ!$B$33:$B$776,W$155)+'СЕТ СН'!$F$15</f>
        <v>123.82033016</v>
      </c>
      <c r="X168" s="36">
        <f>SUMIFS(СВЦЭМ!$E$33:$E$776,СВЦЭМ!$A$33:$A$776,$A168,СВЦЭМ!$B$33:$B$776,X$155)+'СЕТ СН'!$F$15</f>
        <v>126.02348919000001</v>
      </c>
      <c r="Y168" s="36">
        <f>SUMIFS(СВЦЭМ!$E$33:$E$776,СВЦЭМ!$A$33:$A$776,$A168,СВЦЭМ!$B$33:$B$776,Y$155)+'СЕТ СН'!$F$15</f>
        <v>129.62940703999999</v>
      </c>
    </row>
    <row r="169" spans="1:25" ht="15.75" x14ac:dyDescent="0.2">
      <c r="A169" s="35">
        <f t="shared" si="4"/>
        <v>43965</v>
      </c>
      <c r="B169" s="36">
        <f>SUMIFS(СВЦЭМ!$E$33:$E$776,СВЦЭМ!$A$33:$A$776,$A169,СВЦЭМ!$B$33:$B$776,B$155)+'СЕТ СН'!$F$15</f>
        <v>141.00219759999999</v>
      </c>
      <c r="C169" s="36">
        <f>SUMIFS(СВЦЭМ!$E$33:$E$776,СВЦЭМ!$A$33:$A$776,$A169,СВЦЭМ!$B$33:$B$776,C$155)+'СЕТ СН'!$F$15</f>
        <v>147.55784507999999</v>
      </c>
      <c r="D169" s="36">
        <f>SUMIFS(СВЦЭМ!$E$33:$E$776,СВЦЭМ!$A$33:$A$776,$A169,СВЦЭМ!$B$33:$B$776,D$155)+'СЕТ СН'!$F$15</f>
        <v>148.94661525000001</v>
      </c>
      <c r="E169" s="36">
        <f>SUMIFS(СВЦЭМ!$E$33:$E$776,СВЦЭМ!$A$33:$A$776,$A169,СВЦЭМ!$B$33:$B$776,E$155)+'СЕТ СН'!$F$15</f>
        <v>154.86583078000001</v>
      </c>
      <c r="F169" s="36">
        <f>SUMIFS(СВЦЭМ!$E$33:$E$776,СВЦЭМ!$A$33:$A$776,$A169,СВЦЭМ!$B$33:$B$776,F$155)+'СЕТ СН'!$F$15</f>
        <v>151.46040524</v>
      </c>
      <c r="G169" s="36">
        <f>SUMIFS(СВЦЭМ!$E$33:$E$776,СВЦЭМ!$A$33:$A$776,$A169,СВЦЭМ!$B$33:$B$776,G$155)+'СЕТ СН'!$F$15</f>
        <v>150.27137618</v>
      </c>
      <c r="H169" s="36">
        <f>SUMIFS(СВЦЭМ!$E$33:$E$776,СВЦЭМ!$A$33:$A$776,$A169,СВЦЭМ!$B$33:$B$776,H$155)+'СЕТ СН'!$F$15</f>
        <v>149.66064818000001</v>
      </c>
      <c r="I169" s="36">
        <f>SUMIFS(СВЦЭМ!$E$33:$E$776,СВЦЭМ!$A$33:$A$776,$A169,СВЦЭМ!$B$33:$B$776,I$155)+'СЕТ СН'!$F$15</f>
        <v>143.22863176999999</v>
      </c>
      <c r="J169" s="36">
        <f>SUMIFS(СВЦЭМ!$E$33:$E$776,СВЦЭМ!$A$33:$A$776,$A169,СВЦЭМ!$B$33:$B$776,J$155)+'СЕТ СН'!$F$15</f>
        <v>135.09278347</v>
      </c>
      <c r="K169" s="36">
        <f>SUMIFS(СВЦЭМ!$E$33:$E$776,СВЦЭМ!$A$33:$A$776,$A169,СВЦЭМ!$B$33:$B$776,K$155)+'СЕТ СН'!$F$15</f>
        <v>131.56435049999999</v>
      </c>
      <c r="L169" s="36">
        <f>SUMIFS(СВЦЭМ!$E$33:$E$776,СВЦЭМ!$A$33:$A$776,$A169,СВЦЭМ!$B$33:$B$776,L$155)+'СЕТ СН'!$F$15</f>
        <v>129.82277830000001</v>
      </c>
      <c r="M169" s="36">
        <f>SUMIFS(СВЦЭМ!$E$33:$E$776,СВЦЭМ!$A$33:$A$776,$A169,СВЦЭМ!$B$33:$B$776,M$155)+'СЕТ СН'!$F$15</f>
        <v>129.97479282</v>
      </c>
      <c r="N169" s="36">
        <f>SUMIFS(СВЦЭМ!$E$33:$E$776,СВЦЭМ!$A$33:$A$776,$A169,СВЦЭМ!$B$33:$B$776,N$155)+'СЕТ СН'!$F$15</f>
        <v>129.07982351000001</v>
      </c>
      <c r="O169" s="36">
        <f>SUMIFS(СВЦЭМ!$E$33:$E$776,СВЦЭМ!$A$33:$A$776,$A169,СВЦЭМ!$B$33:$B$776,O$155)+'СЕТ СН'!$F$15</f>
        <v>131.48548801000001</v>
      </c>
      <c r="P169" s="36">
        <f>SUMIFS(СВЦЭМ!$E$33:$E$776,СВЦЭМ!$A$33:$A$776,$A169,СВЦЭМ!$B$33:$B$776,P$155)+'СЕТ СН'!$F$15</f>
        <v>135.67852246000001</v>
      </c>
      <c r="Q169" s="36">
        <f>SUMIFS(СВЦЭМ!$E$33:$E$776,СВЦЭМ!$A$33:$A$776,$A169,СВЦЭМ!$B$33:$B$776,Q$155)+'СЕТ СН'!$F$15</f>
        <v>133.82367453000001</v>
      </c>
      <c r="R169" s="36">
        <f>SUMIFS(СВЦЭМ!$E$33:$E$776,СВЦЭМ!$A$33:$A$776,$A169,СВЦЭМ!$B$33:$B$776,R$155)+'СЕТ СН'!$F$15</f>
        <v>133.16044052000001</v>
      </c>
      <c r="S169" s="36">
        <f>SUMIFS(СВЦЭМ!$E$33:$E$776,СВЦЭМ!$A$33:$A$776,$A169,СВЦЭМ!$B$33:$B$776,S$155)+'СЕТ СН'!$F$15</f>
        <v>136.41664581000001</v>
      </c>
      <c r="T169" s="36">
        <f>SUMIFS(СВЦЭМ!$E$33:$E$776,СВЦЭМ!$A$33:$A$776,$A169,СВЦЭМ!$B$33:$B$776,T$155)+'СЕТ СН'!$F$15</f>
        <v>132.85875530999999</v>
      </c>
      <c r="U169" s="36">
        <f>SUMIFS(СВЦЭМ!$E$33:$E$776,СВЦЭМ!$A$33:$A$776,$A169,СВЦЭМ!$B$33:$B$776,U$155)+'СЕТ СН'!$F$15</f>
        <v>127.77600664000001</v>
      </c>
      <c r="V169" s="36">
        <f>SUMIFS(СВЦЭМ!$E$33:$E$776,СВЦЭМ!$A$33:$A$776,$A169,СВЦЭМ!$B$33:$B$776,V$155)+'СЕТ СН'!$F$15</f>
        <v>123.63862511000001</v>
      </c>
      <c r="W169" s="36">
        <f>SUMIFS(СВЦЭМ!$E$33:$E$776,СВЦЭМ!$A$33:$A$776,$A169,СВЦЭМ!$B$33:$B$776,W$155)+'СЕТ СН'!$F$15</f>
        <v>122.09765444999999</v>
      </c>
      <c r="X169" s="36">
        <f>SUMIFS(СВЦЭМ!$E$33:$E$776,СВЦЭМ!$A$33:$A$776,$A169,СВЦЭМ!$B$33:$B$776,X$155)+'СЕТ СН'!$F$15</f>
        <v>123.38499303</v>
      </c>
      <c r="Y169" s="36">
        <f>SUMIFS(СВЦЭМ!$E$33:$E$776,СВЦЭМ!$A$33:$A$776,$A169,СВЦЭМ!$B$33:$B$776,Y$155)+'СЕТ СН'!$F$15</f>
        <v>128.72367842</v>
      </c>
    </row>
    <row r="170" spans="1:25" ht="15.75" x14ac:dyDescent="0.2">
      <c r="A170" s="35">
        <f t="shared" si="4"/>
        <v>43966</v>
      </c>
      <c r="B170" s="36">
        <f>SUMIFS(СВЦЭМ!$E$33:$E$776,СВЦЭМ!$A$33:$A$776,$A170,СВЦЭМ!$B$33:$B$776,B$155)+'СЕТ СН'!$F$15</f>
        <v>139.07788396000001</v>
      </c>
      <c r="C170" s="36">
        <f>SUMIFS(СВЦЭМ!$E$33:$E$776,СВЦЭМ!$A$33:$A$776,$A170,СВЦЭМ!$B$33:$B$776,C$155)+'СЕТ СН'!$F$15</f>
        <v>148.31916910000001</v>
      </c>
      <c r="D170" s="36">
        <f>SUMIFS(СВЦЭМ!$E$33:$E$776,СВЦЭМ!$A$33:$A$776,$A170,СВЦЭМ!$B$33:$B$776,D$155)+'СЕТ СН'!$F$15</f>
        <v>152.36066739</v>
      </c>
      <c r="E170" s="36">
        <f>SUMIFS(СВЦЭМ!$E$33:$E$776,СВЦЭМ!$A$33:$A$776,$A170,СВЦЭМ!$B$33:$B$776,E$155)+'СЕТ СН'!$F$15</f>
        <v>152.13077032999999</v>
      </c>
      <c r="F170" s="36">
        <f>SUMIFS(СВЦЭМ!$E$33:$E$776,СВЦЭМ!$A$33:$A$776,$A170,СВЦЭМ!$B$33:$B$776,F$155)+'СЕТ СН'!$F$15</f>
        <v>150.79444365000001</v>
      </c>
      <c r="G170" s="36">
        <f>SUMIFS(СВЦЭМ!$E$33:$E$776,СВЦЭМ!$A$33:$A$776,$A170,СВЦЭМ!$B$33:$B$776,G$155)+'СЕТ СН'!$F$15</f>
        <v>152.38446612999999</v>
      </c>
      <c r="H170" s="36">
        <f>SUMIFS(СВЦЭМ!$E$33:$E$776,СВЦЭМ!$A$33:$A$776,$A170,СВЦЭМ!$B$33:$B$776,H$155)+'СЕТ СН'!$F$15</f>
        <v>153.58813846000001</v>
      </c>
      <c r="I170" s="36">
        <f>SUMIFS(СВЦЭМ!$E$33:$E$776,СВЦЭМ!$A$33:$A$776,$A170,СВЦЭМ!$B$33:$B$776,I$155)+'СЕТ СН'!$F$15</f>
        <v>146.20957573999999</v>
      </c>
      <c r="J170" s="36">
        <f>SUMIFS(СВЦЭМ!$E$33:$E$776,СВЦЭМ!$A$33:$A$776,$A170,СВЦЭМ!$B$33:$B$776,J$155)+'СЕТ СН'!$F$15</f>
        <v>135.97247819</v>
      </c>
      <c r="K170" s="36">
        <f>SUMIFS(СВЦЭМ!$E$33:$E$776,СВЦЭМ!$A$33:$A$776,$A170,СВЦЭМ!$B$33:$B$776,K$155)+'СЕТ СН'!$F$15</f>
        <v>124.65591818</v>
      </c>
      <c r="L170" s="36">
        <f>SUMIFS(СВЦЭМ!$E$33:$E$776,СВЦЭМ!$A$33:$A$776,$A170,СВЦЭМ!$B$33:$B$776,L$155)+'СЕТ СН'!$F$15</f>
        <v>122.82760104</v>
      </c>
      <c r="M170" s="36">
        <f>SUMIFS(СВЦЭМ!$E$33:$E$776,СВЦЭМ!$A$33:$A$776,$A170,СВЦЭМ!$B$33:$B$776,M$155)+'СЕТ СН'!$F$15</f>
        <v>126.22877773</v>
      </c>
      <c r="N170" s="36">
        <f>SUMIFS(СВЦЭМ!$E$33:$E$776,СВЦЭМ!$A$33:$A$776,$A170,СВЦЭМ!$B$33:$B$776,N$155)+'СЕТ СН'!$F$15</f>
        <v>127.16860995</v>
      </c>
      <c r="O170" s="36">
        <f>SUMIFS(СВЦЭМ!$E$33:$E$776,СВЦЭМ!$A$33:$A$776,$A170,СВЦЭМ!$B$33:$B$776,O$155)+'СЕТ СН'!$F$15</f>
        <v>127.60538194999999</v>
      </c>
      <c r="P170" s="36">
        <f>SUMIFS(СВЦЭМ!$E$33:$E$776,СВЦЭМ!$A$33:$A$776,$A170,СВЦЭМ!$B$33:$B$776,P$155)+'СЕТ СН'!$F$15</f>
        <v>128.65674493</v>
      </c>
      <c r="Q170" s="36">
        <f>SUMIFS(СВЦЭМ!$E$33:$E$776,СВЦЭМ!$A$33:$A$776,$A170,СВЦЭМ!$B$33:$B$776,Q$155)+'СЕТ СН'!$F$15</f>
        <v>127.87662406</v>
      </c>
      <c r="R170" s="36">
        <f>SUMIFS(СВЦЭМ!$E$33:$E$776,СВЦЭМ!$A$33:$A$776,$A170,СВЦЭМ!$B$33:$B$776,R$155)+'СЕТ СН'!$F$15</f>
        <v>127.12579828</v>
      </c>
      <c r="S170" s="36">
        <f>SUMIFS(СВЦЭМ!$E$33:$E$776,СВЦЭМ!$A$33:$A$776,$A170,СВЦЭМ!$B$33:$B$776,S$155)+'СЕТ СН'!$F$15</f>
        <v>128.75568254999999</v>
      </c>
      <c r="T170" s="36">
        <f>SUMIFS(СВЦЭМ!$E$33:$E$776,СВЦЭМ!$A$33:$A$776,$A170,СВЦЭМ!$B$33:$B$776,T$155)+'СЕТ СН'!$F$15</f>
        <v>127.81889649</v>
      </c>
      <c r="U170" s="36">
        <f>SUMIFS(СВЦЭМ!$E$33:$E$776,СВЦЭМ!$A$33:$A$776,$A170,СВЦЭМ!$B$33:$B$776,U$155)+'СЕТ СН'!$F$15</f>
        <v>128.34660266</v>
      </c>
      <c r="V170" s="36">
        <f>SUMIFS(СВЦЭМ!$E$33:$E$776,СВЦЭМ!$A$33:$A$776,$A170,СВЦЭМ!$B$33:$B$776,V$155)+'СЕТ СН'!$F$15</f>
        <v>127.10168991</v>
      </c>
      <c r="W170" s="36">
        <f>SUMIFS(СВЦЭМ!$E$33:$E$776,СВЦЭМ!$A$33:$A$776,$A170,СВЦЭМ!$B$33:$B$776,W$155)+'СЕТ СН'!$F$15</f>
        <v>124.97286645</v>
      </c>
      <c r="X170" s="36">
        <f>SUMIFS(СВЦЭМ!$E$33:$E$776,СВЦЭМ!$A$33:$A$776,$A170,СВЦЭМ!$B$33:$B$776,X$155)+'СЕТ СН'!$F$15</f>
        <v>125.34227885</v>
      </c>
      <c r="Y170" s="36">
        <f>SUMIFS(СВЦЭМ!$E$33:$E$776,СВЦЭМ!$A$33:$A$776,$A170,СВЦЭМ!$B$33:$B$776,Y$155)+'СЕТ СН'!$F$15</f>
        <v>125.97147765</v>
      </c>
    </row>
    <row r="171" spans="1:25" ht="15.75" x14ac:dyDescent="0.2">
      <c r="A171" s="35">
        <f t="shared" si="4"/>
        <v>43967</v>
      </c>
      <c r="B171" s="36">
        <f>SUMIFS(СВЦЭМ!$E$33:$E$776,СВЦЭМ!$A$33:$A$776,$A171,СВЦЭМ!$B$33:$B$776,B$155)+'СЕТ СН'!$F$15</f>
        <v>144.80979453</v>
      </c>
      <c r="C171" s="36">
        <f>SUMIFS(СВЦЭМ!$E$33:$E$776,СВЦЭМ!$A$33:$A$776,$A171,СВЦЭМ!$B$33:$B$776,C$155)+'СЕТ СН'!$F$15</f>
        <v>151.51828598</v>
      </c>
      <c r="D171" s="36">
        <f>SUMIFS(СВЦЭМ!$E$33:$E$776,СВЦЭМ!$A$33:$A$776,$A171,СВЦЭМ!$B$33:$B$776,D$155)+'СЕТ СН'!$F$15</f>
        <v>151.76366231</v>
      </c>
      <c r="E171" s="36">
        <f>SUMIFS(СВЦЭМ!$E$33:$E$776,СВЦЭМ!$A$33:$A$776,$A171,СВЦЭМ!$B$33:$B$776,E$155)+'СЕТ СН'!$F$15</f>
        <v>153.91633693</v>
      </c>
      <c r="F171" s="36">
        <f>SUMIFS(СВЦЭМ!$E$33:$E$776,СВЦЭМ!$A$33:$A$776,$A171,СВЦЭМ!$B$33:$B$776,F$155)+'СЕТ СН'!$F$15</f>
        <v>153.91496627000001</v>
      </c>
      <c r="G171" s="36">
        <f>SUMIFS(СВЦЭМ!$E$33:$E$776,СВЦЭМ!$A$33:$A$776,$A171,СВЦЭМ!$B$33:$B$776,G$155)+'СЕТ СН'!$F$15</f>
        <v>153.90031359</v>
      </c>
      <c r="H171" s="36">
        <f>SUMIFS(СВЦЭМ!$E$33:$E$776,СВЦЭМ!$A$33:$A$776,$A171,СВЦЭМ!$B$33:$B$776,H$155)+'СЕТ СН'!$F$15</f>
        <v>155.12018311</v>
      </c>
      <c r="I171" s="36">
        <f>SUMIFS(СВЦЭМ!$E$33:$E$776,СВЦЭМ!$A$33:$A$776,$A171,СВЦЭМ!$B$33:$B$776,I$155)+'СЕТ СН'!$F$15</f>
        <v>143.63962827</v>
      </c>
      <c r="J171" s="36">
        <f>SUMIFS(СВЦЭМ!$E$33:$E$776,СВЦЭМ!$A$33:$A$776,$A171,СВЦЭМ!$B$33:$B$776,J$155)+'СЕТ СН'!$F$15</f>
        <v>131.59319450000001</v>
      </c>
      <c r="K171" s="36">
        <f>SUMIFS(СВЦЭМ!$E$33:$E$776,СВЦЭМ!$A$33:$A$776,$A171,СВЦЭМ!$B$33:$B$776,K$155)+'СЕТ СН'!$F$15</f>
        <v>131.39503654000001</v>
      </c>
      <c r="L171" s="36">
        <f>SUMIFS(СВЦЭМ!$E$33:$E$776,СВЦЭМ!$A$33:$A$776,$A171,СВЦЭМ!$B$33:$B$776,L$155)+'СЕТ СН'!$F$15</f>
        <v>132.2656605</v>
      </c>
      <c r="M171" s="36">
        <f>SUMIFS(СВЦЭМ!$E$33:$E$776,СВЦЭМ!$A$33:$A$776,$A171,СВЦЭМ!$B$33:$B$776,M$155)+'СЕТ СН'!$F$15</f>
        <v>131.53150393000001</v>
      </c>
      <c r="N171" s="36">
        <f>SUMIFS(СВЦЭМ!$E$33:$E$776,СВЦЭМ!$A$33:$A$776,$A171,СВЦЭМ!$B$33:$B$776,N$155)+'СЕТ СН'!$F$15</f>
        <v>129.81775751999999</v>
      </c>
      <c r="O171" s="36">
        <f>SUMIFS(СВЦЭМ!$E$33:$E$776,СВЦЭМ!$A$33:$A$776,$A171,СВЦЭМ!$B$33:$B$776,O$155)+'СЕТ СН'!$F$15</f>
        <v>128.94415355000001</v>
      </c>
      <c r="P171" s="36">
        <f>SUMIFS(СВЦЭМ!$E$33:$E$776,СВЦЭМ!$A$33:$A$776,$A171,СВЦЭМ!$B$33:$B$776,P$155)+'СЕТ СН'!$F$15</f>
        <v>129.88831694999999</v>
      </c>
      <c r="Q171" s="36">
        <f>SUMIFS(СВЦЭМ!$E$33:$E$776,СВЦЭМ!$A$33:$A$776,$A171,СВЦЭМ!$B$33:$B$776,Q$155)+'СЕТ СН'!$F$15</f>
        <v>129.44666889000001</v>
      </c>
      <c r="R171" s="36">
        <f>SUMIFS(СВЦЭМ!$E$33:$E$776,СВЦЭМ!$A$33:$A$776,$A171,СВЦЭМ!$B$33:$B$776,R$155)+'СЕТ СН'!$F$15</f>
        <v>128.77377457</v>
      </c>
      <c r="S171" s="36">
        <f>SUMIFS(СВЦЭМ!$E$33:$E$776,СВЦЭМ!$A$33:$A$776,$A171,СВЦЭМ!$B$33:$B$776,S$155)+'СЕТ СН'!$F$15</f>
        <v>128.14475289000001</v>
      </c>
      <c r="T171" s="36">
        <f>SUMIFS(СВЦЭМ!$E$33:$E$776,СВЦЭМ!$A$33:$A$776,$A171,СВЦЭМ!$B$33:$B$776,T$155)+'СЕТ СН'!$F$15</f>
        <v>127.97969377</v>
      </c>
      <c r="U171" s="36">
        <f>SUMIFS(СВЦЭМ!$E$33:$E$776,СВЦЭМ!$A$33:$A$776,$A171,СВЦЭМ!$B$33:$B$776,U$155)+'СЕТ СН'!$F$15</f>
        <v>126.73599084</v>
      </c>
      <c r="V171" s="36">
        <f>SUMIFS(СВЦЭМ!$E$33:$E$776,СВЦЭМ!$A$33:$A$776,$A171,СВЦЭМ!$B$33:$B$776,V$155)+'СЕТ СН'!$F$15</f>
        <v>126.60758545</v>
      </c>
      <c r="W171" s="36">
        <f>SUMIFS(СВЦЭМ!$E$33:$E$776,СВЦЭМ!$A$33:$A$776,$A171,СВЦЭМ!$B$33:$B$776,W$155)+'СЕТ СН'!$F$15</f>
        <v>126.81836987</v>
      </c>
      <c r="X171" s="36">
        <f>SUMIFS(СВЦЭМ!$E$33:$E$776,СВЦЭМ!$A$33:$A$776,$A171,СВЦЭМ!$B$33:$B$776,X$155)+'СЕТ СН'!$F$15</f>
        <v>127.01514348000001</v>
      </c>
      <c r="Y171" s="36">
        <f>SUMIFS(СВЦЭМ!$E$33:$E$776,СВЦЭМ!$A$33:$A$776,$A171,СВЦЭМ!$B$33:$B$776,Y$155)+'СЕТ СН'!$F$15</f>
        <v>130.19677952000001</v>
      </c>
    </row>
    <row r="172" spans="1:25" ht="15.75" x14ac:dyDescent="0.2">
      <c r="A172" s="35">
        <f t="shared" si="4"/>
        <v>43968</v>
      </c>
      <c r="B172" s="36">
        <f>SUMIFS(СВЦЭМ!$E$33:$E$776,СВЦЭМ!$A$33:$A$776,$A172,СВЦЭМ!$B$33:$B$776,B$155)+'СЕТ СН'!$F$15</f>
        <v>145.4952395</v>
      </c>
      <c r="C172" s="36">
        <f>SUMIFS(СВЦЭМ!$E$33:$E$776,СВЦЭМ!$A$33:$A$776,$A172,СВЦЭМ!$B$33:$B$776,C$155)+'СЕТ СН'!$F$15</f>
        <v>151.36763651000001</v>
      </c>
      <c r="D172" s="36">
        <f>SUMIFS(СВЦЭМ!$E$33:$E$776,СВЦЭМ!$A$33:$A$776,$A172,СВЦЭМ!$B$33:$B$776,D$155)+'СЕТ СН'!$F$15</f>
        <v>152.61862471000001</v>
      </c>
      <c r="E172" s="36">
        <f>SUMIFS(СВЦЭМ!$E$33:$E$776,СВЦЭМ!$A$33:$A$776,$A172,СВЦЭМ!$B$33:$B$776,E$155)+'СЕТ СН'!$F$15</f>
        <v>153.87477429</v>
      </c>
      <c r="F172" s="36">
        <f>SUMIFS(СВЦЭМ!$E$33:$E$776,СВЦЭМ!$A$33:$A$776,$A172,СВЦЭМ!$B$33:$B$776,F$155)+'СЕТ СН'!$F$15</f>
        <v>152.69994639999999</v>
      </c>
      <c r="G172" s="36">
        <f>SUMIFS(СВЦЭМ!$E$33:$E$776,СВЦЭМ!$A$33:$A$776,$A172,СВЦЭМ!$B$33:$B$776,G$155)+'СЕТ СН'!$F$15</f>
        <v>152.97229593</v>
      </c>
      <c r="H172" s="36">
        <f>SUMIFS(СВЦЭМ!$E$33:$E$776,СВЦЭМ!$A$33:$A$776,$A172,СВЦЭМ!$B$33:$B$776,H$155)+'СЕТ СН'!$F$15</f>
        <v>153.84525156000001</v>
      </c>
      <c r="I172" s="36">
        <f>SUMIFS(СВЦЭМ!$E$33:$E$776,СВЦЭМ!$A$33:$A$776,$A172,СВЦЭМ!$B$33:$B$776,I$155)+'СЕТ СН'!$F$15</f>
        <v>146.93906638999999</v>
      </c>
      <c r="J172" s="36">
        <f>SUMIFS(СВЦЭМ!$E$33:$E$776,СВЦЭМ!$A$33:$A$776,$A172,СВЦЭМ!$B$33:$B$776,J$155)+'СЕТ СН'!$F$15</f>
        <v>135.38557793999999</v>
      </c>
      <c r="K172" s="36">
        <f>SUMIFS(СВЦЭМ!$E$33:$E$776,СВЦЭМ!$A$33:$A$776,$A172,СВЦЭМ!$B$33:$B$776,K$155)+'СЕТ СН'!$F$15</f>
        <v>130.39666165</v>
      </c>
      <c r="L172" s="36">
        <f>SUMIFS(СВЦЭМ!$E$33:$E$776,СВЦЭМ!$A$33:$A$776,$A172,СВЦЭМ!$B$33:$B$776,L$155)+'СЕТ СН'!$F$15</f>
        <v>130.41516041</v>
      </c>
      <c r="M172" s="36">
        <f>SUMIFS(СВЦЭМ!$E$33:$E$776,СВЦЭМ!$A$33:$A$776,$A172,СВЦЭМ!$B$33:$B$776,M$155)+'СЕТ СН'!$F$15</f>
        <v>130.16112923</v>
      </c>
      <c r="N172" s="36">
        <f>SUMIFS(СВЦЭМ!$E$33:$E$776,СВЦЭМ!$A$33:$A$776,$A172,СВЦЭМ!$B$33:$B$776,N$155)+'СЕТ СН'!$F$15</f>
        <v>129.45192359000001</v>
      </c>
      <c r="O172" s="36">
        <f>SUMIFS(СВЦЭМ!$E$33:$E$776,СВЦЭМ!$A$33:$A$776,$A172,СВЦЭМ!$B$33:$B$776,O$155)+'СЕТ СН'!$F$15</f>
        <v>129.43893523</v>
      </c>
      <c r="P172" s="36">
        <f>SUMIFS(СВЦЭМ!$E$33:$E$776,СВЦЭМ!$A$33:$A$776,$A172,СВЦЭМ!$B$33:$B$776,P$155)+'СЕТ СН'!$F$15</f>
        <v>130.37385090000001</v>
      </c>
      <c r="Q172" s="36">
        <f>SUMIFS(СВЦЭМ!$E$33:$E$776,СВЦЭМ!$A$33:$A$776,$A172,СВЦЭМ!$B$33:$B$776,Q$155)+'СЕТ СН'!$F$15</f>
        <v>130.80160905</v>
      </c>
      <c r="R172" s="36">
        <f>SUMIFS(СВЦЭМ!$E$33:$E$776,СВЦЭМ!$A$33:$A$776,$A172,СВЦЭМ!$B$33:$B$776,R$155)+'СЕТ СН'!$F$15</f>
        <v>130.29207220000001</v>
      </c>
      <c r="S172" s="36">
        <f>SUMIFS(СВЦЭМ!$E$33:$E$776,СВЦЭМ!$A$33:$A$776,$A172,СВЦЭМ!$B$33:$B$776,S$155)+'СЕТ СН'!$F$15</f>
        <v>130.55115297</v>
      </c>
      <c r="T172" s="36">
        <f>SUMIFS(СВЦЭМ!$E$33:$E$776,СВЦЭМ!$A$33:$A$776,$A172,СВЦЭМ!$B$33:$B$776,T$155)+'СЕТ СН'!$F$15</f>
        <v>128.74848668999999</v>
      </c>
      <c r="U172" s="36">
        <f>SUMIFS(СВЦЭМ!$E$33:$E$776,СВЦЭМ!$A$33:$A$776,$A172,СВЦЭМ!$B$33:$B$776,U$155)+'СЕТ СН'!$F$15</f>
        <v>126.08013921</v>
      </c>
      <c r="V172" s="36">
        <f>SUMIFS(СВЦЭМ!$E$33:$E$776,СВЦЭМ!$A$33:$A$776,$A172,СВЦЭМ!$B$33:$B$776,V$155)+'СЕТ СН'!$F$15</f>
        <v>119.72287661</v>
      </c>
      <c r="W172" s="36">
        <f>SUMIFS(СВЦЭМ!$E$33:$E$776,СВЦЭМ!$A$33:$A$776,$A172,СВЦЭМ!$B$33:$B$776,W$155)+'СЕТ СН'!$F$15</f>
        <v>120.66459740000001</v>
      </c>
      <c r="X172" s="36">
        <f>SUMIFS(СВЦЭМ!$E$33:$E$776,СВЦЭМ!$A$33:$A$776,$A172,СВЦЭМ!$B$33:$B$776,X$155)+'СЕТ СН'!$F$15</f>
        <v>120.66422815</v>
      </c>
      <c r="Y172" s="36">
        <f>SUMIFS(СВЦЭМ!$E$33:$E$776,СВЦЭМ!$A$33:$A$776,$A172,СВЦЭМ!$B$33:$B$776,Y$155)+'СЕТ СН'!$F$15</f>
        <v>125.89934362</v>
      </c>
    </row>
    <row r="173" spans="1:25" ht="15.75" x14ac:dyDescent="0.2">
      <c r="A173" s="35">
        <f t="shared" si="4"/>
        <v>43969</v>
      </c>
      <c r="B173" s="36">
        <f>SUMIFS(СВЦЭМ!$E$33:$E$776,СВЦЭМ!$A$33:$A$776,$A173,СВЦЭМ!$B$33:$B$776,B$155)+'СЕТ СН'!$F$15</f>
        <v>146.14418567999999</v>
      </c>
      <c r="C173" s="36">
        <f>SUMIFS(СВЦЭМ!$E$33:$E$776,СВЦЭМ!$A$33:$A$776,$A173,СВЦЭМ!$B$33:$B$776,C$155)+'СЕТ СН'!$F$15</f>
        <v>149.26132354999999</v>
      </c>
      <c r="D173" s="36">
        <f>SUMIFS(СВЦЭМ!$E$33:$E$776,СВЦЭМ!$A$33:$A$776,$A173,СВЦЭМ!$B$33:$B$776,D$155)+'СЕТ СН'!$F$15</f>
        <v>147.24496965</v>
      </c>
      <c r="E173" s="36">
        <f>SUMIFS(СВЦЭМ!$E$33:$E$776,СВЦЭМ!$A$33:$A$776,$A173,СВЦЭМ!$B$33:$B$776,E$155)+'СЕТ СН'!$F$15</f>
        <v>149.07901575</v>
      </c>
      <c r="F173" s="36">
        <f>SUMIFS(СВЦЭМ!$E$33:$E$776,СВЦЭМ!$A$33:$A$776,$A173,СВЦЭМ!$B$33:$B$776,F$155)+'СЕТ СН'!$F$15</f>
        <v>148.41700195000001</v>
      </c>
      <c r="G173" s="36">
        <f>SUMIFS(СВЦЭМ!$E$33:$E$776,СВЦЭМ!$A$33:$A$776,$A173,СВЦЭМ!$B$33:$B$776,G$155)+'СЕТ СН'!$F$15</f>
        <v>148.99865238999999</v>
      </c>
      <c r="H173" s="36">
        <f>SUMIFS(СВЦЭМ!$E$33:$E$776,СВЦЭМ!$A$33:$A$776,$A173,СВЦЭМ!$B$33:$B$776,H$155)+'СЕТ СН'!$F$15</f>
        <v>148.59528847999999</v>
      </c>
      <c r="I173" s="36">
        <f>SUMIFS(СВЦЭМ!$E$33:$E$776,СВЦЭМ!$A$33:$A$776,$A173,СВЦЭМ!$B$33:$B$776,I$155)+'СЕТ СН'!$F$15</f>
        <v>143.49291337</v>
      </c>
      <c r="J173" s="36">
        <f>SUMIFS(СВЦЭМ!$E$33:$E$776,СВЦЭМ!$A$33:$A$776,$A173,СВЦЭМ!$B$33:$B$776,J$155)+'СЕТ СН'!$F$15</f>
        <v>127.97636609</v>
      </c>
      <c r="K173" s="36">
        <f>SUMIFS(СВЦЭМ!$E$33:$E$776,СВЦЭМ!$A$33:$A$776,$A173,СВЦЭМ!$B$33:$B$776,K$155)+'СЕТ СН'!$F$15</f>
        <v>125.0705928</v>
      </c>
      <c r="L173" s="36">
        <f>SUMIFS(СВЦЭМ!$E$33:$E$776,СВЦЭМ!$A$33:$A$776,$A173,СВЦЭМ!$B$33:$B$776,L$155)+'СЕТ СН'!$F$15</f>
        <v>126.41778377999999</v>
      </c>
      <c r="M173" s="36">
        <f>SUMIFS(СВЦЭМ!$E$33:$E$776,СВЦЭМ!$A$33:$A$776,$A173,СВЦЭМ!$B$33:$B$776,M$155)+'СЕТ СН'!$F$15</f>
        <v>126.58006457</v>
      </c>
      <c r="N173" s="36">
        <f>SUMIFS(СВЦЭМ!$E$33:$E$776,СВЦЭМ!$A$33:$A$776,$A173,СВЦЭМ!$B$33:$B$776,N$155)+'СЕТ СН'!$F$15</f>
        <v>124.96242045</v>
      </c>
      <c r="O173" s="36">
        <f>SUMIFS(СВЦЭМ!$E$33:$E$776,СВЦЭМ!$A$33:$A$776,$A173,СВЦЭМ!$B$33:$B$776,O$155)+'СЕТ СН'!$F$15</f>
        <v>125.18373321</v>
      </c>
      <c r="P173" s="36">
        <f>SUMIFS(СВЦЭМ!$E$33:$E$776,СВЦЭМ!$A$33:$A$776,$A173,СВЦЭМ!$B$33:$B$776,P$155)+'СЕТ СН'!$F$15</f>
        <v>128.383667</v>
      </c>
      <c r="Q173" s="36">
        <f>SUMIFS(СВЦЭМ!$E$33:$E$776,СВЦЭМ!$A$33:$A$776,$A173,СВЦЭМ!$B$33:$B$776,Q$155)+'СЕТ СН'!$F$15</f>
        <v>126.2386534</v>
      </c>
      <c r="R173" s="36">
        <f>SUMIFS(СВЦЭМ!$E$33:$E$776,СВЦЭМ!$A$33:$A$776,$A173,СВЦЭМ!$B$33:$B$776,R$155)+'СЕТ СН'!$F$15</f>
        <v>126.22818937</v>
      </c>
      <c r="S173" s="36">
        <f>SUMIFS(СВЦЭМ!$E$33:$E$776,СВЦЭМ!$A$33:$A$776,$A173,СВЦЭМ!$B$33:$B$776,S$155)+'СЕТ СН'!$F$15</f>
        <v>128.84463625999999</v>
      </c>
      <c r="T173" s="36">
        <f>SUMIFS(СВЦЭМ!$E$33:$E$776,СВЦЭМ!$A$33:$A$776,$A173,СВЦЭМ!$B$33:$B$776,T$155)+'СЕТ СН'!$F$15</f>
        <v>127.23912439</v>
      </c>
      <c r="U173" s="36">
        <f>SUMIFS(СВЦЭМ!$E$33:$E$776,СВЦЭМ!$A$33:$A$776,$A173,СВЦЭМ!$B$33:$B$776,U$155)+'СЕТ СН'!$F$15</f>
        <v>125.59476375</v>
      </c>
      <c r="V173" s="36">
        <f>SUMIFS(СВЦЭМ!$E$33:$E$776,СВЦЭМ!$A$33:$A$776,$A173,СВЦЭМ!$B$33:$B$776,V$155)+'СЕТ СН'!$F$15</f>
        <v>121.22890609</v>
      </c>
      <c r="W173" s="36">
        <f>SUMIFS(СВЦЭМ!$E$33:$E$776,СВЦЭМ!$A$33:$A$776,$A173,СВЦЭМ!$B$33:$B$776,W$155)+'СЕТ СН'!$F$15</f>
        <v>121.93241256</v>
      </c>
      <c r="X173" s="36">
        <f>SUMIFS(СВЦЭМ!$E$33:$E$776,СВЦЭМ!$A$33:$A$776,$A173,СВЦЭМ!$B$33:$B$776,X$155)+'СЕТ СН'!$F$15</f>
        <v>121.85642378</v>
      </c>
      <c r="Y173" s="36">
        <f>SUMIFS(СВЦЭМ!$E$33:$E$776,СВЦЭМ!$A$33:$A$776,$A173,СВЦЭМ!$B$33:$B$776,Y$155)+'СЕТ СН'!$F$15</f>
        <v>126.09835907</v>
      </c>
    </row>
    <row r="174" spans="1:25" ht="15.75" x14ac:dyDescent="0.2">
      <c r="A174" s="35">
        <f t="shared" si="4"/>
        <v>43970</v>
      </c>
      <c r="B174" s="36">
        <f>SUMIFS(СВЦЭМ!$E$33:$E$776,СВЦЭМ!$A$33:$A$776,$A174,СВЦЭМ!$B$33:$B$776,B$155)+'СЕТ СН'!$F$15</f>
        <v>148.08650231999999</v>
      </c>
      <c r="C174" s="36">
        <f>SUMIFS(СВЦЭМ!$E$33:$E$776,СВЦЭМ!$A$33:$A$776,$A174,СВЦЭМ!$B$33:$B$776,C$155)+'СЕТ СН'!$F$15</f>
        <v>152.71769599999999</v>
      </c>
      <c r="D174" s="36">
        <f>SUMIFS(СВЦЭМ!$E$33:$E$776,СВЦЭМ!$A$33:$A$776,$A174,СВЦЭМ!$B$33:$B$776,D$155)+'СЕТ СН'!$F$15</f>
        <v>151.21665289000001</v>
      </c>
      <c r="E174" s="36">
        <f>SUMIFS(СВЦЭМ!$E$33:$E$776,СВЦЭМ!$A$33:$A$776,$A174,СВЦЭМ!$B$33:$B$776,E$155)+'СЕТ СН'!$F$15</f>
        <v>150.36180626999999</v>
      </c>
      <c r="F174" s="36">
        <f>SUMIFS(СВЦЭМ!$E$33:$E$776,СВЦЭМ!$A$33:$A$776,$A174,СВЦЭМ!$B$33:$B$776,F$155)+'СЕТ СН'!$F$15</f>
        <v>149.38738305000001</v>
      </c>
      <c r="G174" s="36">
        <f>SUMIFS(СВЦЭМ!$E$33:$E$776,СВЦЭМ!$A$33:$A$776,$A174,СВЦЭМ!$B$33:$B$776,G$155)+'СЕТ СН'!$F$15</f>
        <v>150.88782298000001</v>
      </c>
      <c r="H174" s="36">
        <f>SUMIFS(СВЦЭМ!$E$33:$E$776,СВЦЭМ!$A$33:$A$776,$A174,СВЦЭМ!$B$33:$B$776,H$155)+'СЕТ СН'!$F$15</f>
        <v>151.01356075000001</v>
      </c>
      <c r="I174" s="36">
        <f>SUMIFS(СВЦЭМ!$E$33:$E$776,СВЦЭМ!$A$33:$A$776,$A174,СВЦЭМ!$B$33:$B$776,I$155)+'СЕТ СН'!$F$15</f>
        <v>146.54433359000001</v>
      </c>
      <c r="J174" s="36">
        <f>SUMIFS(СВЦЭМ!$E$33:$E$776,СВЦЭМ!$A$33:$A$776,$A174,СВЦЭМ!$B$33:$B$776,J$155)+'СЕТ СН'!$F$15</f>
        <v>130.25265963999999</v>
      </c>
      <c r="K174" s="36">
        <f>SUMIFS(СВЦЭМ!$E$33:$E$776,СВЦЭМ!$A$33:$A$776,$A174,СВЦЭМ!$B$33:$B$776,K$155)+'СЕТ СН'!$F$15</f>
        <v>127.40016082</v>
      </c>
      <c r="L174" s="36">
        <f>SUMIFS(СВЦЭМ!$E$33:$E$776,СВЦЭМ!$A$33:$A$776,$A174,СВЦЭМ!$B$33:$B$776,L$155)+'СЕТ СН'!$F$15</f>
        <v>126.91256108</v>
      </c>
      <c r="M174" s="36">
        <f>SUMIFS(СВЦЭМ!$E$33:$E$776,СВЦЭМ!$A$33:$A$776,$A174,СВЦЭМ!$B$33:$B$776,M$155)+'СЕТ СН'!$F$15</f>
        <v>124.13677342</v>
      </c>
      <c r="N174" s="36">
        <f>SUMIFS(СВЦЭМ!$E$33:$E$776,СВЦЭМ!$A$33:$A$776,$A174,СВЦЭМ!$B$33:$B$776,N$155)+'СЕТ СН'!$F$15</f>
        <v>124.02287865</v>
      </c>
      <c r="O174" s="36">
        <f>SUMIFS(СВЦЭМ!$E$33:$E$776,СВЦЭМ!$A$33:$A$776,$A174,СВЦЭМ!$B$33:$B$776,O$155)+'СЕТ СН'!$F$15</f>
        <v>125.4151669</v>
      </c>
      <c r="P174" s="36">
        <f>SUMIFS(СВЦЭМ!$E$33:$E$776,СВЦЭМ!$A$33:$A$776,$A174,СВЦЭМ!$B$33:$B$776,P$155)+'СЕТ СН'!$F$15</f>
        <v>126.50800510000001</v>
      </c>
      <c r="Q174" s="36">
        <f>SUMIFS(СВЦЭМ!$E$33:$E$776,СВЦЭМ!$A$33:$A$776,$A174,СВЦЭМ!$B$33:$B$776,Q$155)+'СЕТ СН'!$F$15</f>
        <v>127.35972280999999</v>
      </c>
      <c r="R174" s="36">
        <f>SUMIFS(СВЦЭМ!$E$33:$E$776,СВЦЭМ!$A$33:$A$776,$A174,СВЦЭМ!$B$33:$B$776,R$155)+'СЕТ СН'!$F$15</f>
        <v>127.80185917</v>
      </c>
      <c r="S174" s="36">
        <f>SUMIFS(СВЦЭМ!$E$33:$E$776,СВЦЭМ!$A$33:$A$776,$A174,СВЦЭМ!$B$33:$B$776,S$155)+'СЕТ СН'!$F$15</f>
        <v>129.38806611000001</v>
      </c>
      <c r="T174" s="36">
        <f>SUMIFS(СВЦЭМ!$E$33:$E$776,СВЦЭМ!$A$33:$A$776,$A174,СВЦЭМ!$B$33:$B$776,T$155)+'СЕТ СН'!$F$15</f>
        <v>128.69474987000001</v>
      </c>
      <c r="U174" s="36">
        <f>SUMIFS(СВЦЭМ!$E$33:$E$776,СВЦЭМ!$A$33:$A$776,$A174,СВЦЭМ!$B$33:$B$776,U$155)+'СЕТ СН'!$F$15</f>
        <v>126.00415777000001</v>
      </c>
      <c r="V174" s="36">
        <f>SUMIFS(СВЦЭМ!$E$33:$E$776,СВЦЭМ!$A$33:$A$776,$A174,СВЦЭМ!$B$33:$B$776,V$155)+'СЕТ СН'!$F$15</f>
        <v>125.21466839</v>
      </c>
      <c r="W174" s="36">
        <f>SUMIFS(СВЦЭМ!$E$33:$E$776,СВЦЭМ!$A$33:$A$776,$A174,СВЦЭМ!$B$33:$B$776,W$155)+'СЕТ СН'!$F$15</f>
        <v>126.18546537</v>
      </c>
      <c r="X174" s="36">
        <f>SUMIFS(СВЦЭМ!$E$33:$E$776,СВЦЭМ!$A$33:$A$776,$A174,СВЦЭМ!$B$33:$B$776,X$155)+'СЕТ СН'!$F$15</f>
        <v>125.07039564</v>
      </c>
      <c r="Y174" s="36">
        <f>SUMIFS(СВЦЭМ!$E$33:$E$776,СВЦЭМ!$A$33:$A$776,$A174,СВЦЭМ!$B$33:$B$776,Y$155)+'СЕТ СН'!$F$15</f>
        <v>127.44186242000001</v>
      </c>
    </row>
    <row r="175" spans="1:25" ht="15.75" x14ac:dyDescent="0.2">
      <c r="A175" s="35">
        <f t="shared" si="4"/>
        <v>43971</v>
      </c>
      <c r="B175" s="36">
        <f>SUMIFS(СВЦЭМ!$E$33:$E$776,СВЦЭМ!$A$33:$A$776,$A175,СВЦЭМ!$B$33:$B$776,B$155)+'СЕТ СН'!$F$15</f>
        <v>141.22034500000001</v>
      </c>
      <c r="C175" s="36">
        <f>SUMIFS(СВЦЭМ!$E$33:$E$776,СВЦЭМ!$A$33:$A$776,$A175,СВЦЭМ!$B$33:$B$776,C$155)+'СЕТ СН'!$F$15</f>
        <v>142.9163509</v>
      </c>
      <c r="D175" s="36">
        <f>SUMIFS(СВЦЭМ!$E$33:$E$776,СВЦЭМ!$A$33:$A$776,$A175,СВЦЭМ!$B$33:$B$776,D$155)+'СЕТ СН'!$F$15</f>
        <v>145.99325739</v>
      </c>
      <c r="E175" s="36">
        <f>SUMIFS(СВЦЭМ!$E$33:$E$776,СВЦЭМ!$A$33:$A$776,$A175,СВЦЭМ!$B$33:$B$776,E$155)+'СЕТ СН'!$F$15</f>
        <v>145.21693780999999</v>
      </c>
      <c r="F175" s="36">
        <f>SUMIFS(СВЦЭМ!$E$33:$E$776,СВЦЭМ!$A$33:$A$776,$A175,СВЦЭМ!$B$33:$B$776,F$155)+'СЕТ СН'!$F$15</f>
        <v>144.01594</v>
      </c>
      <c r="G175" s="36">
        <f>SUMIFS(СВЦЭМ!$E$33:$E$776,СВЦЭМ!$A$33:$A$776,$A175,СВЦЭМ!$B$33:$B$776,G$155)+'СЕТ СН'!$F$15</f>
        <v>145.73608594000001</v>
      </c>
      <c r="H175" s="36">
        <f>SUMIFS(СВЦЭМ!$E$33:$E$776,СВЦЭМ!$A$33:$A$776,$A175,СВЦЭМ!$B$33:$B$776,H$155)+'СЕТ СН'!$F$15</f>
        <v>146.94282285</v>
      </c>
      <c r="I175" s="36">
        <f>SUMIFS(СВЦЭМ!$E$33:$E$776,СВЦЭМ!$A$33:$A$776,$A175,СВЦЭМ!$B$33:$B$776,I$155)+'СЕТ СН'!$F$15</f>
        <v>144.49323000000001</v>
      </c>
      <c r="J175" s="36">
        <f>SUMIFS(СВЦЭМ!$E$33:$E$776,СВЦЭМ!$A$33:$A$776,$A175,СВЦЭМ!$B$33:$B$776,J$155)+'СЕТ СН'!$F$15</f>
        <v>126.9522642</v>
      </c>
      <c r="K175" s="36">
        <f>SUMIFS(СВЦЭМ!$E$33:$E$776,СВЦЭМ!$A$33:$A$776,$A175,СВЦЭМ!$B$33:$B$776,K$155)+'СЕТ СН'!$F$15</f>
        <v>127.86540905</v>
      </c>
      <c r="L175" s="36">
        <f>SUMIFS(СВЦЭМ!$E$33:$E$776,СВЦЭМ!$A$33:$A$776,$A175,СВЦЭМ!$B$33:$B$776,L$155)+'СЕТ СН'!$F$15</f>
        <v>128.52854267999999</v>
      </c>
      <c r="M175" s="36">
        <f>SUMIFS(СВЦЭМ!$E$33:$E$776,СВЦЭМ!$A$33:$A$776,$A175,СВЦЭМ!$B$33:$B$776,M$155)+'СЕТ СН'!$F$15</f>
        <v>129.00746695999999</v>
      </c>
      <c r="N175" s="36">
        <f>SUMIFS(СВЦЭМ!$E$33:$E$776,СВЦЭМ!$A$33:$A$776,$A175,СВЦЭМ!$B$33:$B$776,N$155)+'СЕТ СН'!$F$15</f>
        <v>128.91251005000001</v>
      </c>
      <c r="O175" s="36">
        <f>SUMIFS(СВЦЭМ!$E$33:$E$776,СВЦЭМ!$A$33:$A$776,$A175,СВЦЭМ!$B$33:$B$776,O$155)+'СЕТ СН'!$F$15</f>
        <v>129.77716955</v>
      </c>
      <c r="P175" s="36">
        <f>SUMIFS(СВЦЭМ!$E$33:$E$776,СВЦЭМ!$A$33:$A$776,$A175,СВЦЭМ!$B$33:$B$776,P$155)+'СЕТ СН'!$F$15</f>
        <v>130.16452329000001</v>
      </c>
      <c r="Q175" s="36">
        <f>SUMIFS(СВЦЭМ!$E$33:$E$776,СВЦЭМ!$A$33:$A$776,$A175,СВЦЭМ!$B$33:$B$776,Q$155)+'СЕТ СН'!$F$15</f>
        <v>130.27933166</v>
      </c>
      <c r="R175" s="36">
        <f>SUMIFS(СВЦЭМ!$E$33:$E$776,СВЦЭМ!$A$33:$A$776,$A175,СВЦЭМ!$B$33:$B$776,R$155)+'СЕТ СН'!$F$15</f>
        <v>130.47109646999999</v>
      </c>
      <c r="S175" s="36">
        <f>SUMIFS(СВЦЭМ!$E$33:$E$776,СВЦЭМ!$A$33:$A$776,$A175,СВЦЭМ!$B$33:$B$776,S$155)+'СЕТ СН'!$F$15</f>
        <v>130.80009247999999</v>
      </c>
      <c r="T175" s="36">
        <f>SUMIFS(СВЦЭМ!$E$33:$E$776,СВЦЭМ!$A$33:$A$776,$A175,СВЦЭМ!$B$33:$B$776,T$155)+'СЕТ СН'!$F$15</f>
        <v>130.65790941</v>
      </c>
      <c r="U175" s="36">
        <f>SUMIFS(СВЦЭМ!$E$33:$E$776,СВЦЭМ!$A$33:$A$776,$A175,СВЦЭМ!$B$33:$B$776,U$155)+'СЕТ СН'!$F$15</f>
        <v>128.38479795999999</v>
      </c>
      <c r="V175" s="36">
        <f>SUMIFS(СВЦЭМ!$E$33:$E$776,СВЦЭМ!$A$33:$A$776,$A175,СВЦЭМ!$B$33:$B$776,V$155)+'СЕТ СН'!$F$15</f>
        <v>127.65623968</v>
      </c>
      <c r="W175" s="36">
        <f>SUMIFS(СВЦЭМ!$E$33:$E$776,СВЦЭМ!$A$33:$A$776,$A175,СВЦЭМ!$B$33:$B$776,W$155)+'СЕТ СН'!$F$15</f>
        <v>128.46780598000001</v>
      </c>
      <c r="X175" s="36">
        <f>SUMIFS(СВЦЭМ!$E$33:$E$776,СВЦЭМ!$A$33:$A$776,$A175,СВЦЭМ!$B$33:$B$776,X$155)+'СЕТ СН'!$F$15</f>
        <v>128.48826849</v>
      </c>
      <c r="Y175" s="36">
        <f>SUMIFS(СВЦЭМ!$E$33:$E$776,СВЦЭМ!$A$33:$A$776,$A175,СВЦЭМ!$B$33:$B$776,Y$155)+'СЕТ СН'!$F$15</f>
        <v>129.32340908</v>
      </c>
    </row>
    <row r="176" spans="1:25" ht="15.75" x14ac:dyDescent="0.2">
      <c r="A176" s="35">
        <f t="shared" si="4"/>
        <v>43972</v>
      </c>
      <c r="B176" s="36">
        <f>SUMIFS(СВЦЭМ!$E$33:$E$776,СВЦЭМ!$A$33:$A$776,$A176,СВЦЭМ!$B$33:$B$776,B$155)+'СЕТ СН'!$F$15</f>
        <v>140.94161101</v>
      </c>
      <c r="C176" s="36">
        <f>SUMIFS(СВЦЭМ!$E$33:$E$776,СВЦЭМ!$A$33:$A$776,$A176,СВЦЭМ!$B$33:$B$776,C$155)+'СЕТ СН'!$F$15</f>
        <v>146.64047604999999</v>
      </c>
      <c r="D176" s="36">
        <f>SUMIFS(СВЦЭМ!$E$33:$E$776,СВЦЭМ!$A$33:$A$776,$A176,СВЦЭМ!$B$33:$B$776,D$155)+'СЕТ СН'!$F$15</f>
        <v>150.23516656000001</v>
      </c>
      <c r="E176" s="36">
        <f>SUMIFS(СВЦЭМ!$E$33:$E$776,СВЦЭМ!$A$33:$A$776,$A176,СВЦЭМ!$B$33:$B$776,E$155)+'СЕТ СН'!$F$15</f>
        <v>150.11968676999999</v>
      </c>
      <c r="F176" s="36">
        <f>SUMIFS(СВЦЭМ!$E$33:$E$776,СВЦЭМ!$A$33:$A$776,$A176,СВЦЭМ!$B$33:$B$776,F$155)+'СЕТ СН'!$F$15</f>
        <v>149.21336069</v>
      </c>
      <c r="G176" s="36">
        <f>SUMIFS(СВЦЭМ!$E$33:$E$776,СВЦЭМ!$A$33:$A$776,$A176,СВЦЭМ!$B$33:$B$776,G$155)+'СЕТ СН'!$F$15</f>
        <v>151.04480864000001</v>
      </c>
      <c r="H176" s="36">
        <f>SUMIFS(СВЦЭМ!$E$33:$E$776,СВЦЭМ!$A$33:$A$776,$A176,СВЦЭМ!$B$33:$B$776,H$155)+'СЕТ СН'!$F$15</f>
        <v>149.26127797999999</v>
      </c>
      <c r="I176" s="36">
        <f>SUMIFS(СВЦЭМ!$E$33:$E$776,СВЦЭМ!$A$33:$A$776,$A176,СВЦЭМ!$B$33:$B$776,I$155)+'СЕТ СН'!$F$15</f>
        <v>146.62084942000001</v>
      </c>
      <c r="J176" s="36">
        <f>SUMIFS(СВЦЭМ!$E$33:$E$776,СВЦЭМ!$A$33:$A$776,$A176,СВЦЭМ!$B$33:$B$776,J$155)+'СЕТ СН'!$F$15</f>
        <v>139.86299837999999</v>
      </c>
      <c r="K176" s="36">
        <f>SUMIFS(СВЦЭМ!$E$33:$E$776,СВЦЭМ!$A$33:$A$776,$A176,СВЦЭМ!$B$33:$B$776,K$155)+'СЕТ СН'!$F$15</f>
        <v>138.85426960999999</v>
      </c>
      <c r="L176" s="36">
        <f>SUMIFS(СВЦЭМ!$E$33:$E$776,СВЦЭМ!$A$33:$A$776,$A176,СВЦЭМ!$B$33:$B$776,L$155)+'СЕТ СН'!$F$15</f>
        <v>139.33519114000001</v>
      </c>
      <c r="M176" s="36">
        <f>SUMIFS(СВЦЭМ!$E$33:$E$776,СВЦЭМ!$A$33:$A$776,$A176,СВЦЭМ!$B$33:$B$776,M$155)+'СЕТ СН'!$F$15</f>
        <v>131.31853118999999</v>
      </c>
      <c r="N176" s="36">
        <f>SUMIFS(СВЦЭМ!$E$33:$E$776,СВЦЭМ!$A$33:$A$776,$A176,СВЦЭМ!$B$33:$B$776,N$155)+'СЕТ СН'!$F$15</f>
        <v>121.66868641000001</v>
      </c>
      <c r="O176" s="36">
        <f>SUMIFS(СВЦЭМ!$E$33:$E$776,СВЦЭМ!$A$33:$A$776,$A176,СВЦЭМ!$B$33:$B$776,O$155)+'СЕТ СН'!$F$15</f>
        <v>117.43645708</v>
      </c>
      <c r="P176" s="36">
        <f>SUMIFS(СВЦЭМ!$E$33:$E$776,СВЦЭМ!$A$33:$A$776,$A176,СВЦЭМ!$B$33:$B$776,P$155)+'СЕТ СН'!$F$15</f>
        <v>117.09930242999999</v>
      </c>
      <c r="Q176" s="36">
        <f>SUMIFS(СВЦЭМ!$E$33:$E$776,СВЦЭМ!$A$33:$A$776,$A176,СВЦЭМ!$B$33:$B$776,Q$155)+'СЕТ СН'!$F$15</f>
        <v>117.76143474</v>
      </c>
      <c r="R176" s="36">
        <f>SUMIFS(СВЦЭМ!$E$33:$E$776,СВЦЭМ!$A$33:$A$776,$A176,СВЦЭМ!$B$33:$B$776,R$155)+'СЕТ СН'!$F$15</f>
        <v>116.85155664</v>
      </c>
      <c r="S176" s="36">
        <f>SUMIFS(СВЦЭМ!$E$33:$E$776,СВЦЭМ!$A$33:$A$776,$A176,СВЦЭМ!$B$33:$B$776,S$155)+'СЕТ СН'!$F$15</f>
        <v>118.05619851</v>
      </c>
      <c r="T176" s="36">
        <f>SUMIFS(СВЦЭМ!$E$33:$E$776,СВЦЭМ!$A$33:$A$776,$A176,СВЦЭМ!$B$33:$B$776,T$155)+'СЕТ СН'!$F$15</f>
        <v>117.74322527</v>
      </c>
      <c r="U176" s="36">
        <f>SUMIFS(СВЦЭМ!$E$33:$E$776,СВЦЭМ!$A$33:$A$776,$A176,СВЦЭМ!$B$33:$B$776,U$155)+'СЕТ СН'!$F$15</f>
        <v>117.29947505</v>
      </c>
      <c r="V176" s="36">
        <f>SUMIFS(СВЦЭМ!$E$33:$E$776,СВЦЭМ!$A$33:$A$776,$A176,СВЦЭМ!$B$33:$B$776,V$155)+'СЕТ СН'!$F$15</f>
        <v>116.77744606</v>
      </c>
      <c r="W176" s="36">
        <f>SUMIFS(СВЦЭМ!$E$33:$E$776,СВЦЭМ!$A$33:$A$776,$A176,СВЦЭМ!$B$33:$B$776,W$155)+'СЕТ СН'!$F$15</f>
        <v>111.52975594999999</v>
      </c>
      <c r="X176" s="36">
        <f>SUMIFS(СВЦЭМ!$E$33:$E$776,СВЦЭМ!$A$33:$A$776,$A176,СВЦЭМ!$B$33:$B$776,X$155)+'СЕТ СН'!$F$15</f>
        <v>118.49107784</v>
      </c>
      <c r="Y176" s="36">
        <f>SUMIFS(СВЦЭМ!$E$33:$E$776,СВЦЭМ!$A$33:$A$776,$A176,СВЦЭМ!$B$33:$B$776,Y$155)+'СЕТ СН'!$F$15</f>
        <v>126.59907094</v>
      </c>
    </row>
    <row r="177" spans="1:27" ht="15.75" x14ac:dyDescent="0.2">
      <c r="A177" s="35">
        <f t="shared" si="4"/>
        <v>43973</v>
      </c>
      <c r="B177" s="36">
        <f>SUMIFS(СВЦЭМ!$E$33:$E$776,СВЦЭМ!$A$33:$A$776,$A177,СВЦЭМ!$B$33:$B$776,B$155)+'СЕТ СН'!$F$15</f>
        <v>140.66752352</v>
      </c>
      <c r="C177" s="36">
        <f>SUMIFS(СВЦЭМ!$E$33:$E$776,СВЦЭМ!$A$33:$A$776,$A177,СВЦЭМ!$B$33:$B$776,C$155)+'СЕТ СН'!$F$15</f>
        <v>147.6606534</v>
      </c>
      <c r="D177" s="36">
        <f>SUMIFS(СВЦЭМ!$E$33:$E$776,СВЦЭМ!$A$33:$A$776,$A177,СВЦЭМ!$B$33:$B$776,D$155)+'СЕТ СН'!$F$15</f>
        <v>151.09121755000001</v>
      </c>
      <c r="E177" s="36">
        <f>SUMIFS(СВЦЭМ!$E$33:$E$776,СВЦЭМ!$A$33:$A$776,$A177,СВЦЭМ!$B$33:$B$776,E$155)+'СЕТ СН'!$F$15</f>
        <v>150.53791501000001</v>
      </c>
      <c r="F177" s="36">
        <f>SUMIFS(СВЦЭМ!$E$33:$E$776,СВЦЭМ!$A$33:$A$776,$A177,СВЦЭМ!$B$33:$B$776,F$155)+'СЕТ СН'!$F$15</f>
        <v>149.42979801000001</v>
      </c>
      <c r="G177" s="36">
        <f>SUMIFS(СВЦЭМ!$E$33:$E$776,СВЦЭМ!$A$33:$A$776,$A177,СВЦЭМ!$B$33:$B$776,G$155)+'СЕТ СН'!$F$15</f>
        <v>151.04386385999999</v>
      </c>
      <c r="H177" s="36">
        <f>SUMIFS(СВЦЭМ!$E$33:$E$776,СВЦЭМ!$A$33:$A$776,$A177,СВЦЭМ!$B$33:$B$776,H$155)+'СЕТ СН'!$F$15</f>
        <v>151.30479278999999</v>
      </c>
      <c r="I177" s="36">
        <f>SUMIFS(СВЦЭМ!$E$33:$E$776,СВЦЭМ!$A$33:$A$776,$A177,СВЦЭМ!$B$33:$B$776,I$155)+'СЕТ СН'!$F$15</f>
        <v>144.93508095999999</v>
      </c>
      <c r="J177" s="36">
        <f>SUMIFS(СВЦЭМ!$E$33:$E$776,СВЦЭМ!$A$33:$A$776,$A177,СВЦЭМ!$B$33:$B$776,J$155)+'СЕТ СН'!$F$15</f>
        <v>136.90314982999999</v>
      </c>
      <c r="K177" s="36">
        <f>SUMIFS(СВЦЭМ!$E$33:$E$776,СВЦЭМ!$A$33:$A$776,$A177,СВЦЭМ!$B$33:$B$776,K$155)+'СЕТ СН'!$F$15</f>
        <v>133.99294295000001</v>
      </c>
      <c r="L177" s="36">
        <f>SUMIFS(СВЦЭМ!$E$33:$E$776,СВЦЭМ!$A$33:$A$776,$A177,СВЦЭМ!$B$33:$B$776,L$155)+'СЕТ СН'!$F$15</f>
        <v>132.04597803999999</v>
      </c>
      <c r="M177" s="36">
        <f>SUMIFS(СВЦЭМ!$E$33:$E$776,СВЦЭМ!$A$33:$A$776,$A177,СВЦЭМ!$B$33:$B$776,M$155)+'СЕТ СН'!$F$15</f>
        <v>123.77157849</v>
      </c>
      <c r="N177" s="36">
        <f>SUMIFS(СВЦЭМ!$E$33:$E$776,СВЦЭМ!$A$33:$A$776,$A177,СВЦЭМ!$B$33:$B$776,N$155)+'СЕТ СН'!$F$15</f>
        <v>114.88176867</v>
      </c>
      <c r="O177" s="36">
        <f>SUMIFS(СВЦЭМ!$E$33:$E$776,СВЦЭМ!$A$33:$A$776,$A177,СВЦЭМ!$B$33:$B$776,O$155)+'СЕТ СН'!$F$15</f>
        <v>112.46780228</v>
      </c>
      <c r="P177" s="36">
        <f>SUMIFS(СВЦЭМ!$E$33:$E$776,СВЦЭМ!$A$33:$A$776,$A177,СВЦЭМ!$B$33:$B$776,P$155)+'СЕТ СН'!$F$15</f>
        <v>115.54866377</v>
      </c>
      <c r="Q177" s="36">
        <f>SUMIFS(СВЦЭМ!$E$33:$E$776,СВЦЭМ!$A$33:$A$776,$A177,СВЦЭМ!$B$33:$B$776,Q$155)+'СЕТ СН'!$F$15</f>
        <v>116.42289312</v>
      </c>
      <c r="R177" s="36">
        <f>SUMIFS(СВЦЭМ!$E$33:$E$776,СВЦЭМ!$A$33:$A$776,$A177,СВЦЭМ!$B$33:$B$776,R$155)+'СЕТ СН'!$F$15</f>
        <v>116.4927101</v>
      </c>
      <c r="S177" s="36">
        <f>SUMIFS(СВЦЭМ!$E$33:$E$776,СВЦЭМ!$A$33:$A$776,$A177,СВЦЭМ!$B$33:$B$776,S$155)+'СЕТ СН'!$F$15</f>
        <v>117.17735528999999</v>
      </c>
      <c r="T177" s="36">
        <f>SUMIFS(СВЦЭМ!$E$33:$E$776,СВЦЭМ!$A$33:$A$776,$A177,СВЦЭМ!$B$33:$B$776,T$155)+'СЕТ СН'!$F$15</f>
        <v>114.97657307</v>
      </c>
      <c r="U177" s="36">
        <f>SUMIFS(СВЦЭМ!$E$33:$E$776,СВЦЭМ!$A$33:$A$776,$A177,СВЦЭМ!$B$33:$B$776,U$155)+'СЕТ СН'!$F$15</f>
        <v>112.97182796</v>
      </c>
      <c r="V177" s="36">
        <f>SUMIFS(СВЦЭМ!$E$33:$E$776,СВЦЭМ!$A$33:$A$776,$A177,СВЦЭМ!$B$33:$B$776,V$155)+'СЕТ СН'!$F$15</f>
        <v>110.12459687</v>
      </c>
      <c r="W177" s="36">
        <f>SUMIFS(СВЦЭМ!$E$33:$E$776,СВЦЭМ!$A$33:$A$776,$A177,СВЦЭМ!$B$33:$B$776,W$155)+'СЕТ СН'!$F$15</f>
        <v>108.78117521999999</v>
      </c>
      <c r="X177" s="36">
        <f>SUMIFS(СВЦЭМ!$E$33:$E$776,СВЦЭМ!$A$33:$A$776,$A177,СВЦЭМ!$B$33:$B$776,X$155)+'СЕТ СН'!$F$15</f>
        <v>111.95396528000001</v>
      </c>
      <c r="Y177" s="36">
        <f>SUMIFS(СВЦЭМ!$E$33:$E$776,СВЦЭМ!$A$33:$A$776,$A177,СВЦЭМ!$B$33:$B$776,Y$155)+'СЕТ СН'!$F$15</f>
        <v>118.42440954999999</v>
      </c>
    </row>
    <row r="178" spans="1:27" ht="15.75" x14ac:dyDescent="0.2">
      <c r="A178" s="35">
        <f t="shared" si="4"/>
        <v>43974</v>
      </c>
      <c r="B178" s="36">
        <f>SUMIFS(СВЦЭМ!$E$33:$E$776,СВЦЭМ!$A$33:$A$776,$A178,СВЦЭМ!$B$33:$B$776,B$155)+'СЕТ СН'!$F$15</f>
        <v>135.8975968</v>
      </c>
      <c r="C178" s="36">
        <f>SUMIFS(СВЦЭМ!$E$33:$E$776,СВЦЭМ!$A$33:$A$776,$A178,СВЦЭМ!$B$33:$B$776,C$155)+'СЕТ СН'!$F$15</f>
        <v>142.10585279</v>
      </c>
      <c r="D178" s="36">
        <f>SUMIFS(СВЦЭМ!$E$33:$E$776,СВЦЭМ!$A$33:$A$776,$A178,СВЦЭМ!$B$33:$B$776,D$155)+'СЕТ СН'!$F$15</f>
        <v>145.61486332000001</v>
      </c>
      <c r="E178" s="36">
        <f>SUMIFS(СВЦЭМ!$E$33:$E$776,СВЦЭМ!$A$33:$A$776,$A178,СВЦЭМ!$B$33:$B$776,E$155)+'СЕТ СН'!$F$15</f>
        <v>148.02346098999999</v>
      </c>
      <c r="F178" s="36">
        <f>SUMIFS(СВЦЭМ!$E$33:$E$776,СВЦЭМ!$A$33:$A$776,$A178,СВЦЭМ!$B$33:$B$776,F$155)+'СЕТ СН'!$F$15</f>
        <v>148.68589689999999</v>
      </c>
      <c r="G178" s="36">
        <f>SUMIFS(СВЦЭМ!$E$33:$E$776,СВЦЭМ!$A$33:$A$776,$A178,СВЦЭМ!$B$33:$B$776,G$155)+'СЕТ СН'!$F$15</f>
        <v>148.35439489000001</v>
      </c>
      <c r="H178" s="36">
        <f>SUMIFS(СВЦЭМ!$E$33:$E$776,СВЦЭМ!$A$33:$A$776,$A178,СВЦЭМ!$B$33:$B$776,H$155)+'СЕТ СН'!$F$15</f>
        <v>146.95716279999999</v>
      </c>
      <c r="I178" s="36">
        <f>SUMIFS(СВЦЭМ!$E$33:$E$776,СВЦЭМ!$A$33:$A$776,$A178,СВЦЭМ!$B$33:$B$776,I$155)+'СЕТ СН'!$F$15</f>
        <v>142.79135324999999</v>
      </c>
      <c r="J178" s="36">
        <f>SUMIFS(СВЦЭМ!$E$33:$E$776,СВЦЭМ!$A$33:$A$776,$A178,СВЦЭМ!$B$33:$B$776,J$155)+'СЕТ СН'!$F$15</f>
        <v>136.62768617</v>
      </c>
      <c r="K178" s="36">
        <f>SUMIFS(СВЦЭМ!$E$33:$E$776,СВЦЭМ!$A$33:$A$776,$A178,СВЦЭМ!$B$33:$B$776,K$155)+'СЕТ СН'!$F$15</f>
        <v>130.17580991</v>
      </c>
      <c r="L178" s="36">
        <f>SUMIFS(СВЦЭМ!$E$33:$E$776,СВЦЭМ!$A$33:$A$776,$A178,СВЦЭМ!$B$33:$B$776,L$155)+'СЕТ СН'!$F$15</f>
        <v>126.83864486</v>
      </c>
      <c r="M178" s="36">
        <f>SUMIFS(СВЦЭМ!$E$33:$E$776,СВЦЭМ!$A$33:$A$776,$A178,СВЦЭМ!$B$33:$B$776,M$155)+'СЕТ СН'!$F$15</f>
        <v>117.55387429</v>
      </c>
      <c r="N178" s="36">
        <f>SUMIFS(СВЦЭМ!$E$33:$E$776,СВЦЭМ!$A$33:$A$776,$A178,СВЦЭМ!$B$33:$B$776,N$155)+'СЕТ СН'!$F$15</f>
        <v>108.69785788999999</v>
      </c>
      <c r="O178" s="36">
        <f>SUMIFS(СВЦЭМ!$E$33:$E$776,СВЦЭМ!$A$33:$A$776,$A178,СВЦЭМ!$B$33:$B$776,O$155)+'СЕТ СН'!$F$15</f>
        <v>107.13171819</v>
      </c>
      <c r="P178" s="36">
        <f>SUMIFS(СВЦЭМ!$E$33:$E$776,СВЦЭМ!$A$33:$A$776,$A178,СВЦЭМ!$B$33:$B$776,P$155)+'СЕТ СН'!$F$15</f>
        <v>111.45345510999999</v>
      </c>
      <c r="Q178" s="36">
        <f>SUMIFS(СВЦЭМ!$E$33:$E$776,СВЦЭМ!$A$33:$A$776,$A178,СВЦЭМ!$B$33:$B$776,Q$155)+'СЕТ СН'!$F$15</f>
        <v>111.89888234999999</v>
      </c>
      <c r="R178" s="36">
        <f>SUMIFS(СВЦЭМ!$E$33:$E$776,СВЦЭМ!$A$33:$A$776,$A178,СВЦЭМ!$B$33:$B$776,R$155)+'СЕТ СН'!$F$15</f>
        <v>112.85054521000001</v>
      </c>
      <c r="S178" s="36">
        <f>SUMIFS(СВЦЭМ!$E$33:$E$776,СВЦЭМ!$A$33:$A$776,$A178,СВЦЭМ!$B$33:$B$776,S$155)+'СЕТ СН'!$F$15</f>
        <v>114.58462388</v>
      </c>
      <c r="T178" s="36">
        <f>SUMIFS(СВЦЭМ!$E$33:$E$776,СВЦЭМ!$A$33:$A$776,$A178,СВЦЭМ!$B$33:$B$776,T$155)+'СЕТ СН'!$F$15</f>
        <v>116.23159221</v>
      </c>
      <c r="U178" s="36">
        <f>SUMIFS(СВЦЭМ!$E$33:$E$776,СВЦЭМ!$A$33:$A$776,$A178,СВЦЭМ!$B$33:$B$776,U$155)+'СЕТ СН'!$F$15</f>
        <v>116.35700531000001</v>
      </c>
      <c r="V178" s="36">
        <f>SUMIFS(СВЦЭМ!$E$33:$E$776,СВЦЭМ!$A$33:$A$776,$A178,СВЦЭМ!$B$33:$B$776,V$155)+'СЕТ СН'!$F$15</f>
        <v>115.24161067999999</v>
      </c>
      <c r="W178" s="36">
        <f>SUMIFS(СВЦЭМ!$E$33:$E$776,СВЦЭМ!$A$33:$A$776,$A178,СВЦЭМ!$B$33:$B$776,W$155)+'СЕТ СН'!$F$15</f>
        <v>114.27265073</v>
      </c>
      <c r="X178" s="36">
        <f>SUMIFS(СВЦЭМ!$E$33:$E$776,СВЦЭМ!$A$33:$A$776,$A178,СВЦЭМ!$B$33:$B$776,X$155)+'СЕТ СН'!$F$15</f>
        <v>118.83212587</v>
      </c>
      <c r="Y178" s="36">
        <f>SUMIFS(СВЦЭМ!$E$33:$E$776,СВЦЭМ!$A$33:$A$776,$A178,СВЦЭМ!$B$33:$B$776,Y$155)+'СЕТ СН'!$F$15</f>
        <v>131.62943820999999</v>
      </c>
    </row>
    <row r="179" spans="1:27" ht="15.75" x14ac:dyDescent="0.2">
      <c r="A179" s="35">
        <f t="shared" si="4"/>
        <v>43975</v>
      </c>
      <c r="B179" s="36">
        <f>SUMIFS(СВЦЭМ!$E$33:$E$776,СВЦЭМ!$A$33:$A$776,$A179,СВЦЭМ!$B$33:$B$776,B$155)+'СЕТ СН'!$F$15</f>
        <v>143.23330032999999</v>
      </c>
      <c r="C179" s="36">
        <f>SUMIFS(СВЦЭМ!$E$33:$E$776,СВЦЭМ!$A$33:$A$776,$A179,СВЦЭМ!$B$33:$B$776,C$155)+'СЕТ СН'!$F$15</f>
        <v>147.36721914</v>
      </c>
      <c r="D179" s="36">
        <f>SUMIFS(СВЦЭМ!$E$33:$E$776,СВЦЭМ!$A$33:$A$776,$A179,СВЦЭМ!$B$33:$B$776,D$155)+'СЕТ СН'!$F$15</f>
        <v>148.90548529</v>
      </c>
      <c r="E179" s="36">
        <f>SUMIFS(СВЦЭМ!$E$33:$E$776,СВЦЭМ!$A$33:$A$776,$A179,СВЦЭМ!$B$33:$B$776,E$155)+'СЕТ СН'!$F$15</f>
        <v>148.23038653</v>
      </c>
      <c r="F179" s="36">
        <f>SUMIFS(СВЦЭМ!$E$33:$E$776,СВЦЭМ!$A$33:$A$776,$A179,СВЦЭМ!$B$33:$B$776,F$155)+'СЕТ СН'!$F$15</f>
        <v>147.4919764</v>
      </c>
      <c r="G179" s="36">
        <f>SUMIFS(СВЦЭМ!$E$33:$E$776,СВЦЭМ!$A$33:$A$776,$A179,СВЦЭМ!$B$33:$B$776,G$155)+'СЕТ СН'!$F$15</f>
        <v>147.27588729999999</v>
      </c>
      <c r="H179" s="36">
        <f>SUMIFS(СВЦЭМ!$E$33:$E$776,СВЦЭМ!$A$33:$A$776,$A179,СВЦЭМ!$B$33:$B$776,H$155)+'СЕТ СН'!$F$15</f>
        <v>145.6453812</v>
      </c>
      <c r="I179" s="36">
        <f>SUMIFS(СВЦЭМ!$E$33:$E$776,СВЦЭМ!$A$33:$A$776,$A179,СВЦЭМ!$B$33:$B$776,I$155)+'СЕТ СН'!$F$15</f>
        <v>140.19639412999999</v>
      </c>
      <c r="J179" s="36">
        <f>SUMIFS(СВЦЭМ!$E$33:$E$776,СВЦЭМ!$A$33:$A$776,$A179,СВЦЭМ!$B$33:$B$776,J$155)+'СЕТ СН'!$F$15</f>
        <v>138.14300585000001</v>
      </c>
      <c r="K179" s="36">
        <f>SUMIFS(СВЦЭМ!$E$33:$E$776,СВЦЭМ!$A$33:$A$776,$A179,СВЦЭМ!$B$33:$B$776,K$155)+'СЕТ СН'!$F$15</f>
        <v>133.06599979000001</v>
      </c>
      <c r="L179" s="36">
        <f>SUMIFS(СВЦЭМ!$E$33:$E$776,СВЦЭМ!$A$33:$A$776,$A179,СВЦЭМ!$B$33:$B$776,L$155)+'СЕТ СН'!$F$15</f>
        <v>134.94600641</v>
      </c>
      <c r="M179" s="36">
        <f>SUMIFS(СВЦЭМ!$E$33:$E$776,СВЦЭМ!$A$33:$A$776,$A179,СВЦЭМ!$B$33:$B$776,M$155)+'СЕТ СН'!$F$15</f>
        <v>128.75246663999999</v>
      </c>
      <c r="N179" s="36">
        <f>SUMIFS(СВЦЭМ!$E$33:$E$776,СВЦЭМ!$A$33:$A$776,$A179,СВЦЭМ!$B$33:$B$776,N$155)+'СЕТ СН'!$F$15</f>
        <v>120.83248818</v>
      </c>
      <c r="O179" s="36">
        <f>SUMIFS(СВЦЭМ!$E$33:$E$776,СВЦЭМ!$A$33:$A$776,$A179,СВЦЭМ!$B$33:$B$776,O$155)+'СЕТ СН'!$F$15</f>
        <v>115.80194274999999</v>
      </c>
      <c r="P179" s="36">
        <f>SUMIFS(СВЦЭМ!$E$33:$E$776,СВЦЭМ!$A$33:$A$776,$A179,СВЦЭМ!$B$33:$B$776,P$155)+'СЕТ СН'!$F$15</f>
        <v>116.65765817</v>
      </c>
      <c r="Q179" s="36">
        <f>SUMIFS(СВЦЭМ!$E$33:$E$776,СВЦЭМ!$A$33:$A$776,$A179,СВЦЭМ!$B$33:$B$776,Q$155)+'СЕТ СН'!$F$15</f>
        <v>117.57781258</v>
      </c>
      <c r="R179" s="36">
        <f>SUMIFS(СВЦЭМ!$E$33:$E$776,СВЦЭМ!$A$33:$A$776,$A179,СВЦЭМ!$B$33:$B$776,R$155)+'СЕТ СН'!$F$15</f>
        <v>115.34651304</v>
      </c>
      <c r="S179" s="36">
        <f>SUMIFS(СВЦЭМ!$E$33:$E$776,СВЦЭМ!$A$33:$A$776,$A179,СВЦЭМ!$B$33:$B$776,S$155)+'СЕТ СН'!$F$15</f>
        <v>116.39884761</v>
      </c>
      <c r="T179" s="36">
        <f>SUMIFS(СВЦЭМ!$E$33:$E$776,СВЦЭМ!$A$33:$A$776,$A179,СВЦЭМ!$B$33:$B$776,T$155)+'СЕТ СН'!$F$15</f>
        <v>115.73760045</v>
      </c>
      <c r="U179" s="36">
        <f>SUMIFS(СВЦЭМ!$E$33:$E$776,СВЦЭМ!$A$33:$A$776,$A179,СВЦЭМ!$B$33:$B$776,U$155)+'СЕТ СН'!$F$15</f>
        <v>113.3348479</v>
      </c>
      <c r="V179" s="36">
        <f>SUMIFS(СВЦЭМ!$E$33:$E$776,СВЦЭМ!$A$33:$A$776,$A179,СВЦЭМ!$B$33:$B$776,V$155)+'СЕТ СН'!$F$15</f>
        <v>107.62757116</v>
      </c>
      <c r="W179" s="36">
        <f>SUMIFS(СВЦЭМ!$E$33:$E$776,СВЦЭМ!$A$33:$A$776,$A179,СВЦЭМ!$B$33:$B$776,W$155)+'СЕТ СН'!$F$15</f>
        <v>108.42314866</v>
      </c>
      <c r="X179" s="36">
        <f>SUMIFS(СВЦЭМ!$E$33:$E$776,СВЦЭМ!$A$33:$A$776,$A179,СВЦЭМ!$B$33:$B$776,X$155)+'СЕТ СН'!$F$15</f>
        <v>112.80399438000001</v>
      </c>
      <c r="Y179" s="36">
        <f>SUMIFS(СВЦЭМ!$E$33:$E$776,СВЦЭМ!$A$33:$A$776,$A179,СВЦЭМ!$B$33:$B$776,Y$155)+'СЕТ СН'!$F$15</f>
        <v>126.30784641</v>
      </c>
    </row>
    <row r="180" spans="1:27" ht="15.75" x14ac:dyDescent="0.2">
      <c r="A180" s="35">
        <f t="shared" si="4"/>
        <v>43976</v>
      </c>
      <c r="B180" s="36">
        <f>SUMIFS(СВЦЭМ!$E$33:$E$776,СВЦЭМ!$A$33:$A$776,$A180,СВЦЭМ!$B$33:$B$776,B$155)+'СЕТ СН'!$F$15</f>
        <v>151.64803205999999</v>
      </c>
      <c r="C180" s="36">
        <f>SUMIFS(СВЦЭМ!$E$33:$E$776,СВЦЭМ!$A$33:$A$776,$A180,СВЦЭМ!$B$33:$B$776,C$155)+'СЕТ СН'!$F$15</f>
        <v>150.81701279999999</v>
      </c>
      <c r="D180" s="36">
        <f>SUMIFS(СВЦЭМ!$E$33:$E$776,СВЦЭМ!$A$33:$A$776,$A180,СВЦЭМ!$B$33:$B$776,D$155)+'СЕТ СН'!$F$15</f>
        <v>148.72138566000001</v>
      </c>
      <c r="E180" s="36">
        <f>SUMIFS(СВЦЭМ!$E$33:$E$776,СВЦЭМ!$A$33:$A$776,$A180,СВЦЭМ!$B$33:$B$776,E$155)+'СЕТ СН'!$F$15</f>
        <v>147.56712486000001</v>
      </c>
      <c r="F180" s="36">
        <f>SUMIFS(СВЦЭМ!$E$33:$E$776,СВЦЭМ!$A$33:$A$776,$A180,СВЦЭМ!$B$33:$B$776,F$155)+'СЕТ СН'!$F$15</f>
        <v>147.21023617</v>
      </c>
      <c r="G180" s="36">
        <f>SUMIFS(СВЦЭМ!$E$33:$E$776,СВЦЭМ!$A$33:$A$776,$A180,СВЦЭМ!$B$33:$B$776,G$155)+'СЕТ СН'!$F$15</f>
        <v>147.80651614999999</v>
      </c>
      <c r="H180" s="36">
        <f>SUMIFS(СВЦЭМ!$E$33:$E$776,СВЦЭМ!$A$33:$A$776,$A180,СВЦЭМ!$B$33:$B$776,H$155)+'СЕТ СН'!$F$15</f>
        <v>148.32090387</v>
      </c>
      <c r="I180" s="36">
        <f>SUMIFS(СВЦЭМ!$E$33:$E$776,СВЦЭМ!$A$33:$A$776,$A180,СВЦЭМ!$B$33:$B$776,I$155)+'СЕТ СН'!$F$15</f>
        <v>144.02715581000001</v>
      </c>
      <c r="J180" s="36">
        <f>SUMIFS(СВЦЭМ!$E$33:$E$776,СВЦЭМ!$A$33:$A$776,$A180,СВЦЭМ!$B$33:$B$776,J$155)+'СЕТ СН'!$F$15</f>
        <v>137.6549431</v>
      </c>
      <c r="K180" s="36">
        <f>SUMIFS(СВЦЭМ!$E$33:$E$776,СВЦЭМ!$A$33:$A$776,$A180,СВЦЭМ!$B$33:$B$776,K$155)+'СЕТ СН'!$F$15</f>
        <v>136.42968123</v>
      </c>
      <c r="L180" s="36">
        <f>SUMIFS(СВЦЭМ!$E$33:$E$776,СВЦЭМ!$A$33:$A$776,$A180,СВЦЭМ!$B$33:$B$776,L$155)+'СЕТ СН'!$F$15</f>
        <v>135.25959270999999</v>
      </c>
      <c r="M180" s="36">
        <f>SUMIFS(СВЦЭМ!$E$33:$E$776,СВЦЭМ!$A$33:$A$776,$A180,СВЦЭМ!$B$33:$B$776,M$155)+'СЕТ СН'!$F$15</f>
        <v>124.65069486</v>
      </c>
      <c r="N180" s="36">
        <f>SUMIFS(СВЦЭМ!$E$33:$E$776,СВЦЭМ!$A$33:$A$776,$A180,СВЦЭМ!$B$33:$B$776,N$155)+'СЕТ СН'!$F$15</f>
        <v>116.06592406999999</v>
      </c>
      <c r="O180" s="36">
        <f>SUMIFS(СВЦЭМ!$E$33:$E$776,СВЦЭМ!$A$33:$A$776,$A180,СВЦЭМ!$B$33:$B$776,O$155)+'СЕТ СН'!$F$15</f>
        <v>112.70862927</v>
      </c>
      <c r="P180" s="36">
        <f>SUMIFS(СВЦЭМ!$E$33:$E$776,СВЦЭМ!$A$33:$A$776,$A180,СВЦЭМ!$B$33:$B$776,P$155)+'СЕТ СН'!$F$15</f>
        <v>113.68183644</v>
      </c>
      <c r="Q180" s="36">
        <f>SUMIFS(СВЦЭМ!$E$33:$E$776,СВЦЭМ!$A$33:$A$776,$A180,СВЦЭМ!$B$33:$B$776,Q$155)+'СЕТ СН'!$F$15</f>
        <v>113.93116883</v>
      </c>
      <c r="R180" s="36">
        <f>SUMIFS(СВЦЭМ!$E$33:$E$776,СВЦЭМ!$A$33:$A$776,$A180,СВЦЭМ!$B$33:$B$776,R$155)+'СЕТ СН'!$F$15</f>
        <v>115.32009377</v>
      </c>
      <c r="S180" s="36">
        <f>SUMIFS(СВЦЭМ!$E$33:$E$776,СВЦЭМ!$A$33:$A$776,$A180,СВЦЭМ!$B$33:$B$776,S$155)+'СЕТ СН'!$F$15</f>
        <v>114.68139958</v>
      </c>
      <c r="T180" s="36">
        <f>SUMIFS(СВЦЭМ!$E$33:$E$776,СВЦЭМ!$A$33:$A$776,$A180,СВЦЭМ!$B$33:$B$776,T$155)+'СЕТ СН'!$F$15</f>
        <v>114.33957302</v>
      </c>
      <c r="U180" s="36">
        <f>SUMIFS(СВЦЭМ!$E$33:$E$776,СВЦЭМ!$A$33:$A$776,$A180,СВЦЭМ!$B$33:$B$776,U$155)+'СЕТ СН'!$F$15</f>
        <v>113.65710716</v>
      </c>
      <c r="V180" s="36">
        <f>SUMIFS(СВЦЭМ!$E$33:$E$776,СВЦЭМ!$A$33:$A$776,$A180,СВЦЭМ!$B$33:$B$776,V$155)+'СЕТ СН'!$F$15</f>
        <v>111.53966919</v>
      </c>
      <c r="W180" s="36">
        <f>SUMIFS(СВЦЭМ!$E$33:$E$776,СВЦЭМ!$A$33:$A$776,$A180,СВЦЭМ!$B$33:$B$776,W$155)+'СЕТ СН'!$F$15</f>
        <v>112.20873623</v>
      </c>
      <c r="X180" s="36">
        <f>SUMIFS(СВЦЭМ!$E$33:$E$776,СВЦЭМ!$A$33:$A$776,$A180,СВЦЭМ!$B$33:$B$776,X$155)+'СЕТ СН'!$F$15</f>
        <v>115.05179237</v>
      </c>
      <c r="Y180" s="36">
        <f>SUMIFS(СВЦЭМ!$E$33:$E$776,СВЦЭМ!$A$33:$A$776,$A180,СВЦЭМ!$B$33:$B$776,Y$155)+'СЕТ СН'!$F$15</f>
        <v>129.06522530999999</v>
      </c>
    </row>
    <row r="181" spans="1:27" ht="15.75" x14ac:dyDescent="0.2">
      <c r="A181" s="35">
        <f t="shared" si="4"/>
        <v>43977</v>
      </c>
      <c r="B181" s="36">
        <f>SUMIFS(СВЦЭМ!$E$33:$E$776,СВЦЭМ!$A$33:$A$776,$A181,СВЦЭМ!$B$33:$B$776,B$155)+'СЕТ СН'!$F$15</f>
        <v>143.46076633999999</v>
      </c>
      <c r="C181" s="36">
        <f>SUMIFS(СВЦЭМ!$E$33:$E$776,СВЦЭМ!$A$33:$A$776,$A181,СВЦЭМ!$B$33:$B$776,C$155)+'СЕТ СН'!$F$15</f>
        <v>148.60823138000001</v>
      </c>
      <c r="D181" s="36">
        <f>SUMIFS(СВЦЭМ!$E$33:$E$776,СВЦЭМ!$A$33:$A$776,$A181,СВЦЭМ!$B$33:$B$776,D$155)+'СЕТ СН'!$F$15</f>
        <v>147.04731282</v>
      </c>
      <c r="E181" s="36">
        <f>SUMIFS(СВЦЭМ!$E$33:$E$776,СВЦЭМ!$A$33:$A$776,$A181,СВЦЭМ!$B$33:$B$776,E$155)+'СЕТ СН'!$F$15</f>
        <v>145.50966316</v>
      </c>
      <c r="F181" s="36">
        <f>SUMIFS(СВЦЭМ!$E$33:$E$776,СВЦЭМ!$A$33:$A$776,$A181,СВЦЭМ!$B$33:$B$776,F$155)+'СЕТ СН'!$F$15</f>
        <v>145.15040153999999</v>
      </c>
      <c r="G181" s="36">
        <f>SUMIFS(СВЦЭМ!$E$33:$E$776,СВЦЭМ!$A$33:$A$776,$A181,СВЦЭМ!$B$33:$B$776,G$155)+'СЕТ СН'!$F$15</f>
        <v>146.32243936</v>
      </c>
      <c r="H181" s="36">
        <f>SUMIFS(СВЦЭМ!$E$33:$E$776,СВЦЭМ!$A$33:$A$776,$A181,СВЦЭМ!$B$33:$B$776,H$155)+'СЕТ СН'!$F$15</f>
        <v>148.04677667000001</v>
      </c>
      <c r="I181" s="36">
        <f>SUMIFS(СВЦЭМ!$E$33:$E$776,СВЦЭМ!$A$33:$A$776,$A181,СВЦЭМ!$B$33:$B$776,I$155)+'СЕТ СН'!$F$15</f>
        <v>143.03911436000001</v>
      </c>
      <c r="J181" s="36">
        <f>SUMIFS(СВЦЭМ!$E$33:$E$776,СВЦЭМ!$A$33:$A$776,$A181,СВЦЭМ!$B$33:$B$776,J$155)+'СЕТ СН'!$F$15</f>
        <v>137.34609627</v>
      </c>
      <c r="K181" s="36">
        <f>SUMIFS(СВЦЭМ!$E$33:$E$776,СВЦЭМ!$A$33:$A$776,$A181,СВЦЭМ!$B$33:$B$776,K$155)+'СЕТ СН'!$F$15</f>
        <v>135.07349062</v>
      </c>
      <c r="L181" s="36">
        <f>SUMIFS(СВЦЭМ!$E$33:$E$776,СВЦЭМ!$A$33:$A$776,$A181,СВЦЭМ!$B$33:$B$776,L$155)+'СЕТ СН'!$F$15</f>
        <v>135.42641487</v>
      </c>
      <c r="M181" s="36">
        <f>SUMIFS(СВЦЭМ!$E$33:$E$776,СВЦЭМ!$A$33:$A$776,$A181,СВЦЭМ!$B$33:$B$776,M$155)+'СЕТ СН'!$F$15</f>
        <v>125.67167879</v>
      </c>
      <c r="N181" s="36">
        <f>SUMIFS(СВЦЭМ!$E$33:$E$776,СВЦЭМ!$A$33:$A$776,$A181,СВЦЭМ!$B$33:$B$776,N$155)+'СЕТ СН'!$F$15</f>
        <v>117.53073645000001</v>
      </c>
      <c r="O181" s="36">
        <f>SUMIFS(СВЦЭМ!$E$33:$E$776,СВЦЭМ!$A$33:$A$776,$A181,СВЦЭМ!$B$33:$B$776,O$155)+'СЕТ СН'!$F$15</f>
        <v>114.11832496</v>
      </c>
      <c r="P181" s="36">
        <f>SUMIFS(СВЦЭМ!$E$33:$E$776,СВЦЭМ!$A$33:$A$776,$A181,СВЦЭМ!$B$33:$B$776,P$155)+'СЕТ СН'!$F$15</f>
        <v>114.90951389</v>
      </c>
      <c r="Q181" s="36">
        <f>SUMIFS(СВЦЭМ!$E$33:$E$776,СВЦЭМ!$A$33:$A$776,$A181,СВЦЭМ!$B$33:$B$776,Q$155)+'СЕТ СН'!$F$15</f>
        <v>115.8253979</v>
      </c>
      <c r="R181" s="36">
        <f>SUMIFS(СВЦЭМ!$E$33:$E$776,СВЦЭМ!$A$33:$A$776,$A181,СВЦЭМ!$B$33:$B$776,R$155)+'СЕТ СН'!$F$15</f>
        <v>115.52209477</v>
      </c>
      <c r="S181" s="36">
        <f>SUMIFS(СВЦЭМ!$E$33:$E$776,СВЦЭМ!$A$33:$A$776,$A181,СВЦЭМ!$B$33:$B$776,S$155)+'СЕТ СН'!$F$15</f>
        <v>115.43018797000001</v>
      </c>
      <c r="T181" s="36">
        <f>SUMIFS(СВЦЭМ!$E$33:$E$776,СВЦЭМ!$A$33:$A$776,$A181,СВЦЭМ!$B$33:$B$776,T$155)+'СЕТ СН'!$F$15</f>
        <v>114.77585845</v>
      </c>
      <c r="U181" s="36">
        <f>SUMIFS(СВЦЭМ!$E$33:$E$776,СВЦЭМ!$A$33:$A$776,$A181,СВЦЭМ!$B$33:$B$776,U$155)+'СЕТ СН'!$F$15</f>
        <v>112.61909346</v>
      </c>
      <c r="V181" s="36">
        <f>SUMIFS(СВЦЭМ!$E$33:$E$776,СВЦЭМ!$A$33:$A$776,$A181,СВЦЭМ!$B$33:$B$776,V$155)+'СЕТ СН'!$F$15</f>
        <v>111.57085277</v>
      </c>
      <c r="W181" s="36">
        <f>SUMIFS(СВЦЭМ!$E$33:$E$776,СВЦЭМ!$A$33:$A$776,$A181,СВЦЭМ!$B$33:$B$776,W$155)+'СЕТ СН'!$F$15</f>
        <v>110.81229783000001</v>
      </c>
      <c r="X181" s="36">
        <f>SUMIFS(СВЦЭМ!$E$33:$E$776,СВЦЭМ!$A$33:$A$776,$A181,СВЦЭМ!$B$33:$B$776,X$155)+'СЕТ СН'!$F$15</f>
        <v>114.52553757</v>
      </c>
      <c r="Y181" s="36">
        <f>SUMIFS(СВЦЭМ!$E$33:$E$776,СВЦЭМ!$A$33:$A$776,$A181,СВЦЭМ!$B$33:$B$776,Y$155)+'СЕТ СН'!$F$15</f>
        <v>126.02315127</v>
      </c>
    </row>
    <row r="182" spans="1:27" ht="15.75" x14ac:dyDescent="0.2">
      <c r="A182" s="35">
        <f t="shared" si="4"/>
        <v>43978</v>
      </c>
      <c r="B182" s="36">
        <f>SUMIFS(СВЦЭМ!$E$33:$E$776,СВЦЭМ!$A$33:$A$776,$A182,СВЦЭМ!$B$33:$B$776,B$155)+'СЕТ СН'!$F$15</f>
        <v>140.71278186000001</v>
      </c>
      <c r="C182" s="36">
        <f>SUMIFS(СВЦЭМ!$E$33:$E$776,СВЦЭМ!$A$33:$A$776,$A182,СВЦЭМ!$B$33:$B$776,C$155)+'СЕТ СН'!$F$15</f>
        <v>146.64312335</v>
      </c>
      <c r="D182" s="36">
        <f>SUMIFS(СВЦЭМ!$E$33:$E$776,СВЦЭМ!$A$33:$A$776,$A182,СВЦЭМ!$B$33:$B$776,D$155)+'СЕТ СН'!$F$15</f>
        <v>149.82821250000001</v>
      </c>
      <c r="E182" s="36">
        <f>SUMIFS(СВЦЭМ!$E$33:$E$776,СВЦЭМ!$A$33:$A$776,$A182,СВЦЭМ!$B$33:$B$776,E$155)+'СЕТ СН'!$F$15</f>
        <v>151.27329397</v>
      </c>
      <c r="F182" s="36">
        <f>SUMIFS(СВЦЭМ!$E$33:$E$776,СВЦЭМ!$A$33:$A$776,$A182,СВЦЭМ!$B$33:$B$776,F$155)+'СЕТ СН'!$F$15</f>
        <v>150.18279519000001</v>
      </c>
      <c r="G182" s="36">
        <f>SUMIFS(СВЦЭМ!$E$33:$E$776,СВЦЭМ!$A$33:$A$776,$A182,СВЦЭМ!$B$33:$B$776,G$155)+'СЕТ СН'!$F$15</f>
        <v>151.35332398</v>
      </c>
      <c r="H182" s="36">
        <f>SUMIFS(СВЦЭМ!$E$33:$E$776,СВЦЭМ!$A$33:$A$776,$A182,СВЦЭМ!$B$33:$B$776,H$155)+'СЕТ СН'!$F$15</f>
        <v>148.38365039999999</v>
      </c>
      <c r="I182" s="36">
        <f>SUMIFS(СВЦЭМ!$E$33:$E$776,СВЦЭМ!$A$33:$A$776,$A182,СВЦЭМ!$B$33:$B$776,I$155)+'СЕТ СН'!$F$15</f>
        <v>146.05094987000001</v>
      </c>
      <c r="J182" s="36">
        <f>SUMIFS(СВЦЭМ!$E$33:$E$776,СВЦЭМ!$A$33:$A$776,$A182,СВЦЭМ!$B$33:$B$776,J$155)+'СЕТ СН'!$F$15</f>
        <v>140.09366410000001</v>
      </c>
      <c r="K182" s="36">
        <f>SUMIFS(СВЦЭМ!$E$33:$E$776,СВЦЭМ!$A$33:$A$776,$A182,СВЦЭМ!$B$33:$B$776,K$155)+'СЕТ СН'!$F$15</f>
        <v>136.62561384</v>
      </c>
      <c r="L182" s="36">
        <f>SUMIFS(СВЦЭМ!$E$33:$E$776,СВЦЭМ!$A$33:$A$776,$A182,СВЦЭМ!$B$33:$B$776,L$155)+'СЕТ СН'!$F$15</f>
        <v>133.23253584</v>
      </c>
      <c r="M182" s="36">
        <f>SUMIFS(СВЦЭМ!$E$33:$E$776,СВЦЭМ!$A$33:$A$776,$A182,СВЦЭМ!$B$33:$B$776,M$155)+'СЕТ СН'!$F$15</f>
        <v>124.12667186</v>
      </c>
      <c r="N182" s="36">
        <f>SUMIFS(СВЦЭМ!$E$33:$E$776,СВЦЭМ!$A$33:$A$776,$A182,СВЦЭМ!$B$33:$B$776,N$155)+'СЕТ СН'!$F$15</f>
        <v>114.16918715</v>
      </c>
      <c r="O182" s="36">
        <f>SUMIFS(СВЦЭМ!$E$33:$E$776,СВЦЭМ!$A$33:$A$776,$A182,СВЦЭМ!$B$33:$B$776,O$155)+'СЕТ СН'!$F$15</f>
        <v>111.17558878</v>
      </c>
      <c r="P182" s="36">
        <f>SUMIFS(СВЦЭМ!$E$33:$E$776,СВЦЭМ!$A$33:$A$776,$A182,СВЦЭМ!$B$33:$B$776,P$155)+'СЕТ СН'!$F$15</f>
        <v>110.30185908</v>
      </c>
      <c r="Q182" s="36">
        <f>SUMIFS(СВЦЭМ!$E$33:$E$776,СВЦЭМ!$A$33:$A$776,$A182,СВЦЭМ!$B$33:$B$776,Q$155)+'СЕТ СН'!$F$15</f>
        <v>111.06693917</v>
      </c>
      <c r="R182" s="36">
        <f>SUMIFS(СВЦЭМ!$E$33:$E$776,СВЦЭМ!$A$33:$A$776,$A182,СВЦЭМ!$B$33:$B$776,R$155)+'СЕТ СН'!$F$15</f>
        <v>111.68759081</v>
      </c>
      <c r="S182" s="36">
        <f>SUMIFS(СВЦЭМ!$E$33:$E$776,СВЦЭМ!$A$33:$A$776,$A182,СВЦЭМ!$B$33:$B$776,S$155)+'СЕТ СН'!$F$15</f>
        <v>112.51138339000001</v>
      </c>
      <c r="T182" s="36">
        <f>SUMIFS(СВЦЭМ!$E$33:$E$776,СВЦЭМ!$A$33:$A$776,$A182,СВЦЭМ!$B$33:$B$776,T$155)+'СЕТ СН'!$F$15</f>
        <v>111.77624908</v>
      </c>
      <c r="U182" s="36">
        <f>SUMIFS(СВЦЭМ!$E$33:$E$776,СВЦЭМ!$A$33:$A$776,$A182,СВЦЭМ!$B$33:$B$776,U$155)+'СЕТ СН'!$F$15</f>
        <v>109.79946423</v>
      </c>
      <c r="V182" s="36">
        <f>SUMIFS(СВЦЭМ!$E$33:$E$776,СВЦЭМ!$A$33:$A$776,$A182,СВЦЭМ!$B$33:$B$776,V$155)+'СЕТ СН'!$F$15</f>
        <v>108.04609746</v>
      </c>
      <c r="W182" s="36">
        <f>SUMIFS(СВЦЭМ!$E$33:$E$776,СВЦЭМ!$A$33:$A$776,$A182,СВЦЭМ!$B$33:$B$776,W$155)+'СЕТ СН'!$F$15</f>
        <v>107.435948</v>
      </c>
      <c r="X182" s="36">
        <f>SUMIFS(СВЦЭМ!$E$33:$E$776,СВЦЭМ!$A$33:$A$776,$A182,СВЦЭМ!$B$33:$B$776,X$155)+'СЕТ СН'!$F$15</f>
        <v>113.81321792999999</v>
      </c>
      <c r="Y182" s="36">
        <f>SUMIFS(СВЦЭМ!$E$33:$E$776,СВЦЭМ!$A$33:$A$776,$A182,СВЦЭМ!$B$33:$B$776,Y$155)+'СЕТ СН'!$F$15</f>
        <v>123.80059347</v>
      </c>
    </row>
    <row r="183" spans="1:27" ht="15.75" x14ac:dyDescent="0.2">
      <c r="A183" s="35">
        <f t="shared" si="4"/>
        <v>43979</v>
      </c>
      <c r="B183" s="36">
        <f>SUMIFS(СВЦЭМ!$E$33:$E$776,СВЦЭМ!$A$33:$A$776,$A183,СВЦЭМ!$B$33:$B$776,B$155)+'СЕТ СН'!$F$15</f>
        <v>130.18148431</v>
      </c>
      <c r="C183" s="36">
        <f>SUMIFS(СВЦЭМ!$E$33:$E$776,СВЦЭМ!$A$33:$A$776,$A183,СВЦЭМ!$B$33:$B$776,C$155)+'СЕТ СН'!$F$15</f>
        <v>132.77727142000001</v>
      </c>
      <c r="D183" s="36">
        <f>SUMIFS(СВЦЭМ!$E$33:$E$776,СВЦЭМ!$A$33:$A$776,$A183,СВЦЭМ!$B$33:$B$776,D$155)+'СЕТ СН'!$F$15</f>
        <v>137.42807715000001</v>
      </c>
      <c r="E183" s="36">
        <f>SUMIFS(СВЦЭМ!$E$33:$E$776,СВЦЭМ!$A$33:$A$776,$A183,СВЦЭМ!$B$33:$B$776,E$155)+'СЕТ СН'!$F$15</f>
        <v>140.16959642</v>
      </c>
      <c r="F183" s="36">
        <f>SUMIFS(СВЦЭМ!$E$33:$E$776,СВЦЭМ!$A$33:$A$776,$A183,СВЦЭМ!$B$33:$B$776,F$155)+'СЕТ СН'!$F$15</f>
        <v>139.44136793999999</v>
      </c>
      <c r="G183" s="36">
        <f>SUMIFS(СВЦЭМ!$E$33:$E$776,СВЦЭМ!$A$33:$A$776,$A183,СВЦЭМ!$B$33:$B$776,G$155)+'СЕТ СН'!$F$15</f>
        <v>140.23550068</v>
      </c>
      <c r="H183" s="36">
        <f>SUMIFS(СВЦЭМ!$E$33:$E$776,СВЦЭМ!$A$33:$A$776,$A183,СВЦЭМ!$B$33:$B$776,H$155)+'СЕТ СН'!$F$15</f>
        <v>137.43830715000001</v>
      </c>
      <c r="I183" s="36">
        <f>SUMIFS(СВЦЭМ!$E$33:$E$776,СВЦЭМ!$A$33:$A$776,$A183,СВЦЭМ!$B$33:$B$776,I$155)+'СЕТ СН'!$F$15</f>
        <v>137.89101385000001</v>
      </c>
      <c r="J183" s="36">
        <f>SUMIFS(СВЦЭМ!$E$33:$E$776,СВЦЭМ!$A$33:$A$776,$A183,СВЦЭМ!$B$33:$B$776,J$155)+'СЕТ СН'!$F$15</f>
        <v>130.31367376</v>
      </c>
      <c r="K183" s="36">
        <f>SUMIFS(СВЦЭМ!$E$33:$E$776,СВЦЭМ!$A$33:$A$776,$A183,СВЦЭМ!$B$33:$B$776,K$155)+'СЕТ СН'!$F$15</f>
        <v>128.23756897000001</v>
      </c>
      <c r="L183" s="36">
        <f>SUMIFS(СВЦЭМ!$E$33:$E$776,СВЦЭМ!$A$33:$A$776,$A183,СВЦЭМ!$B$33:$B$776,L$155)+'СЕТ СН'!$F$15</f>
        <v>129.77599695000001</v>
      </c>
      <c r="M183" s="36">
        <f>SUMIFS(СВЦЭМ!$E$33:$E$776,СВЦЭМ!$A$33:$A$776,$A183,СВЦЭМ!$B$33:$B$776,M$155)+'СЕТ СН'!$F$15</f>
        <v>125.81094537</v>
      </c>
      <c r="N183" s="36">
        <f>SUMIFS(СВЦЭМ!$E$33:$E$776,СВЦЭМ!$A$33:$A$776,$A183,СВЦЭМ!$B$33:$B$776,N$155)+'СЕТ СН'!$F$15</f>
        <v>117.656397</v>
      </c>
      <c r="O183" s="36">
        <f>SUMIFS(СВЦЭМ!$E$33:$E$776,СВЦЭМ!$A$33:$A$776,$A183,СВЦЭМ!$B$33:$B$776,O$155)+'СЕТ СН'!$F$15</f>
        <v>113.86453573</v>
      </c>
      <c r="P183" s="36">
        <f>SUMIFS(СВЦЭМ!$E$33:$E$776,СВЦЭМ!$A$33:$A$776,$A183,СВЦЭМ!$B$33:$B$776,P$155)+'СЕТ СН'!$F$15</f>
        <v>115.01248991</v>
      </c>
      <c r="Q183" s="36">
        <f>SUMIFS(СВЦЭМ!$E$33:$E$776,СВЦЭМ!$A$33:$A$776,$A183,СВЦЭМ!$B$33:$B$776,Q$155)+'СЕТ СН'!$F$15</f>
        <v>115.2218724</v>
      </c>
      <c r="R183" s="36">
        <f>SUMIFS(СВЦЭМ!$E$33:$E$776,СВЦЭМ!$A$33:$A$776,$A183,СВЦЭМ!$B$33:$B$776,R$155)+'СЕТ СН'!$F$15</f>
        <v>114.95985032999999</v>
      </c>
      <c r="S183" s="36">
        <f>SUMIFS(СВЦЭМ!$E$33:$E$776,СВЦЭМ!$A$33:$A$776,$A183,СВЦЭМ!$B$33:$B$776,S$155)+'СЕТ СН'!$F$15</f>
        <v>116.06877424</v>
      </c>
      <c r="T183" s="36">
        <f>SUMIFS(СВЦЭМ!$E$33:$E$776,СВЦЭМ!$A$33:$A$776,$A183,СВЦЭМ!$B$33:$B$776,T$155)+'СЕТ СН'!$F$15</f>
        <v>116.31843503</v>
      </c>
      <c r="U183" s="36">
        <f>SUMIFS(СВЦЭМ!$E$33:$E$776,СВЦЭМ!$A$33:$A$776,$A183,СВЦЭМ!$B$33:$B$776,U$155)+'СЕТ СН'!$F$15</f>
        <v>115.15833367</v>
      </c>
      <c r="V183" s="36">
        <f>SUMIFS(СВЦЭМ!$E$33:$E$776,СВЦЭМ!$A$33:$A$776,$A183,СВЦЭМ!$B$33:$B$776,V$155)+'СЕТ СН'!$F$15</f>
        <v>112.88549427</v>
      </c>
      <c r="W183" s="36">
        <f>SUMIFS(СВЦЭМ!$E$33:$E$776,СВЦЭМ!$A$33:$A$776,$A183,СВЦЭМ!$B$33:$B$776,W$155)+'СЕТ СН'!$F$15</f>
        <v>112.35786983</v>
      </c>
      <c r="X183" s="36">
        <f>SUMIFS(СВЦЭМ!$E$33:$E$776,СВЦЭМ!$A$33:$A$776,$A183,СВЦЭМ!$B$33:$B$776,X$155)+'СЕТ СН'!$F$15</f>
        <v>119.67011087</v>
      </c>
      <c r="Y183" s="36">
        <f>SUMIFS(СВЦЭМ!$E$33:$E$776,СВЦЭМ!$A$33:$A$776,$A183,СВЦЭМ!$B$33:$B$776,Y$155)+'СЕТ СН'!$F$15</f>
        <v>130.92260723000001</v>
      </c>
    </row>
    <row r="184" spans="1:27" ht="15.75" x14ac:dyDescent="0.2">
      <c r="A184" s="35">
        <f t="shared" si="4"/>
        <v>43980</v>
      </c>
      <c r="B184" s="36">
        <f>SUMIFS(СВЦЭМ!$E$33:$E$776,СВЦЭМ!$A$33:$A$776,$A184,СВЦЭМ!$B$33:$B$776,B$155)+'СЕТ СН'!$F$15</f>
        <v>132.81739991000001</v>
      </c>
      <c r="C184" s="36">
        <f>SUMIFS(СВЦЭМ!$E$33:$E$776,СВЦЭМ!$A$33:$A$776,$A184,СВЦЭМ!$B$33:$B$776,C$155)+'СЕТ СН'!$F$15</f>
        <v>137.07935477999999</v>
      </c>
      <c r="D184" s="36">
        <f>SUMIFS(СВЦЭМ!$E$33:$E$776,СВЦЭМ!$A$33:$A$776,$A184,СВЦЭМ!$B$33:$B$776,D$155)+'СЕТ СН'!$F$15</f>
        <v>136.63943377000001</v>
      </c>
      <c r="E184" s="36">
        <f>SUMIFS(СВЦЭМ!$E$33:$E$776,СВЦЭМ!$A$33:$A$776,$A184,СВЦЭМ!$B$33:$B$776,E$155)+'СЕТ СН'!$F$15</f>
        <v>136.55797727000001</v>
      </c>
      <c r="F184" s="36">
        <f>SUMIFS(СВЦЭМ!$E$33:$E$776,СВЦЭМ!$A$33:$A$776,$A184,СВЦЭМ!$B$33:$B$776,F$155)+'СЕТ СН'!$F$15</f>
        <v>136.78722515999999</v>
      </c>
      <c r="G184" s="36">
        <f>SUMIFS(СВЦЭМ!$E$33:$E$776,СВЦЭМ!$A$33:$A$776,$A184,СВЦЭМ!$B$33:$B$776,G$155)+'СЕТ СН'!$F$15</f>
        <v>137.61919146</v>
      </c>
      <c r="H184" s="36">
        <f>SUMIFS(СВЦЭМ!$E$33:$E$776,СВЦЭМ!$A$33:$A$776,$A184,СВЦЭМ!$B$33:$B$776,H$155)+'СЕТ СН'!$F$15</f>
        <v>138.31375801999999</v>
      </c>
      <c r="I184" s="36">
        <f>SUMIFS(СВЦЭМ!$E$33:$E$776,СВЦЭМ!$A$33:$A$776,$A184,СВЦЭМ!$B$33:$B$776,I$155)+'СЕТ СН'!$F$15</f>
        <v>135.16398913</v>
      </c>
      <c r="J184" s="36">
        <f>SUMIFS(СВЦЭМ!$E$33:$E$776,СВЦЭМ!$A$33:$A$776,$A184,СВЦЭМ!$B$33:$B$776,J$155)+'СЕТ СН'!$F$15</f>
        <v>127.10598159</v>
      </c>
      <c r="K184" s="36">
        <f>SUMIFS(СВЦЭМ!$E$33:$E$776,СВЦЭМ!$A$33:$A$776,$A184,СВЦЭМ!$B$33:$B$776,K$155)+'СЕТ СН'!$F$15</f>
        <v>124.37152838</v>
      </c>
      <c r="L184" s="36">
        <f>SUMIFS(СВЦЭМ!$E$33:$E$776,СВЦЭМ!$A$33:$A$776,$A184,СВЦЭМ!$B$33:$B$776,L$155)+'СЕТ СН'!$F$15</f>
        <v>129.46054533</v>
      </c>
      <c r="M184" s="36">
        <f>SUMIFS(СВЦЭМ!$E$33:$E$776,СВЦЭМ!$A$33:$A$776,$A184,СВЦЭМ!$B$33:$B$776,M$155)+'СЕТ СН'!$F$15</f>
        <v>116.7313669</v>
      </c>
      <c r="N184" s="36">
        <f>SUMIFS(СВЦЭМ!$E$33:$E$776,СВЦЭМ!$A$33:$A$776,$A184,СВЦЭМ!$B$33:$B$776,N$155)+'СЕТ СН'!$F$15</f>
        <v>106.41801134000001</v>
      </c>
      <c r="O184" s="36">
        <f>SUMIFS(СВЦЭМ!$E$33:$E$776,СВЦЭМ!$A$33:$A$776,$A184,СВЦЭМ!$B$33:$B$776,O$155)+'СЕТ СН'!$F$15</f>
        <v>104.50610734999999</v>
      </c>
      <c r="P184" s="36">
        <f>SUMIFS(СВЦЭМ!$E$33:$E$776,СВЦЭМ!$A$33:$A$776,$A184,СВЦЭМ!$B$33:$B$776,P$155)+'СЕТ СН'!$F$15</f>
        <v>105.62536061</v>
      </c>
      <c r="Q184" s="36">
        <f>SUMIFS(СВЦЭМ!$E$33:$E$776,СВЦЭМ!$A$33:$A$776,$A184,СВЦЭМ!$B$33:$B$776,Q$155)+'СЕТ СН'!$F$15</f>
        <v>104.46807029</v>
      </c>
      <c r="R184" s="36">
        <f>SUMIFS(СВЦЭМ!$E$33:$E$776,СВЦЭМ!$A$33:$A$776,$A184,СВЦЭМ!$B$33:$B$776,R$155)+'СЕТ СН'!$F$15</f>
        <v>105.01913924999999</v>
      </c>
      <c r="S184" s="36">
        <f>SUMIFS(СВЦЭМ!$E$33:$E$776,СВЦЭМ!$A$33:$A$776,$A184,СВЦЭМ!$B$33:$B$776,S$155)+'СЕТ СН'!$F$15</f>
        <v>106.45689523</v>
      </c>
      <c r="T184" s="36">
        <f>SUMIFS(СВЦЭМ!$E$33:$E$776,СВЦЭМ!$A$33:$A$776,$A184,СВЦЭМ!$B$33:$B$776,T$155)+'СЕТ СН'!$F$15</f>
        <v>108.46275826</v>
      </c>
      <c r="U184" s="36">
        <f>SUMIFS(СВЦЭМ!$E$33:$E$776,СВЦЭМ!$A$33:$A$776,$A184,СВЦЭМ!$B$33:$B$776,U$155)+'СЕТ СН'!$F$15</f>
        <v>109.52061204</v>
      </c>
      <c r="V184" s="36">
        <f>SUMIFS(СВЦЭМ!$E$33:$E$776,СВЦЭМ!$A$33:$A$776,$A184,СВЦЭМ!$B$33:$B$776,V$155)+'СЕТ СН'!$F$15</f>
        <v>115.54970518</v>
      </c>
      <c r="W184" s="36">
        <f>SUMIFS(СВЦЭМ!$E$33:$E$776,СВЦЭМ!$A$33:$A$776,$A184,СВЦЭМ!$B$33:$B$776,W$155)+'СЕТ СН'!$F$15</f>
        <v>121.00485569999999</v>
      </c>
      <c r="X184" s="36">
        <f>SUMIFS(СВЦЭМ!$E$33:$E$776,СВЦЭМ!$A$33:$A$776,$A184,СВЦЭМ!$B$33:$B$776,X$155)+'СЕТ СН'!$F$15</f>
        <v>118.25012289</v>
      </c>
      <c r="Y184" s="36">
        <f>SUMIFS(СВЦЭМ!$E$33:$E$776,СВЦЭМ!$A$33:$A$776,$A184,СВЦЭМ!$B$33:$B$776,Y$155)+'СЕТ СН'!$F$15</f>
        <v>125.38391056</v>
      </c>
    </row>
    <row r="185" spans="1:27" ht="15.75" x14ac:dyDescent="0.2">
      <c r="A185" s="35">
        <f t="shared" si="4"/>
        <v>43981</v>
      </c>
      <c r="B185" s="36">
        <f>SUMIFS(СВЦЭМ!$E$33:$E$776,СВЦЭМ!$A$33:$A$776,$A185,СВЦЭМ!$B$33:$B$776,B$155)+'СЕТ СН'!$F$15</f>
        <v>139.24771000999999</v>
      </c>
      <c r="C185" s="36">
        <f>SUMIFS(СВЦЭМ!$E$33:$E$776,СВЦЭМ!$A$33:$A$776,$A185,СВЦЭМ!$B$33:$B$776,C$155)+'СЕТ СН'!$F$15</f>
        <v>140.38746687</v>
      </c>
      <c r="D185" s="36">
        <f>SUMIFS(СВЦЭМ!$E$33:$E$776,СВЦЭМ!$A$33:$A$776,$A185,СВЦЭМ!$B$33:$B$776,D$155)+'СЕТ СН'!$F$15</f>
        <v>140.63978143</v>
      </c>
      <c r="E185" s="36">
        <f>SUMIFS(СВЦЭМ!$E$33:$E$776,СВЦЭМ!$A$33:$A$776,$A185,СВЦЭМ!$B$33:$B$776,E$155)+'СЕТ СН'!$F$15</f>
        <v>140.20333266</v>
      </c>
      <c r="F185" s="36">
        <f>SUMIFS(СВЦЭМ!$E$33:$E$776,СВЦЭМ!$A$33:$A$776,$A185,СВЦЭМ!$B$33:$B$776,F$155)+'СЕТ СН'!$F$15</f>
        <v>140.06378015999999</v>
      </c>
      <c r="G185" s="36">
        <f>SUMIFS(СВЦЭМ!$E$33:$E$776,СВЦЭМ!$A$33:$A$776,$A185,СВЦЭМ!$B$33:$B$776,G$155)+'СЕТ СН'!$F$15</f>
        <v>140.15750989</v>
      </c>
      <c r="H185" s="36">
        <f>SUMIFS(СВЦЭМ!$E$33:$E$776,СВЦЭМ!$A$33:$A$776,$A185,СВЦЭМ!$B$33:$B$776,H$155)+'СЕТ СН'!$F$15</f>
        <v>137.91295607999999</v>
      </c>
      <c r="I185" s="36">
        <f>SUMIFS(СВЦЭМ!$E$33:$E$776,СВЦЭМ!$A$33:$A$776,$A185,СВЦЭМ!$B$33:$B$776,I$155)+'СЕТ СН'!$F$15</f>
        <v>134.85162231000001</v>
      </c>
      <c r="J185" s="36">
        <f>SUMIFS(СВЦЭМ!$E$33:$E$776,СВЦЭМ!$A$33:$A$776,$A185,СВЦЭМ!$B$33:$B$776,J$155)+'СЕТ СН'!$F$15</f>
        <v>129.55882772999999</v>
      </c>
      <c r="K185" s="36">
        <f>SUMIFS(СВЦЭМ!$E$33:$E$776,СВЦЭМ!$A$33:$A$776,$A185,СВЦЭМ!$B$33:$B$776,K$155)+'СЕТ СН'!$F$15</f>
        <v>127.57629914</v>
      </c>
      <c r="L185" s="36">
        <f>SUMIFS(СВЦЭМ!$E$33:$E$776,СВЦЭМ!$A$33:$A$776,$A185,СВЦЭМ!$B$33:$B$776,L$155)+'СЕТ СН'!$F$15</f>
        <v>126.08356191</v>
      </c>
      <c r="M185" s="36">
        <f>SUMIFS(СВЦЭМ!$E$33:$E$776,СВЦЭМ!$A$33:$A$776,$A185,СВЦЭМ!$B$33:$B$776,M$155)+'СЕТ СН'!$F$15</f>
        <v>117.21272329</v>
      </c>
      <c r="N185" s="36">
        <f>SUMIFS(СВЦЭМ!$E$33:$E$776,СВЦЭМ!$A$33:$A$776,$A185,СВЦЭМ!$B$33:$B$776,N$155)+'СЕТ СН'!$F$15</f>
        <v>109.02455759</v>
      </c>
      <c r="O185" s="36">
        <f>SUMIFS(СВЦЭМ!$E$33:$E$776,СВЦЭМ!$A$33:$A$776,$A185,СВЦЭМ!$B$33:$B$776,O$155)+'СЕТ СН'!$F$15</f>
        <v>106.9463193</v>
      </c>
      <c r="P185" s="36">
        <f>SUMIFS(СВЦЭМ!$E$33:$E$776,СВЦЭМ!$A$33:$A$776,$A185,СВЦЭМ!$B$33:$B$776,P$155)+'СЕТ СН'!$F$15</f>
        <v>107.42571666000001</v>
      </c>
      <c r="Q185" s="36">
        <f>SUMIFS(СВЦЭМ!$E$33:$E$776,СВЦЭМ!$A$33:$A$776,$A185,СВЦЭМ!$B$33:$B$776,Q$155)+'СЕТ СН'!$F$15</f>
        <v>107.32839853999999</v>
      </c>
      <c r="R185" s="36">
        <f>SUMIFS(СВЦЭМ!$E$33:$E$776,СВЦЭМ!$A$33:$A$776,$A185,СВЦЭМ!$B$33:$B$776,R$155)+'СЕТ СН'!$F$15</f>
        <v>107.15536358</v>
      </c>
      <c r="S185" s="36">
        <f>SUMIFS(СВЦЭМ!$E$33:$E$776,СВЦЭМ!$A$33:$A$776,$A185,СВЦЭМ!$B$33:$B$776,S$155)+'СЕТ СН'!$F$15</f>
        <v>107.55318674999999</v>
      </c>
      <c r="T185" s="36">
        <f>SUMIFS(СВЦЭМ!$E$33:$E$776,СВЦЭМ!$A$33:$A$776,$A185,СВЦЭМ!$B$33:$B$776,T$155)+'СЕТ СН'!$F$15</f>
        <v>106.67788176000001</v>
      </c>
      <c r="U185" s="36">
        <f>SUMIFS(СВЦЭМ!$E$33:$E$776,СВЦЭМ!$A$33:$A$776,$A185,СВЦЭМ!$B$33:$B$776,U$155)+'СЕТ СН'!$F$15</f>
        <v>105.03272391</v>
      </c>
      <c r="V185" s="36">
        <f>SUMIFS(СВЦЭМ!$E$33:$E$776,СВЦЭМ!$A$33:$A$776,$A185,СВЦЭМ!$B$33:$B$776,V$155)+'СЕТ СН'!$F$15</f>
        <v>106.27468455</v>
      </c>
      <c r="W185" s="36">
        <f>SUMIFS(СВЦЭМ!$E$33:$E$776,СВЦЭМ!$A$33:$A$776,$A185,СВЦЭМ!$B$33:$B$776,W$155)+'СЕТ СН'!$F$15</f>
        <v>107.30137954999999</v>
      </c>
      <c r="X185" s="36">
        <f>SUMIFS(СВЦЭМ!$E$33:$E$776,СВЦЭМ!$A$33:$A$776,$A185,СВЦЭМ!$B$33:$B$776,X$155)+'СЕТ СН'!$F$15</f>
        <v>107.82137779</v>
      </c>
      <c r="Y185" s="36">
        <f>SUMIFS(СВЦЭМ!$E$33:$E$776,СВЦЭМ!$A$33:$A$776,$A185,СВЦЭМ!$B$33:$B$776,Y$155)+'СЕТ СН'!$F$15</f>
        <v>119.23183147</v>
      </c>
    </row>
    <row r="186" spans="1:27" ht="15.75" x14ac:dyDescent="0.2">
      <c r="A186" s="35">
        <f t="shared" si="4"/>
        <v>43982</v>
      </c>
      <c r="B186" s="36">
        <f>SUMIFS(СВЦЭМ!$E$33:$E$776,СВЦЭМ!$A$33:$A$776,$A186,СВЦЭМ!$B$33:$B$776,B$155)+'СЕТ СН'!$F$15</f>
        <v>133.87819131000001</v>
      </c>
      <c r="C186" s="36">
        <f>SUMIFS(СВЦЭМ!$E$33:$E$776,СВЦЭМ!$A$33:$A$776,$A186,СВЦЭМ!$B$33:$B$776,C$155)+'СЕТ СН'!$F$15</f>
        <v>135.36461331999999</v>
      </c>
      <c r="D186" s="36">
        <f>SUMIFS(СВЦЭМ!$E$33:$E$776,СВЦЭМ!$A$33:$A$776,$A186,СВЦЭМ!$B$33:$B$776,D$155)+'СЕТ СН'!$F$15</f>
        <v>136.77367301000001</v>
      </c>
      <c r="E186" s="36">
        <f>SUMIFS(СВЦЭМ!$E$33:$E$776,СВЦЭМ!$A$33:$A$776,$A186,СВЦЭМ!$B$33:$B$776,E$155)+'СЕТ СН'!$F$15</f>
        <v>135.88940059000001</v>
      </c>
      <c r="F186" s="36">
        <f>SUMIFS(СВЦЭМ!$E$33:$E$776,СВЦЭМ!$A$33:$A$776,$A186,СВЦЭМ!$B$33:$B$776,F$155)+'СЕТ СН'!$F$15</f>
        <v>134.12744943999999</v>
      </c>
      <c r="G186" s="36">
        <f>SUMIFS(СВЦЭМ!$E$33:$E$776,СВЦЭМ!$A$33:$A$776,$A186,СВЦЭМ!$B$33:$B$776,G$155)+'СЕТ СН'!$F$15</f>
        <v>134.79643238</v>
      </c>
      <c r="H186" s="36">
        <f>SUMIFS(СВЦЭМ!$E$33:$E$776,СВЦЭМ!$A$33:$A$776,$A186,СВЦЭМ!$B$33:$B$776,H$155)+'СЕТ СН'!$F$15</f>
        <v>135.48370111</v>
      </c>
      <c r="I186" s="36">
        <f>SUMIFS(СВЦЭМ!$E$33:$E$776,СВЦЭМ!$A$33:$A$776,$A186,СВЦЭМ!$B$33:$B$776,I$155)+'СЕТ СН'!$F$15</f>
        <v>131.60903504999999</v>
      </c>
      <c r="J186" s="36">
        <f>SUMIFS(СВЦЭМ!$E$33:$E$776,СВЦЭМ!$A$33:$A$776,$A186,СВЦЭМ!$B$33:$B$776,J$155)+'СЕТ СН'!$F$15</f>
        <v>128.10835938</v>
      </c>
      <c r="K186" s="36">
        <f>SUMIFS(СВЦЭМ!$E$33:$E$776,СВЦЭМ!$A$33:$A$776,$A186,СВЦЭМ!$B$33:$B$776,K$155)+'СЕТ СН'!$F$15</f>
        <v>129.59111741000001</v>
      </c>
      <c r="L186" s="36">
        <f>SUMIFS(СВЦЭМ!$E$33:$E$776,СВЦЭМ!$A$33:$A$776,$A186,СВЦЭМ!$B$33:$B$776,L$155)+'СЕТ СН'!$F$15</f>
        <v>129.41972146000001</v>
      </c>
      <c r="M186" s="36">
        <f>SUMIFS(СВЦЭМ!$E$33:$E$776,СВЦЭМ!$A$33:$A$776,$A186,СВЦЭМ!$B$33:$B$776,M$155)+'СЕТ СН'!$F$15</f>
        <v>121.17292955000001</v>
      </c>
      <c r="N186" s="36">
        <f>SUMIFS(СВЦЭМ!$E$33:$E$776,СВЦЭМ!$A$33:$A$776,$A186,СВЦЭМ!$B$33:$B$776,N$155)+'СЕТ СН'!$F$15</f>
        <v>109.39720041</v>
      </c>
      <c r="O186" s="36">
        <f>SUMIFS(СВЦЭМ!$E$33:$E$776,СВЦЭМ!$A$33:$A$776,$A186,СВЦЭМ!$B$33:$B$776,O$155)+'СЕТ СН'!$F$15</f>
        <v>105.46223978</v>
      </c>
      <c r="P186" s="36">
        <f>SUMIFS(СВЦЭМ!$E$33:$E$776,СВЦЭМ!$A$33:$A$776,$A186,СВЦЭМ!$B$33:$B$776,P$155)+'СЕТ СН'!$F$15</f>
        <v>106.9064319</v>
      </c>
      <c r="Q186" s="36">
        <f>SUMIFS(СВЦЭМ!$E$33:$E$776,СВЦЭМ!$A$33:$A$776,$A186,СВЦЭМ!$B$33:$B$776,Q$155)+'СЕТ СН'!$F$15</f>
        <v>106.93705801999999</v>
      </c>
      <c r="R186" s="36">
        <f>SUMIFS(СВЦЭМ!$E$33:$E$776,СВЦЭМ!$A$33:$A$776,$A186,СВЦЭМ!$B$33:$B$776,R$155)+'СЕТ СН'!$F$15</f>
        <v>107.38448221</v>
      </c>
      <c r="S186" s="36">
        <f>SUMIFS(СВЦЭМ!$E$33:$E$776,СВЦЭМ!$A$33:$A$776,$A186,СВЦЭМ!$B$33:$B$776,S$155)+'СЕТ СН'!$F$15</f>
        <v>109.53143453</v>
      </c>
      <c r="T186" s="36">
        <f>SUMIFS(СВЦЭМ!$E$33:$E$776,СВЦЭМ!$A$33:$A$776,$A186,СВЦЭМ!$B$33:$B$776,T$155)+'СЕТ СН'!$F$15</f>
        <v>106.43868577000001</v>
      </c>
      <c r="U186" s="36">
        <f>SUMIFS(СВЦЭМ!$E$33:$E$776,СВЦЭМ!$A$33:$A$776,$A186,СВЦЭМ!$B$33:$B$776,U$155)+'СЕТ СН'!$F$15</f>
        <v>102.93643987</v>
      </c>
      <c r="V186" s="36">
        <f>SUMIFS(СВЦЭМ!$E$33:$E$776,СВЦЭМ!$A$33:$A$776,$A186,СВЦЭМ!$B$33:$B$776,V$155)+'СЕТ СН'!$F$15</f>
        <v>96.503750229999994</v>
      </c>
      <c r="W186" s="36">
        <f>SUMIFS(СВЦЭМ!$E$33:$E$776,СВЦЭМ!$A$33:$A$776,$A186,СВЦЭМ!$B$33:$B$776,W$155)+'СЕТ СН'!$F$15</f>
        <v>95.702595849999994</v>
      </c>
      <c r="X186" s="36">
        <f>SUMIFS(СВЦЭМ!$E$33:$E$776,СВЦЭМ!$A$33:$A$776,$A186,СВЦЭМ!$B$33:$B$776,X$155)+'СЕТ СН'!$F$15</f>
        <v>101.17993025</v>
      </c>
      <c r="Y186" s="36">
        <f>SUMIFS(СВЦЭМ!$E$33:$E$776,СВЦЭМ!$A$33:$A$776,$A186,СВЦЭМ!$B$33:$B$776,Y$155)+'СЕТ СН'!$F$15</f>
        <v>112.80959704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01.05.2020</v>
      </c>
      <c r="B191" s="36">
        <f>SUMIFS(СВЦЭМ!$F$33:$F$776,СВЦЭМ!$A$33:$A$776,$A191,СВЦЭМ!$B$33:$B$776,B$190)+'СЕТ СН'!$F$15</f>
        <v>160.98461402000001</v>
      </c>
      <c r="C191" s="36">
        <f>SUMIFS(СВЦЭМ!$F$33:$F$776,СВЦЭМ!$A$33:$A$776,$A191,СВЦЭМ!$B$33:$B$776,C$190)+'СЕТ СН'!$F$15</f>
        <v>167.99940892999999</v>
      </c>
      <c r="D191" s="36">
        <f>SUMIFS(СВЦЭМ!$F$33:$F$776,СВЦЭМ!$A$33:$A$776,$A191,СВЦЭМ!$B$33:$B$776,D$190)+'СЕТ СН'!$F$15</f>
        <v>167.56055520999999</v>
      </c>
      <c r="E191" s="36">
        <f>SUMIFS(СВЦЭМ!$F$33:$F$776,СВЦЭМ!$A$33:$A$776,$A191,СВЦЭМ!$B$33:$B$776,E$190)+'СЕТ СН'!$F$15</f>
        <v>166.82579772</v>
      </c>
      <c r="F191" s="36">
        <f>SUMIFS(СВЦЭМ!$F$33:$F$776,СВЦЭМ!$A$33:$A$776,$A191,СВЦЭМ!$B$33:$B$776,F$190)+'СЕТ СН'!$F$15</f>
        <v>169.89412146000001</v>
      </c>
      <c r="G191" s="36">
        <f>SUMIFS(СВЦЭМ!$F$33:$F$776,СВЦЭМ!$A$33:$A$776,$A191,СВЦЭМ!$B$33:$B$776,G$190)+'СЕТ СН'!$F$15</f>
        <v>168.63318436</v>
      </c>
      <c r="H191" s="36">
        <f>SUMIFS(СВЦЭМ!$F$33:$F$776,СВЦЭМ!$A$33:$A$776,$A191,СВЦЭМ!$B$33:$B$776,H$190)+'СЕТ СН'!$F$15</f>
        <v>167.70450013000001</v>
      </c>
      <c r="I191" s="36">
        <f>SUMIFS(СВЦЭМ!$F$33:$F$776,СВЦЭМ!$A$33:$A$776,$A191,СВЦЭМ!$B$33:$B$776,I$190)+'СЕТ СН'!$F$15</f>
        <v>163.39138503000001</v>
      </c>
      <c r="J191" s="36">
        <f>SUMIFS(СВЦЭМ!$F$33:$F$776,СВЦЭМ!$A$33:$A$776,$A191,СВЦЭМ!$B$33:$B$776,J$190)+'СЕТ СН'!$F$15</f>
        <v>160.68549343999999</v>
      </c>
      <c r="K191" s="36">
        <f>SUMIFS(СВЦЭМ!$F$33:$F$776,СВЦЭМ!$A$33:$A$776,$A191,СВЦЭМ!$B$33:$B$776,K$190)+'СЕТ СН'!$F$15</f>
        <v>160.53149886</v>
      </c>
      <c r="L191" s="36">
        <f>SUMIFS(СВЦЭМ!$F$33:$F$776,СВЦЭМ!$A$33:$A$776,$A191,СВЦЭМ!$B$33:$B$776,L$190)+'СЕТ СН'!$F$15</f>
        <v>157.04114813000001</v>
      </c>
      <c r="M191" s="36">
        <f>SUMIFS(СВЦЭМ!$F$33:$F$776,СВЦЭМ!$A$33:$A$776,$A191,СВЦЭМ!$B$33:$B$776,M$190)+'СЕТ СН'!$F$15</f>
        <v>146.28086359</v>
      </c>
      <c r="N191" s="36">
        <f>SUMIFS(СВЦЭМ!$F$33:$F$776,СВЦЭМ!$A$33:$A$776,$A191,СВЦЭМ!$B$33:$B$776,N$190)+'СЕТ СН'!$F$15</f>
        <v>135.51413948000001</v>
      </c>
      <c r="O191" s="36">
        <f>SUMIFS(СВЦЭМ!$F$33:$F$776,СВЦЭМ!$A$33:$A$776,$A191,СВЦЭМ!$B$33:$B$776,O$190)+'СЕТ СН'!$F$15</f>
        <v>132.15337873999999</v>
      </c>
      <c r="P191" s="36">
        <f>SUMIFS(СВЦЭМ!$F$33:$F$776,СВЦЭМ!$A$33:$A$776,$A191,СВЦЭМ!$B$33:$B$776,P$190)+'СЕТ СН'!$F$15</f>
        <v>133.62501685000001</v>
      </c>
      <c r="Q191" s="36">
        <f>SUMIFS(СВЦЭМ!$F$33:$F$776,СВЦЭМ!$A$33:$A$776,$A191,СВЦЭМ!$B$33:$B$776,Q$190)+'СЕТ СН'!$F$15</f>
        <v>134.10429228999999</v>
      </c>
      <c r="R191" s="36">
        <f>SUMIFS(СВЦЭМ!$F$33:$F$776,СВЦЭМ!$A$33:$A$776,$A191,СВЦЭМ!$B$33:$B$776,R$190)+'СЕТ СН'!$F$15</f>
        <v>133.69068712000001</v>
      </c>
      <c r="S191" s="36">
        <f>SUMIFS(СВЦЭМ!$F$33:$F$776,СВЦЭМ!$A$33:$A$776,$A191,СВЦЭМ!$B$33:$B$776,S$190)+'СЕТ СН'!$F$15</f>
        <v>133.27600319000001</v>
      </c>
      <c r="T191" s="36">
        <f>SUMIFS(СВЦЭМ!$F$33:$F$776,СВЦЭМ!$A$33:$A$776,$A191,СВЦЭМ!$B$33:$B$776,T$190)+'СЕТ СН'!$F$15</f>
        <v>131.50379359999999</v>
      </c>
      <c r="U191" s="36">
        <f>SUMIFS(СВЦЭМ!$F$33:$F$776,СВЦЭМ!$A$33:$A$776,$A191,СВЦЭМ!$B$33:$B$776,U$190)+'СЕТ СН'!$F$15</f>
        <v>128.35691736000001</v>
      </c>
      <c r="V191" s="36">
        <f>SUMIFS(СВЦЭМ!$F$33:$F$776,СВЦЭМ!$A$33:$A$776,$A191,СВЦЭМ!$B$33:$B$776,V$190)+'СЕТ СН'!$F$15</f>
        <v>126.64623572000001</v>
      </c>
      <c r="W191" s="36">
        <f>SUMIFS(СВЦЭМ!$F$33:$F$776,СВЦЭМ!$A$33:$A$776,$A191,СВЦЭМ!$B$33:$B$776,W$190)+'СЕТ СН'!$F$15</f>
        <v>127.79935602</v>
      </c>
      <c r="X191" s="36">
        <f>SUMIFS(СВЦЭМ!$F$33:$F$776,СВЦЭМ!$A$33:$A$776,$A191,СВЦЭМ!$B$33:$B$776,X$190)+'СЕТ СН'!$F$15</f>
        <v>133.20455304000001</v>
      </c>
      <c r="Y191" s="36">
        <f>SUMIFS(СВЦЭМ!$F$33:$F$776,СВЦЭМ!$A$33:$A$776,$A191,СВЦЭМ!$B$33:$B$776,Y$190)+'СЕТ СН'!$F$15</f>
        <v>150.76363355000001</v>
      </c>
      <c r="AA191" s="45"/>
    </row>
    <row r="192" spans="1:27" ht="15.75" x14ac:dyDescent="0.2">
      <c r="A192" s="35">
        <f>A191+1</f>
        <v>43953</v>
      </c>
      <c r="B192" s="36">
        <f>SUMIFS(СВЦЭМ!$F$33:$F$776,СВЦЭМ!$A$33:$A$776,$A192,СВЦЭМ!$B$33:$B$776,B$190)+'СЕТ СН'!$F$15</f>
        <v>166.58721297</v>
      </c>
      <c r="C192" s="36">
        <f>SUMIFS(СВЦЭМ!$F$33:$F$776,СВЦЭМ!$A$33:$A$776,$A192,СВЦЭМ!$B$33:$B$776,C$190)+'СЕТ СН'!$F$15</f>
        <v>170.49652623</v>
      </c>
      <c r="D192" s="36">
        <f>SUMIFS(СВЦЭМ!$F$33:$F$776,СВЦЭМ!$A$33:$A$776,$A192,СВЦЭМ!$B$33:$B$776,D$190)+'СЕТ СН'!$F$15</f>
        <v>172.626172</v>
      </c>
      <c r="E192" s="36">
        <f>SUMIFS(СВЦЭМ!$F$33:$F$776,СВЦЭМ!$A$33:$A$776,$A192,СВЦЭМ!$B$33:$B$776,E$190)+'СЕТ СН'!$F$15</f>
        <v>171.89452119000001</v>
      </c>
      <c r="F192" s="36">
        <f>SUMIFS(СВЦЭМ!$F$33:$F$776,СВЦЭМ!$A$33:$A$776,$A192,СВЦЭМ!$B$33:$B$776,F$190)+'СЕТ СН'!$F$15</f>
        <v>171.23038636000001</v>
      </c>
      <c r="G192" s="36">
        <f>SUMIFS(СВЦЭМ!$F$33:$F$776,СВЦЭМ!$A$33:$A$776,$A192,СВЦЭМ!$B$33:$B$776,G$190)+'СЕТ СН'!$F$15</f>
        <v>171.60002524000001</v>
      </c>
      <c r="H192" s="36">
        <f>SUMIFS(СВЦЭМ!$F$33:$F$776,СВЦЭМ!$A$33:$A$776,$A192,СВЦЭМ!$B$33:$B$776,H$190)+'СЕТ СН'!$F$15</f>
        <v>171.26155070999999</v>
      </c>
      <c r="I192" s="36">
        <f>SUMIFS(СВЦЭМ!$F$33:$F$776,СВЦЭМ!$A$33:$A$776,$A192,СВЦЭМ!$B$33:$B$776,I$190)+'СЕТ СН'!$F$15</f>
        <v>169.24982911999999</v>
      </c>
      <c r="J192" s="36">
        <f>SUMIFS(СВЦЭМ!$F$33:$F$776,СВЦЭМ!$A$33:$A$776,$A192,СВЦЭМ!$B$33:$B$776,J$190)+'СЕТ СН'!$F$15</f>
        <v>161.895342</v>
      </c>
      <c r="K192" s="36">
        <f>SUMIFS(СВЦЭМ!$F$33:$F$776,СВЦЭМ!$A$33:$A$776,$A192,СВЦЭМ!$B$33:$B$776,K$190)+'СЕТ СН'!$F$15</f>
        <v>157.52864756</v>
      </c>
      <c r="L192" s="36">
        <f>SUMIFS(СВЦЭМ!$F$33:$F$776,СВЦЭМ!$A$33:$A$776,$A192,СВЦЭМ!$B$33:$B$776,L$190)+'СЕТ СН'!$F$15</f>
        <v>154.73294514</v>
      </c>
      <c r="M192" s="36">
        <f>SUMIFS(СВЦЭМ!$F$33:$F$776,СВЦЭМ!$A$33:$A$776,$A192,СВЦЭМ!$B$33:$B$776,M$190)+'СЕТ СН'!$F$15</f>
        <v>144.50911779</v>
      </c>
      <c r="N192" s="36">
        <f>SUMIFS(СВЦЭМ!$F$33:$F$776,СВЦЭМ!$A$33:$A$776,$A192,СВЦЭМ!$B$33:$B$776,N$190)+'СЕТ СН'!$F$15</f>
        <v>135.21811172</v>
      </c>
      <c r="O192" s="36">
        <f>SUMIFS(СВЦЭМ!$F$33:$F$776,СВЦЭМ!$A$33:$A$776,$A192,СВЦЭМ!$B$33:$B$776,O$190)+'СЕТ СН'!$F$15</f>
        <v>131.61044322999999</v>
      </c>
      <c r="P192" s="36">
        <f>SUMIFS(СВЦЭМ!$F$33:$F$776,СВЦЭМ!$A$33:$A$776,$A192,СВЦЭМ!$B$33:$B$776,P$190)+'СЕТ СН'!$F$15</f>
        <v>132.66149250000001</v>
      </c>
      <c r="Q192" s="36">
        <f>SUMIFS(СВЦЭМ!$F$33:$F$776,СВЦЭМ!$A$33:$A$776,$A192,СВЦЭМ!$B$33:$B$776,Q$190)+'СЕТ СН'!$F$15</f>
        <v>133.09798599999999</v>
      </c>
      <c r="R192" s="36">
        <f>SUMIFS(СВЦЭМ!$F$33:$F$776,СВЦЭМ!$A$33:$A$776,$A192,СВЦЭМ!$B$33:$B$776,R$190)+'СЕТ СН'!$F$15</f>
        <v>134.19359573</v>
      </c>
      <c r="S192" s="36">
        <f>SUMIFS(СВЦЭМ!$F$33:$F$776,СВЦЭМ!$A$33:$A$776,$A192,СВЦЭМ!$B$33:$B$776,S$190)+'СЕТ СН'!$F$15</f>
        <v>134.20015957000001</v>
      </c>
      <c r="T192" s="36">
        <f>SUMIFS(СВЦЭМ!$F$33:$F$776,СВЦЭМ!$A$33:$A$776,$A192,СВЦЭМ!$B$33:$B$776,T$190)+'СЕТ СН'!$F$15</f>
        <v>133.09138168000001</v>
      </c>
      <c r="U192" s="36">
        <f>SUMIFS(СВЦЭМ!$F$33:$F$776,СВЦЭМ!$A$33:$A$776,$A192,СВЦЭМ!$B$33:$B$776,U$190)+'СЕТ СН'!$F$15</f>
        <v>131.85915849</v>
      </c>
      <c r="V192" s="36">
        <f>SUMIFS(СВЦЭМ!$F$33:$F$776,СВЦЭМ!$A$33:$A$776,$A192,СВЦЭМ!$B$33:$B$776,V$190)+'СЕТ СН'!$F$15</f>
        <v>128.66256795000001</v>
      </c>
      <c r="W192" s="36">
        <f>SUMIFS(СВЦЭМ!$F$33:$F$776,СВЦЭМ!$A$33:$A$776,$A192,СВЦЭМ!$B$33:$B$776,W$190)+'СЕТ СН'!$F$15</f>
        <v>126.12264929</v>
      </c>
      <c r="X192" s="36">
        <f>SUMIFS(СВЦЭМ!$F$33:$F$776,СВЦЭМ!$A$33:$A$776,$A192,СВЦЭМ!$B$33:$B$776,X$190)+'СЕТ СН'!$F$15</f>
        <v>132.27878221</v>
      </c>
      <c r="Y192" s="36">
        <f>SUMIFS(СВЦЭМ!$F$33:$F$776,СВЦЭМ!$A$33:$A$776,$A192,СВЦЭМ!$B$33:$B$776,Y$190)+'СЕТ СН'!$F$15</f>
        <v>146.30847129</v>
      </c>
    </row>
    <row r="193" spans="1:25" ht="15.75" x14ac:dyDescent="0.2">
      <c r="A193" s="35">
        <f t="shared" ref="A193:A221" si="5">A192+1</f>
        <v>43954</v>
      </c>
      <c r="B193" s="36">
        <f>SUMIFS(СВЦЭМ!$F$33:$F$776,СВЦЭМ!$A$33:$A$776,$A193,СВЦЭМ!$B$33:$B$776,B$190)+'СЕТ СН'!$F$15</f>
        <v>151.40094809999999</v>
      </c>
      <c r="C193" s="36">
        <f>SUMIFS(СВЦЭМ!$F$33:$F$776,СВЦЭМ!$A$33:$A$776,$A193,СВЦЭМ!$B$33:$B$776,C$190)+'СЕТ СН'!$F$15</f>
        <v>153.50361133999999</v>
      </c>
      <c r="D193" s="36">
        <f>SUMIFS(СВЦЭМ!$F$33:$F$776,СВЦЭМ!$A$33:$A$776,$A193,СВЦЭМ!$B$33:$B$776,D$190)+'СЕТ СН'!$F$15</f>
        <v>153.22127201000001</v>
      </c>
      <c r="E193" s="36">
        <f>SUMIFS(СВЦЭМ!$F$33:$F$776,СВЦЭМ!$A$33:$A$776,$A193,СВЦЭМ!$B$33:$B$776,E$190)+'СЕТ СН'!$F$15</f>
        <v>152.76874998</v>
      </c>
      <c r="F193" s="36">
        <f>SUMIFS(СВЦЭМ!$F$33:$F$776,СВЦЭМ!$A$33:$A$776,$A193,СВЦЭМ!$B$33:$B$776,F$190)+'СЕТ СН'!$F$15</f>
        <v>152.36895063</v>
      </c>
      <c r="G193" s="36">
        <f>SUMIFS(СВЦЭМ!$F$33:$F$776,СВЦЭМ!$A$33:$A$776,$A193,СВЦЭМ!$B$33:$B$776,G$190)+'СЕТ СН'!$F$15</f>
        <v>152.89801528000001</v>
      </c>
      <c r="H193" s="36">
        <f>SUMIFS(СВЦЭМ!$F$33:$F$776,СВЦЭМ!$A$33:$A$776,$A193,СВЦЭМ!$B$33:$B$776,H$190)+'СЕТ СН'!$F$15</f>
        <v>153.97117691</v>
      </c>
      <c r="I193" s="36">
        <f>SUMIFS(СВЦЭМ!$F$33:$F$776,СВЦЭМ!$A$33:$A$776,$A193,СВЦЭМ!$B$33:$B$776,I$190)+'СЕТ СН'!$F$15</f>
        <v>153.36153805999999</v>
      </c>
      <c r="J193" s="36">
        <f>SUMIFS(СВЦЭМ!$F$33:$F$776,СВЦЭМ!$A$33:$A$776,$A193,СВЦЭМ!$B$33:$B$776,J$190)+'СЕТ СН'!$F$15</f>
        <v>152.15485871999999</v>
      </c>
      <c r="K193" s="36">
        <f>SUMIFS(СВЦЭМ!$F$33:$F$776,СВЦЭМ!$A$33:$A$776,$A193,СВЦЭМ!$B$33:$B$776,K$190)+'СЕТ СН'!$F$15</f>
        <v>147.43919846</v>
      </c>
      <c r="L193" s="36">
        <f>SUMIFS(СВЦЭМ!$F$33:$F$776,СВЦЭМ!$A$33:$A$776,$A193,СВЦЭМ!$B$33:$B$776,L$190)+'СЕТ СН'!$F$15</f>
        <v>141.79601051</v>
      </c>
      <c r="M193" s="36">
        <f>SUMIFS(СВЦЭМ!$F$33:$F$776,СВЦЭМ!$A$33:$A$776,$A193,СВЦЭМ!$B$33:$B$776,M$190)+'СЕТ СН'!$F$15</f>
        <v>132.33977827999999</v>
      </c>
      <c r="N193" s="36">
        <f>SUMIFS(СВЦЭМ!$F$33:$F$776,СВЦЭМ!$A$33:$A$776,$A193,СВЦЭМ!$B$33:$B$776,N$190)+'СЕТ СН'!$F$15</f>
        <v>125.217224</v>
      </c>
      <c r="O193" s="36">
        <f>SUMIFS(СВЦЭМ!$F$33:$F$776,СВЦЭМ!$A$33:$A$776,$A193,СВЦЭМ!$B$33:$B$776,O$190)+'СЕТ СН'!$F$15</f>
        <v>127.02594474999999</v>
      </c>
      <c r="P193" s="36">
        <f>SUMIFS(СВЦЭМ!$F$33:$F$776,СВЦЭМ!$A$33:$A$776,$A193,СВЦЭМ!$B$33:$B$776,P$190)+'СЕТ СН'!$F$15</f>
        <v>131.50007739</v>
      </c>
      <c r="Q193" s="36">
        <f>SUMIFS(СВЦЭМ!$F$33:$F$776,СВЦЭМ!$A$33:$A$776,$A193,СВЦЭМ!$B$33:$B$776,Q$190)+'СЕТ СН'!$F$15</f>
        <v>135.40585901</v>
      </c>
      <c r="R193" s="36">
        <f>SUMIFS(СВЦЭМ!$F$33:$F$776,СВЦЭМ!$A$33:$A$776,$A193,СВЦЭМ!$B$33:$B$776,R$190)+'СЕТ СН'!$F$15</f>
        <v>137.54847914999999</v>
      </c>
      <c r="S193" s="36">
        <f>SUMIFS(СВЦЭМ!$F$33:$F$776,СВЦЭМ!$A$33:$A$776,$A193,СВЦЭМ!$B$33:$B$776,S$190)+'СЕТ СН'!$F$15</f>
        <v>137.54037812000001</v>
      </c>
      <c r="T193" s="36">
        <f>SUMIFS(СВЦЭМ!$F$33:$F$776,СВЦЭМ!$A$33:$A$776,$A193,СВЦЭМ!$B$33:$B$776,T$190)+'СЕТ СН'!$F$15</f>
        <v>135.39826443000001</v>
      </c>
      <c r="U193" s="36">
        <f>SUMIFS(СВЦЭМ!$F$33:$F$776,СВЦЭМ!$A$33:$A$776,$A193,СВЦЭМ!$B$33:$B$776,U$190)+'СЕТ СН'!$F$15</f>
        <v>132.66470602000001</v>
      </c>
      <c r="V193" s="36">
        <f>SUMIFS(СВЦЭМ!$F$33:$F$776,СВЦЭМ!$A$33:$A$776,$A193,СВЦЭМ!$B$33:$B$776,V$190)+'СЕТ СН'!$F$15</f>
        <v>124.3133011</v>
      </c>
      <c r="W193" s="36">
        <f>SUMIFS(СВЦЭМ!$F$33:$F$776,СВЦЭМ!$A$33:$A$776,$A193,СВЦЭМ!$B$33:$B$776,W$190)+'СЕТ СН'!$F$15</f>
        <v>123.32931488</v>
      </c>
      <c r="X193" s="36">
        <f>SUMIFS(СВЦЭМ!$F$33:$F$776,СВЦЭМ!$A$33:$A$776,$A193,СВЦЭМ!$B$33:$B$776,X$190)+'СЕТ СН'!$F$15</f>
        <v>130.59145384999999</v>
      </c>
      <c r="Y193" s="36">
        <f>SUMIFS(СВЦЭМ!$F$33:$F$776,СВЦЭМ!$A$33:$A$776,$A193,СВЦЭМ!$B$33:$B$776,Y$190)+'СЕТ СН'!$F$15</f>
        <v>146.83604516</v>
      </c>
    </row>
    <row r="194" spans="1:25" ht="15.75" x14ac:dyDescent="0.2">
      <c r="A194" s="35">
        <f t="shared" si="5"/>
        <v>43955</v>
      </c>
      <c r="B194" s="36">
        <f>SUMIFS(СВЦЭМ!$F$33:$F$776,СВЦЭМ!$A$33:$A$776,$A194,СВЦЭМ!$B$33:$B$776,B$190)+'СЕТ СН'!$F$15</f>
        <v>157.98668642000001</v>
      </c>
      <c r="C194" s="36">
        <f>SUMIFS(СВЦЭМ!$F$33:$F$776,СВЦЭМ!$A$33:$A$776,$A194,СВЦЭМ!$B$33:$B$776,C$190)+'СЕТ СН'!$F$15</f>
        <v>158.08537271</v>
      </c>
      <c r="D194" s="36">
        <f>SUMIFS(СВЦЭМ!$F$33:$F$776,СВЦЭМ!$A$33:$A$776,$A194,СВЦЭМ!$B$33:$B$776,D$190)+'СЕТ СН'!$F$15</f>
        <v>155.48846474000001</v>
      </c>
      <c r="E194" s="36">
        <f>SUMIFS(СВЦЭМ!$F$33:$F$776,СВЦЭМ!$A$33:$A$776,$A194,СВЦЭМ!$B$33:$B$776,E$190)+'СЕТ СН'!$F$15</f>
        <v>154.91355166</v>
      </c>
      <c r="F194" s="36">
        <f>SUMIFS(СВЦЭМ!$F$33:$F$776,СВЦЭМ!$A$33:$A$776,$A194,СВЦЭМ!$B$33:$B$776,F$190)+'СЕТ СН'!$F$15</f>
        <v>154.04336225</v>
      </c>
      <c r="G194" s="36">
        <f>SUMIFS(СВЦЭМ!$F$33:$F$776,СВЦЭМ!$A$33:$A$776,$A194,СВЦЭМ!$B$33:$B$776,G$190)+'СЕТ СН'!$F$15</f>
        <v>155.12445758000001</v>
      </c>
      <c r="H194" s="36">
        <f>SUMIFS(СВЦЭМ!$F$33:$F$776,СВЦЭМ!$A$33:$A$776,$A194,СВЦЭМ!$B$33:$B$776,H$190)+'СЕТ СН'!$F$15</f>
        <v>155.5605176</v>
      </c>
      <c r="I194" s="36">
        <f>SUMIFS(СВЦЭМ!$F$33:$F$776,СВЦЭМ!$A$33:$A$776,$A194,СВЦЭМ!$B$33:$B$776,I$190)+'СЕТ СН'!$F$15</f>
        <v>157.46158679000001</v>
      </c>
      <c r="J194" s="36">
        <f>SUMIFS(СВЦЭМ!$F$33:$F$776,СВЦЭМ!$A$33:$A$776,$A194,СВЦЭМ!$B$33:$B$776,J$190)+'СЕТ СН'!$F$15</f>
        <v>156.04719885</v>
      </c>
      <c r="K194" s="36">
        <f>SUMIFS(СВЦЭМ!$F$33:$F$776,СВЦЭМ!$A$33:$A$776,$A194,СВЦЭМ!$B$33:$B$776,K$190)+'СЕТ СН'!$F$15</f>
        <v>149.22328371</v>
      </c>
      <c r="L194" s="36">
        <f>SUMIFS(СВЦЭМ!$F$33:$F$776,СВЦЭМ!$A$33:$A$776,$A194,СВЦЭМ!$B$33:$B$776,L$190)+'СЕТ СН'!$F$15</f>
        <v>147.27030293999999</v>
      </c>
      <c r="M194" s="36">
        <f>SUMIFS(СВЦЭМ!$F$33:$F$776,СВЦЭМ!$A$33:$A$776,$A194,СВЦЭМ!$B$33:$B$776,M$190)+'СЕТ СН'!$F$15</f>
        <v>135.77557701999999</v>
      </c>
      <c r="N194" s="36">
        <f>SUMIFS(СВЦЭМ!$F$33:$F$776,СВЦЭМ!$A$33:$A$776,$A194,СВЦЭМ!$B$33:$B$776,N$190)+'СЕТ СН'!$F$15</f>
        <v>126.67536954000001</v>
      </c>
      <c r="O194" s="36">
        <f>SUMIFS(СВЦЭМ!$F$33:$F$776,СВЦЭМ!$A$33:$A$776,$A194,СВЦЭМ!$B$33:$B$776,O$190)+'СЕТ СН'!$F$15</f>
        <v>123.71549879</v>
      </c>
      <c r="P194" s="36">
        <f>SUMIFS(СВЦЭМ!$F$33:$F$776,СВЦЭМ!$A$33:$A$776,$A194,СВЦЭМ!$B$33:$B$776,P$190)+'СЕТ СН'!$F$15</f>
        <v>125.75248922999999</v>
      </c>
      <c r="Q194" s="36">
        <f>SUMIFS(СВЦЭМ!$F$33:$F$776,СВЦЭМ!$A$33:$A$776,$A194,СВЦЭМ!$B$33:$B$776,Q$190)+'СЕТ СН'!$F$15</f>
        <v>127.035405</v>
      </c>
      <c r="R194" s="36">
        <f>SUMIFS(СВЦЭМ!$F$33:$F$776,СВЦЭМ!$A$33:$A$776,$A194,СВЦЭМ!$B$33:$B$776,R$190)+'СЕТ СН'!$F$15</f>
        <v>123.58820557</v>
      </c>
      <c r="S194" s="36">
        <f>SUMIFS(СВЦЭМ!$F$33:$F$776,СВЦЭМ!$A$33:$A$776,$A194,СВЦЭМ!$B$33:$B$776,S$190)+'СЕТ СН'!$F$15</f>
        <v>123.37675120999999</v>
      </c>
      <c r="T194" s="36">
        <f>SUMIFS(СВЦЭМ!$F$33:$F$776,СВЦЭМ!$A$33:$A$776,$A194,СВЦЭМ!$B$33:$B$776,T$190)+'СЕТ СН'!$F$15</f>
        <v>121.24783359</v>
      </c>
      <c r="U194" s="36">
        <f>SUMIFS(СВЦЭМ!$F$33:$F$776,СВЦЭМ!$A$33:$A$776,$A194,СВЦЭМ!$B$33:$B$776,U$190)+'СЕТ СН'!$F$15</f>
        <v>118.87063101</v>
      </c>
      <c r="V194" s="36">
        <f>SUMIFS(СВЦЭМ!$F$33:$F$776,СВЦЭМ!$A$33:$A$776,$A194,СВЦЭМ!$B$33:$B$776,V$190)+'СЕТ СН'!$F$15</f>
        <v>117.10546694999999</v>
      </c>
      <c r="W194" s="36">
        <f>SUMIFS(СВЦЭМ!$F$33:$F$776,СВЦЭМ!$A$33:$A$776,$A194,СВЦЭМ!$B$33:$B$776,W$190)+'СЕТ СН'!$F$15</f>
        <v>117.42690385</v>
      </c>
      <c r="X194" s="36">
        <f>SUMIFS(СВЦЭМ!$F$33:$F$776,СВЦЭМ!$A$33:$A$776,$A194,СВЦЭМ!$B$33:$B$776,X$190)+'СЕТ СН'!$F$15</f>
        <v>123.41702298</v>
      </c>
      <c r="Y194" s="36">
        <f>SUMIFS(СВЦЭМ!$F$33:$F$776,СВЦЭМ!$A$33:$A$776,$A194,СВЦЭМ!$B$33:$B$776,Y$190)+'СЕТ СН'!$F$15</f>
        <v>138.3562316</v>
      </c>
    </row>
    <row r="195" spans="1:25" ht="15.75" x14ac:dyDescent="0.2">
      <c r="A195" s="35">
        <f t="shared" si="5"/>
        <v>43956</v>
      </c>
      <c r="B195" s="36">
        <f>SUMIFS(СВЦЭМ!$F$33:$F$776,СВЦЭМ!$A$33:$A$776,$A195,СВЦЭМ!$B$33:$B$776,B$190)+'СЕТ СН'!$F$15</f>
        <v>151.82195836</v>
      </c>
      <c r="C195" s="36">
        <f>SUMIFS(СВЦЭМ!$F$33:$F$776,СВЦЭМ!$A$33:$A$776,$A195,СВЦЭМ!$B$33:$B$776,C$190)+'СЕТ СН'!$F$15</f>
        <v>156.74541653</v>
      </c>
      <c r="D195" s="36">
        <f>SUMIFS(СВЦЭМ!$F$33:$F$776,СВЦЭМ!$A$33:$A$776,$A195,СВЦЭМ!$B$33:$B$776,D$190)+'СЕТ СН'!$F$15</f>
        <v>156.15953825</v>
      </c>
      <c r="E195" s="36">
        <f>SUMIFS(СВЦЭМ!$F$33:$F$776,СВЦЭМ!$A$33:$A$776,$A195,СВЦЭМ!$B$33:$B$776,E$190)+'СЕТ СН'!$F$15</f>
        <v>155.18431393</v>
      </c>
      <c r="F195" s="36">
        <f>SUMIFS(СВЦЭМ!$F$33:$F$776,СВЦЭМ!$A$33:$A$776,$A195,СВЦЭМ!$B$33:$B$776,F$190)+'СЕТ СН'!$F$15</f>
        <v>153.87043026000001</v>
      </c>
      <c r="G195" s="36">
        <f>SUMIFS(СВЦЭМ!$F$33:$F$776,СВЦЭМ!$A$33:$A$776,$A195,СВЦЭМ!$B$33:$B$776,G$190)+'СЕТ СН'!$F$15</f>
        <v>154.64633211</v>
      </c>
      <c r="H195" s="36">
        <f>SUMIFS(СВЦЭМ!$F$33:$F$776,СВЦЭМ!$A$33:$A$776,$A195,СВЦЭМ!$B$33:$B$776,H$190)+'СЕТ СН'!$F$15</f>
        <v>154.49422296</v>
      </c>
      <c r="I195" s="36">
        <f>SUMIFS(СВЦЭМ!$F$33:$F$776,СВЦЭМ!$A$33:$A$776,$A195,СВЦЭМ!$B$33:$B$776,I$190)+'СЕТ СН'!$F$15</f>
        <v>153.86568401</v>
      </c>
      <c r="J195" s="36">
        <f>SUMIFS(СВЦЭМ!$F$33:$F$776,СВЦЭМ!$A$33:$A$776,$A195,СВЦЭМ!$B$33:$B$776,J$190)+'СЕТ СН'!$F$15</f>
        <v>148.73006877</v>
      </c>
      <c r="K195" s="36">
        <f>SUMIFS(СВЦЭМ!$F$33:$F$776,СВЦЭМ!$A$33:$A$776,$A195,СВЦЭМ!$B$33:$B$776,K$190)+'СЕТ СН'!$F$15</f>
        <v>142.57880073000001</v>
      </c>
      <c r="L195" s="36">
        <f>SUMIFS(СВЦЭМ!$F$33:$F$776,СВЦЭМ!$A$33:$A$776,$A195,СВЦЭМ!$B$33:$B$776,L$190)+'СЕТ СН'!$F$15</f>
        <v>140.98746733999999</v>
      </c>
      <c r="M195" s="36">
        <f>SUMIFS(СВЦЭМ!$F$33:$F$776,СВЦЭМ!$A$33:$A$776,$A195,СВЦЭМ!$B$33:$B$776,M$190)+'СЕТ СН'!$F$15</f>
        <v>132.90204383</v>
      </c>
      <c r="N195" s="36">
        <f>SUMIFS(СВЦЭМ!$F$33:$F$776,СВЦЭМ!$A$33:$A$776,$A195,СВЦЭМ!$B$33:$B$776,N$190)+'СЕТ СН'!$F$15</f>
        <v>123.13205526</v>
      </c>
      <c r="O195" s="36">
        <f>SUMIFS(СВЦЭМ!$F$33:$F$776,СВЦЭМ!$A$33:$A$776,$A195,СВЦЭМ!$B$33:$B$776,O$190)+'СЕТ СН'!$F$15</f>
        <v>122.48866752000001</v>
      </c>
      <c r="P195" s="36">
        <f>SUMIFS(СВЦЭМ!$F$33:$F$776,СВЦЭМ!$A$33:$A$776,$A195,СВЦЭМ!$B$33:$B$776,P$190)+'СЕТ СН'!$F$15</f>
        <v>123.62471309</v>
      </c>
      <c r="Q195" s="36">
        <f>SUMIFS(СВЦЭМ!$F$33:$F$776,СВЦЭМ!$A$33:$A$776,$A195,СВЦЭМ!$B$33:$B$776,Q$190)+'СЕТ СН'!$F$15</f>
        <v>124.0553359</v>
      </c>
      <c r="R195" s="36">
        <f>SUMIFS(СВЦЭМ!$F$33:$F$776,СВЦЭМ!$A$33:$A$776,$A195,СВЦЭМ!$B$33:$B$776,R$190)+'СЕТ СН'!$F$15</f>
        <v>124.33306313</v>
      </c>
      <c r="S195" s="36">
        <f>SUMIFS(СВЦЭМ!$F$33:$F$776,СВЦЭМ!$A$33:$A$776,$A195,СВЦЭМ!$B$33:$B$776,S$190)+'СЕТ СН'!$F$15</f>
        <v>124.52641027999999</v>
      </c>
      <c r="T195" s="36">
        <f>SUMIFS(СВЦЭМ!$F$33:$F$776,СВЦЭМ!$A$33:$A$776,$A195,СВЦЭМ!$B$33:$B$776,T$190)+'СЕТ СН'!$F$15</f>
        <v>122.40884595</v>
      </c>
      <c r="U195" s="36">
        <f>SUMIFS(СВЦЭМ!$F$33:$F$776,СВЦЭМ!$A$33:$A$776,$A195,СВЦЭМ!$B$33:$B$776,U$190)+'СЕТ СН'!$F$15</f>
        <v>119.05904184000001</v>
      </c>
      <c r="V195" s="36">
        <f>SUMIFS(СВЦЭМ!$F$33:$F$776,СВЦЭМ!$A$33:$A$776,$A195,СВЦЭМ!$B$33:$B$776,V$190)+'СЕТ СН'!$F$15</f>
        <v>112.84135961</v>
      </c>
      <c r="W195" s="36">
        <f>SUMIFS(СВЦЭМ!$F$33:$F$776,СВЦЭМ!$A$33:$A$776,$A195,СВЦЭМ!$B$33:$B$776,W$190)+'СЕТ СН'!$F$15</f>
        <v>114.78113645000001</v>
      </c>
      <c r="X195" s="36">
        <f>SUMIFS(СВЦЭМ!$F$33:$F$776,СВЦЭМ!$A$33:$A$776,$A195,СВЦЭМ!$B$33:$B$776,X$190)+'СЕТ СН'!$F$15</f>
        <v>121.34878199000001</v>
      </c>
      <c r="Y195" s="36">
        <f>SUMIFS(СВЦЭМ!$F$33:$F$776,СВЦЭМ!$A$33:$A$776,$A195,СВЦЭМ!$B$33:$B$776,Y$190)+'СЕТ СН'!$F$15</f>
        <v>136.41509381</v>
      </c>
    </row>
    <row r="196" spans="1:25" ht="15.75" x14ac:dyDescent="0.2">
      <c r="A196" s="35">
        <f t="shared" si="5"/>
        <v>43957</v>
      </c>
      <c r="B196" s="36">
        <f>SUMIFS(СВЦЭМ!$F$33:$F$776,СВЦЭМ!$A$33:$A$776,$A196,СВЦЭМ!$B$33:$B$776,B$190)+'СЕТ СН'!$F$15</f>
        <v>148.79981594</v>
      </c>
      <c r="C196" s="36">
        <f>SUMIFS(СВЦЭМ!$F$33:$F$776,СВЦЭМ!$A$33:$A$776,$A196,СВЦЭМ!$B$33:$B$776,C$190)+'СЕТ СН'!$F$15</f>
        <v>153.84985305999999</v>
      </c>
      <c r="D196" s="36">
        <f>SUMIFS(СВЦЭМ!$F$33:$F$776,СВЦЭМ!$A$33:$A$776,$A196,СВЦЭМ!$B$33:$B$776,D$190)+'СЕТ СН'!$F$15</f>
        <v>157.40722918</v>
      </c>
      <c r="E196" s="36">
        <f>SUMIFS(СВЦЭМ!$F$33:$F$776,СВЦЭМ!$A$33:$A$776,$A196,СВЦЭМ!$B$33:$B$776,E$190)+'СЕТ СН'!$F$15</f>
        <v>157.34905248000001</v>
      </c>
      <c r="F196" s="36">
        <f>SUMIFS(СВЦЭМ!$F$33:$F$776,СВЦЭМ!$A$33:$A$776,$A196,СВЦЭМ!$B$33:$B$776,F$190)+'СЕТ СН'!$F$15</f>
        <v>156.45163941000001</v>
      </c>
      <c r="G196" s="36">
        <f>SUMIFS(СВЦЭМ!$F$33:$F$776,СВЦЭМ!$A$33:$A$776,$A196,СВЦЭМ!$B$33:$B$776,G$190)+'СЕТ СН'!$F$15</f>
        <v>144.35598737999999</v>
      </c>
      <c r="H196" s="36">
        <f>SUMIFS(СВЦЭМ!$F$33:$F$776,СВЦЭМ!$A$33:$A$776,$A196,СВЦЭМ!$B$33:$B$776,H$190)+'СЕТ СН'!$F$15</f>
        <v>148.22441194999999</v>
      </c>
      <c r="I196" s="36">
        <f>SUMIFS(СВЦЭМ!$F$33:$F$776,СВЦЭМ!$A$33:$A$776,$A196,СВЦЭМ!$B$33:$B$776,I$190)+'СЕТ СН'!$F$15</f>
        <v>149.96400138000001</v>
      </c>
      <c r="J196" s="36">
        <f>SUMIFS(СВЦЭМ!$F$33:$F$776,СВЦЭМ!$A$33:$A$776,$A196,СВЦЭМ!$B$33:$B$776,J$190)+'СЕТ СН'!$F$15</f>
        <v>141.82154344</v>
      </c>
      <c r="K196" s="36">
        <f>SUMIFS(СВЦЭМ!$F$33:$F$776,СВЦЭМ!$A$33:$A$776,$A196,СВЦЭМ!$B$33:$B$776,K$190)+'СЕТ СН'!$F$15</f>
        <v>138.35353422</v>
      </c>
      <c r="L196" s="36">
        <f>SUMIFS(СВЦЭМ!$F$33:$F$776,СВЦЭМ!$A$33:$A$776,$A196,СВЦЭМ!$B$33:$B$776,L$190)+'СЕТ СН'!$F$15</f>
        <v>136.82049486</v>
      </c>
      <c r="M196" s="36">
        <f>SUMIFS(СВЦЭМ!$F$33:$F$776,СВЦЭМ!$A$33:$A$776,$A196,СВЦЭМ!$B$33:$B$776,M$190)+'СЕТ СН'!$F$15</f>
        <v>129.48161038000001</v>
      </c>
      <c r="N196" s="36">
        <f>SUMIFS(СВЦЭМ!$F$33:$F$776,СВЦЭМ!$A$33:$A$776,$A196,СВЦЭМ!$B$33:$B$776,N$190)+'СЕТ СН'!$F$15</f>
        <v>120.14010281</v>
      </c>
      <c r="O196" s="36">
        <f>SUMIFS(СВЦЭМ!$F$33:$F$776,СВЦЭМ!$A$33:$A$776,$A196,СВЦЭМ!$B$33:$B$776,O$190)+'СЕТ СН'!$F$15</f>
        <v>126.9218458</v>
      </c>
      <c r="P196" s="36">
        <f>SUMIFS(СВЦЭМ!$F$33:$F$776,СВЦЭМ!$A$33:$A$776,$A196,СВЦЭМ!$B$33:$B$776,P$190)+'СЕТ СН'!$F$15</f>
        <v>128.20233786</v>
      </c>
      <c r="Q196" s="36">
        <f>SUMIFS(СВЦЭМ!$F$33:$F$776,СВЦЭМ!$A$33:$A$776,$A196,СВЦЭМ!$B$33:$B$776,Q$190)+'СЕТ СН'!$F$15</f>
        <v>128.41697275000001</v>
      </c>
      <c r="R196" s="36">
        <f>SUMIFS(СВЦЭМ!$F$33:$F$776,СВЦЭМ!$A$33:$A$776,$A196,СВЦЭМ!$B$33:$B$776,R$190)+'СЕТ СН'!$F$15</f>
        <v>129.79269529999999</v>
      </c>
      <c r="S196" s="36">
        <f>SUMIFS(СВЦЭМ!$F$33:$F$776,СВЦЭМ!$A$33:$A$776,$A196,СВЦЭМ!$B$33:$B$776,S$190)+'СЕТ СН'!$F$15</f>
        <v>131.01483762000001</v>
      </c>
      <c r="T196" s="36">
        <f>SUMIFS(СВЦЭМ!$F$33:$F$776,СВЦЭМ!$A$33:$A$776,$A196,СВЦЭМ!$B$33:$B$776,T$190)+'СЕТ СН'!$F$15</f>
        <v>132.41594099</v>
      </c>
      <c r="U196" s="36">
        <f>SUMIFS(СВЦЭМ!$F$33:$F$776,СВЦЭМ!$A$33:$A$776,$A196,СВЦЭМ!$B$33:$B$776,U$190)+'СЕТ СН'!$F$15</f>
        <v>132.74220339999999</v>
      </c>
      <c r="V196" s="36">
        <f>SUMIFS(СВЦЭМ!$F$33:$F$776,СВЦЭМ!$A$33:$A$776,$A196,СВЦЭМ!$B$33:$B$776,V$190)+'СЕТ СН'!$F$15</f>
        <v>131.23690354999999</v>
      </c>
      <c r="W196" s="36">
        <f>SUMIFS(СВЦЭМ!$F$33:$F$776,СВЦЭМ!$A$33:$A$776,$A196,СВЦЭМ!$B$33:$B$776,W$190)+'СЕТ СН'!$F$15</f>
        <v>131.46308915</v>
      </c>
      <c r="X196" s="36">
        <f>SUMIFS(СВЦЭМ!$F$33:$F$776,СВЦЭМ!$A$33:$A$776,$A196,СВЦЭМ!$B$33:$B$776,X$190)+'СЕТ СН'!$F$15</f>
        <v>129.62583742000001</v>
      </c>
      <c r="Y196" s="36">
        <f>SUMIFS(СВЦЭМ!$F$33:$F$776,СВЦЭМ!$A$33:$A$776,$A196,СВЦЭМ!$B$33:$B$776,Y$190)+'СЕТ СН'!$F$15</f>
        <v>138.40243197000001</v>
      </c>
    </row>
    <row r="197" spans="1:25" ht="15.75" x14ac:dyDescent="0.2">
      <c r="A197" s="35">
        <f t="shared" si="5"/>
        <v>43958</v>
      </c>
      <c r="B197" s="36">
        <f>SUMIFS(СВЦЭМ!$F$33:$F$776,СВЦЭМ!$A$33:$A$776,$A197,СВЦЭМ!$B$33:$B$776,B$190)+'СЕТ СН'!$F$15</f>
        <v>154.51509910999999</v>
      </c>
      <c r="C197" s="36">
        <f>SUMIFS(СВЦЭМ!$F$33:$F$776,СВЦЭМ!$A$33:$A$776,$A197,СВЦЭМ!$B$33:$B$776,C$190)+'СЕТ СН'!$F$15</f>
        <v>156.18136432</v>
      </c>
      <c r="D197" s="36">
        <f>SUMIFS(СВЦЭМ!$F$33:$F$776,СВЦЭМ!$A$33:$A$776,$A197,СВЦЭМ!$B$33:$B$776,D$190)+'СЕТ СН'!$F$15</f>
        <v>155.46164490999999</v>
      </c>
      <c r="E197" s="36">
        <f>SUMIFS(СВЦЭМ!$F$33:$F$776,СВЦЭМ!$A$33:$A$776,$A197,СВЦЭМ!$B$33:$B$776,E$190)+'СЕТ СН'!$F$15</f>
        <v>154.63161686000001</v>
      </c>
      <c r="F197" s="36">
        <f>SUMIFS(СВЦЭМ!$F$33:$F$776,СВЦЭМ!$A$33:$A$776,$A197,СВЦЭМ!$B$33:$B$776,F$190)+'СЕТ СН'!$F$15</f>
        <v>154.19114275000001</v>
      </c>
      <c r="G197" s="36">
        <f>SUMIFS(СВЦЭМ!$F$33:$F$776,СВЦЭМ!$A$33:$A$776,$A197,СВЦЭМ!$B$33:$B$776,G$190)+'СЕТ СН'!$F$15</f>
        <v>156.74068086</v>
      </c>
      <c r="H197" s="36">
        <f>SUMIFS(СВЦЭМ!$F$33:$F$776,СВЦЭМ!$A$33:$A$776,$A197,СВЦЭМ!$B$33:$B$776,H$190)+'СЕТ СН'!$F$15</f>
        <v>156.72699947999999</v>
      </c>
      <c r="I197" s="36">
        <f>SUMIFS(СВЦЭМ!$F$33:$F$776,СВЦЭМ!$A$33:$A$776,$A197,СВЦЭМ!$B$33:$B$776,I$190)+'СЕТ СН'!$F$15</f>
        <v>154.62641446000001</v>
      </c>
      <c r="J197" s="36">
        <f>SUMIFS(СВЦЭМ!$F$33:$F$776,СВЦЭМ!$A$33:$A$776,$A197,СВЦЭМ!$B$33:$B$776,J$190)+'СЕТ СН'!$F$15</f>
        <v>147.57402375000001</v>
      </c>
      <c r="K197" s="36">
        <f>SUMIFS(СВЦЭМ!$F$33:$F$776,СВЦЭМ!$A$33:$A$776,$A197,СВЦЭМ!$B$33:$B$776,K$190)+'СЕТ СН'!$F$15</f>
        <v>146.11527785000001</v>
      </c>
      <c r="L197" s="36">
        <f>SUMIFS(СВЦЭМ!$F$33:$F$776,СВЦЭМ!$A$33:$A$776,$A197,СВЦЭМ!$B$33:$B$776,L$190)+'СЕТ СН'!$F$15</f>
        <v>144.90616689999999</v>
      </c>
      <c r="M197" s="36">
        <f>SUMIFS(СВЦЭМ!$F$33:$F$776,СВЦЭМ!$A$33:$A$776,$A197,СВЦЭМ!$B$33:$B$776,M$190)+'СЕТ СН'!$F$15</f>
        <v>135.44160923999999</v>
      </c>
      <c r="N197" s="36">
        <f>SUMIFS(СВЦЭМ!$F$33:$F$776,СВЦЭМ!$A$33:$A$776,$A197,СВЦЭМ!$B$33:$B$776,N$190)+'СЕТ СН'!$F$15</f>
        <v>126.43239469</v>
      </c>
      <c r="O197" s="36">
        <f>SUMIFS(СВЦЭМ!$F$33:$F$776,СВЦЭМ!$A$33:$A$776,$A197,СВЦЭМ!$B$33:$B$776,O$190)+'СЕТ СН'!$F$15</f>
        <v>124.56197941000001</v>
      </c>
      <c r="P197" s="36">
        <f>SUMIFS(СВЦЭМ!$F$33:$F$776,СВЦЭМ!$A$33:$A$776,$A197,СВЦЭМ!$B$33:$B$776,P$190)+'СЕТ СН'!$F$15</f>
        <v>126.14658796000001</v>
      </c>
      <c r="Q197" s="36">
        <f>SUMIFS(СВЦЭМ!$F$33:$F$776,СВЦЭМ!$A$33:$A$776,$A197,СВЦЭМ!$B$33:$B$776,Q$190)+'СЕТ СН'!$F$15</f>
        <v>127.05026662</v>
      </c>
      <c r="R197" s="36">
        <f>SUMIFS(СВЦЭМ!$F$33:$F$776,СВЦЭМ!$A$33:$A$776,$A197,СВЦЭМ!$B$33:$B$776,R$190)+'СЕТ СН'!$F$15</f>
        <v>126.02633765</v>
      </c>
      <c r="S197" s="36">
        <f>SUMIFS(СВЦЭМ!$F$33:$F$776,СВЦЭМ!$A$33:$A$776,$A197,СВЦЭМ!$B$33:$B$776,S$190)+'СЕТ СН'!$F$15</f>
        <v>124.82263988</v>
      </c>
      <c r="T197" s="36">
        <f>SUMIFS(СВЦЭМ!$F$33:$F$776,СВЦЭМ!$A$33:$A$776,$A197,СВЦЭМ!$B$33:$B$776,T$190)+'СЕТ СН'!$F$15</f>
        <v>119.89084032</v>
      </c>
      <c r="U197" s="36">
        <f>SUMIFS(СВЦЭМ!$F$33:$F$776,СВЦЭМ!$A$33:$A$776,$A197,СВЦЭМ!$B$33:$B$776,U$190)+'СЕТ СН'!$F$15</f>
        <v>115.80760106</v>
      </c>
      <c r="V197" s="36">
        <f>SUMIFS(СВЦЭМ!$F$33:$F$776,СВЦЭМ!$A$33:$A$776,$A197,СВЦЭМ!$B$33:$B$776,V$190)+'СЕТ СН'!$F$15</f>
        <v>112.52694731</v>
      </c>
      <c r="W197" s="36">
        <f>SUMIFS(СВЦЭМ!$F$33:$F$776,СВЦЭМ!$A$33:$A$776,$A197,СВЦЭМ!$B$33:$B$776,W$190)+'СЕТ СН'!$F$15</f>
        <v>113.53022023</v>
      </c>
      <c r="X197" s="36">
        <f>SUMIFS(СВЦЭМ!$F$33:$F$776,СВЦЭМ!$A$33:$A$776,$A197,СВЦЭМ!$B$33:$B$776,X$190)+'СЕТ СН'!$F$15</f>
        <v>121.2092736</v>
      </c>
      <c r="Y197" s="36">
        <f>SUMIFS(СВЦЭМ!$F$33:$F$776,СВЦЭМ!$A$33:$A$776,$A197,СВЦЭМ!$B$33:$B$776,Y$190)+'СЕТ СН'!$F$15</f>
        <v>133.22916696999999</v>
      </c>
    </row>
    <row r="198" spans="1:25" ht="15.75" x14ac:dyDescent="0.2">
      <c r="A198" s="35">
        <f t="shared" si="5"/>
        <v>43959</v>
      </c>
      <c r="B198" s="36">
        <f>SUMIFS(СВЦЭМ!$F$33:$F$776,СВЦЭМ!$A$33:$A$776,$A198,СВЦЭМ!$B$33:$B$776,B$190)+'СЕТ СН'!$F$15</f>
        <v>153.25712834000001</v>
      </c>
      <c r="C198" s="36">
        <f>SUMIFS(СВЦЭМ!$F$33:$F$776,СВЦЭМ!$A$33:$A$776,$A198,СВЦЭМ!$B$33:$B$776,C$190)+'СЕТ СН'!$F$15</f>
        <v>154.05905014000001</v>
      </c>
      <c r="D198" s="36">
        <f>SUMIFS(СВЦЭМ!$F$33:$F$776,СВЦЭМ!$A$33:$A$776,$A198,СВЦЭМ!$B$33:$B$776,D$190)+'СЕТ СН'!$F$15</f>
        <v>152.70100187</v>
      </c>
      <c r="E198" s="36">
        <f>SUMIFS(СВЦЭМ!$F$33:$F$776,СВЦЭМ!$A$33:$A$776,$A198,СВЦЭМ!$B$33:$B$776,E$190)+'СЕТ СН'!$F$15</f>
        <v>152.91405488999999</v>
      </c>
      <c r="F198" s="36">
        <f>SUMIFS(СВЦЭМ!$F$33:$F$776,СВЦЭМ!$A$33:$A$776,$A198,СВЦЭМ!$B$33:$B$776,F$190)+'СЕТ СН'!$F$15</f>
        <v>151.77090856000001</v>
      </c>
      <c r="G198" s="36">
        <f>SUMIFS(СВЦЭМ!$F$33:$F$776,СВЦЭМ!$A$33:$A$776,$A198,СВЦЭМ!$B$33:$B$776,G$190)+'СЕТ СН'!$F$15</f>
        <v>153.39170403</v>
      </c>
      <c r="H198" s="36">
        <f>SUMIFS(СВЦЭМ!$F$33:$F$776,СВЦЭМ!$A$33:$A$776,$A198,СВЦЭМ!$B$33:$B$776,H$190)+'СЕТ СН'!$F$15</f>
        <v>151.27181153999999</v>
      </c>
      <c r="I198" s="36">
        <f>SUMIFS(СВЦЭМ!$F$33:$F$776,СВЦЭМ!$A$33:$A$776,$A198,СВЦЭМ!$B$33:$B$776,I$190)+'СЕТ СН'!$F$15</f>
        <v>146.92810861000001</v>
      </c>
      <c r="J198" s="36">
        <f>SUMIFS(СВЦЭМ!$F$33:$F$776,СВЦЭМ!$A$33:$A$776,$A198,СВЦЭМ!$B$33:$B$776,J$190)+'СЕТ СН'!$F$15</f>
        <v>142.20239665</v>
      </c>
      <c r="K198" s="36">
        <f>SUMIFS(СВЦЭМ!$F$33:$F$776,СВЦЭМ!$A$33:$A$776,$A198,СВЦЭМ!$B$33:$B$776,K$190)+'СЕТ СН'!$F$15</f>
        <v>142.43902509</v>
      </c>
      <c r="L198" s="36">
        <f>SUMIFS(СВЦЭМ!$F$33:$F$776,СВЦЭМ!$A$33:$A$776,$A198,СВЦЭМ!$B$33:$B$776,L$190)+'СЕТ СН'!$F$15</f>
        <v>142.08614266999999</v>
      </c>
      <c r="M198" s="36">
        <f>SUMIFS(СВЦЭМ!$F$33:$F$776,СВЦЭМ!$A$33:$A$776,$A198,СВЦЭМ!$B$33:$B$776,M$190)+'СЕТ СН'!$F$15</f>
        <v>133.68578364000001</v>
      </c>
      <c r="N198" s="36">
        <f>SUMIFS(СВЦЭМ!$F$33:$F$776,СВЦЭМ!$A$33:$A$776,$A198,СВЦЭМ!$B$33:$B$776,N$190)+'СЕТ СН'!$F$15</f>
        <v>123.37668725</v>
      </c>
      <c r="O198" s="36">
        <f>SUMIFS(СВЦЭМ!$F$33:$F$776,СВЦЭМ!$A$33:$A$776,$A198,СВЦЭМ!$B$33:$B$776,O$190)+'СЕТ СН'!$F$15</f>
        <v>121.49385264</v>
      </c>
      <c r="P198" s="36">
        <f>SUMIFS(СВЦЭМ!$F$33:$F$776,СВЦЭМ!$A$33:$A$776,$A198,СВЦЭМ!$B$33:$B$776,P$190)+'СЕТ СН'!$F$15</f>
        <v>122.46174614</v>
      </c>
      <c r="Q198" s="36">
        <f>SUMIFS(СВЦЭМ!$F$33:$F$776,СВЦЭМ!$A$33:$A$776,$A198,СВЦЭМ!$B$33:$B$776,Q$190)+'СЕТ СН'!$F$15</f>
        <v>122.94841305</v>
      </c>
      <c r="R198" s="36">
        <f>SUMIFS(СВЦЭМ!$F$33:$F$776,СВЦЭМ!$A$33:$A$776,$A198,СВЦЭМ!$B$33:$B$776,R$190)+'СЕТ СН'!$F$15</f>
        <v>122.479128</v>
      </c>
      <c r="S198" s="36">
        <f>SUMIFS(СВЦЭМ!$F$33:$F$776,СВЦЭМ!$A$33:$A$776,$A198,СВЦЭМ!$B$33:$B$776,S$190)+'СЕТ СН'!$F$15</f>
        <v>123.33584216</v>
      </c>
      <c r="T198" s="36">
        <f>SUMIFS(СВЦЭМ!$F$33:$F$776,СВЦЭМ!$A$33:$A$776,$A198,СВЦЭМ!$B$33:$B$776,T$190)+'СЕТ СН'!$F$15</f>
        <v>121.91809021</v>
      </c>
      <c r="U198" s="36">
        <f>SUMIFS(СВЦЭМ!$F$33:$F$776,СВЦЭМ!$A$33:$A$776,$A198,СВЦЭМ!$B$33:$B$776,U$190)+'СЕТ СН'!$F$15</f>
        <v>118.65453156</v>
      </c>
      <c r="V198" s="36">
        <f>SUMIFS(СВЦЭМ!$F$33:$F$776,СВЦЭМ!$A$33:$A$776,$A198,СВЦЭМ!$B$33:$B$776,V$190)+'СЕТ СН'!$F$15</f>
        <v>113.76832564</v>
      </c>
      <c r="W198" s="36">
        <f>SUMIFS(СВЦЭМ!$F$33:$F$776,СВЦЭМ!$A$33:$A$776,$A198,СВЦЭМ!$B$33:$B$776,W$190)+'СЕТ СН'!$F$15</f>
        <v>113.25132494</v>
      </c>
      <c r="X198" s="36">
        <f>SUMIFS(СВЦЭМ!$F$33:$F$776,СВЦЭМ!$A$33:$A$776,$A198,СВЦЭМ!$B$33:$B$776,X$190)+'СЕТ СН'!$F$15</f>
        <v>121.187674</v>
      </c>
      <c r="Y198" s="36">
        <f>SUMIFS(СВЦЭМ!$F$33:$F$776,СВЦЭМ!$A$33:$A$776,$A198,СВЦЭМ!$B$33:$B$776,Y$190)+'СЕТ СН'!$F$15</f>
        <v>134.01160429999999</v>
      </c>
    </row>
    <row r="199" spans="1:25" ht="15.75" x14ac:dyDescent="0.2">
      <c r="A199" s="35">
        <f t="shared" si="5"/>
        <v>43960</v>
      </c>
      <c r="B199" s="36">
        <f>SUMIFS(СВЦЭМ!$F$33:$F$776,СВЦЭМ!$A$33:$A$776,$A199,СВЦЭМ!$B$33:$B$776,B$190)+'СЕТ СН'!$F$15</f>
        <v>151.79472887</v>
      </c>
      <c r="C199" s="36">
        <f>SUMIFS(СВЦЭМ!$F$33:$F$776,СВЦЭМ!$A$33:$A$776,$A199,СВЦЭМ!$B$33:$B$776,C$190)+'СЕТ СН'!$F$15</f>
        <v>149.61254025</v>
      </c>
      <c r="D199" s="36">
        <f>SUMIFS(СВЦЭМ!$F$33:$F$776,СВЦЭМ!$A$33:$A$776,$A199,СВЦЭМ!$B$33:$B$776,D$190)+'СЕТ СН'!$F$15</f>
        <v>146.51262417000001</v>
      </c>
      <c r="E199" s="36">
        <f>SUMIFS(СВЦЭМ!$F$33:$F$776,СВЦЭМ!$A$33:$A$776,$A199,СВЦЭМ!$B$33:$B$776,E$190)+'СЕТ СН'!$F$15</f>
        <v>145.87274171999999</v>
      </c>
      <c r="F199" s="36">
        <f>SUMIFS(СВЦЭМ!$F$33:$F$776,СВЦЭМ!$A$33:$A$776,$A199,СВЦЭМ!$B$33:$B$776,F$190)+'СЕТ СН'!$F$15</f>
        <v>144.30308367000001</v>
      </c>
      <c r="G199" s="36">
        <f>SUMIFS(СВЦЭМ!$F$33:$F$776,СВЦЭМ!$A$33:$A$776,$A199,СВЦЭМ!$B$33:$B$776,G$190)+'СЕТ СН'!$F$15</f>
        <v>144.61180571</v>
      </c>
      <c r="H199" s="36">
        <f>SUMIFS(СВЦЭМ!$F$33:$F$776,СВЦЭМ!$A$33:$A$776,$A199,СВЦЭМ!$B$33:$B$776,H$190)+'СЕТ СН'!$F$15</f>
        <v>145.56972017999999</v>
      </c>
      <c r="I199" s="36">
        <f>SUMIFS(СВЦЭМ!$F$33:$F$776,СВЦЭМ!$A$33:$A$776,$A199,СВЦЭМ!$B$33:$B$776,I$190)+'СЕТ СН'!$F$15</f>
        <v>146.64869284</v>
      </c>
      <c r="J199" s="36">
        <f>SUMIFS(СВЦЭМ!$F$33:$F$776,СВЦЭМ!$A$33:$A$776,$A199,СВЦЭМ!$B$33:$B$776,J$190)+'СЕТ СН'!$F$15</f>
        <v>146.72908482</v>
      </c>
      <c r="K199" s="36">
        <f>SUMIFS(СВЦЭМ!$F$33:$F$776,СВЦЭМ!$A$33:$A$776,$A199,СВЦЭМ!$B$33:$B$776,K$190)+'СЕТ СН'!$F$15</f>
        <v>142.17666675999999</v>
      </c>
      <c r="L199" s="36">
        <f>SUMIFS(СВЦЭМ!$F$33:$F$776,СВЦЭМ!$A$33:$A$776,$A199,СВЦЭМ!$B$33:$B$776,L$190)+'СЕТ СН'!$F$15</f>
        <v>143.75108739999999</v>
      </c>
      <c r="M199" s="36">
        <f>SUMIFS(СВЦЭМ!$F$33:$F$776,СВЦЭМ!$A$33:$A$776,$A199,СВЦЭМ!$B$33:$B$776,M$190)+'СЕТ СН'!$F$15</f>
        <v>134.77395992000001</v>
      </c>
      <c r="N199" s="36">
        <f>SUMIFS(СВЦЭМ!$F$33:$F$776,СВЦЭМ!$A$33:$A$776,$A199,СВЦЭМ!$B$33:$B$776,N$190)+'СЕТ СН'!$F$15</f>
        <v>125.38552949</v>
      </c>
      <c r="O199" s="36">
        <f>SUMIFS(СВЦЭМ!$F$33:$F$776,СВЦЭМ!$A$33:$A$776,$A199,СВЦЭМ!$B$33:$B$776,O$190)+'СЕТ СН'!$F$15</f>
        <v>122.00459252</v>
      </c>
      <c r="P199" s="36">
        <f>SUMIFS(СВЦЭМ!$F$33:$F$776,СВЦЭМ!$A$33:$A$776,$A199,СВЦЭМ!$B$33:$B$776,P$190)+'СЕТ СН'!$F$15</f>
        <v>122.89085059999999</v>
      </c>
      <c r="Q199" s="36">
        <f>SUMIFS(СВЦЭМ!$F$33:$F$776,СВЦЭМ!$A$33:$A$776,$A199,СВЦЭМ!$B$33:$B$776,Q$190)+'СЕТ СН'!$F$15</f>
        <v>121.51992509</v>
      </c>
      <c r="R199" s="36">
        <f>SUMIFS(СВЦЭМ!$F$33:$F$776,СВЦЭМ!$A$33:$A$776,$A199,СВЦЭМ!$B$33:$B$776,R$190)+'СЕТ СН'!$F$15</f>
        <v>121.9693213</v>
      </c>
      <c r="S199" s="36">
        <f>SUMIFS(СВЦЭМ!$F$33:$F$776,СВЦЭМ!$A$33:$A$776,$A199,СВЦЭМ!$B$33:$B$776,S$190)+'СЕТ СН'!$F$15</f>
        <v>123.89989864</v>
      </c>
      <c r="T199" s="36">
        <f>SUMIFS(СВЦЭМ!$F$33:$F$776,СВЦЭМ!$A$33:$A$776,$A199,СВЦЭМ!$B$33:$B$776,T$190)+'СЕТ СН'!$F$15</f>
        <v>122.23217193000001</v>
      </c>
      <c r="U199" s="36">
        <f>SUMIFS(СВЦЭМ!$F$33:$F$776,СВЦЭМ!$A$33:$A$776,$A199,СВЦЭМ!$B$33:$B$776,U$190)+'СЕТ СН'!$F$15</f>
        <v>120.81452745999999</v>
      </c>
      <c r="V199" s="36">
        <f>SUMIFS(СВЦЭМ!$F$33:$F$776,СВЦЭМ!$A$33:$A$776,$A199,СВЦЭМ!$B$33:$B$776,V$190)+'СЕТ СН'!$F$15</f>
        <v>118.73969184000001</v>
      </c>
      <c r="W199" s="36">
        <f>SUMIFS(СВЦЭМ!$F$33:$F$776,СВЦЭМ!$A$33:$A$776,$A199,СВЦЭМ!$B$33:$B$776,W$190)+'СЕТ СН'!$F$15</f>
        <v>117.37167405</v>
      </c>
      <c r="X199" s="36">
        <f>SUMIFS(СВЦЭМ!$F$33:$F$776,СВЦЭМ!$A$33:$A$776,$A199,СВЦЭМ!$B$33:$B$776,X$190)+'СЕТ СН'!$F$15</f>
        <v>124.81436203</v>
      </c>
      <c r="Y199" s="36">
        <f>SUMIFS(СВЦЭМ!$F$33:$F$776,СВЦЭМ!$A$33:$A$776,$A199,СВЦЭМ!$B$33:$B$776,Y$190)+'СЕТ СН'!$F$15</f>
        <v>140.26749667000001</v>
      </c>
    </row>
    <row r="200" spans="1:25" ht="15.75" x14ac:dyDescent="0.2">
      <c r="A200" s="35">
        <f t="shared" si="5"/>
        <v>43961</v>
      </c>
      <c r="B200" s="36">
        <f>SUMIFS(СВЦЭМ!$F$33:$F$776,СВЦЭМ!$A$33:$A$776,$A200,СВЦЭМ!$B$33:$B$776,B$190)+'СЕТ СН'!$F$15</f>
        <v>147.73865594</v>
      </c>
      <c r="C200" s="36">
        <f>SUMIFS(СВЦЭМ!$F$33:$F$776,СВЦЭМ!$A$33:$A$776,$A200,СВЦЭМ!$B$33:$B$776,C$190)+'СЕТ СН'!$F$15</f>
        <v>152.83934144</v>
      </c>
      <c r="D200" s="36">
        <f>SUMIFS(СВЦЭМ!$F$33:$F$776,СВЦЭМ!$A$33:$A$776,$A200,СВЦЭМ!$B$33:$B$776,D$190)+'СЕТ СН'!$F$15</f>
        <v>153.95459776000001</v>
      </c>
      <c r="E200" s="36">
        <f>SUMIFS(СВЦЭМ!$F$33:$F$776,СВЦЭМ!$A$33:$A$776,$A200,СВЦЭМ!$B$33:$B$776,E$190)+'СЕТ СН'!$F$15</f>
        <v>157.60667971000001</v>
      </c>
      <c r="F200" s="36">
        <f>SUMIFS(СВЦЭМ!$F$33:$F$776,СВЦЭМ!$A$33:$A$776,$A200,СВЦЭМ!$B$33:$B$776,F$190)+'СЕТ СН'!$F$15</f>
        <v>156.33256441</v>
      </c>
      <c r="G200" s="36">
        <f>SUMIFS(СВЦЭМ!$F$33:$F$776,СВЦЭМ!$A$33:$A$776,$A200,СВЦЭМ!$B$33:$B$776,G$190)+'СЕТ СН'!$F$15</f>
        <v>155.9915129</v>
      </c>
      <c r="H200" s="36">
        <f>SUMIFS(СВЦЭМ!$F$33:$F$776,СВЦЭМ!$A$33:$A$776,$A200,СВЦЭМ!$B$33:$B$776,H$190)+'СЕТ СН'!$F$15</f>
        <v>154.77218736</v>
      </c>
      <c r="I200" s="36">
        <f>SUMIFS(СВЦЭМ!$F$33:$F$776,СВЦЭМ!$A$33:$A$776,$A200,СВЦЭМ!$B$33:$B$776,I$190)+'СЕТ СН'!$F$15</f>
        <v>149.82603739000001</v>
      </c>
      <c r="J200" s="36">
        <f>SUMIFS(СВЦЭМ!$F$33:$F$776,СВЦЭМ!$A$33:$A$776,$A200,СВЦЭМ!$B$33:$B$776,J$190)+'СЕТ СН'!$F$15</f>
        <v>148.85326271</v>
      </c>
      <c r="K200" s="36">
        <f>SUMIFS(СВЦЭМ!$F$33:$F$776,СВЦЭМ!$A$33:$A$776,$A200,СВЦЭМ!$B$33:$B$776,K$190)+'СЕТ СН'!$F$15</f>
        <v>143.54987395000001</v>
      </c>
      <c r="L200" s="36">
        <f>SUMIFS(СВЦЭМ!$F$33:$F$776,СВЦЭМ!$A$33:$A$776,$A200,СВЦЭМ!$B$33:$B$776,L$190)+'СЕТ СН'!$F$15</f>
        <v>142.27049144</v>
      </c>
      <c r="M200" s="36">
        <f>SUMIFS(СВЦЭМ!$F$33:$F$776,СВЦЭМ!$A$33:$A$776,$A200,СВЦЭМ!$B$33:$B$776,M$190)+'СЕТ СН'!$F$15</f>
        <v>134.53344894</v>
      </c>
      <c r="N200" s="36">
        <f>SUMIFS(СВЦЭМ!$F$33:$F$776,СВЦЭМ!$A$33:$A$776,$A200,СВЦЭМ!$B$33:$B$776,N$190)+'СЕТ СН'!$F$15</f>
        <v>125.20256919000001</v>
      </c>
      <c r="O200" s="36">
        <f>SUMIFS(СВЦЭМ!$F$33:$F$776,СВЦЭМ!$A$33:$A$776,$A200,СВЦЭМ!$B$33:$B$776,O$190)+'СЕТ СН'!$F$15</f>
        <v>122.44106428000001</v>
      </c>
      <c r="P200" s="36">
        <f>SUMIFS(СВЦЭМ!$F$33:$F$776,СВЦЭМ!$A$33:$A$776,$A200,СВЦЭМ!$B$33:$B$776,P$190)+'СЕТ СН'!$F$15</f>
        <v>122.82097785000001</v>
      </c>
      <c r="Q200" s="36">
        <f>SUMIFS(СВЦЭМ!$F$33:$F$776,СВЦЭМ!$A$33:$A$776,$A200,СВЦЭМ!$B$33:$B$776,Q$190)+'СЕТ СН'!$F$15</f>
        <v>124.11506788</v>
      </c>
      <c r="R200" s="36">
        <f>SUMIFS(СВЦЭМ!$F$33:$F$776,СВЦЭМ!$A$33:$A$776,$A200,СВЦЭМ!$B$33:$B$776,R$190)+'СЕТ СН'!$F$15</f>
        <v>123.66212736999999</v>
      </c>
      <c r="S200" s="36">
        <f>SUMIFS(СВЦЭМ!$F$33:$F$776,СВЦЭМ!$A$33:$A$776,$A200,СВЦЭМ!$B$33:$B$776,S$190)+'СЕТ СН'!$F$15</f>
        <v>124.12178188999999</v>
      </c>
      <c r="T200" s="36">
        <f>SUMIFS(СВЦЭМ!$F$33:$F$776,СВЦЭМ!$A$33:$A$776,$A200,СВЦЭМ!$B$33:$B$776,T$190)+'СЕТ СН'!$F$15</f>
        <v>122.39026244</v>
      </c>
      <c r="U200" s="36">
        <f>SUMIFS(СВЦЭМ!$F$33:$F$776,СВЦЭМ!$A$33:$A$776,$A200,СВЦЭМ!$B$33:$B$776,U$190)+'СЕТ СН'!$F$15</f>
        <v>120.2271317</v>
      </c>
      <c r="V200" s="36">
        <f>SUMIFS(СВЦЭМ!$F$33:$F$776,СВЦЭМ!$A$33:$A$776,$A200,СВЦЭМ!$B$33:$B$776,V$190)+'СЕТ СН'!$F$15</f>
        <v>116.91904872000001</v>
      </c>
      <c r="W200" s="36">
        <f>SUMIFS(СВЦЭМ!$F$33:$F$776,СВЦЭМ!$A$33:$A$776,$A200,СВЦЭМ!$B$33:$B$776,W$190)+'СЕТ СН'!$F$15</f>
        <v>116.32507473</v>
      </c>
      <c r="X200" s="36">
        <f>SUMIFS(СВЦЭМ!$F$33:$F$776,СВЦЭМ!$A$33:$A$776,$A200,СВЦЭМ!$B$33:$B$776,X$190)+'СЕТ СН'!$F$15</f>
        <v>122.80394808</v>
      </c>
      <c r="Y200" s="36">
        <f>SUMIFS(СВЦЭМ!$F$33:$F$776,СВЦЭМ!$A$33:$A$776,$A200,СВЦЭМ!$B$33:$B$776,Y$190)+'СЕТ СН'!$F$15</f>
        <v>138.33116758</v>
      </c>
    </row>
    <row r="201" spans="1:25" ht="15.75" x14ac:dyDescent="0.2">
      <c r="A201" s="35">
        <f t="shared" si="5"/>
        <v>43962</v>
      </c>
      <c r="B201" s="36">
        <f>SUMIFS(СВЦЭМ!$F$33:$F$776,СВЦЭМ!$A$33:$A$776,$A201,СВЦЭМ!$B$33:$B$776,B$190)+'СЕТ СН'!$F$15</f>
        <v>134.66213121999999</v>
      </c>
      <c r="C201" s="36">
        <f>SUMIFS(СВЦЭМ!$F$33:$F$776,СВЦЭМ!$A$33:$A$776,$A201,СВЦЭМ!$B$33:$B$776,C$190)+'СЕТ СН'!$F$15</f>
        <v>148.41627457000001</v>
      </c>
      <c r="D201" s="36">
        <f>SUMIFS(СВЦЭМ!$F$33:$F$776,СВЦЭМ!$A$33:$A$776,$A201,СВЦЭМ!$B$33:$B$776,D$190)+'СЕТ СН'!$F$15</f>
        <v>154.40712472999999</v>
      </c>
      <c r="E201" s="36">
        <f>SUMIFS(СВЦЭМ!$F$33:$F$776,СВЦЭМ!$A$33:$A$776,$A201,СВЦЭМ!$B$33:$B$776,E$190)+'СЕТ СН'!$F$15</f>
        <v>152.87054226000001</v>
      </c>
      <c r="F201" s="36">
        <f>SUMIFS(СВЦЭМ!$F$33:$F$776,СВЦЭМ!$A$33:$A$776,$A201,СВЦЭМ!$B$33:$B$776,F$190)+'СЕТ СН'!$F$15</f>
        <v>151.7170476</v>
      </c>
      <c r="G201" s="36">
        <f>SUMIFS(СВЦЭМ!$F$33:$F$776,СВЦЭМ!$A$33:$A$776,$A201,СВЦЭМ!$B$33:$B$776,G$190)+'СЕТ СН'!$F$15</f>
        <v>152.12819395</v>
      </c>
      <c r="H201" s="36">
        <f>SUMIFS(СВЦЭМ!$F$33:$F$776,СВЦЭМ!$A$33:$A$776,$A201,СВЦЭМ!$B$33:$B$776,H$190)+'СЕТ СН'!$F$15</f>
        <v>153.31064136000001</v>
      </c>
      <c r="I201" s="36">
        <f>SUMIFS(СВЦЭМ!$F$33:$F$776,СВЦЭМ!$A$33:$A$776,$A201,СВЦЭМ!$B$33:$B$776,I$190)+'СЕТ СН'!$F$15</f>
        <v>155.59721281</v>
      </c>
      <c r="J201" s="36">
        <f>SUMIFS(СВЦЭМ!$F$33:$F$776,СВЦЭМ!$A$33:$A$776,$A201,СВЦЭМ!$B$33:$B$776,J$190)+'СЕТ СН'!$F$15</f>
        <v>146.98096869</v>
      </c>
      <c r="K201" s="36">
        <f>SUMIFS(СВЦЭМ!$F$33:$F$776,СВЦЭМ!$A$33:$A$776,$A201,СВЦЭМ!$B$33:$B$776,K$190)+'СЕТ СН'!$F$15</f>
        <v>136.62348137000001</v>
      </c>
      <c r="L201" s="36">
        <f>SUMIFS(СВЦЭМ!$F$33:$F$776,СВЦЭМ!$A$33:$A$776,$A201,СВЦЭМ!$B$33:$B$776,L$190)+'СЕТ СН'!$F$15</f>
        <v>135.16968180000001</v>
      </c>
      <c r="M201" s="36">
        <f>SUMIFS(СВЦЭМ!$F$33:$F$776,СВЦЭМ!$A$33:$A$776,$A201,СВЦЭМ!$B$33:$B$776,M$190)+'СЕТ СН'!$F$15</f>
        <v>135.23268899999999</v>
      </c>
      <c r="N201" s="36">
        <f>SUMIFS(СВЦЭМ!$F$33:$F$776,СВЦЭМ!$A$33:$A$776,$A201,СВЦЭМ!$B$33:$B$776,N$190)+'СЕТ СН'!$F$15</f>
        <v>137.27231886000001</v>
      </c>
      <c r="O201" s="36">
        <f>SUMIFS(СВЦЭМ!$F$33:$F$776,СВЦЭМ!$A$33:$A$776,$A201,СВЦЭМ!$B$33:$B$776,O$190)+'СЕТ СН'!$F$15</f>
        <v>136.99455098000001</v>
      </c>
      <c r="P201" s="36">
        <f>SUMIFS(СВЦЭМ!$F$33:$F$776,СВЦЭМ!$A$33:$A$776,$A201,СВЦЭМ!$B$33:$B$776,P$190)+'СЕТ СН'!$F$15</f>
        <v>140.03236256</v>
      </c>
      <c r="Q201" s="36">
        <f>SUMIFS(СВЦЭМ!$F$33:$F$776,СВЦЭМ!$A$33:$A$776,$A201,СВЦЭМ!$B$33:$B$776,Q$190)+'СЕТ СН'!$F$15</f>
        <v>141.44467442000001</v>
      </c>
      <c r="R201" s="36">
        <f>SUMIFS(СВЦЭМ!$F$33:$F$776,СВЦЭМ!$A$33:$A$776,$A201,СВЦЭМ!$B$33:$B$776,R$190)+'СЕТ СН'!$F$15</f>
        <v>140.47048536</v>
      </c>
      <c r="S201" s="36">
        <f>SUMIFS(СВЦЭМ!$F$33:$F$776,СВЦЭМ!$A$33:$A$776,$A201,СВЦЭМ!$B$33:$B$776,S$190)+'СЕТ СН'!$F$15</f>
        <v>141.09072051000001</v>
      </c>
      <c r="T201" s="36">
        <f>SUMIFS(СВЦЭМ!$F$33:$F$776,СВЦЭМ!$A$33:$A$776,$A201,СВЦЭМ!$B$33:$B$776,T$190)+'СЕТ СН'!$F$15</f>
        <v>138.71287422</v>
      </c>
      <c r="U201" s="36">
        <f>SUMIFS(СВЦЭМ!$F$33:$F$776,СВЦЭМ!$A$33:$A$776,$A201,СВЦЭМ!$B$33:$B$776,U$190)+'СЕТ СН'!$F$15</f>
        <v>132.27604606</v>
      </c>
      <c r="V201" s="36">
        <f>SUMIFS(СВЦЭМ!$F$33:$F$776,СВЦЭМ!$A$33:$A$776,$A201,СВЦЭМ!$B$33:$B$776,V$190)+'СЕТ СН'!$F$15</f>
        <v>126.76216549999999</v>
      </c>
      <c r="W201" s="36">
        <f>SUMIFS(СВЦЭМ!$F$33:$F$776,СВЦЭМ!$A$33:$A$776,$A201,СВЦЭМ!$B$33:$B$776,W$190)+'СЕТ СН'!$F$15</f>
        <v>123.77323644000001</v>
      </c>
      <c r="X201" s="36">
        <f>SUMIFS(СВЦЭМ!$F$33:$F$776,СВЦЭМ!$A$33:$A$776,$A201,СВЦЭМ!$B$33:$B$776,X$190)+'СЕТ СН'!$F$15</f>
        <v>123.17479761</v>
      </c>
      <c r="Y201" s="36">
        <f>SUMIFS(СВЦЭМ!$F$33:$F$776,СВЦЭМ!$A$33:$A$776,$A201,СВЦЭМ!$B$33:$B$776,Y$190)+'СЕТ СН'!$F$15</f>
        <v>132.16057197000001</v>
      </c>
    </row>
    <row r="202" spans="1:25" ht="15.75" x14ac:dyDescent="0.2">
      <c r="A202" s="35">
        <f t="shared" si="5"/>
        <v>43963</v>
      </c>
      <c r="B202" s="36">
        <f>SUMIFS(СВЦЭМ!$F$33:$F$776,СВЦЭМ!$A$33:$A$776,$A202,СВЦЭМ!$B$33:$B$776,B$190)+'СЕТ СН'!$F$15</f>
        <v>154.52490553000001</v>
      </c>
      <c r="C202" s="36">
        <f>SUMIFS(СВЦЭМ!$F$33:$F$776,СВЦЭМ!$A$33:$A$776,$A202,СВЦЭМ!$B$33:$B$776,C$190)+'СЕТ СН'!$F$15</f>
        <v>161.20421517</v>
      </c>
      <c r="D202" s="36">
        <f>SUMIFS(СВЦЭМ!$F$33:$F$776,СВЦЭМ!$A$33:$A$776,$A202,СВЦЭМ!$B$33:$B$776,D$190)+'СЕТ СН'!$F$15</f>
        <v>159.15841906</v>
      </c>
      <c r="E202" s="36">
        <f>SUMIFS(СВЦЭМ!$F$33:$F$776,СВЦЭМ!$A$33:$A$776,$A202,СВЦЭМ!$B$33:$B$776,E$190)+'СЕТ СН'!$F$15</f>
        <v>159.02368446</v>
      </c>
      <c r="F202" s="36">
        <f>SUMIFS(СВЦЭМ!$F$33:$F$776,СВЦЭМ!$A$33:$A$776,$A202,СВЦЭМ!$B$33:$B$776,F$190)+'СЕТ СН'!$F$15</f>
        <v>160.32347766000001</v>
      </c>
      <c r="G202" s="36">
        <f>SUMIFS(СВЦЭМ!$F$33:$F$776,СВЦЭМ!$A$33:$A$776,$A202,СВЦЭМ!$B$33:$B$776,G$190)+'СЕТ СН'!$F$15</f>
        <v>158.47807261</v>
      </c>
      <c r="H202" s="36">
        <f>SUMIFS(СВЦЭМ!$F$33:$F$776,СВЦЭМ!$A$33:$A$776,$A202,СВЦЭМ!$B$33:$B$776,H$190)+'СЕТ СН'!$F$15</f>
        <v>160.07886281</v>
      </c>
      <c r="I202" s="36">
        <f>SUMIFS(СВЦЭМ!$F$33:$F$776,СВЦЭМ!$A$33:$A$776,$A202,СВЦЭМ!$B$33:$B$776,I$190)+'СЕТ СН'!$F$15</f>
        <v>153.50717687</v>
      </c>
      <c r="J202" s="36">
        <f>SUMIFS(СВЦЭМ!$F$33:$F$776,СВЦЭМ!$A$33:$A$776,$A202,СВЦЭМ!$B$33:$B$776,J$190)+'СЕТ СН'!$F$15</f>
        <v>145.37726107</v>
      </c>
      <c r="K202" s="36">
        <f>SUMIFS(СВЦЭМ!$F$33:$F$776,СВЦЭМ!$A$33:$A$776,$A202,СВЦЭМ!$B$33:$B$776,K$190)+'СЕТ СН'!$F$15</f>
        <v>141.98021324999999</v>
      </c>
      <c r="L202" s="36">
        <f>SUMIFS(СВЦЭМ!$F$33:$F$776,СВЦЭМ!$A$33:$A$776,$A202,СВЦЭМ!$B$33:$B$776,L$190)+'СЕТ СН'!$F$15</f>
        <v>141.53821041</v>
      </c>
      <c r="M202" s="36">
        <f>SUMIFS(СВЦЭМ!$F$33:$F$776,СВЦЭМ!$A$33:$A$776,$A202,СВЦЭМ!$B$33:$B$776,M$190)+'СЕТ СН'!$F$15</f>
        <v>136.80479650000001</v>
      </c>
      <c r="N202" s="36">
        <f>SUMIFS(СВЦЭМ!$F$33:$F$776,СВЦЭМ!$A$33:$A$776,$A202,СВЦЭМ!$B$33:$B$776,N$190)+'СЕТ СН'!$F$15</f>
        <v>136.47490501999999</v>
      </c>
      <c r="O202" s="36">
        <f>SUMIFS(СВЦЭМ!$F$33:$F$776,СВЦЭМ!$A$33:$A$776,$A202,СВЦЭМ!$B$33:$B$776,O$190)+'СЕТ СН'!$F$15</f>
        <v>137.74942003999999</v>
      </c>
      <c r="P202" s="36">
        <f>SUMIFS(СВЦЭМ!$F$33:$F$776,СВЦЭМ!$A$33:$A$776,$A202,СВЦЭМ!$B$33:$B$776,P$190)+'СЕТ СН'!$F$15</f>
        <v>139.63369582999999</v>
      </c>
      <c r="Q202" s="36">
        <f>SUMIFS(СВЦЭМ!$F$33:$F$776,СВЦЭМ!$A$33:$A$776,$A202,СВЦЭМ!$B$33:$B$776,Q$190)+'СЕТ СН'!$F$15</f>
        <v>139.44820225999999</v>
      </c>
      <c r="R202" s="36">
        <f>SUMIFS(СВЦЭМ!$F$33:$F$776,СВЦЭМ!$A$33:$A$776,$A202,СВЦЭМ!$B$33:$B$776,R$190)+'СЕТ СН'!$F$15</f>
        <v>139.61409162999999</v>
      </c>
      <c r="S202" s="36">
        <f>SUMIFS(СВЦЭМ!$F$33:$F$776,СВЦЭМ!$A$33:$A$776,$A202,СВЦЭМ!$B$33:$B$776,S$190)+'СЕТ СН'!$F$15</f>
        <v>139.76620682000001</v>
      </c>
      <c r="T202" s="36">
        <f>SUMIFS(СВЦЭМ!$F$33:$F$776,СВЦЭМ!$A$33:$A$776,$A202,СВЦЭМ!$B$33:$B$776,T$190)+'СЕТ СН'!$F$15</f>
        <v>140.65247898999999</v>
      </c>
      <c r="U202" s="36">
        <f>SUMIFS(СВЦЭМ!$F$33:$F$776,СВЦЭМ!$A$33:$A$776,$A202,СВЦЭМ!$B$33:$B$776,U$190)+'СЕТ СН'!$F$15</f>
        <v>140.30962692</v>
      </c>
      <c r="V202" s="36">
        <f>SUMIFS(СВЦЭМ!$F$33:$F$776,СВЦЭМ!$A$33:$A$776,$A202,СВЦЭМ!$B$33:$B$776,V$190)+'СЕТ СН'!$F$15</f>
        <v>134.82336086000001</v>
      </c>
      <c r="W202" s="36">
        <f>SUMIFS(СВЦЭМ!$F$33:$F$776,СВЦЭМ!$A$33:$A$776,$A202,СВЦЭМ!$B$33:$B$776,W$190)+'СЕТ СН'!$F$15</f>
        <v>134.60742472999999</v>
      </c>
      <c r="X202" s="36">
        <f>SUMIFS(СВЦЭМ!$F$33:$F$776,СВЦЭМ!$A$33:$A$776,$A202,СВЦЭМ!$B$33:$B$776,X$190)+'СЕТ СН'!$F$15</f>
        <v>138.4100804</v>
      </c>
      <c r="Y202" s="36">
        <f>SUMIFS(СВЦЭМ!$F$33:$F$776,СВЦЭМ!$A$33:$A$776,$A202,СВЦЭМ!$B$33:$B$776,Y$190)+'СЕТ СН'!$F$15</f>
        <v>141.77196991</v>
      </c>
    </row>
    <row r="203" spans="1:25" ht="15.75" x14ac:dyDescent="0.2">
      <c r="A203" s="35">
        <f t="shared" si="5"/>
        <v>43964</v>
      </c>
      <c r="B203" s="36">
        <f>SUMIFS(СВЦЭМ!$F$33:$F$776,СВЦЭМ!$A$33:$A$776,$A203,СВЦЭМ!$B$33:$B$776,B$190)+'СЕТ СН'!$F$15</f>
        <v>145.53138873</v>
      </c>
      <c r="C203" s="36">
        <f>SUMIFS(СВЦЭМ!$F$33:$F$776,СВЦЭМ!$A$33:$A$776,$A203,СВЦЭМ!$B$33:$B$776,C$190)+'СЕТ СН'!$F$15</f>
        <v>153.03228720999999</v>
      </c>
      <c r="D203" s="36">
        <f>SUMIFS(СВЦЭМ!$F$33:$F$776,СВЦЭМ!$A$33:$A$776,$A203,СВЦЭМ!$B$33:$B$776,D$190)+'СЕТ СН'!$F$15</f>
        <v>154.30016789000001</v>
      </c>
      <c r="E203" s="36">
        <f>SUMIFS(СВЦЭМ!$F$33:$F$776,СВЦЭМ!$A$33:$A$776,$A203,СВЦЭМ!$B$33:$B$776,E$190)+'СЕТ СН'!$F$15</f>
        <v>154.29978005000001</v>
      </c>
      <c r="F203" s="36">
        <f>SUMIFS(СВЦЭМ!$F$33:$F$776,СВЦЭМ!$A$33:$A$776,$A203,СВЦЭМ!$B$33:$B$776,F$190)+'СЕТ СН'!$F$15</f>
        <v>153.15869624000001</v>
      </c>
      <c r="G203" s="36">
        <f>SUMIFS(СВЦЭМ!$F$33:$F$776,СВЦЭМ!$A$33:$A$776,$A203,СВЦЭМ!$B$33:$B$776,G$190)+'СЕТ СН'!$F$15</f>
        <v>154.42759812</v>
      </c>
      <c r="H203" s="36">
        <f>SUMIFS(СВЦЭМ!$F$33:$F$776,СВЦЭМ!$A$33:$A$776,$A203,СВЦЭМ!$B$33:$B$776,H$190)+'СЕТ СН'!$F$15</f>
        <v>153.81722318999999</v>
      </c>
      <c r="I203" s="36">
        <f>SUMIFS(СВЦЭМ!$F$33:$F$776,СВЦЭМ!$A$33:$A$776,$A203,СВЦЭМ!$B$33:$B$776,I$190)+'СЕТ СН'!$F$15</f>
        <v>145.78288653000001</v>
      </c>
      <c r="J203" s="36">
        <f>SUMIFS(СВЦЭМ!$F$33:$F$776,СВЦЭМ!$A$33:$A$776,$A203,СВЦЭМ!$B$33:$B$776,J$190)+'СЕТ СН'!$F$15</f>
        <v>136.60564141</v>
      </c>
      <c r="K203" s="36">
        <f>SUMIFS(СВЦЭМ!$F$33:$F$776,СВЦЭМ!$A$33:$A$776,$A203,СВЦЭМ!$B$33:$B$776,K$190)+'СЕТ СН'!$F$15</f>
        <v>135.15495654</v>
      </c>
      <c r="L203" s="36">
        <f>SUMIFS(СВЦЭМ!$F$33:$F$776,СВЦЭМ!$A$33:$A$776,$A203,СВЦЭМ!$B$33:$B$776,L$190)+'СЕТ СН'!$F$15</f>
        <v>133.63382963999999</v>
      </c>
      <c r="M203" s="36">
        <f>SUMIFS(СВЦЭМ!$F$33:$F$776,СВЦЭМ!$A$33:$A$776,$A203,СВЦЭМ!$B$33:$B$776,M$190)+'СЕТ СН'!$F$15</f>
        <v>132.59525119</v>
      </c>
      <c r="N203" s="36">
        <f>SUMIFS(СВЦЭМ!$F$33:$F$776,СВЦЭМ!$A$33:$A$776,$A203,СВЦЭМ!$B$33:$B$776,N$190)+'СЕТ СН'!$F$15</f>
        <v>134.10899422</v>
      </c>
      <c r="O203" s="36">
        <f>SUMIFS(СВЦЭМ!$F$33:$F$776,СВЦЭМ!$A$33:$A$776,$A203,СВЦЭМ!$B$33:$B$776,O$190)+'СЕТ СН'!$F$15</f>
        <v>135.53987626</v>
      </c>
      <c r="P203" s="36">
        <f>SUMIFS(СВЦЭМ!$F$33:$F$776,СВЦЭМ!$A$33:$A$776,$A203,СВЦЭМ!$B$33:$B$776,P$190)+'СЕТ СН'!$F$15</f>
        <v>137.42267455999999</v>
      </c>
      <c r="Q203" s="36">
        <f>SUMIFS(СВЦЭМ!$F$33:$F$776,СВЦЭМ!$A$33:$A$776,$A203,СВЦЭМ!$B$33:$B$776,Q$190)+'СЕТ СН'!$F$15</f>
        <v>135.97265555999999</v>
      </c>
      <c r="R203" s="36">
        <f>SUMIFS(СВЦЭМ!$F$33:$F$776,СВЦЭМ!$A$33:$A$776,$A203,СВЦЭМ!$B$33:$B$776,R$190)+'СЕТ СН'!$F$15</f>
        <v>135.08484139000001</v>
      </c>
      <c r="S203" s="36">
        <f>SUMIFS(СВЦЭМ!$F$33:$F$776,СВЦЭМ!$A$33:$A$776,$A203,СВЦЭМ!$B$33:$B$776,S$190)+'СЕТ СН'!$F$15</f>
        <v>137.44870395000001</v>
      </c>
      <c r="T203" s="36">
        <f>SUMIFS(СВЦЭМ!$F$33:$F$776,СВЦЭМ!$A$33:$A$776,$A203,СВЦЭМ!$B$33:$B$776,T$190)+'СЕТ СН'!$F$15</f>
        <v>132.71228579999999</v>
      </c>
      <c r="U203" s="36">
        <f>SUMIFS(СВЦЭМ!$F$33:$F$776,СВЦЭМ!$A$33:$A$776,$A203,СВЦЭМ!$B$33:$B$776,U$190)+'СЕТ СН'!$F$15</f>
        <v>127.27576731000001</v>
      </c>
      <c r="V203" s="36">
        <f>SUMIFS(СВЦЭМ!$F$33:$F$776,СВЦЭМ!$A$33:$A$776,$A203,СВЦЭМ!$B$33:$B$776,V$190)+'СЕТ СН'!$F$15</f>
        <v>124.55086156</v>
      </c>
      <c r="W203" s="36">
        <f>SUMIFS(СВЦЭМ!$F$33:$F$776,СВЦЭМ!$A$33:$A$776,$A203,СВЦЭМ!$B$33:$B$776,W$190)+'СЕТ СН'!$F$15</f>
        <v>123.82033016</v>
      </c>
      <c r="X203" s="36">
        <f>SUMIFS(СВЦЭМ!$F$33:$F$776,СВЦЭМ!$A$33:$A$776,$A203,СВЦЭМ!$B$33:$B$776,X$190)+'СЕТ СН'!$F$15</f>
        <v>126.02348919000001</v>
      </c>
      <c r="Y203" s="36">
        <f>SUMIFS(СВЦЭМ!$F$33:$F$776,СВЦЭМ!$A$33:$A$776,$A203,СВЦЭМ!$B$33:$B$776,Y$190)+'СЕТ СН'!$F$15</f>
        <v>129.62940703999999</v>
      </c>
    </row>
    <row r="204" spans="1:25" ht="15.75" x14ac:dyDescent="0.2">
      <c r="A204" s="35">
        <f t="shared" si="5"/>
        <v>43965</v>
      </c>
      <c r="B204" s="36">
        <f>SUMIFS(СВЦЭМ!$F$33:$F$776,СВЦЭМ!$A$33:$A$776,$A204,СВЦЭМ!$B$33:$B$776,B$190)+'СЕТ СН'!$F$15</f>
        <v>141.00219759999999</v>
      </c>
      <c r="C204" s="36">
        <f>SUMIFS(СВЦЭМ!$F$33:$F$776,СВЦЭМ!$A$33:$A$776,$A204,СВЦЭМ!$B$33:$B$776,C$190)+'СЕТ СН'!$F$15</f>
        <v>147.55784507999999</v>
      </c>
      <c r="D204" s="36">
        <f>SUMIFS(СВЦЭМ!$F$33:$F$776,СВЦЭМ!$A$33:$A$776,$A204,СВЦЭМ!$B$33:$B$776,D$190)+'СЕТ СН'!$F$15</f>
        <v>148.94661525000001</v>
      </c>
      <c r="E204" s="36">
        <f>SUMIFS(СВЦЭМ!$F$33:$F$776,СВЦЭМ!$A$33:$A$776,$A204,СВЦЭМ!$B$33:$B$776,E$190)+'СЕТ СН'!$F$15</f>
        <v>154.86583078000001</v>
      </c>
      <c r="F204" s="36">
        <f>SUMIFS(СВЦЭМ!$F$33:$F$776,СВЦЭМ!$A$33:$A$776,$A204,СВЦЭМ!$B$33:$B$776,F$190)+'СЕТ СН'!$F$15</f>
        <v>151.46040524</v>
      </c>
      <c r="G204" s="36">
        <f>SUMIFS(СВЦЭМ!$F$33:$F$776,СВЦЭМ!$A$33:$A$776,$A204,СВЦЭМ!$B$33:$B$776,G$190)+'СЕТ СН'!$F$15</f>
        <v>150.27137618</v>
      </c>
      <c r="H204" s="36">
        <f>SUMIFS(СВЦЭМ!$F$33:$F$776,СВЦЭМ!$A$33:$A$776,$A204,СВЦЭМ!$B$33:$B$776,H$190)+'СЕТ СН'!$F$15</f>
        <v>149.66064818000001</v>
      </c>
      <c r="I204" s="36">
        <f>SUMIFS(СВЦЭМ!$F$33:$F$776,СВЦЭМ!$A$33:$A$776,$A204,СВЦЭМ!$B$33:$B$776,I$190)+'СЕТ СН'!$F$15</f>
        <v>143.22863176999999</v>
      </c>
      <c r="J204" s="36">
        <f>SUMIFS(СВЦЭМ!$F$33:$F$776,СВЦЭМ!$A$33:$A$776,$A204,СВЦЭМ!$B$33:$B$776,J$190)+'СЕТ СН'!$F$15</f>
        <v>135.09278347</v>
      </c>
      <c r="K204" s="36">
        <f>SUMIFS(СВЦЭМ!$F$33:$F$776,СВЦЭМ!$A$33:$A$776,$A204,СВЦЭМ!$B$33:$B$776,K$190)+'СЕТ СН'!$F$15</f>
        <v>131.56435049999999</v>
      </c>
      <c r="L204" s="36">
        <f>SUMIFS(СВЦЭМ!$F$33:$F$776,СВЦЭМ!$A$33:$A$776,$A204,СВЦЭМ!$B$33:$B$776,L$190)+'СЕТ СН'!$F$15</f>
        <v>129.82277830000001</v>
      </c>
      <c r="M204" s="36">
        <f>SUMIFS(СВЦЭМ!$F$33:$F$776,СВЦЭМ!$A$33:$A$776,$A204,СВЦЭМ!$B$33:$B$776,M$190)+'СЕТ СН'!$F$15</f>
        <v>129.97479282</v>
      </c>
      <c r="N204" s="36">
        <f>SUMIFS(СВЦЭМ!$F$33:$F$776,СВЦЭМ!$A$33:$A$776,$A204,СВЦЭМ!$B$33:$B$776,N$190)+'СЕТ СН'!$F$15</f>
        <v>129.07982351000001</v>
      </c>
      <c r="O204" s="36">
        <f>SUMIFS(СВЦЭМ!$F$33:$F$776,СВЦЭМ!$A$33:$A$776,$A204,СВЦЭМ!$B$33:$B$776,O$190)+'СЕТ СН'!$F$15</f>
        <v>131.48548801000001</v>
      </c>
      <c r="P204" s="36">
        <f>SUMIFS(СВЦЭМ!$F$33:$F$776,СВЦЭМ!$A$33:$A$776,$A204,СВЦЭМ!$B$33:$B$776,P$190)+'СЕТ СН'!$F$15</f>
        <v>135.67852246000001</v>
      </c>
      <c r="Q204" s="36">
        <f>SUMIFS(СВЦЭМ!$F$33:$F$776,СВЦЭМ!$A$33:$A$776,$A204,СВЦЭМ!$B$33:$B$776,Q$190)+'СЕТ СН'!$F$15</f>
        <v>133.82367453000001</v>
      </c>
      <c r="R204" s="36">
        <f>SUMIFS(СВЦЭМ!$F$33:$F$776,СВЦЭМ!$A$33:$A$776,$A204,СВЦЭМ!$B$33:$B$776,R$190)+'СЕТ СН'!$F$15</f>
        <v>133.16044052000001</v>
      </c>
      <c r="S204" s="36">
        <f>SUMIFS(СВЦЭМ!$F$33:$F$776,СВЦЭМ!$A$33:$A$776,$A204,СВЦЭМ!$B$33:$B$776,S$190)+'СЕТ СН'!$F$15</f>
        <v>136.41664581000001</v>
      </c>
      <c r="T204" s="36">
        <f>SUMIFS(СВЦЭМ!$F$33:$F$776,СВЦЭМ!$A$33:$A$776,$A204,СВЦЭМ!$B$33:$B$776,T$190)+'СЕТ СН'!$F$15</f>
        <v>132.85875530999999</v>
      </c>
      <c r="U204" s="36">
        <f>SUMIFS(СВЦЭМ!$F$33:$F$776,СВЦЭМ!$A$33:$A$776,$A204,СВЦЭМ!$B$33:$B$776,U$190)+'СЕТ СН'!$F$15</f>
        <v>127.77600664000001</v>
      </c>
      <c r="V204" s="36">
        <f>SUMIFS(СВЦЭМ!$F$33:$F$776,СВЦЭМ!$A$33:$A$776,$A204,СВЦЭМ!$B$33:$B$776,V$190)+'СЕТ СН'!$F$15</f>
        <v>123.63862511000001</v>
      </c>
      <c r="W204" s="36">
        <f>SUMIFS(СВЦЭМ!$F$33:$F$776,СВЦЭМ!$A$33:$A$776,$A204,СВЦЭМ!$B$33:$B$776,W$190)+'СЕТ СН'!$F$15</f>
        <v>122.09765444999999</v>
      </c>
      <c r="X204" s="36">
        <f>SUMIFS(СВЦЭМ!$F$33:$F$776,СВЦЭМ!$A$33:$A$776,$A204,СВЦЭМ!$B$33:$B$776,X$190)+'СЕТ СН'!$F$15</f>
        <v>123.38499303</v>
      </c>
      <c r="Y204" s="36">
        <f>SUMIFS(СВЦЭМ!$F$33:$F$776,СВЦЭМ!$A$33:$A$776,$A204,СВЦЭМ!$B$33:$B$776,Y$190)+'СЕТ СН'!$F$15</f>
        <v>128.72367842</v>
      </c>
    </row>
    <row r="205" spans="1:25" ht="15.75" x14ac:dyDescent="0.2">
      <c r="A205" s="35">
        <f t="shared" si="5"/>
        <v>43966</v>
      </c>
      <c r="B205" s="36">
        <f>SUMIFS(СВЦЭМ!$F$33:$F$776,СВЦЭМ!$A$33:$A$776,$A205,СВЦЭМ!$B$33:$B$776,B$190)+'СЕТ СН'!$F$15</f>
        <v>139.07788396000001</v>
      </c>
      <c r="C205" s="36">
        <f>SUMIFS(СВЦЭМ!$F$33:$F$776,СВЦЭМ!$A$33:$A$776,$A205,СВЦЭМ!$B$33:$B$776,C$190)+'СЕТ СН'!$F$15</f>
        <v>148.31916910000001</v>
      </c>
      <c r="D205" s="36">
        <f>SUMIFS(СВЦЭМ!$F$33:$F$776,СВЦЭМ!$A$33:$A$776,$A205,СВЦЭМ!$B$33:$B$776,D$190)+'СЕТ СН'!$F$15</f>
        <v>152.36066739</v>
      </c>
      <c r="E205" s="36">
        <f>SUMIFS(СВЦЭМ!$F$33:$F$776,СВЦЭМ!$A$33:$A$776,$A205,СВЦЭМ!$B$33:$B$776,E$190)+'СЕТ СН'!$F$15</f>
        <v>152.13077032999999</v>
      </c>
      <c r="F205" s="36">
        <f>SUMIFS(СВЦЭМ!$F$33:$F$776,СВЦЭМ!$A$33:$A$776,$A205,СВЦЭМ!$B$33:$B$776,F$190)+'СЕТ СН'!$F$15</f>
        <v>150.79444365000001</v>
      </c>
      <c r="G205" s="36">
        <f>SUMIFS(СВЦЭМ!$F$33:$F$776,СВЦЭМ!$A$33:$A$776,$A205,СВЦЭМ!$B$33:$B$776,G$190)+'СЕТ СН'!$F$15</f>
        <v>152.38446612999999</v>
      </c>
      <c r="H205" s="36">
        <f>SUMIFS(СВЦЭМ!$F$33:$F$776,СВЦЭМ!$A$33:$A$776,$A205,СВЦЭМ!$B$33:$B$776,H$190)+'СЕТ СН'!$F$15</f>
        <v>153.58813846000001</v>
      </c>
      <c r="I205" s="36">
        <f>SUMIFS(СВЦЭМ!$F$33:$F$776,СВЦЭМ!$A$33:$A$776,$A205,СВЦЭМ!$B$33:$B$776,I$190)+'СЕТ СН'!$F$15</f>
        <v>146.20957573999999</v>
      </c>
      <c r="J205" s="36">
        <f>SUMIFS(СВЦЭМ!$F$33:$F$776,СВЦЭМ!$A$33:$A$776,$A205,СВЦЭМ!$B$33:$B$776,J$190)+'СЕТ СН'!$F$15</f>
        <v>135.97247819</v>
      </c>
      <c r="K205" s="36">
        <f>SUMIFS(СВЦЭМ!$F$33:$F$776,СВЦЭМ!$A$33:$A$776,$A205,СВЦЭМ!$B$33:$B$776,K$190)+'СЕТ СН'!$F$15</f>
        <v>124.65591818</v>
      </c>
      <c r="L205" s="36">
        <f>SUMIFS(СВЦЭМ!$F$33:$F$776,СВЦЭМ!$A$33:$A$776,$A205,СВЦЭМ!$B$33:$B$776,L$190)+'СЕТ СН'!$F$15</f>
        <v>122.82760104</v>
      </c>
      <c r="M205" s="36">
        <f>SUMIFS(СВЦЭМ!$F$33:$F$776,СВЦЭМ!$A$33:$A$776,$A205,СВЦЭМ!$B$33:$B$776,M$190)+'СЕТ СН'!$F$15</f>
        <v>126.22877773</v>
      </c>
      <c r="N205" s="36">
        <f>SUMIFS(СВЦЭМ!$F$33:$F$776,СВЦЭМ!$A$33:$A$776,$A205,СВЦЭМ!$B$33:$B$776,N$190)+'СЕТ СН'!$F$15</f>
        <v>127.16860995</v>
      </c>
      <c r="O205" s="36">
        <f>SUMIFS(СВЦЭМ!$F$33:$F$776,СВЦЭМ!$A$33:$A$776,$A205,СВЦЭМ!$B$33:$B$776,O$190)+'СЕТ СН'!$F$15</f>
        <v>127.60538194999999</v>
      </c>
      <c r="P205" s="36">
        <f>SUMIFS(СВЦЭМ!$F$33:$F$776,СВЦЭМ!$A$33:$A$776,$A205,СВЦЭМ!$B$33:$B$776,P$190)+'СЕТ СН'!$F$15</f>
        <v>128.65674493</v>
      </c>
      <c r="Q205" s="36">
        <f>SUMIFS(СВЦЭМ!$F$33:$F$776,СВЦЭМ!$A$33:$A$776,$A205,СВЦЭМ!$B$33:$B$776,Q$190)+'СЕТ СН'!$F$15</f>
        <v>127.87662406</v>
      </c>
      <c r="R205" s="36">
        <f>SUMIFS(СВЦЭМ!$F$33:$F$776,СВЦЭМ!$A$33:$A$776,$A205,СВЦЭМ!$B$33:$B$776,R$190)+'СЕТ СН'!$F$15</f>
        <v>127.12579828</v>
      </c>
      <c r="S205" s="36">
        <f>SUMIFS(СВЦЭМ!$F$33:$F$776,СВЦЭМ!$A$33:$A$776,$A205,СВЦЭМ!$B$33:$B$776,S$190)+'СЕТ СН'!$F$15</f>
        <v>128.75568254999999</v>
      </c>
      <c r="T205" s="36">
        <f>SUMIFS(СВЦЭМ!$F$33:$F$776,СВЦЭМ!$A$33:$A$776,$A205,СВЦЭМ!$B$33:$B$776,T$190)+'СЕТ СН'!$F$15</f>
        <v>127.81889649</v>
      </c>
      <c r="U205" s="36">
        <f>SUMIFS(СВЦЭМ!$F$33:$F$776,СВЦЭМ!$A$33:$A$776,$A205,СВЦЭМ!$B$33:$B$776,U$190)+'СЕТ СН'!$F$15</f>
        <v>128.34660266</v>
      </c>
      <c r="V205" s="36">
        <f>SUMIFS(СВЦЭМ!$F$33:$F$776,СВЦЭМ!$A$33:$A$776,$A205,СВЦЭМ!$B$33:$B$776,V$190)+'СЕТ СН'!$F$15</f>
        <v>127.10168991</v>
      </c>
      <c r="W205" s="36">
        <f>SUMIFS(СВЦЭМ!$F$33:$F$776,СВЦЭМ!$A$33:$A$776,$A205,СВЦЭМ!$B$33:$B$776,W$190)+'СЕТ СН'!$F$15</f>
        <v>124.97286645</v>
      </c>
      <c r="X205" s="36">
        <f>SUMIFS(СВЦЭМ!$F$33:$F$776,СВЦЭМ!$A$33:$A$776,$A205,СВЦЭМ!$B$33:$B$776,X$190)+'СЕТ СН'!$F$15</f>
        <v>125.34227885</v>
      </c>
      <c r="Y205" s="36">
        <f>SUMIFS(СВЦЭМ!$F$33:$F$776,СВЦЭМ!$A$33:$A$776,$A205,СВЦЭМ!$B$33:$B$776,Y$190)+'СЕТ СН'!$F$15</f>
        <v>125.97147765</v>
      </c>
    </row>
    <row r="206" spans="1:25" ht="15.75" x14ac:dyDescent="0.2">
      <c r="A206" s="35">
        <f t="shared" si="5"/>
        <v>43967</v>
      </c>
      <c r="B206" s="36">
        <f>SUMIFS(СВЦЭМ!$F$33:$F$776,СВЦЭМ!$A$33:$A$776,$A206,СВЦЭМ!$B$33:$B$776,B$190)+'СЕТ СН'!$F$15</f>
        <v>144.80979453</v>
      </c>
      <c r="C206" s="36">
        <f>SUMIFS(СВЦЭМ!$F$33:$F$776,СВЦЭМ!$A$33:$A$776,$A206,СВЦЭМ!$B$33:$B$776,C$190)+'СЕТ СН'!$F$15</f>
        <v>151.51828598</v>
      </c>
      <c r="D206" s="36">
        <f>SUMIFS(СВЦЭМ!$F$33:$F$776,СВЦЭМ!$A$33:$A$776,$A206,СВЦЭМ!$B$33:$B$776,D$190)+'СЕТ СН'!$F$15</f>
        <v>151.76366231</v>
      </c>
      <c r="E206" s="36">
        <f>SUMIFS(СВЦЭМ!$F$33:$F$776,СВЦЭМ!$A$33:$A$776,$A206,СВЦЭМ!$B$33:$B$776,E$190)+'СЕТ СН'!$F$15</f>
        <v>153.91633693</v>
      </c>
      <c r="F206" s="36">
        <f>SUMIFS(СВЦЭМ!$F$33:$F$776,СВЦЭМ!$A$33:$A$776,$A206,СВЦЭМ!$B$33:$B$776,F$190)+'СЕТ СН'!$F$15</f>
        <v>153.91496627000001</v>
      </c>
      <c r="G206" s="36">
        <f>SUMIFS(СВЦЭМ!$F$33:$F$776,СВЦЭМ!$A$33:$A$776,$A206,СВЦЭМ!$B$33:$B$776,G$190)+'СЕТ СН'!$F$15</f>
        <v>153.90031359</v>
      </c>
      <c r="H206" s="36">
        <f>SUMIFS(СВЦЭМ!$F$33:$F$776,СВЦЭМ!$A$33:$A$776,$A206,СВЦЭМ!$B$33:$B$776,H$190)+'СЕТ СН'!$F$15</f>
        <v>155.12018311</v>
      </c>
      <c r="I206" s="36">
        <f>SUMIFS(СВЦЭМ!$F$33:$F$776,СВЦЭМ!$A$33:$A$776,$A206,СВЦЭМ!$B$33:$B$776,I$190)+'СЕТ СН'!$F$15</f>
        <v>143.63962827</v>
      </c>
      <c r="J206" s="36">
        <f>SUMIFS(СВЦЭМ!$F$33:$F$776,СВЦЭМ!$A$33:$A$776,$A206,СВЦЭМ!$B$33:$B$776,J$190)+'СЕТ СН'!$F$15</f>
        <v>131.59319450000001</v>
      </c>
      <c r="K206" s="36">
        <f>SUMIFS(СВЦЭМ!$F$33:$F$776,СВЦЭМ!$A$33:$A$776,$A206,СВЦЭМ!$B$33:$B$776,K$190)+'СЕТ СН'!$F$15</f>
        <v>131.39503654000001</v>
      </c>
      <c r="L206" s="36">
        <f>SUMIFS(СВЦЭМ!$F$33:$F$776,СВЦЭМ!$A$33:$A$776,$A206,СВЦЭМ!$B$33:$B$776,L$190)+'СЕТ СН'!$F$15</f>
        <v>132.2656605</v>
      </c>
      <c r="M206" s="36">
        <f>SUMIFS(СВЦЭМ!$F$33:$F$776,СВЦЭМ!$A$33:$A$776,$A206,СВЦЭМ!$B$33:$B$776,M$190)+'СЕТ СН'!$F$15</f>
        <v>131.53150393000001</v>
      </c>
      <c r="N206" s="36">
        <f>SUMIFS(СВЦЭМ!$F$33:$F$776,СВЦЭМ!$A$33:$A$776,$A206,СВЦЭМ!$B$33:$B$776,N$190)+'СЕТ СН'!$F$15</f>
        <v>129.81775751999999</v>
      </c>
      <c r="O206" s="36">
        <f>SUMIFS(СВЦЭМ!$F$33:$F$776,СВЦЭМ!$A$33:$A$776,$A206,СВЦЭМ!$B$33:$B$776,O$190)+'СЕТ СН'!$F$15</f>
        <v>128.94415355000001</v>
      </c>
      <c r="P206" s="36">
        <f>SUMIFS(СВЦЭМ!$F$33:$F$776,СВЦЭМ!$A$33:$A$776,$A206,СВЦЭМ!$B$33:$B$776,P$190)+'СЕТ СН'!$F$15</f>
        <v>129.88831694999999</v>
      </c>
      <c r="Q206" s="36">
        <f>SUMIFS(СВЦЭМ!$F$33:$F$776,СВЦЭМ!$A$33:$A$776,$A206,СВЦЭМ!$B$33:$B$776,Q$190)+'СЕТ СН'!$F$15</f>
        <v>129.44666889000001</v>
      </c>
      <c r="R206" s="36">
        <f>SUMIFS(СВЦЭМ!$F$33:$F$776,СВЦЭМ!$A$33:$A$776,$A206,СВЦЭМ!$B$33:$B$776,R$190)+'СЕТ СН'!$F$15</f>
        <v>128.77377457</v>
      </c>
      <c r="S206" s="36">
        <f>SUMIFS(СВЦЭМ!$F$33:$F$776,СВЦЭМ!$A$33:$A$776,$A206,СВЦЭМ!$B$33:$B$776,S$190)+'СЕТ СН'!$F$15</f>
        <v>128.14475289000001</v>
      </c>
      <c r="T206" s="36">
        <f>SUMIFS(СВЦЭМ!$F$33:$F$776,СВЦЭМ!$A$33:$A$776,$A206,СВЦЭМ!$B$33:$B$776,T$190)+'СЕТ СН'!$F$15</f>
        <v>127.97969377</v>
      </c>
      <c r="U206" s="36">
        <f>SUMIFS(СВЦЭМ!$F$33:$F$776,СВЦЭМ!$A$33:$A$776,$A206,СВЦЭМ!$B$33:$B$776,U$190)+'СЕТ СН'!$F$15</f>
        <v>126.73599084</v>
      </c>
      <c r="V206" s="36">
        <f>SUMIFS(СВЦЭМ!$F$33:$F$776,СВЦЭМ!$A$33:$A$776,$A206,СВЦЭМ!$B$33:$B$776,V$190)+'СЕТ СН'!$F$15</f>
        <v>126.60758545</v>
      </c>
      <c r="W206" s="36">
        <f>SUMIFS(СВЦЭМ!$F$33:$F$776,СВЦЭМ!$A$33:$A$776,$A206,СВЦЭМ!$B$33:$B$776,W$190)+'СЕТ СН'!$F$15</f>
        <v>126.81836987</v>
      </c>
      <c r="X206" s="36">
        <f>SUMIFS(СВЦЭМ!$F$33:$F$776,СВЦЭМ!$A$33:$A$776,$A206,СВЦЭМ!$B$33:$B$776,X$190)+'СЕТ СН'!$F$15</f>
        <v>127.01514348000001</v>
      </c>
      <c r="Y206" s="36">
        <f>SUMIFS(СВЦЭМ!$F$33:$F$776,СВЦЭМ!$A$33:$A$776,$A206,СВЦЭМ!$B$33:$B$776,Y$190)+'СЕТ СН'!$F$15</f>
        <v>130.19677952000001</v>
      </c>
    </row>
    <row r="207" spans="1:25" ht="15.75" x14ac:dyDescent="0.2">
      <c r="A207" s="35">
        <f t="shared" si="5"/>
        <v>43968</v>
      </c>
      <c r="B207" s="36">
        <f>SUMIFS(СВЦЭМ!$F$33:$F$776,СВЦЭМ!$A$33:$A$776,$A207,СВЦЭМ!$B$33:$B$776,B$190)+'СЕТ СН'!$F$15</f>
        <v>145.4952395</v>
      </c>
      <c r="C207" s="36">
        <f>SUMIFS(СВЦЭМ!$F$33:$F$776,СВЦЭМ!$A$33:$A$776,$A207,СВЦЭМ!$B$33:$B$776,C$190)+'СЕТ СН'!$F$15</f>
        <v>151.36763651000001</v>
      </c>
      <c r="D207" s="36">
        <f>SUMIFS(СВЦЭМ!$F$33:$F$776,СВЦЭМ!$A$33:$A$776,$A207,СВЦЭМ!$B$33:$B$776,D$190)+'СЕТ СН'!$F$15</f>
        <v>152.61862471000001</v>
      </c>
      <c r="E207" s="36">
        <f>SUMIFS(СВЦЭМ!$F$33:$F$776,СВЦЭМ!$A$33:$A$776,$A207,СВЦЭМ!$B$33:$B$776,E$190)+'СЕТ СН'!$F$15</f>
        <v>153.87477429</v>
      </c>
      <c r="F207" s="36">
        <f>SUMIFS(СВЦЭМ!$F$33:$F$776,СВЦЭМ!$A$33:$A$776,$A207,СВЦЭМ!$B$33:$B$776,F$190)+'СЕТ СН'!$F$15</f>
        <v>152.69994639999999</v>
      </c>
      <c r="G207" s="36">
        <f>SUMIFS(СВЦЭМ!$F$33:$F$776,СВЦЭМ!$A$33:$A$776,$A207,СВЦЭМ!$B$33:$B$776,G$190)+'СЕТ СН'!$F$15</f>
        <v>152.97229593</v>
      </c>
      <c r="H207" s="36">
        <f>SUMIFS(СВЦЭМ!$F$33:$F$776,СВЦЭМ!$A$33:$A$776,$A207,СВЦЭМ!$B$33:$B$776,H$190)+'СЕТ СН'!$F$15</f>
        <v>153.84525156000001</v>
      </c>
      <c r="I207" s="36">
        <f>SUMIFS(СВЦЭМ!$F$33:$F$776,СВЦЭМ!$A$33:$A$776,$A207,СВЦЭМ!$B$33:$B$776,I$190)+'СЕТ СН'!$F$15</f>
        <v>146.93906638999999</v>
      </c>
      <c r="J207" s="36">
        <f>SUMIFS(СВЦЭМ!$F$33:$F$776,СВЦЭМ!$A$33:$A$776,$A207,СВЦЭМ!$B$33:$B$776,J$190)+'СЕТ СН'!$F$15</f>
        <v>135.38557793999999</v>
      </c>
      <c r="K207" s="36">
        <f>SUMIFS(СВЦЭМ!$F$33:$F$776,СВЦЭМ!$A$33:$A$776,$A207,СВЦЭМ!$B$33:$B$776,K$190)+'СЕТ СН'!$F$15</f>
        <v>130.39666165</v>
      </c>
      <c r="L207" s="36">
        <f>SUMIFS(СВЦЭМ!$F$33:$F$776,СВЦЭМ!$A$33:$A$776,$A207,СВЦЭМ!$B$33:$B$776,L$190)+'СЕТ СН'!$F$15</f>
        <v>130.41516041</v>
      </c>
      <c r="M207" s="36">
        <f>SUMIFS(СВЦЭМ!$F$33:$F$776,СВЦЭМ!$A$33:$A$776,$A207,СВЦЭМ!$B$33:$B$776,M$190)+'СЕТ СН'!$F$15</f>
        <v>130.16112923</v>
      </c>
      <c r="N207" s="36">
        <f>SUMIFS(СВЦЭМ!$F$33:$F$776,СВЦЭМ!$A$33:$A$776,$A207,СВЦЭМ!$B$33:$B$776,N$190)+'СЕТ СН'!$F$15</f>
        <v>129.45192359000001</v>
      </c>
      <c r="O207" s="36">
        <f>SUMIFS(СВЦЭМ!$F$33:$F$776,СВЦЭМ!$A$33:$A$776,$A207,СВЦЭМ!$B$33:$B$776,O$190)+'СЕТ СН'!$F$15</f>
        <v>129.43893523</v>
      </c>
      <c r="P207" s="36">
        <f>SUMIFS(СВЦЭМ!$F$33:$F$776,СВЦЭМ!$A$33:$A$776,$A207,СВЦЭМ!$B$33:$B$776,P$190)+'СЕТ СН'!$F$15</f>
        <v>130.37385090000001</v>
      </c>
      <c r="Q207" s="36">
        <f>SUMIFS(СВЦЭМ!$F$33:$F$776,СВЦЭМ!$A$33:$A$776,$A207,СВЦЭМ!$B$33:$B$776,Q$190)+'СЕТ СН'!$F$15</f>
        <v>130.80160905</v>
      </c>
      <c r="R207" s="36">
        <f>SUMIFS(СВЦЭМ!$F$33:$F$776,СВЦЭМ!$A$33:$A$776,$A207,СВЦЭМ!$B$33:$B$776,R$190)+'СЕТ СН'!$F$15</f>
        <v>130.29207220000001</v>
      </c>
      <c r="S207" s="36">
        <f>SUMIFS(СВЦЭМ!$F$33:$F$776,СВЦЭМ!$A$33:$A$776,$A207,СВЦЭМ!$B$33:$B$776,S$190)+'СЕТ СН'!$F$15</f>
        <v>130.55115297</v>
      </c>
      <c r="T207" s="36">
        <f>SUMIFS(СВЦЭМ!$F$33:$F$776,СВЦЭМ!$A$33:$A$776,$A207,СВЦЭМ!$B$33:$B$776,T$190)+'СЕТ СН'!$F$15</f>
        <v>128.74848668999999</v>
      </c>
      <c r="U207" s="36">
        <f>SUMIFS(СВЦЭМ!$F$33:$F$776,СВЦЭМ!$A$33:$A$776,$A207,СВЦЭМ!$B$33:$B$776,U$190)+'СЕТ СН'!$F$15</f>
        <v>126.08013921</v>
      </c>
      <c r="V207" s="36">
        <f>SUMIFS(СВЦЭМ!$F$33:$F$776,СВЦЭМ!$A$33:$A$776,$A207,СВЦЭМ!$B$33:$B$776,V$190)+'СЕТ СН'!$F$15</f>
        <v>119.72287661</v>
      </c>
      <c r="W207" s="36">
        <f>SUMIFS(СВЦЭМ!$F$33:$F$776,СВЦЭМ!$A$33:$A$776,$A207,СВЦЭМ!$B$33:$B$776,W$190)+'СЕТ СН'!$F$15</f>
        <v>120.66459740000001</v>
      </c>
      <c r="X207" s="36">
        <f>SUMIFS(СВЦЭМ!$F$33:$F$776,СВЦЭМ!$A$33:$A$776,$A207,СВЦЭМ!$B$33:$B$776,X$190)+'СЕТ СН'!$F$15</f>
        <v>120.66422815</v>
      </c>
      <c r="Y207" s="36">
        <f>SUMIFS(СВЦЭМ!$F$33:$F$776,СВЦЭМ!$A$33:$A$776,$A207,СВЦЭМ!$B$33:$B$776,Y$190)+'СЕТ СН'!$F$15</f>
        <v>125.89934362</v>
      </c>
    </row>
    <row r="208" spans="1:25" ht="15.75" x14ac:dyDescent="0.2">
      <c r="A208" s="35">
        <f t="shared" si="5"/>
        <v>43969</v>
      </c>
      <c r="B208" s="36">
        <f>SUMIFS(СВЦЭМ!$F$33:$F$776,СВЦЭМ!$A$33:$A$776,$A208,СВЦЭМ!$B$33:$B$776,B$190)+'СЕТ СН'!$F$15</f>
        <v>146.14418567999999</v>
      </c>
      <c r="C208" s="36">
        <f>SUMIFS(СВЦЭМ!$F$33:$F$776,СВЦЭМ!$A$33:$A$776,$A208,СВЦЭМ!$B$33:$B$776,C$190)+'СЕТ СН'!$F$15</f>
        <v>149.26132354999999</v>
      </c>
      <c r="D208" s="36">
        <f>SUMIFS(СВЦЭМ!$F$33:$F$776,СВЦЭМ!$A$33:$A$776,$A208,СВЦЭМ!$B$33:$B$776,D$190)+'СЕТ СН'!$F$15</f>
        <v>147.24496965</v>
      </c>
      <c r="E208" s="36">
        <f>SUMIFS(СВЦЭМ!$F$33:$F$776,СВЦЭМ!$A$33:$A$776,$A208,СВЦЭМ!$B$33:$B$776,E$190)+'СЕТ СН'!$F$15</f>
        <v>149.07901575</v>
      </c>
      <c r="F208" s="36">
        <f>SUMIFS(СВЦЭМ!$F$33:$F$776,СВЦЭМ!$A$33:$A$776,$A208,СВЦЭМ!$B$33:$B$776,F$190)+'СЕТ СН'!$F$15</f>
        <v>148.41700195000001</v>
      </c>
      <c r="G208" s="36">
        <f>SUMIFS(СВЦЭМ!$F$33:$F$776,СВЦЭМ!$A$33:$A$776,$A208,СВЦЭМ!$B$33:$B$776,G$190)+'СЕТ СН'!$F$15</f>
        <v>148.99865238999999</v>
      </c>
      <c r="H208" s="36">
        <f>SUMIFS(СВЦЭМ!$F$33:$F$776,СВЦЭМ!$A$33:$A$776,$A208,СВЦЭМ!$B$33:$B$776,H$190)+'СЕТ СН'!$F$15</f>
        <v>148.59528847999999</v>
      </c>
      <c r="I208" s="36">
        <f>SUMIFS(СВЦЭМ!$F$33:$F$776,СВЦЭМ!$A$33:$A$776,$A208,СВЦЭМ!$B$33:$B$776,I$190)+'СЕТ СН'!$F$15</f>
        <v>143.49291337</v>
      </c>
      <c r="J208" s="36">
        <f>SUMIFS(СВЦЭМ!$F$33:$F$776,СВЦЭМ!$A$33:$A$776,$A208,СВЦЭМ!$B$33:$B$776,J$190)+'СЕТ СН'!$F$15</f>
        <v>127.97636609</v>
      </c>
      <c r="K208" s="36">
        <f>SUMIFS(СВЦЭМ!$F$33:$F$776,СВЦЭМ!$A$33:$A$776,$A208,СВЦЭМ!$B$33:$B$776,K$190)+'СЕТ СН'!$F$15</f>
        <v>125.0705928</v>
      </c>
      <c r="L208" s="36">
        <f>SUMIFS(СВЦЭМ!$F$33:$F$776,СВЦЭМ!$A$33:$A$776,$A208,СВЦЭМ!$B$33:$B$776,L$190)+'СЕТ СН'!$F$15</f>
        <v>126.41778377999999</v>
      </c>
      <c r="M208" s="36">
        <f>SUMIFS(СВЦЭМ!$F$33:$F$776,СВЦЭМ!$A$33:$A$776,$A208,СВЦЭМ!$B$33:$B$776,M$190)+'СЕТ СН'!$F$15</f>
        <v>126.58006457</v>
      </c>
      <c r="N208" s="36">
        <f>SUMIFS(СВЦЭМ!$F$33:$F$776,СВЦЭМ!$A$33:$A$776,$A208,СВЦЭМ!$B$33:$B$776,N$190)+'СЕТ СН'!$F$15</f>
        <v>124.96242045</v>
      </c>
      <c r="O208" s="36">
        <f>SUMIFS(СВЦЭМ!$F$33:$F$776,СВЦЭМ!$A$33:$A$776,$A208,СВЦЭМ!$B$33:$B$776,O$190)+'СЕТ СН'!$F$15</f>
        <v>125.18373321</v>
      </c>
      <c r="P208" s="36">
        <f>SUMIFS(СВЦЭМ!$F$33:$F$776,СВЦЭМ!$A$33:$A$776,$A208,СВЦЭМ!$B$33:$B$776,P$190)+'СЕТ СН'!$F$15</f>
        <v>128.383667</v>
      </c>
      <c r="Q208" s="36">
        <f>SUMIFS(СВЦЭМ!$F$33:$F$776,СВЦЭМ!$A$33:$A$776,$A208,СВЦЭМ!$B$33:$B$776,Q$190)+'СЕТ СН'!$F$15</f>
        <v>126.2386534</v>
      </c>
      <c r="R208" s="36">
        <f>SUMIFS(СВЦЭМ!$F$33:$F$776,СВЦЭМ!$A$33:$A$776,$A208,СВЦЭМ!$B$33:$B$776,R$190)+'СЕТ СН'!$F$15</f>
        <v>126.22818937</v>
      </c>
      <c r="S208" s="36">
        <f>SUMIFS(СВЦЭМ!$F$33:$F$776,СВЦЭМ!$A$33:$A$776,$A208,СВЦЭМ!$B$33:$B$776,S$190)+'СЕТ СН'!$F$15</f>
        <v>128.84463625999999</v>
      </c>
      <c r="T208" s="36">
        <f>SUMIFS(СВЦЭМ!$F$33:$F$776,СВЦЭМ!$A$33:$A$776,$A208,СВЦЭМ!$B$33:$B$776,T$190)+'СЕТ СН'!$F$15</f>
        <v>127.23912439</v>
      </c>
      <c r="U208" s="36">
        <f>SUMIFS(СВЦЭМ!$F$33:$F$776,СВЦЭМ!$A$33:$A$776,$A208,СВЦЭМ!$B$33:$B$776,U$190)+'СЕТ СН'!$F$15</f>
        <v>125.59476375</v>
      </c>
      <c r="V208" s="36">
        <f>SUMIFS(СВЦЭМ!$F$33:$F$776,СВЦЭМ!$A$33:$A$776,$A208,СВЦЭМ!$B$33:$B$776,V$190)+'СЕТ СН'!$F$15</f>
        <v>121.22890609</v>
      </c>
      <c r="W208" s="36">
        <f>SUMIFS(СВЦЭМ!$F$33:$F$776,СВЦЭМ!$A$33:$A$776,$A208,СВЦЭМ!$B$33:$B$776,W$190)+'СЕТ СН'!$F$15</f>
        <v>121.93241256</v>
      </c>
      <c r="X208" s="36">
        <f>SUMIFS(СВЦЭМ!$F$33:$F$776,СВЦЭМ!$A$33:$A$776,$A208,СВЦЭМ!$B$33:$B$776,X$190)+'СЕТ СН'!$F$15</f>
        <v>121.85642378</v>
      </c>
      <c r="Y208" s="36">
        <f>SUMIFS(СВЦЭМ!$F$33:$F$776,СВЦЭМ!$A$33:$A$776,$A208,СВЦЭМ!$B$33:$B$776,Y$190)+'СЕТ СН'!$F$15</f>
        <v>126.09835907</v>
      </c>
    </row>
    <row r="209" spans="1:25" ht="15.75" x14ac:dyDescent="0.2">
      <c r="A209" s="35">
        <f t="shared" si="5"/>
        <v>43970</v>
      </c>
      <c r="B209" s="36">
        <f>SUMIFS(СВЦЭМ!$F$33:$F$776,СВЦЭМ!$A$33:$A$776,$A209,СВЦЭМ!$B$33:$B$776,B$190)+'СЕТ СН'!$F$15</f>
        <v>148.08650231999999</v>
      </c>
      <c r="C209" s="36">
        <f>SUMIFS(СВЦЭМ!$F$33:$F$776,СВЦЭМ!$A$33:$A$776,$A209,СВЦЭМ!$B$33:$B$776,C$190)+'СЕТ СН'!$F$15</f>
        <v>152.71769599999999</v>
      </c>
      <c r="D209" s="36">
        <f>SUMIFS(СВЦЭМ!$F$33:$F$776,СВЦЭМ!$A$33:$A$776,$A209,СВЦЭМ!$B$33:$B$776,D$190)+'СЕТ СН'!$F$15</f>
        <v>151.21665289000001</v>
      </c>
      <c r="E209" s="36">
        <f>SUMIFS(СВЦЭМ!$F$33:$F$776,СВЦЭМ!$A$33:$A$776,$A209,СВЦЭМ!$B$33:$B$776,E$190)+'СЕТ СН'!$F$15</f>
        <v>150.36180626999999</v>
      </c>
      <c r="F209" s="36">
        <f>SUMIFS(СВЦЭМ!$F$33:$F$776,СВЦЭМ!$A$33:$A$776,$A209,СВЦЭМ!$B$33:$B$776,F$190)+'СЕТ СН'!$F$15</f>
        <v>149.38738305000001</v>
      </c>
      <c r="G209" s="36">
        <f>SUMIFS(СВЦЭМ!$F$33:$F$776,СВЦЭМ!$A$33:$A$776,$A209,СВЦЭМ!$B$33:$B$776,G$190)+'СЕТ СН'!$F$15</f>
        <v>150.88782298000001</v>
      </c>
      <c r="H209" s="36">
        <f>SUMIFS(СВЦЭМ!$F$33:$F$776,СВЦЭМ!$A$33:$A$776,$A209,СВЦЭМ!$B$33:$B$776,H$190)+'СЕТ СН'!$F$15</f>
        <v>151.01356075000001</v>
      </c>
      <c r="I209" s="36">
        <f>SUMIFS(СВЦЭМ!$F$33:$F$776,СВЦЭМ!$A$33:$A$776,$A209,СВЦЭМ!$B$33:$B$776,I$190)+'СЕТ СН'!$F$15</f>
        <v>146.54433359000001</v>
      </c>
      <c r="J209" s="36">
        <f>SUMIFS(СВЦЭМ!$F$33:$F$776,СВЦЭМ!$A$33:$A$776,$A209,СВЦЭМ!$B$33:$B$776,J$190)+'СЕТ СН'!$F$15</f>
        <v>130.25265963999999</v>
      </c>
      <c r="K209" s="36">
        <f>SUMIFS(СВЦЭМ!$F$33:$F$776,СВЦЭМ!$A$33:$A$776,$A209,СВЦЭМ!$B$33:$B$776,K$190)+'СЕТ СН'!$F$15</f>
        <v>127.40016082</v>
      </c>
      <c r="L209" s="36">
        <f>SUMIFS(СВЦЭМ!$F$33:$F$776,СВЦЭМ!$A$33:$A$776,$A209,СВЦЭМ!$B$33:$B$776,L$190)+'СЕТ СН'!$F$15</f>
        <v>126.91256108</v>
      </c>
      <c r="M209" s="36">
        <f>SUMIFS(СВЦЭМ!$F$33:$F$776,СВЦЭМ!$A$33:$A$776,$A209,СВЦЭМ!$B$33:$B$776,M$190)+'СЕТ СН'!$F$15</f>
        <v>124.13677342</v>
      </c>
      <c r="N209" s="36">
        <f>SUMIFS(СВЦЭМ!$F$33:$F$776,СВЦЭМ!$A$33:$A$776,$A209,СВЦЭМ!$B$33:$B$776,N$190)+'СЕТ СН'!$F$15</f>
        <v>124.02287865</v>
      </c>
      <c r="O209" s="36">
        <f>SUMIFS(СВЦЭМ!$F$33:$F$776,СВЦЭМ!$A$33:$A$776,$A209,СВЦЭМ!$B$33:$B$776,O$190)+'СЕТ СН'!$F$15</f>
        <v>125.4151669</v>
      </c>
      <c r="P209" s="36">
        <f>SUMIFS(СВЦЭМ!$F$33:$F$776,СВЦЭМ!$A$33:$A$776,$A209,СВЦЭМ!$B$33:$B$776,P$190)+'СЕТ СН'!$F$15</f>
        <v>126.50800510000001</v>
      </c>
      <c r="Q209" s="36">
        <f>SUMIFS(СВЦЭМ!$F$33:$F$776,СВЦЭМ!$A$33:$A$776,$A209,СВЦЭМ!$B$33:$B$776,Q$190)+'СЕТ СН'!$F$15</f>
        <v>127.35972280999999</v>
      </c>
      <c r="R209" s="36">
        <f>SUMIFS(СВЦЭМ!$F$33:$F$776,СВЦЭМ!$A$33:$A$776,$A209,СВЦЭМ!$B$33:$B$776,R$190)+'СЕТ СН'!$F$15</f>
        <v>127.80185917</v>
      </c>
      <c r="S209" s="36">
        <f>SUMIFS(СВЦЭМ!$F$33:$F$776,СВЦЭМ!$A$33:$A$776,$A209,СВЦЭМ!$B$33:$B$776,S$190)+'СЕТ СН'!$F$15</f>
        <v>129.38806611000001</v>
      </c>
      <c r="T209" s="36">
        <f>SUMIFS(СВЦЭМ!$F$33:$F$776,СВЦЭМ!$A$33:$A$776,$A209,СВЦЭМ!$B$33:$B$776,T$190)+'СЕТ СН'!$F$15</f>
        <v>128.69474987000001</v>
      </c>
      <c r="U209" s="36">
        <f>SUMIFS(СВЦЭМ!$F$33:$F$776,СВЦЭМ!$A$33:$A$776,$A209,СВЦЭМ!$B$33:$B$776,U$190)+'СЕТ СН'!$F$15</f>
        <v>126.00415777000001</v>
      </c>
      <c r="V209" s="36">
        <f>SUMIFS(СВЦЭМ!$F$33:$F$776,СВЦЭМ!$A$33:$A$776,$A209,СВЦЭМ!$B$33:$B$776,V$190)+'СЕТ СН'!$F$15</f>
        <v>125.21466839</v>
      </c>
      <c r="W209" s="36">
        <f>SUMIFS(СВЦЭМ!$F$33:$F$776,СВЦЭМ!$A$33:$A$776,$A209,СВЦЭМ!$B$33:$B$776,W$190)+'СЕТ СН'!$F$15</f>
        <v>126.18546537</v>
      </c>
      <c r="X209" s="36">
        <f>SUMIFS(СВЦЭМ!$F$33:$F$776,СВЦЭМ!$A$33:$A$776,$A209,СВЦЭМ!$B$33:$B$776,X$190)+'СЕТ СН'!$F$15</f>
        <v>125.07039564</v>
      </c>
      <c r="Y209" s="36">
        <f>SUMIFS(СВЦЭМ!$F$33:$F$776,СВЦЭМ!$A$33:$A$776,$A209,СВЦЭМ!$B$33:$B$776,Y$190)+'СЕТ СН'!$F$15</f>
        <v>127.44186242000001</v>
      </c>
    </row>
    <row r="210" spans="1:25" ht="15.75" x14ac:dyDescent="0.2">
      <c r="A210" s="35">
        <f t="shared" si="5"/>
        <v>43971</v>
      </c>
      <c r="B210" s="36">
        <f>SUMIFS(СВЦЭМ!$F$33:$F$776,СВЦЭМ!$A$33:$A$776,$A210,СВЦЭМ!$B$33:$B$776,B$190)+'СЕТ СН'!$F$15</f>
        <v>141.22034500000001</v>
      </c>
      <c r="C210" s="36">
        <f>SUMIFS(СВЦЭМ!$F$33:$F$776,СВЦЭМ!$A$33:$A$776,$A210,СВЦЭМ!$B$33:$B$776,C$190)+'СЕТ СН'!$F$15</f>
        <v>142.9163509</v>
      </c>
      <c r="D210" s="36">
        <f>SUMIFS(СВЦЭМ!$F$33:$F$776,СВЦЭМ!$A$33:$A$776,$A210,СВЦЭМ!$B$33:$B$776,D$190)+'СЕТ СН'!$F$15</f>
        <v>145.99325739</v>
      </c>
      <c r="E210" s="36">
        <f>SUMIFS(СВЦЭМ!$F$33:$F$776,СВЦЭМ!$A$33:$A$776,$A210,СВЦЭМ!$B$33:$B$776,E$190)+'СЕТ СН'!$F$15</f>
        <v>145.21693780999999</v>
      </c>
      <c r="F210" s="36">
        <f>SUMIFS(СВЦЭМ!$F$33:$F$776,СВЦЭМ!$A$33:$A$776,$A210,СВЦЭМ!$B$33:$B$776,F$190)+'СЕТ СН'!$F$15</f>
        <v>144.01594</v>
      </c>
      <c r="G210" s="36">
        <f>SUMIFS(СВЦЭМ!$F$33:$F$776,СВЦЭМ!$A$33:$A$776,$A210,СВЦЭМ!$B$33:$B$776,G$190)+'СЕТ СН'!$F$15</f>
        <v>145.73608594000001</v>
      </c>
      <c r="H210" s="36">
        <f>SUMIFS(СВЦЭМ!$F$33:$F$776,СВЦЭМ!$A$33:$A$776,$A210,СВЦЭМ!$B$33:$B$776,H$190)+'СЕТ СН'!$F$15</f>
        <v>146.94282285</v>
      </c>
      <c r="I210" s="36">
        <f>SUMIFS(СВЦЭМ!$F$33:$F$776,СВЦЭМ!$A$33:$A$776,$A210,СВЦЭМ!$B$33:$B$776,I$190)+'СЕТ СН'!$F$15</f>
        <v>144.49323000000001</v>
      </c>
      <c r="J210" s="36">
        <f>SUMIFS(СВЦЭМ!$F$33:$F$776,СВЦЭМ!$A$33:$A$776,$A210,СВЦЭМ!$B$33:$B$776,J$190)+'СЕТ СН'!$F$15</f>
        <v>126.9522642</v>
      </c>
      <c r="K210" s="36">
        <f>SUMIFS(СВЦЭМ!$F$33:$F$776,СВЦЭМ!$A$33:$A$776,$A210,СВЦЭМ!$B$33:$B$776,K$190)+'СЕТ СН'!$F$15</f>
        <v>127.86540905</v>
      </c>
      <c r="L210" s="36">
        <f>SUMIFS(СВЦЭМ!$F$33:$F$776,СВЦЭМ!$A$33:$A$776,$A210,СВЦЭМ!$B$33:$B$776,L$190)+'СЕТ СН'!$F$15</f>
        <v>128.52854267999999</v>
      </c>
      <c r="M210" s="36">
        <f>SUMIFS(СВЦЭМ!$F$33:$F$776,СВЦЭМ!$A$33:$A$776,$A210,СВЦЭМ!$B$33:$B$776,M$190)+'СЕТ СН'!$F$15</f>
        <v>129.00746695999999</v>
      </c>
      <c r="N210" s="36">
        <f>SUMIFS(СВЦЭМ!$F$33:$F$776,СВЦЭМ!$A$33:$A$776,$A210,СВЦЭМ!$B$33:$B$776,N$190)+'СЕТ СН'!$F$15</f>
        <v>128.91251005000001</v>
      </c>
      <c r="O210" s="36">
        <f>SUMIFS(СВЦЭМ!$F$33:$F$776,СВЦЭМ!$A$33:$A$776,$A210,СВЦЭМ!$B$33:$B$776,O$190)+'СЕТ СН'!$F$15</f>
        <v>129.77716955</v>
      </c>
      <c r="P210" s="36">
        <f>SUMIFS(СВЦЭМ!$F$33:$F$776,СВЦЭМ!$A$33:$A$776,$A210,СВЦЭМ!$B$33:$B$776,P$190)+'СЕТ СН'!$F$15</f>
        <v>130.16452329000001</v>
      </c>
      <c r="Q210" s="36">
        <f>SUMIFS(СВЦЭМ!$F$33:$F$776,СВЦЭМ!$A$33:$A$776,$A210,СВЦЭМ!$B$33:$B$776,Q$190)+'СЕТ СН'!$F$15</f>
        <v>130.27933166</v>
      </c>
      <c r="R210" s="36">
        <f>SUMIFS(СВЦЭМ!$F$33:$F$776,СВЦЭМ!$A$33:$A$776,$A210,СВЦЭМ!$B$33:$B$776,R$190)+'СЕТ СН'!$F$15</f>
        <v>130.47109646999999</v>
      </c>
      <c r="S210" s="36">
        <f>SUMIFS(СВЦЭМ!$F$33:$F$776,СВЦЭМ!$A$33:$A$776,$A210,СВЦЭМ!$B$33:$B$776,S$190)+'СЕТ СН'!$F$15</f>
        <v>130.80009247999999</v>
      </c>
      <c r="T210" s="36">
        <f>SUMIFS(СВЦЭМ!$F$33:$F$776,СВЦЭМ!$A$33:$A$776,$A210,СВЦЭМ!$B$33:$B$776,T$190)+'СЕТ СН'!$F$15</f>
        <v>130.65790941</v>
      </c>
      <c r="U210" s="36">
        <f>SUMIFS(СВЦЭМ!$F$33:$F$776,СВЦЭМ!$A$33:$A$776,$A210,СВЦЭМ!$B$33:$B$776,U$190)+'СЕТ СН'!$F$15</f>
        <v>128.38479795999999</v>
      </c>
      <c r="V210" s="36">
        <f>SUMIFS(СВЦЭМ!$F$33:$F$776,СВЦЭМ!$A$33:$A$776,$A210,СВЦЭМ!$B$33:$B$776,V$190)+'СЕТ СН'!$F$15</f>
        <v>127.65623968</v>
      </c>
      <c r="W210" s="36">
        <f>SUMIFS(СВЦЭМ!$F$33:$F$776,СВЦЭМ!$A$33:$A$776,$A210,СВЦЭМ!$B$33:$B$776,W$190)+'СЕТ СН'!$F$15</f>
        <v>128.46780598000001</v>
      </c>
      <c r="X210" s="36">
        <f>SUMIFS(СВЦЭМ!$F$33:$F$776,СВЦЭМ!$A$33:$A$776,$A210,СВЦЭМ!$B$33:$B$776,X$190)+'СЕТ СН'!$F$15</f>
        <v>128.48826849</v>
      </c>
      <c r="Y210" s="36">
        <f>SUMIFS(СВЦЭМ!$F$33:$F$776,СВЦЭМ!$A$33:$A$776,$A210,СВЦЭМ!$B$33:$B$776,Y$190)+'СЕТ СН'!$F$15</f>
        <v>129.32340908</v>
      </c>
    </row>
    <row r="211" spans="1:25" ht="15.75" x14ac:dyDescent="0.2">
      <c r="A211" s="35">
        <f t="shared" si="5"/>
        <v>43972</v>
      </c>
      <c r="B211" s="36">
        <f>SUMIFS(СВЦЭМ!$F$33:$F$776,СВЦЭМ!$A$33:$A$776,$A211,СВЦЭМ!$B$33:$B$776,B$190)+'СЕТ СН'!$F$15</f>
        <v>140.94161101</v>
      </c>
      <c r="C211" s="36">
        <f>SUMIFS(СВЦЭМ!$F$33:$F$776,СВЦЭМ!$A$33:$A$776,$A211,СВЦЭМ!$B$33:$B$776,C$190)+'СЕТ СН'!$F$15</f>
        <v>146.64047604999999</v>
      </c>
      <c r="D211" s="36">
        <f>SUMIFS(СВЦЭМ!$F$33:$F$776,СВЦЭМ!$A$33:$A$776,$A211,СВЦЭМ!$B$33:$B$776,D$190)+'СЕТ СН'!$F$15</f>
        <v>150.23516656000001</v>
      </c>
      <c r="E211" s="36">
        <f>SUMIFS(СВЦЭМ!$F$33:$F$776,СВЦЭМ!$A$33:$A$776,$A211,СВЦЭМ!$B$33:$B$776,E$190)+'СЕТ СН'!$F$15</f>
        <v>150.11968676999999</v>
      </c>
      <c r="F211" s="36">
        <f>SUMIFS(СВЦЭМ!$F$33:$F$776,СВЦЭМ!$A$33:$A$776,$A211,СВЦЭМ!$B$33:$B$776,F$190)+'СЕТ СН'!$F$15</f>
        <v>149.21336069</v>
      </c>
      <c r="G211" s="36">
        <f>SUMIFS(СВЦЭМ!$F$33:$F$776,СВЦЭМ!$A$33:$A$776,$A211,СВЦЭМ!$B$33:$B$776,G$190)+'СЕТ СН'!$F$15</f>
        <v>151.04480864000001</v>
      </c>
      <c r="H211" s="36">
        <f>SUMIFS(СВЦЭМ!$F$33:$F$776,СВЦЭМ!$A$33:$A$776,$A211,СВЦЭМ!$B$33:$B$776,H$190)+'СЕТ СН'!$F$15</f>
        <v>149.26127797999999</v>
      </c>
      <c r="I211" s="36">
        <f>SUMIFS(СВЦЭМ!$F$33:$F$776,СВЦЭМ!$A$33:$A$776,$A211,СВЦЭМ!$B$33:$B$776,I$190)+'СЕТ СН'!$F$15</f>
        <v>146.62084942000001</v>
      </c>
      <c r="J211" s="36">
        <f>SUMIFS(СВЦЭМ!$F$33:$F$776,СВЦЭМ!$A$33:$A$776,$A211,СВЦЭМ!$B$33:$B$776,J$190)+'СЕТ СН'!$F$15</f>
        <v>139.86299837999999</v>
      </c>
      <c r="K211" s="36">
        <f>SUMIFS(СВЦЭМ!$F$33:$F$776,СВЦЭМ!$A$33:$A$776,$A211,СВЦЭМ!$B$33:$B$776,K$190)+'СЕТ СН'!$F$15</f>
        <v>138.85426960999999</v>
      </c>
      <c r="L211" s="36">
        <f>SUMIFS(СВЦЭМ!$F$33:$F$776,СВЦЭМ!$A$33:$A$776,$A211,СВЦЭМ!$B$33:$B$776,L$190)+'СЕТ СН'!$F$15</f>
        <v>139.33519114000001</v>
      </c>
      <c r="M211" s="36">
        <f>SUMIFS(СВЦЭМ!$F$33:$F$776,СВЦЭМ!$A$33:$A$776,$A211,СВЦЭМ!$B$33:$B$776,M$190)+'СЕТ СН'!$F$15</f>
        <v>131.31853118999999</v>
      </c>
      <c r="N211" s="36">
        <f>SUMIFS(СВЦЭМ!$F$33:$F$776,СВЦЭМ!$A$33:$A$776,$A211,СВЦЭМ!$B$33:$B$776,N$190)+'СЕТ СН'!$F$15</f>
        <v>121.66868641000001</v>
      </c>
      <c r="O211" s="36">
        <f>SUMIFS(СВЦЭМ!$F$33:$F$776,СВЦЭМ!$A$33:$A$776,$A211,СВЦЭМ!$B$33:$B$776,O$190)+'СЕТ СН'!$F$15</f>
        <v>117.43645708</v>
      </c>
      <c r="P211" s="36">
        <f>SUMIFS(СВЦЭМ!$F$33:$F$776,СВЦЭМ!$A$33:$A$776,$A211,СВЦЭМ!$B$33:$B$776,P$190)+'СЕТ СН'!$F$15</f>
        <v>117.09930242999999</v>
      </c>
      <c r="Q211" s="36">
        <f>SUMIFS(СВЦЭМ!$F$33:$F$776,СВЦЭМ!$A$33:$A$776,$A211,СВЦЭМ!$B$33:$B$776,Q$190)+'СЕТ СН'!$F$15</f>
        <v>117.76143474</v>
      </c>
      <c r="R211" s="36">
        <f>SUMIFS(СВЦЭМ!$F$33:$F$776,СВЦЭМ!$A$33:$A$776,$A211,СВЦЭМ!$B$33:$B$776,R$190)+'СЕТ СН'!$F$15</f>
        <v>116.85155664</v>
      </c>
      <c r="S211" s="36">
        <f>SUMIFS(СВЦЭМ!$F$33:$F$776,СВЦЭМ!$A$33:$A$776,$A211,СВЦЭМ!$B$33:$B$776,S$190)+'СЕТ СН'!$F$15</f>
        <v>118.05619851</v>
      </c>
      <c r="T211" s="36">
        <f>SUMIFS(СВЦЭМ!$F$33:$F$776,СВЦЭМ!$A$33:$A$776,$A211,СВЦЭМ!$B$33:$B$776,T$190)+'СЕТ СН'!$F$15</f>
        <v>117.74322527</v>
      </c>
      <c r="U211" s="36">
        <f>SUMIFS(СВЦЭМ!$F$33:$F$776,СВЦЭМ!$A$33:$A$776,$A211,СВЦЭМ!$B$33:$B$776,U$190)+'СЕТ СН'!$F$15</f>
        <v>117.29947505</v>
      </c>
      <c r="V211" s="36">
        <f>SUMIFS(СВЦЭМ!$F$33:$F$776,СВЦЭМ!$A$33:$A$776,$A211,СВЦЭМ!$B$33:$B$776,V$190)+'СЕТ СН'!$F$15</f>
        <v>116.77744606</v>
      </c>
      <c r="W211" s="36">
        <f>SUMIFS(СВЦЭМ!$F$33:$F$776,СВЦЭМ!$A$33:$A$776,$A211,СВЦЭМ!$B$33:$B$776,W$190)+'СЕТ СН'!$F$15</f>
        <v>111.52975594999999</v>
      </c>
      <c r="X211" s="36">
        <f>SUMIFS(СВЦЭМ!$F$33:$F$776,СВЦЭМ!$A$33:$A$776,$A211,СВЦЭМ!$B$33:$B$776,X$190)+'СЕТ СН'!$F$15</f>
        <v>118.49107784</v>
      </c>
      <c r="Y211" s="36">
        <f>SUMIFS(СВЦЭМ!$F$33:$F$776,СВЦЭМ!$A$33:$A$776,$A211,СВЦЭМ!$B$33:$B$776,Y$190)+'СЕТ СН'!$F$15</f>
        <v>126.59907094</v>
      </c>
    </row>
    <row r="212" spans="1:25" ht="15.75" x14ac:dyDescent="0.2">
      <c r="A212" s="35">
        <f t="shared" si="5"/>
        <v>43973</v>
      </c>
      <c r="B212" s="36">
        <f>SUMIFS(СВЦЭМ!$F$33:$F$776,СВЦЭМ!$A$33:$A$776,$A212,СВЦЭМ!$B$33:$B$776,B$190)+'СЕТ СН'!$F$15</f>
        <v>140.66752352</v>
      </c>
      <c r="C212" s="36">
        <f>SUMIFS(СВЦЭМ!$F$33:$F$776,СВЦЭМ!$A$33:$A$776,$A212,СВЦЭМ!$B$33:$B$776,C$190)+'СЕТ СН'!$F$15</f>
        <v>147.6606534</v>
      </c>
      <c r="D212" s="36">
        <f>SUMIFS(СВЦЭМ!$F$33:$F$776,СВЦЭМ!$A$33:$A$776,$A212,СВЦЭМ!$B$33:$B$776,D$190)+'СЕТ СН'!$F$15</f>
        <v>151.09121755000001</v>
      </c>
      <c r="E212" s="36">
        <f>SUMIFS(СВЦЭМ!$F$33:$F$776,СВЦЭМ!$A$33:$A$776,$A212,СВЦЭМ!$B$33:$B$776,E$190)+'СЕТ СН'!$F$15</f>
        <v>150.53791501000001</v>
      </c>
      <c r="F212" s="36">
        <f>SUMIFS(СВЦЭМ!$F$33:$F$776,СВЦЭМ!$A$33:$A$776,$A212,СВЦЭМ!$B$33:$B$776,F$190)+'СЕТ СН'!$F$15</f>
        <v>149.42979801000001</v>
      </c>
      <c r="G212" s="36">
        <f>SUMIFS(СВЦЭМ!$F$33:$F$776,СВЦЭМ!$A$33:$A$776,$A212,СВЦЭМ!$B$33:$B$776,G$190)+'СЕТ СН'!$F$15</f>
        <v>151.04386385999999</v>
      </c>
      <c r="H212" s="36">
        <f>SUMIFS(СВЦЭМ!$F$33:$F$776,СВЦЭМ!$A$33:$A$776,$A212,СВЦЭМ!$B$33:$B$776,H$190)+'СЕТ СН'!$F$15</f>
        <v>151.30479278999999</v>
      </c>
      <c r="I212" s="36">
        <f>SUMIFS(СВЦЭМ!$F$33:$F$776,СВЦЭМ!$A$33:$A$776,$A212,СВЦЭМ!$B$33:$B$776,I$190)+'СЕТ СН'!$F$15</f>
        <v>144.93508095999999</v>
      </c>
      <c r="J212" s="36">
        <f>SUMIFS(СВЦЭМ!$F$33:$F$776,СВЦЭМ!$A$33:$A$776,$A212,СВЦЭМ!$B$33:$B$776,J$190)+'СЕТ СН'!$F$15</f>
        <v>136.90314982999999</v>
      </c>
      <c r="K212" s="36">
        <f>SUMIFS(СВЦЭМ!$F$33:$F$776,СВЦЭМ!$A$33:$A$776,$A212,СВЦЭМ!$B$33:$B$776,K$190)+'СЕТ СН'!$F$15</f>
        <v>133.99294295000001</v>
      </c>
      <c r="L212" s="36">
        <f>SUMIFS(СВЦЭМ!$F$33:$F$776,СВЦЭМ!$A$33:$A$776,$A212,СВЦЭМ!$B$33:$B$776,L$190)+'СЕТ СН'!$F$15</f>
        <v>132.04597803999999</v>
      </c>
      <c r="M212" s="36">
        <f>SUMIFS(СВЦЭМ!$F$33:$F$776,СВЦЭМ!$A$33:$A$776,$A212,СВЦЭМ!$B$33:$B$776,M$190)+'СЕТ СН'!$F$15</f>
        <v>123.77157849</v>
      </c>
      <c r="N212" s="36">
        <f>SUMIFS(СВЦЭМ!$F$33:$F$776,СВЦЭМ!$A$33:$A$776,$A212,СВЦЭМ!$B$33:$B$776,N$190)+'СЕТ СН'!$F$15</f>
        <v>114.88176867</v>
      </c>
      <c r="O212" s="36">
        <f>SUMIFS(СВЦЭМ!$F$33:$F$776,СВЦЭМ!$A$33:$A$776,$A212,СВЦЭМ!$B$33:$B$776,O$190)+'СЕТ СН'!$F$15</f>
        <v>112.46780228</v>
      </c>
      <c r="P212" s="36">
        <f>SUMIFS(СВЦЭМ!$F$33:$F$776,СВЦЭМ!$A$33:$A$776,$A212,СВЦЭМ!$B$33:$B$776,P$190)+'СЕТ СН'!$F$15</f>
        <v>115.54866377</v>
      </c>
      <c r="Q212" s="36">
        <f>SUMIFS(СВЦЭМ!$F$33:$F$776,СВЦЭМ!$A$33:$A$776,$A212,СВЦЭМ!$B$33:$B$776,Q$190)+'СЕТ СН'!$F$15</f>
        <v>116.42289312</v>
      </c>
      <c r="R212" s="36">
        <f>SUMIFS(СВЦЭМ!$F$33:$F$776,СВЦЭМ!$A$33:$A$776,$A212,СВЦЭМ!$B$33:$B$776,R$190)+'СЕТ СН'!$F$15</f>
        <v>116.4927101</v>
      </c>
      <c r="S212" s="36">
        <f>SUMIFS(СВЦЭМ!$F$33:$F$776,СВЦЭМ!$A$33:$A$776,$A212,СВЦЭМ!$B$33:$B$776,S$190)+'СЕТ СН'!$F$15</f>
        <v>117.17735528999999</v>
      </c>
      <c r="T212" s="36">
        <f>SUMIFS(СВЦЭМ!$F$33:$F$776,СВЦЭМ!$A$33:$A$776,$A212,СВЦЭМ!$B$33:$B$776,T$190)+'СЕТ СН'!$F$15</f>
        <v>114.97657307</v>
      </c>
      <c r="U212" s="36">
        <f>SUMIFS(СВЦЭМ!$F$33:$F$776,СВЦЭМ!$A$33:$A$776,$A212,СВЦЭМ!$B$33:$B$776,U$190)+'СЕТ СН'!$F$15</f>
        <v>112.97182796</v>
      </c>
      <c r="V212" s="36">
        <f>SUMIFS(СВЦЭМ!$F$33:$F$776,СВЦЭМ!$A$33:$A$776,$A212,СВЦЭМ!$B$33:$B$776,V$190)+'СЕТ СН'!$F$15</f>
        <v>110.12459687</v>
      </c>
      <c r="W212" s="36">
        <f>SUMIFS(СВЦЭМ!$F$33:$F$776,СВЦЭМ!$A$33:$A$776,$A212,СВЦЭМ!$B$33:$B$776,W$190)+'СЕТ СН'!$F$15</f>
        <v>108.78117521999999</v>
      </c>
      <c r="X212" s="36">
        <f>SUMIFS(СВЦЭМ!$F$33:$F$776,СВЦЭМ!$A$33:$A$776,$A212,СВЦЭМ!$B$33:$B$776,X$190)+'СЕТ СН'!$F$15</f>
        <v>111.95396528000001</v>
      </c>
      <c r="Y212" s="36">
        <f>SUMIFS(СВЦЭМ!$F$33:$F$776,СВЦЭМ!$A$33:$A$776,$A212,СВЦЭМ!$B$33:$B$776,Y$190)+'СЕТ СН'!$F$15</f>
        <v>118.42440954999999</v>
      </c>
    </row>
    <row r="213" spans="1:25" ht="15.75" x14ac:dyDescent="0.2">
      <c r="A213" s="35">
        <f t="shared" si="5"/>
        <v>43974</v>
      </c>
      <c r="B213" s="36">
        <f>SUMIFS(СВЦЭМ!$F$33:$F$776,СВЦЭМ!$A$33:$A$776,$A213,СВЦЭМ!$B$33:$B$776,B$190)+'СЕТ СН'!$F$15</f>
        <v>135.8975968</v>
      </c>
      <c r="C213" s="36">
        <f>SUMIFS(СВЦЭМ!$F$33:$F$776,СВЦЭМ!$A$33:$A$776,$A213,СВЦЭМ!$B$33:$B$776,C$190)+'СЕТ СН'!$F$15</f>
        <v>142.10585279</v>
      </c>
      <c r="D213" s="36">
        <f>SUMIFS(СВЦЭМ!$F$33:$F$776,СВЦЭМ!$A$33:$A$776,$A213,СВЦЭМ!$B$33:$B$776,D$190)+'СЕТ СН'!$F$15</f>
        <v>145.61486332000001</v>
      </c>
      <c r="E213" s="36">
        <f>SUMIFS(СВЦЭМ!$F$33:$F$776,СВЦЭМ!$A$33:$A$776,$A213,СВЦЭМ!$B$33:$B$776,E$190)+'СЕТ СН'!$F$15</f>
        <v>148.02346098999999</v>
      </c>
      <c r="F213" s="36">
        <f>SUMIFS(СВЦЭМ!$F$33:$F$776,СВЦЭМ!$A$33:$A$776,$A213,СВЦЭМ!$B$33:$B$776,F$190)+'СЕТ СН'!$F$15</f>
        <v>148.68589689999999</v>
      </c>
      <c r="G213" s="36">
        <f>SUMIFS(СВЦЭМ!$F$33:$F$776,СВЦЭМ!$A$33:$A$776,$A213,СВЦЭМ!$B$33:$B$776,G$190)+'СЕТ СН'!$F$15</f>
        <v>148.35439489000001</v>
      </c>
      <c r="H213" s="36">
        <f>SUMIFS(СВЦЭМ!$F$33:$F$776,СВЦЭМ!$A$33:$A$776,$A213,СВЦЭМ!$B$33:$B$776,H$190)+'СЕТ СН'!$F$15</f>
        <v>146.95716279999999</v>
      </c>
      <c r="I213" s="36">
        <f>SUMIFS(СВЦЭМ!$F$33:$F$776,СВЦЭМ!$A$33:$A$776,$A213,СВЦЭМ!$B$33:$B$776,I$190)+'СЕТ СН'!$F$15</f>
        <v>142.79135324999999</v>
      </c>
      <c r="J213" s="36">
        <f>SUMIFS(СВЦЭМ!$F$33:$F$776,СВЦЭМ!$A$33:$A$776,$A213,СВЦЭМ!$B$33:$B$776,J$190)+'СЕТ СН'!$F$15</f>
        <v>136.62768617</v>
      </c>
      <c r="K213" s="36">
        <f>SUMIFS(СВЦЭМ!$F$33:$F$776,СВЦЭМ!$A$33:$A$776,$A213,СВЦЭМ!$B$33:$B$776,K$190)+'СЕТ СН'!$F$15</f>
        <v>130.17580991</v>
      </c>
      <c r="L213" s="36">
        <f>SUMIFS(СВЦЭМ!$F$33:$F$776,СВЦЭМ!$A$33:$A$776,$A213,СВЦЭМ!$B$33:$B$776,L$190)+'СЕТ СН'!$F$15</f>
        <v>126.83864486</v>
      </c>
      <c r="M213" s="36">
        <f>SUMIFS(СВЦЭМ!$F$33:$F$776,СВЦЭМ!$A$33:$A$776,$A213,СВЦЭМ!$B$33:$B$776,M$190)+'СЕТ СН'!$F$15</f>
        <v>117.55387429</v>
      </c>
      <c r="N213" s="36">
        <f>SUMIFS(СВЦЭМ!$F$33:$F$776,СВЦЭМ!$A$33:$A$776,$A213,СВЦЭМ!$B$33:$B$776,N$190)+'СЕТ СН'!$F$15</f>
        <v>108.69785788999999</v>
      </c>
      <c r="O213" s="36">
        <f>SUMIFS(СВЦЭМ!$F$33:$F$776,СВЦЭМ!$A$33:$A$776,$A213,СВЦЭМ!$B$33:$B$776,O$190)+'СЕТ СН'!$F$15</f>
        <v>107.13171819</v>
      </c>
      <c r="P213" s="36">
        <f>SUMIFS(СВЦЭМ!$F$33:$F$776,СВЦЭМ!$A$33:$A$776,$A213,СВЦЭМ!$B$33:$B$776,P$190)+'СЕТ СН'!$F$15</f>
        <v>111.45345510999999</v>
      </c>
      <c r="Q213" s="36">
        <f>SUMIFS(СВЦЭМ!$F$33:$F$776,СВЦЭМ!$A$33:$A$776,$A213,СВЦЭМ!$B$33:$B$776,Q$190)+'СЕТ СН'!$F$15</f>
        <v>111.89888234999999</v>
      </c>
      <c r="R213" s="36">
        <f>SUMIFS(СВЦЭМ!$F$33:$F$776,СВЦЭМ!$A$33:$A$776,$A213,СВЦЭМ!$B$33:$B$776,R$190)+'СЕТ СН'!$F$15</f>
        <v>112.85054521000001</v>
      </c>
      <c r="S213" s="36">
        <f>SUMIFS(СВЦЭМ!$F$33:$F$776,СВЦЭМ!$A$33:$A$776,$A213,СВЦЭМ!$B$33:$B$776,S$190)+'СЕТ СН'!$F$15</f>
        <v>114.58462388</v>
      </c>
      <c r="T213" s="36">
        <f>SUMIFS(СВЦЭМ!$F$33:$F$776,СВЦЭМ!$A$33:$A$776,$A213,СВЦЭМ!$B$33:$B$776,T$190)+'СЕТ СН'!$F$15</f>
        <v>116.23159221</v>
      </c>
      <c r="U213" s="36">
        <f>SUMIFS(СВЦЭМ!$F$33:$F$776,СВЦЭМ!$A$33:$A$776,$A213,СВЦЭМ!$B$33:$B$776,U$190)+'СЕТ СН'!$F$15</f>
        <v>116.35700531000001</v>
      </c>
      <c r="V213" s="36">
        <f>SUMIFS(СВЦЭМ!$F$33:$F$776,СВЦЭМ!$A$33:$A$776,$A213,СВЦЭМ!$B$33:$B$776,V$190)+'СЕТ СН'!$F$15</f>
        <v>115.24161067999999</v>
      </c>
      <c r="W213" s="36">
        <f>SUMIFS(СВЦЭМ!$F$33:$F$776,СВЦЭМ!$A$33:$A$776,$A213,СВЦЭМ!$B$33:$B$776,W$190)+'СЕТ СН'!$F$15</f>
        <v>114.27265073</v>
      </c>
      <c r="X213" s="36">
        <f>SUMIFS(СВЦЭМ!$F$33:$F$776,СВЦЭМ!$A$33:$A$776,$A213,СВЦЭМ!$B$33:$B$776,X$190)+'СЕТ СН'!$F$15</f>
        <v>118.83212587</v>
      </c>
      <c r="Y213" s="36">
        <f>SUMIFS(СВЦЭМ!$F$33:$F$776,СВЦЭМ!$A$33:$A$776,$A213,СВЦЭМ!$B$33:$B$776,Y$190)+'СЕТ СН'!$F$15</f>
        <v>131.62943820999999</v>
      </c>
    </row>
    <row r="214" spans="1:25" ht="15.75" x14ac:dyDescent="0.2">
      <c r="A214" s="35">
        <f t="shared" si="5"/>
        <v>43975</v>
      </c>
      <c r="B214" s="36">
        <f>SUMIFS(СВЦЭМ!$F$33:$F$776,СВЦЭМ!$A$33:$A$776,$A214,СВЦЭМ!$B$33:$B$776,B$190)+'СЕТ СН'!$F$15</f>
        <v>143.23330032999999</v>
      </c>
      <c r="C214" s="36">
        <f>SUMIFS(СВЦЭМ!$F$33:$F$776,СВЦЭМ!$A$33:$A$776,$A214,СВЦЭМ!$B$33:$B$776,C$190)+'СЕТ СН'!$F$15</f>
        <v>147.36721914</v>
      </c>
      <c r="D214" s="36">
        <f>SUMIFS(СВЦЭМ!$F$33:$F$776,СВЦЭМ!$A$33:$A$776,$A214,СВЦЭМ!$B$33:$B$776,D$190)+'СЕТ СН'!$F$15</f>
        <v>148.90548529</v>
      </c>
      <c r="E214" s="36">
        <f>SUMIFS(СВЦЭМ!$F$33:$F$776,СВЦЭМ!$A$33:$A$776,$A214,СВЦЭМ!$B$33:$B$776,E$190)+'СЕТ СН'!$F$15</f>
        <v>148.23038653</v>
      </c>
      <c r="F214" s="36">
        <f>SUMIFS(СВЦЭМ!$F$33:$F$776,СВЦЭМ!$A$33:$A$776,$A214,СВЦЭМ!$B$33:$B$776,F$190)+'СЕТ СН'!$F$15</f>
        <v>147.4919764</v>
      </c>
      <c r="G214" s="36">
        <f>SUMIFS(СВЦЭМ!$F$33:$F$776,СВЦЭМ!$A$33:$A$776,$A214,СВЦЭМ!$B$33:$B$776,G$190)+'СЕТ СН'!$F$15</f>
        <v>147.27588729999999</v>
      </c>
      <c r="H214" s="36">
        <f>SUMIFS(СВЦЭМ!$F$33:$F$776,СВЦЭМ!$A$33:$A$776,$A214,СВЦЭМ!$B$33:$B$776,H$190)+'СЕТ СН'!$F$15</f>
        <v>145.6453812</v>
      </c>
      <c r="I214" s="36">
        <f>SUMIFS(СВЦЭМ!$F$33:$F$776,СВЦЭМ!$A$33:$A$776,$A214,СВЦЭМ!$B$33:$B$776,I$190)+'СЕТ СН'!$F$15</f>
        <v>140.19639412999999</v>
      </c>
      <c r="J214" s="36">
        <f>SUMIFS(СВЦЭМ!$F$33:$F$776,СВЦЭМ!$A$33:$A$776,$A214,СВЦЭМ!$B$33:$B$776,J$190)+'СЕТ СН'!$F$15</f>
        <v>138.14300585000001</v>
      </c>
      <c r="K214" s="36">
        <f>SUMIFS(СВЦЭМ!$F$33:$F$776,СВЦЭМ!$A$33:$A$776,$A214,СВЦЭМ!$B$33:$B$776,K$190)+'СЕТ СН'!$F$15</f>
        <v>133.06599979000001</v>
      </c>
      <c r="L214" s="36">
        <f>SUMIFS(СВЦЭМ!$F$33:$F$776,СВЦЭМ!$A$33:$A$776,$A214,СВЦЭМ!$B$33:$B$776,L$190)+'СЕТ СН'!$F$15</f>
        <v>134.94600641</v>
      </c>
      <c r="M214" s="36">
        <f>SUMIFS(СВЦЭМ!$F$33:$F$776,СВЦЭМ!$A$33:$A$776,$A214,СВЦЭМ!$B$33:$B$776,M$190)+'СЕТ СН'!$F$15</f>
        <v>128.75246663999999</v>
      </c>
      <c r="N214" s="36">
        <f>SUMIFS(СВЦЭМ!$F$33:$F$776,СВЦЭМ!$A$33:$A$776,$A214,СВЦЭМ!$B$33:$B$776,N$190)+'СЕТ СН'!$F$15</f>
        <v>120.83248818</v>
      </c>
      <c r="O214" s="36">
        <f>SUMIFS(СВЦЭМ!$F$33:$F$776,СВЦЭМ!$A$33:$A$776,$A214,СВЦЭМ!$B$33:$B$776,O$190)+'СЕТ СН'!$F$15</f>
        <v>115.80194274999999</v>
      </c>
      <c r="P214" s="36">
        <f>SUMIFS(СВЦЭМ!$F$33:$F$776,СВЦЭМ!$A$33:$A$776,$A214,СВЦЭМ!$B$33:$B$776,P$190)+'СЕТ СН'!$F$15</f>
        <v>116.65765817</v>
      </c>
      <c r="Q214" s="36">
        <f>SUMIFS(СВЦЭМ!$F$33:$F$776,СВЦЭМ!$A$33:$A$776,$A214,СВЦЭМ!$B$33:$B$776,Q$190)+'СЕТ СН'!$F$15</f>
        <v>117.57781258</v>
      </c>
      <c r="R214" s="36">
        <f>SUMIFS(СВЦЭМ!$F$33:$F$776,СВЦЭМ!$A$33:$A$776,$A214,СВЦЭМ!$B$33:$B$776,R$190)+'СЕТ СН'!$F$15</f>
        <v>115.34651304</v>
      </c>
      <c r="S214" s="36">
        <f>SUMIFS(СВЦЭМ!$F$33:$F$776,СВЦЭМ!$A$33:$A$776,$A214,СВЦЭМ!$B$33:$B$776,S$190)+'СЕТ СН'!$F$15</f>
        <v>116.39884761</v>
      </c>
      <c r="T214" s="36">
        <f>SUMIFS(СВЦЭМ!$F$33:$F$776,СВЦЭМ!$A$33:$A$776,$A214,СВЦЭМ!$B$33:$B$776,T$190)+'СЕТ СН'!$F$15</f>
        <v>115.73760045</v>
      </c>
      <c r="U214" s="36">
        <f>SUMIFS(СВЦЭМ!$F$33:$F$776,СВЦЭМ!$A$33:$A$776,$A214,СВЦЭМ!$B$33:$B$776,U$190)+'СЕТ СН'!$F$15</f>
        <v>113.3348479</v>
      </c>
      <c r="V214" s="36">
        <f>SUMIFS(СВЦЭМ!$F$33:$F$776,СВЦЭМ!$A$33:$A$776,$A214,СВЦЭМ!$B$33:$B$776,V$190)+'СЕТ СН'!$F$15</f>
        <v>107.62757116</v>
      </c>
      <c r="W214" s="36">
        <f>SUMIFS(СВЦЭМ!$F$33:$F$776,СВЦЭМ!$A$33:$A$776,$A214,СВЦЭМ!$B$33:$B$776,W$190)+'СЕТ СН'!$F$15</f>
        <v>108.42314866</v>
      </c>
      <c r="X214" s="36">
        <f>SUMIFS(СВЦЭМ!$F$33:$F$776,СВЦЭМ!$A$33:$A$776,$A214,СВЦЭМ!$B$33:$B$776,X$190)+'СЕТ СН'!$F$15</f>
        <v>112.80399438000001</v>
      </c>
      <c r="Y214" s="36">
        <f>SUMIFS(СВЦЭМ!$F$33:$F$776,СВЦЭМ!$A$33:$A$776,$A214,СВЦЭМ!$B$33:$B$776,Y$190)+'СЕТ СН'!$F$15</f>
        <v>126.30784641</v>
      </c>
    </row>
    <row r="215" spans="1:25" ht="15.75" x14ac:dyDescent="0.2">
      <c r="A215" s="35">
        <f t="shared" si="5"/>
        <v>43976</v>
      </c>
      <c r="B215" s="36">
        <f>SUMIFS(СВЦЭМ!$F$33:$F$776,СВЦЭМ!$A$33:$A$776,$A215,СВЦЭМ!$B$33:$B$776,B$190)+'СЕТ СН'!$F$15</f>
        <v>151.64803205999999</v>
      </c>
      <c r="C215" s="36">
        <f>SUMIFS(СВЦЭМ!$F$33:$F$776,СВЦЭМ!$A$33:$A$776,$A215,СВЦЭМ!$B$33:$B$776,C$190)+'СЕТ СН'!$F$15</f>
        <v>150.81701279999999</v>
      </c>
      <c r="D215" s="36">
        <f>SUMIFS(СВЦЭМ!$F$33:$F$776,СВЦЭМ!$A$33:$A$776,$A215,СВЦЭМ!$B$33:$B$776,D$190)+'СЕТ СН'!$F$15</f>
        <v>148.72138566000001</v>
      </c>
      <c r="E215" s="36">
        <f>SUMIFS(СВЦЭМ!$F$33:$F$776,СВЦЭМ!$A$33:$A$776,$A215,СВЦЭМ!$B$33:$B$776,E$190)+'СЕТ СН'!$F$15</f>
        <v>147.56712486000001</v>
      </c>
      <c r="F215" s="36">
        <f>SUMIFS(СВЦЭМ!$F$33:$F$776,СВЦЭМ!$A$33:$A$776,$A215,СВЦЭМ!$B$33:$B$776,F$190)+'СЕТ СН'!$F$15</f>
        <v>147.21023617</v>
      </c>
      <c r="G215" s="36">
        <f>SUMIFS(СВЦЭМ!$F$33:$F$776,СВЦЭМ!$A$33:$A$776,$A215,СВЦЭМ!$B$33:$B$776,G$190)+'СЕТ СН'!$F$15</f>
        <v>147.80651614999999</v>
      </c>
      <c r="H215" s="36">
        <f>SUMIFS(СВЦЭМ!$F$33:$F$776,СВЦЭМ!$A$33:$A$776,$A215,СВЦЭМ!$B$33:$B$776,H$190)+'СЕТ СН'!$F$15</f>
        <v>148.32090387</v>
      </c>
      <c r="I215" s="36">
        <f>SUMIFS(СВЦЭМ!$F$33:$F$776,СВЦЭМ!$A$33:$A$776,$A215,СВЦЭМ!$B$33:$B$776,I$190)+'СЕТ СН'!$F$15</f>
        <v>144.02715581000001</v>
      </c>
      <c r="J215" s="36">
        <f>SUMIFS(СВЦЭМ!$F$33:$F$776,СВЦЭМ!$A$33:$A$776,$A215,СВЦЭМ!$B$33:$B$776,J$190)+'СЕТ СН'!$F$15</f>
        <v>137.6549431</v>
      </c>
      <c r="K215" s="36">
        <f>SUMIFS(СВЦЭМ!$F$33:$F$776,СВЦЭМ!$A$33:$A$776,$A215,СВЦЭМ!$B$33:$B$776,K$190)+'СЕТ СН'!$F$15</f>
        <v>136.42968123</v>
      </c>
      <c r="L215" s="36">
        <f>SUMIFS(СВЦЭМ!$F$33:$F$776,СВЦЭМ!$A$33:$A$776,$A215,СВЦЭМ!$B$33:$B$776,L$190)+'СЕТ СН'!$F$15</f>
        <v>135.25959270999999</v>
      </c>
      <c r="M215" s="36">
        <f>SUMIFS(СВЦЭМ!$F$33:$F$776,СВЦЭМ!$A$33:$A$776,$A215,СВЦЭМ!$B$33:$B$776,M$190)+'СЕТ СН'!$F$15</f>
        <v>124.65069486</v>
      </c>
      <c r="N215" s="36">
        <f>SUMIFS(СВЦЭМ!$F$33:$F$776,СВЦЭМ!$A$33:$A$776,$A215,СВЦЭМ!$B$33:$B$776,N$190)+'СЕТ СН'!$F$15</f>
        <v>116.06592406999999</v>
      </c>
      <c r="O215" s="36">
        <f>SUMIFS(СВЦЭМ!$F$33:$F$776,СВЦЭМ!$A$33:$A$776,$A215,СВЦЭМ!$B$33:$B$776,O$190)+'СЕТ СН'!$F$15</f>
        <v>112.70862927</v>
      </c>
      <c r="P215" s="36">
        <f>SUMIFS(СВЦЭМ!$F$33:$F$776,СВЦЭМ!$A$33:$A$776,$A215,СВЦЭМ!$B$33:$B$776,P$190)+'СЕТ СН'!$F$15</f>
        <v>113.68183644</v>
      </c>
      <c r="Q215" s="36">
        <f>SUMIFS(СВЦЭМ!$F$33:$F$776,СВЦЭМ!$A$33:$A$776,$A215,СВЦЭМ!$B$33:$B$776,Q$190)+'СЕТ СН'!$F$15</f>
        <v>113.93116883</v>
      </c>
      <c r="R215" s="36">
        <f>SUMIFS(СВЦЭМ!$F$33:$F$776,СВЦЭМ!$A$33:$A$776,$A215,СВЦЭМ!$B$33:$B$776,R$190)+'СЕТ СН'!$F$15</f>
        <v>115.32009377</v>
      </c>
      <c r="S215" s="36">
        <f>SUMIFS(СВЦЭМ!$F$33:$F$776,СВЦЭМ!$A$33:$A$776,$A215,СВЦЭМ!$B$33:$B$776,S$190)+'СЕТ СН'!$F$15</f>
        <v>114.68139958</v>
      </c>
      <c r="T215" s="36">
        <f>SUMIFS(СВЦЭМ!$F$33:$F$776,СВЦЭМ!$A$33:$A$776,$A215,СВЦЭМ!$B$33:$B$776,T$190)+'СЕТ СН'!$F$15</f>
        <v>114.33957302</v>
      </c>
      <c r="U215" s="36">
        <f>SUMIFS(СВЦЭМ!$F$33:$F$776,СВЦЭМ!$A$33:$A$776,$A215,СВЦЭМ!$B$33:$B$776,U$190)+'СЕТ СН'!$F$15</f>
        <v>113.65710716</v>
      </c>
      <c r="V215" s="36">
        <f>SUMIFS(СВЦЭМ!$F$33:$F$776,СВЦЭМ!$A$33:$A$776,$A215,СВЦЭМ!$B$33:$B$776,V$190)+'СЕТ СН'!$F$15</f>
        <v>111.53966919</v>
      </c>
      <c r="W215" s="36">
        <f>SUMIFS(СВЦЭМ!$F$33:$F$776,СВЦЭМ!$A$33:$A$776,$A215,СВЦЭМ!$B$33:$B$776,W$190)+'СЕТ СН'!$F$15</f>
        <v>112.20873623</v>
      </c>
      <c r="X215" s="36">
        <f>SUMIFS(СВЦЭМ!$F$33:$F$776,СВЦЭМ!$A$33:$A$776,$A215,СВЦЭМ!$B$33:$B$776,X$190)+'СЕТ СН'!$F$15</f>
        <v>115.05179237</v>
      </c>
      <c r="Y215" s="36">
        <f>SUMIFS(СВЦЭМ!$F$33:$F$776,СВЦЭМ!$A$33:$A$776,$A215,СВЦЭМ!$B$33:$B$776,Y$190)+'СЕТ СН'!$F$15</f>
        <v>129.06522530999999</v>
      </c>
    </row>
    <row r="216" spans="1:25" ht="15.75" x14ac:dyDescent="0.2">
      <c r="A216" s="35">
        <f t="shared" si="5"/>
        <v>43977</v>
      </c>
      <c r="B216" s="36">
        <f>SUMIFS(СВЦЭМ!$F$33:$F$776,СВЦЭМ!$A$33:$A$776,$A216,СВЦЭМ!$B$33:$B$776,B$190)+'СЕТ СН'!$F$15</f>
        <v>143.46076633999999</v>
      </c>
      <c r="C216" s="36">
        <f>SUMIFS(СВЦЭМ!$F$33:$F$776,СВЦЭМ!$A$33:$A$776,$A216,СВЦЭМ!$B$33:$B$776,C$190)+'СЕТ СН'!$F$15</f>
        <v>148.60823138000001</v>
      </c>
      <c r="D216" s="36">
        <f>SUMIFS(СВЦЭМ!$F$33:$F$776,СВЦЭМ!$A$33:$A$776,$A216,СВЦЭМ!$B$33:$B$776,D$190)+'СЕТ СН'!$F$15</f>
        <v>147.04731282</v>
      </c>
      <c r="E216" s="36">
        <f>SUMIFS(СВЦЭМ!$F$33:$F$776,СВЦЭМ!$A$33:$A$776,$A216,СВЦЭМ!$B$33:$B$776,E$190)+'СЕТ СН'!$F$15</f>
        <v>145.50966316</v>
      </c>
      <c r="F216" s="36">
        <f>SUMIFS(СВЦЭМ!$F$33:$F$776,СВЦЭМ!$A$33:$A$776,$A216,СВЦЭМ!$B$33:$B$776,F$190)+'СЕТ СН'!$F$15</f>
        <v>145.15040153999999</v>
      </c>
      <c r="G216" s="36">
        <f>SUMIFS(СВЦЭМ!$F$33:$F$776,СВЦЭМ!$A$33:$A$776,$A216,СВЦЭМ!$B$33:$B$776,G$190)+'СЕТ СН'!$F$15</f>
        <v>146.32243936</v>
      </c>
      <c r="H216" s="36">
        <f>SUMIFS(СВЦЭМ!$F$33:$F$776,СВЦЭМ!$A$33:$A$776,$A216,СВЦЭМ!$B$33:$B$776,H$190)+'СЕТ СН'!$F$15</f>
        <v>148.04677667000001</v>
      </c>
      <c r="I216" s="36">
        <f>SUMIFS(СВЦЭМ!$F$33:$F$776,СВЦЭМ!$A$33:$A$776,$A216,СВЦЭМ!$B$33:$B$776,I$190)+'СЕТ СН'!$F$15</f>
        <v>143.03911436000001</v>
      </c>
      <c r="J216" s="36">
        <f>SUMIFS(СВЦЭМ!$F$33:$F$776,СВЦЭМ!$A$33:$A$776,$A216,СВЦЭМ!$B$33:$B$776,J$190)+'СЕТ СН'!$F$15</f>
        <v>137.34609627</v>
      </c>
      <c r="K216" s="36">
        <f>SUMIFS(СВЦЭМ!$F$33:$F$776,СВЦЭМ!$A$33:$A$776,$A216,СВЦЭМ!$B$33:$B$776,K$190)+'СЕТ СН'!$F$15</f>
        <v>135.07349062</v>
      </c>
      <c r="L216" s="36">
        <f>SUMIFS(СВЦЭМ!$F$33:$F$776,СВЦЭМ!$A$33:$A$776,$A216,СВЦЭМ!$B$33:$B$776,L$190)+'СЕТ СН'!$F$15</f>
        <v>135.42641487</v>
      </c>
      <c r="M216" s="36">
        <f>SUMIFS(СВЦЭМ!$F$33:$F$776,СВЦЭМ!$A$33:$A$776,$A216,СВЦЭМ!$B$33:$B$776,M$190)+'СЕТ СН'!$F$15</f>
        <v>125.67167879</v>
      </c>
      <c r="N216" s="36">
        <f>SUMIFS(СВЦЭМ!$F$33:$F$776,СВЦЭМ!$A$33:$A$776,$A216,СВЦЭМ!$B$33:$B$776,N$190)+'СЕТ СН'!$F$15</f>
        <v>117.53073645000001</v>
      </c>
      <c r="O216" s="36">
        <f>SUMIFS(СВЦЭМ!$F$33:$F$776,СВЦЭМ!$A$33:$A$776,$A216,СВЦЭМ!$B$33:$B$776,O$190)+'СЕТ СН'!$F$15</f>
        <v>114.11832496</v>
      </c>
      <c r="P216" s="36">
        <f>SUMIFS(СВЦЭМ!$F$33:$F$776,СВЦЭМ!$A$33:$A$776,$A216,СВЦЭМ!$B$33:$B$776,P$190)+'СЕТ СН'!$F$15</f>
        <v>114.90951389</v>
      </c>
      <c r="Q216" s="36">
        <f>SUMIFS(СВЦЭМ!$F$33:$F$776,СВЦЭМ!$A$33:$A$776,$A216,СВЦЭМ!$B$33:$B$776,Q$190)+'СЕТ СН'!$F$15</f>
        <v>115.8253979</v>
      </c>
      <c r="R216" s="36">
        <f>SUMIFS(СВЦЭМ!$F$33:$F$776,СВЦЭМ!$A$33:$A$776,$A216,СВЦЭМ!$B$33:$B$776,R$190)+'СЕТ СН'!$F$15</f>
        <v>115.52209477</v>
      </c>
      <c r="S216" s="36">
        <f>SUMIFS(СВЦЭМ!$F$33:$F$776,СВЦЭМ!$A$33:$A$776,$A216,СВЦЭМ!$B$33:$B$776,S$190)+'СЕТ СН'!$F$15</f>
        <v>115.43018797000001</v>
      </c>
      <c r="T216" s="36">
        <f>SUMIFS(СВЦЭМ!$F$33:$F$776,СВЦЭМ!$A$33:$A$776,$A216,СВЦЭМ!$B$33:$B$776,T$190)+'СЕТ СН'!$F$15</f>
        <v>114.77585845</v>
      </c>
      <c r="U216" s="36">
        <f>SUMIFS(СВЦЭМ!$F$33:$F$776,СВЦЭМ!$A$33:$A$776,$A216,СВЦЭМ!$B$33:$B$776,U$190)+'СЕТ СН'!$F$15</f>
        <v>112.61909346</v>
      </c>
      <c r="V216" s="36">
        <f>SUMIFS(СВЦЭМ!$F$33:$F$776,СВЦЭМ!$A$33:$A$776,$A216,СВЦЭМ!$B$33:$B$776,V$190)+'СЕТ СН'!$F$15</f>
        <v>111.57085277</v>
      </c>
      <c r="W216" s="36">
        <f>SUMIFS(СВЦЭМ!$F$33:$F$776,СВЦЭМ!$A$33:$A$776,$A216,СВЦЭМ!$B$33:$B$776,W$190)+'СЕТ СН'!$F$15</f>
        <v>110.81229783000001</v>
      </c>
      <c r="X216" s="36">
        <f>SUMIFS(СВЦЭМ!$F$33:$F$776,СВЦЭМ!$A$33:$A$776,$A216,СВЦЭМ!$B$33:$B$776,X$190)+'СЕТ СН'!$F$15</f>
        <v>114.52553757</v>
      </c>
      <c r="Y216" s="36">
        <f>SUMIFS(СВЦЭМ!$F$33:$F$776,СВЦЭМ!$A$33:$A$776,$A216,СВЦЭМ!$B$33:$B$776,Y$190)+'СЕТ СН'!$F$15</f>
        <v>126.02315127</v>
      </c>
    </row>
    <row r="217" spans="1:25" ht="15.75" x14ac:dyDescent="0.2">
      <c r="A217" s="35">
        <f t="shared" si="5"/>
        <v>43978</v>
      </c>
      <c r="B217" s="36">
        <f>SUMIFS(СВЦЭМ!$F$33:$F$776,СВЦЭМ!$A$33:$A$776,$A217,СВЦЭМ!$B$33:$B$776,B$190)+'СЕТ СН'!$F$15</f>
        <v>140.71278186000001</v>
      </c>
      <c r="C217" s="36">
        <f>SUMIFS(СВЦЭМ!$F$33:$F$776,СВЦЭМ!$A$33:$A$776,$A217,СВЦЭМ!$B$33:$B$776,C$190)+'СЕТ СН'!$F$15</f>
        <v>146.64312335</v>
      </c>
      <c r="D217" s="36">
        <f>SUMIFS(СВЦЭМ!$F$33:$F$776,СВЦЭМ!$A$33:$A$776,$A217,СВЦЭМ!$B$33:$B$776,D$190)+'СЕТ СН'!$F$15</f>
        <v>149.82821250000001</v>
      </c>
      <c r="E217" s="36">
        <f>SUMIFS(СВЦЭМ!$F$33:$F$776,СВЦЭМ!$A$33:$A$776,$A217,СВЦЭМ!$B$33:$B$776,E$190)+'СЕТ СН'!$F$15</f>
        <v>151.27329397</v>
      </c>
      <c r="F217" s="36">
        <f>SUMIFS(СВЦЭМ!$F$33:$F$776,СВЦЭМ!$A$33:$A$776,$A217,СВЦЭМ!$B$33:$B$776,F$190)+'СЕТ СН'!$F$15</f>
        <v>150.18279519000001</v>
      </c>
      <c r="G217" s="36">
        <f>SUMIFS(СВЦЭМ!$F$33:$F$776,СВЦЭМ!$A$33:$A$776,$A217,СВЦЭМ!$B$33:$B$776,G$190)+'СЕТ СН'!$F$15</f>
        <v>151.35332398</v>
      </c>
      <c r="H217" s="36">
        <f>SUMIFS(СВЦЭМ!$F$33:$F$776,СВЦЭМ!$A$33:$A$776,$A217,СВЦЭМ!$B$33:$B$776,H$190)+'СЕТ СН'!$F$15</f>
        <v>148.38365039999999</v>
      </c>
      <c r="I217" s="36">
        <f>SUMIFS(СВЦЭМ!$F$33:$F$776,СВЦЭМ!$A$33:$A$776,$A217,СВЦЭМ!$B$33:$B$776,I$190)+'СЕТ СН'!$F$15</f>
        <v>146.05094987000001</v>
      </c>
      <c r="J217" s="36">
        <f>SUMIFS(СВЦЭМ!$F$33:$F$776,СВЦЭМ!$A$33:$A$776,$A217,СВЦЭМ!$B$33:$B$776,J$190)+'СЕТ СН'!$F$15</f>
        <v>140.09366410000001</v>
      </c>
      <c r="K217" s="36">
        <f>SUMIFS(СВЦЭМ!$F$33:$F$776,СВЦЭМ!$A$33:$A$776,$A217,СВЦЭМ!$B$33:$B$776,K$190)+'СЕТ СН'!$F$15</f>
        <v>136.62561384</v>
      </c>
      <c r="L217" s="36">
        <f>SUMIFS(СВЦЭМ!$F$33:$F$776,СВЦЭМ!$A$33:$A$776,$A217,СВЦЭМ!$B$33:$B$776,L$190)+'СЕТ СН'!$F$15</f>
        <v>133.23253584</v>
      </c>
      <c r="M217" s="36">
        <f>SUMIFS(СВЦЭМ!$F$33:$F$776,СВЦЭМ!$A$33:$A$776,$A217,СВЦЭМ!$B$33:$B$776,M$190)+'СЕТ СН'!$F$15</f>
        <v>124.12667186</v>
      </c>
      <c r="N217" s="36">
        <f>SUMIFS(СВЦЭМ!$F$33:$F$776,СВЦЭМ!$A$33:$A$776,$A217,СВЦЭМ!$B$33:$B$776,N$190)+'СЕТ СН'!$F$15</f>
        <v>114.16918715</v>
      </c>
      <c r="O217" s="36">
        <f>SUMIFS(СВЦЭМ!$F$33:$F$776,СВЦЭМ!$A$33:$A$776,$A217,СВЦЭМ!$B$33:$B$776,O$190)+'СЕТ СН'!$F$15</f>
        <v>111.17558878</v>
      </c>
      <c r="P217" s="36">
        <f>SUMIFS(СВЦЭМ!$F$33:$F$776,СВЦЭМ!$A$33:$A$776,$A217,СВЦЭМ!$B$33:$B$776,P$190)+'СЕТ СН'!$F$15</f>
        <v>110.30185908</v>
      </c>
      <c r="Q217" s="36">
        <f>SUMIFS(СВЦЭМ!$F$33:$F$776,СВЦЭМ!$A$33:$A$776,$A217,СВЦЭМ!$B$33:$B$776,Q$190)+'СЕТ СН'!$F$15</f>
        <v>111.06693917</v>
      </c>
      <c r="R217" s="36">
        <f>SUMIFS(СВЦЭМ!$F$33:$F$776,СВЦЭМ!$A$33:$A$776,$A217,СВЦЭМ!$B$33:$B$776,R$190)+'СЕТ СН'!$F$15</f>
        <v>111.68759081</v>
      </c>
      <c r="S217" s="36">
        <f>SUMIFS(СВЦЭМ!$F$33:$F$776,СВЦЭМ!$A$33:$A$776,$A217,СВЦЭМ!$B$33:$B$776,S$190)+'СЕТ СН'!$F$15</f>
        <v>112.51138339000001</v>
      </c>
      <c r="T217" s="36">
        <f>SUMIFS(СВЦЭМ!$F$33:$F$776,СВЦЭМ!$A$33:$A$776,$A217,СВЦЭМ!$B$33:$B$776,T$190)+'СЕТ СН'!$F$15</f>
        <v>111.77624908</v>
      </c>
      <c r="U217" s="36">
        <f>SUMIFS(СВЦЭМ!$F$33:$F$776,СВЦЭМ!$A$33:$A$776,$A217,СВЦЭМ!$B$33:$B$776,U$190)+'СЕТ СН'!$F$15</f>
        <v>109.79946423</v>
      </c>
      <c r="V217" s="36">
        <f>SUMIFS(СВЦЭМ!$F$33:$F$776,СВЦЭМ!$A$33:$A$776,$A217,СВЦЭМ!$B$33:$B$776,V$190)+'СЕТ СН'!$F$15</f>
        <v>108.04609746</v>
      </c>
      <c r="W217" s="36">
        <f>SUMIFS(СВЦЭМ!$F$33:$F$776,СВЦЭМ!$A$33:$A$776,$A217,СВЦЭМ!$B$33:$B$776,W$190)+'СЕТ СН'!$F$15</f>
        <v>107.435948</v>
      </c>
      <c r="X217" s="36">
        <f>SUMIFS(СВЦЭМ!$F$33:$F$776,СВЦЭМ!$A$33:$A$776,$A217,СВЦЭМ!$B$33:$B$776,X$190)+'СЕТ СН'!$F$15</f>
        <v>113.81321792999999</v>
      </c>
      <c r="Y217" s="36">
        <f>SUMIFS(СВЦЭМ!$F$33:$F$776,СВЦЭМ!$A$33:$A$776,$A217,СВЦЭМ!$B$33:$B$776,Y$190)+'СЕТ СН'!$F$15</f>
        <v>123.80059347</v>
      </c>
    </row>
    <row r="218" spans="1:25" ht="15.75" x14ac:dyDescent="0.2">
      <c r="A218" s="35">
        <f t="shared" si="5"/>
        <v>43979</v>
      </c>
      <c r="B218" s="36">
        <f>SUMIFS(СВЦЭМ!$F$33:$F$776,СВЦЭМ!$A$33:$A$776,$A218,СВЦЭМ!$B$33:$B$776,B$190)+'СЕТ СН'!$F$15</f>
        <v>130.18148431</v>
      </c>
      <c r="C218" s="36">
        <f>SUMIFS(СВЦЭМ!$F$33:$F$776,СВЦЭМ!$A$33:$A$776,$A218,СВЦЭМ!$B$33:$B$776,C$190)+'СЕТ СН'!$F$15</f>
        <v>132.77727142000001</v>
      </c>
      <c r="D218" s="36">
        <f>SUMIFS(СВЦЭМ!$F$33:$F$776,СВЦЭМ!$A$33:$A$776,$A218,СВЦЭМ!$B$33:$B$776,D$190)+'СЕТ СН'!$F$15</f>
        <v>137.42807715000001</v>
      </c>
      <c r="E218" s="36">
        <f>SUMIFS(СВЦЭМ!$F$33:$F$776,СВЦЭМ!$A$33:$A$776,$A218,СВЦЭМ!$B$33:$B$776,E$190)+'СЕТ СН'!$F$15</f>
        <v>140.16959642</v>
      </c>
      <c r="F218" s="36">
        <f>SUMIFS(СВЦЭМ!$F$33:$F$776,СВЦЭМ!$A$33:$A$776,$A218,СВЦЭМ!$B$33:$B$776,F$190)+'СЕТ СН'!$F$15</f>
        <v>139.44136793999999</v>
      </c>
      <c r="G218" s="36">
        <f>SUMIFS(СВЦЭМ!$F$33:$F$776,СВЦЭМ!$A$33:$A$776,$A218,СВЦЭМ!$B$33:$B$776,G$190)+'СЕТ СН'!$F$15</f>
        <v>140.23550068</v>
      </c>
      <c r="H218" s="36">
        <f>SUMIFS(СВЦЭМ!$F$33:$F$776,СВЦЭМ!$A$33:$A$776,$A218,СВЦЭМ!$B$33:$B$776,H$190)+'СЕТ СН'!$F$15</f>
        <v>137.43830715000001</v>
      </c>
      <c r="I218" s="36">
        <f>SUMIFS(СВЦЭМ!$F$33:$F$776,СВЦЭМ!$A$33:$A$776,$A218,СВЦЭМ!$B$33:$B$776,I$190)+'СЕТ СН'!$F$15</f>
        <v>137.89101385000001</v>
      </c>
      <c r="J218" s="36">
        <f>SUMIFS(СВЦЭМ!$F$33:$F$776,СВЦЭМ!$A$33:$A$776,$A218,СВЦЭМ!$B$33:$B$776,J$190)+'СЕТ СН'!$F$15</f>
        <v>130.31367376</v>
      </c>
      <c r="K218" s="36">
        <f>SUMIFS(СВЦЭМ!$F$33:$F$776,СВЦЭМ!$A$33:$A$776,$A218,СВЦЭМ!$B$33:$B$776,K$190)+'СЕТ СН'!$F$15</f>
        <v>128.23756897000001</v>
      </c>
      <c r="L218" s="36">
        <f>SUMIFS(СВЦЭМ!$F$33:$F$776,СВЦЭМ!$A$33:$A$776,$A218,СВЦЭМ!$B$33:$B$776,L$190)+'СЕТ СН'!$F$15</f>
        <v>129.77599695000001</v>
      </c>
      <c r="M218" s="36">
        <f>SUMIFS(СВЦЭМ!$F$33:$F$776,СВЦЭМ!$A$33:$A$776,$A218,СВЦЭМ!$B$33:$B$776,M$190)+'СЕТ СН'!$F$15</f>
        <v>125.81094537</v>
      </c>
      <c r="N218" s="36">
        <f>SUMIFS(СВЦЭМ!$F$33:$F$776,СВЦЭМ!$A$33:$A$776,$A218,СВЦЭМ!$B$33:$B$776,N$190)+'СЕТ СН'!$F$15</f>
        <v>117.656397</v>
      </c>
      <c r="O218" s="36">
        <f>SUMIFS(СВЦЭМ!$F$33:$F$776,СВЦЭМ!$A$33:$A$776,$A218,СВЦЭМ!$B$33:$B$776,O$190)+'СЕТ СН'!$F$15</f>
        <v>113.86453573</v>
      </c>
      <c r="P218" s="36">
        <f>SUMIFS(СВЦЭМ!$F$33:$F$776,СВЦЭМ!$A$33:$A$776,$A218,СВЦЭМ!$B$33:$B$776,P$190)+'СЕТ СН'!$F$15</f>
        <v>115.01248991</v>
      </c>
      <c r="Q218" s="36">
        <f>SUMIFS(СВЦЭМ!$F$33:$F$776,СВЦЭМ!$A$33:$A$776,$A218,СВЦЭМ!$B$33:$B$776,Q$190)+'СЕТ СН'!$F$15</f>
        <v>115.2218724</v>
      </c>
      <c r="R218" s="36">
        <f>SUMIFS(СВЦЭМ!$F$33:$F$776,СВЦЭМ!$A$33:$A$776,$A218,СВЦЭМ!$B$33:$B$776,R$190)+'СЕТ СН'!$F$15</f>
        <v>114.95985032999999</v>
      </c>
      <c r="S218" s="36">
        <f>SUMIFS(СВЦЭМ!$F$33:$F$776,СВЦЭМ!$A$33:$A$776,$A218,СВЦЭМ!$B$33:$B$776,S$190)+'СЕТ СН'!$F$15</f>
        <v>116.06877424</v>
      </c>
      <c r="T218" s="36">
        <f>SUMIFS(СВЦЭМ!$F$33:$F$776,СВЦЭМ!$A$33:$A$776,$A218,СВЦЭМ!$B$33:$B$776,T$190)+'СЕТ СН'!$F$15</f>
        <v>116.31843503</v>
      </c>
      <c r="U218" s="36">
        <f>SUMIFS(СВЦЭМ!$F$33:$F$776,СВЦЭМ!$A$33:$A$776,$A218,СВЦЭМ!$B$33:$B$776,U$190)+'СЕТ СН'!$F$15</f>
        <v>115.15833367</v>
      </c>
      <c r="V218" s="36">
        <f>SUMIFS(СВЦЭМ!$F$33:$F$776,СВЦЭМ!$A$33:$A$776,$A218,СВЦЭМ!$B$33:$B$776,V$190)+'СЕТ СН'!$F$15</f>
        <v>112.88549427</v>
      </c>
      <c r="W218" s="36">
        <f>SUMIFS(СВЦЭМ!$F$33:$F$776,СВЦЭМ!$A$33:$A$776,$A218,СВЦЭМ!$B$33:$B$776,W$190)+'СЕТ СН'!$F$15</f>
        <v>112.35786983</v>
      </c>
      <c r="X218" s="36">
        <f>SUMIFS(СВЦЭМ!$F$33:$F$776,СВЦЭМ!$A$33:$A$776,$A218,СВЦЭМ!$B$33:$B$776,X$190)+'СЕТ СН'!$F$15</f>
        <v>119.67011087</v>
      </c>
      <c r="Y218" s="36">
        <f>SUMIFS(СВЦЭМ!$F$33:$F$776,СВЦЭМ!$A$33:$A$776,$A218,СВЦЭМ!$B$33:$B$776,Y$190)+'СЕТ СН'!$F$15</f>
        <v>130.92260723000001</v>
      </c>
    </row>
    <row r="219" spans="1:25" ht="15.75" x14ac:dyDescent="0.2">
      <c r="A219" s="35">
        <f t="shared" si="5"/>
        <v>43980</v>
      </c>
      <c r="B219" s="36">
        <f>SUMIFS(СВЦЭМ!$F$33:$F$776,СВЦЭМ!$A$33:$A$776,$A219,СВЦЭМ!$B$33:$B$776,B$190)+'СЕТ СН'!$F$15</f>
        <v>132.81739991000001</v>
      </c>
      <c r="C219" s="36">
        <f>SUMIFS(СВЦЭМ!$F$33:$F$776,СВЦЭМ!$A$33:$A$776,$A219,СВЦЭМ!$B$33:$B$776,C$190)+'СЕТ СН'!$F$15</f>
        <v>137.07935477999999</v>
      </c>
      <c r="D219" s="36">
        <f>SUMIFS(СВЦЭМ!$F$33:$F$776,СВЦЭМ!$A$33:$A$776,$A219,СВЦЭМ!$B$33:$B$776,D$190)+'СЕТ СН'!$F$15</f>
        <v>136.63943377000001</v>
      </c>
      <c r="E219" s="36">
        <f>SUMIFS(СВЦЭМ!$F$33:$F$776,СВЦЭМ!$A$33:$A$776,$A219,СВЦЭМ!$B$33:$B$776,E$190)+'СЕТ СН'!$F$15</f>
        <v>136.55797727000001</v>
      </c>
      <c r="F219" s="36">
        <f>SUMIFS(СВЦЭМ!$F$33:$F$776,СВЦЭМ!$A$33:$A$776,$A219,СВЦЭМ!$B$33:$B$776,F$190)+'СЕТ СН'!$F$15</f>
        <v>136.78722515999999</v>
      </c>
      <c r="G219" s="36">
        <f>SUMIFS(СВЦЭМ!$F$33:$F$776,СВЦЭМ!$A$33:$A$776,$A219,СВЦЭМ!$B$33:$B$776,G$190)+'СЕТ СН'!$F$15</f>
        <v>137.61919146</v>
      </c>
      <c r="H219" s="36">
        <f>SUMIFS(СВЦЭМ!$F$33:$F$776,СВЦЭМ!$A$33:$A$776,$A219,СВЦЭМ!$B$33:$B$776,H$190)+'СЕТ СН'!$F$15</f>
        <v>138.31375801999999</v>
      </c>
      <c r="I219" s="36">
        <f>SUMIFS(СВЦЭМ!$F$33:$F$776,СВЦЭМ!$A$33:$A$776,$A219,СВЦЭМ!$B$33:$B$776,I$190)+'СЕТ СН'!$F$15</f>
        <v>135.16398913</v>
      </c>
      <c r="J219" s="36">
        <f>SUMIFS(СВЦЭМ!$F$33:$F$776,СВЦЭМ!$A$33:$A$776,$A219,СВЦЭМ!$B$33:$B$776,J$190)+'СЕТ СН'!$F$15</f>
        <v>127.10598159</v>
      </c>
      <c r="K219" s="36">
        <f>SUMIFS(СВЦЭМ!$F$33:$F$776,СВЦЭМ!$A$33:$A$776,$A219,СВЦЭМ!$B$33:$B$776,K$190)+'СЕТ СН'!$F$15</f>
        <v>124.37152838</v>
      </c>
      <c r="L219" s="36">
        <f>SUMIFS(СВЦЭМ!$F$33:$F$776,СВЦЭМ!$A$33:$A$776,$A219,СВЦЭМ!$B$33:$B$776,L$190)+'СЕТ СН'!$F$15</f>
        <v>129.46054533</v>
      </c>
      <c r="M219" s="36">
        <f>SUMIFS(СВЦЭМ!$F$33:$F$776,СВЦЭМ!$A$33:$A$776,$A219,СВЦЭМ!$B$33:$B$776,M$190)+'СЕТ СН'!$F$15</f>
        <v>116.7313669</v>
      </c>
      <c r="N219" s="36">
        <f>SUMIFS(СВЦЭМ!$F$33:$F$776,СВЦЭМ!$A$33:$A$776,$A219,СВЦЭМ!$B$33:$B$776,N$190)+'СЕТ СН'!$F$15</f>
        <v>106.41801134000001</v>
      </c>
      <c r="O219" s="36">
        <f>SUMIFS(СВЦЭМ!$F$33:$F$776,СВЦЭМ!$A$33:$A$776,$A219,СВЦЭМ!$B$33:$B$776,O$190)+'СЕТ СН'!$F$15</f>
        <v>104.50610734999999</v>
      </c>
      <c r="P219" s="36">
        <f>SUMIFS(СВЦЭМ!$F$33:$F$776,СВЦЭМ!$A$33:$A$776,$A219,СВЦЭМ!$B$33:$B$776,P$190)+'СЕТ СН'!$F$15</f>
        <v>105.62536061</v>
      </c>
      <c r="Q219" s="36">
        <f>SUMIFS(СВЦЭМ!$F$33:$F$776,СВЦЭМ!$A$33:$A$776,$A219,СВЦЭМ!$B$33:$B$776,Q$190)+'СЕТ СН'!$F$15</f>
        <v>104.46807029</v>
      </c>
      <c r="R219" s="36">
        <f>SUMIFS(СВЦЭМ!$F$33:$F$776,СВЦЭМ!$A$33:$A$776,$A219,СВЦЭМ!$B$33:$B$776,R$190)+'СЕТ СН'!$F$15</f>
        <v>105.01913924999999</v>
      </c>
      <c r="S219" s="36">
        <f>SUMIFS(СВЦЭМ!$F$33:$F$776,СВЦЭМ!$A$33:$A$776,$A219,СВЦЭМ!$B$33:$B$776,S$190)+'СЕТ СН'!$F$15</f>
        <v>106.45689523</v>
      </c>
      <c r="T219" s="36">
        <f>SUMIFS(СВЦЭМ!$F$33:$F$776,СВЦЭМ!$A$33:$A$776,$A219,СВЦЭМ!$B$33:$B$776,T$190)+'СЕТ СН'!$F$15</f>
        <v>108.46275826</v>
      </c>
      <c r="U219" s="36">
        <f>SUMIFS(СВЦЭМ!$F$33:$F$776,СВЦЭМ!$A$33:$A$776,$A219,СВЦЭМ!$B$33:$B$776,U$190)+'СЕТ СН'!$F$15</f>
        <v>109.52061204</v>
      </c>
      <c r="V219" s="36">
        <f>SUMIFS(СВЦЭМ!$F$33:$F$776,СВЦЭМ!$A$33:$A$776,$A219,СВЦЭМ!$B$33:$B$776,V$190)+'СЕТ СН'!$F$15</f>
        <v>115.54970518</v>
      </c>
      <c r="W219" s="36">
        <f>SUMIFS(СВЦЭМ!$F$33:$F$776,СВЦЭМ!$A$33:$A$776,$A219,СВЦЭМ!$B$33:$B$776,W$190)+'СЕТ СН'!$F$15</f>
        <v>121.00485569999999</v>
      </c>
      <c r="X219" s="36">
        <f>SUMIFS(СВЦЭМ!$F$33:$F$776,СВЦЭМ!$A$33:$A$776,$A219,СВЦЭМ!$B$33:$B$776,X$190)+'СЕТ СН'!$F$15</f>
        <v>118.25012289</v>
      </c>
      <c r="Y219" s="36">
        <f>SUMIFS(СВЦЭМ!$F$33:$F$776,СВЦЭМ!$A$33:$A$776,$A219,СВЦЭМ!$B$33:$B$776,Y$190)+'СЕТ СН'!$F$15</f>
        <v>125.38391056</v>
      </c>
    </row>
    <row r="220" spans="1:25" ht="15.75" x14ac:dyDescent="0.2">
      <c r="A220" s="35">
        <f t="shared" si="5"/>
        <v>43981</v>
      </c>
      <c r="B220" s="36">
        <f>SUMIFS(СВЦЭМ!$F$33:$F$776,СВЦЭМ!$A$33:$A$776,$A220,СВЦЭМ!$B$33:$B$776,B$190)+'СЕТ СН'!$F$15</f>
        <v>139.24771000999999</v>
      </c>
      <c r="C220" s="36">
        <f>SUMIFS(СВЦЭМ!$F$33:$F$776,СВЦЭМ!$A$33:$A$776,$A220,СВЦЭМ!$B$33:$B$776,C$190)+'СЕТ СН'!$F$15</f>
        <v>140.38746687</v>
      </c>
      <c r="D220" s="36">
        <f>SUMIFS(СВЦЭМ!$F$33:$F$776,СВЦЭМ!$A$33:$A$776,$A220,СВЦЭМ!$B$33:$B$776,D$190)+'СЕТ СН'!$F$15</f>
        <v>140.63978143</v>
      </c>
      <c r="E220" s="36">
        <f>SUMIFS(СВЦЭМ!$F$33:$F$776,СВЦЭМ!$A$33:$A$776,$A220,СВЦЭМ!$B$33:$B$776,E$190)+'СЕТ СН'!$F$15</f>
        <v>140.20333266</v>
      </c>
      <c r="F220" s="36">
        <f>SUMIFS(СВЦЭМ!$F$33:$F$776,СВЦЭМ!$A$33:$A$776,$A220,СВЦЭМ!$B$33:$B$776,F$190)+'СЕТ СН'!$F$15</f>
        <v>140.06378015999999</v>
      </c>
      <c r="G220" s="36">
        <f>SUMIFS(СВЦЭМ!$F$33:$F$776,СВЦЭМ!$A$33:$A$776,$A220,СВЦЭМ!$B$33:$B$776,G$190)+'СЕТ СН'!$F$15</f>
        <v>140.15750989</v>
      </c>
      <c r="H220" s="36">
        <f>SUMIFS(СВЦЭМ!$F$33:$F$776,СВЦЭМ!$A$33:$A$776,$A220,СВЦЭМ!$B$33:$B$776,H$190)+'СЕТ СН'!$F$15</f>
        <v>137.91295607999999</v>
      </c>
      <c r="I220" s="36">
        <f>SUMIFS(СВЦЭМ!$F$33:$F$776,СВЦЭМ!$A$33:$A$776,$A220,СВЦЭМ!$B$33:$B$776,I$190)+'СЕТ СН'!$F$15</f>
        <v>134.85162231000001</v>
      </c>
      <c r="J220" s="36">
        <f>SUMIFS(СВЦЭМ!$F$33:$F$776,СВЦЭМ!$A$33:$A$776,$A220,СВЦЭМ!$B$33:$B$776,J$190)+'СЕТ СН'!$F$15</f>
        <v>129.55882772999999</v>
      </c>
      <c r="K220" s="36">
        <f>SUMIFS(СВЦЭМ!$F$33:$F$776,СВЦЭМ!$A$33:$A$776,$A220,СВЦЭМ!$B$33:$B$776,K$190)+'СЕТ СН'!$F$15</f>
        <v>127.57629914</v>
      </c>
      <c r="L220" s="36">
        <f>SUMIFS(СВЦЭМ!$F$33:$F$776,СВЦЭМ!$A$33:$A$776,$A220,СВЦЭМ!$B$33:$B$776,L$190)+'СЕТ СН'!$F$15</f>
        <v>126.08356191</v>
      </c>
      <c r="M220" s="36">
        <f>SUMIFS(СВЦЭМ!$F$33:$F$776,СВЦЭМ!$A$33:$A$776,$A220,СВЦЭМ!$B$33:$B$776,M$190)+'СЕТ СН'!$F$15</f>
        <v>117.21272329</v>
      </c>
      <c r="N220" s="36">
        <f>SUMIFS(СВЦЭМ!$F$33:$F$776,СВЦЭМ!$A$33:$A$776,$A220,СВЦЭМ!$B$33:$B$776,N$190)+'СЕТ СН'!$F$15</f>
        <v>109.02455759</v>
      </c>
      <c r="O220" s="36">
        <f>SUMIFS(СВЦЭМ!$F$33:$F$776,СВЦЭМ!$A$33:$A$776,$A220,СВЦЭМ!$B$33:$B$776,O$190)+'СЕТ СН'!$F$15</f>
        <v>106.9463193</v>
      </c>
      <c r="P220" s="36">
        <f>SUMIFS(СВЦЭМ!$F$33:$F$776,СВЦЭМ!$A$33:$A$776,$A220,СВЦЭМ!$B$33:$B$776,P$190)+'СЕТ СН'!$F$15</f>
        <v>107.42571666000001</v>
      </c>
      <c r="Q220" s="36">
        <f>SUMIFS(СВЦЭМ!$F$33:$F$776,СВЦЭМ!$A$33:$A$776,$A220,СВЦЭМ!$B$33:$B$776,Q$190)+'СЕТ СН'!$F$15</f>
        <v>107.32839853999999</v>
      </c>
      <c r="R220" s="36">
        <f>SUMIFS(СВЦЭМ!$F$33:$F$776,СВЦЭМ!$A$33:$A$776,$A220,СВЦЭМ!$B$33:$B$776,R$190)+'СЕТ СН'!$F$15</f>
        <v>107.15536358</v>
      </c>
      <c r="S220" s="36">
        <f>SUMIFS(СВЦЭМ!$F$33:$F$776,СВЦЭМ!$A$33:$A$776,$A220,СВЦЭМ!$B$33:$B$776,S$190)+'СЕТ СН'!$F$15</f>
        <v>107.55318674999999</v>
      </c>
      <c r="T220" s="36">
        <f>SUMIFS(СВЦЭМ!$F$33:$F$776,СВЦЭМ!$A$33:$A$776,$A220,СВЦЭМ!$B$33:$B$776,T$190)+'СЕТ СН'!$F$15</f>
        <v>106.67788176000001</v>
      </c>
      <c r="U220" s="36">
        <f>SUMIFS(СВЦЭМ!$F$33:$F$776,СВЦЭМ!$A$33:$A$776,$A220,СВЦЭМ!$B$33:$B$776,U$190)+'СЕТ СН'!$F$15</f>
        <v>105.03272391</v>
      </c>
      <c r="V220" s="36">
        <f>SUMIFS(СВЦЭМ!$F$33:$F$776,СВЦЭМ!$A$33:$A$776,$A220,СВЦЭМ!$B$33:$B$776,V$190)+'СЕТ СН'!$F$15</f>
        <v>106.27468455</v>
      </c>
      <c r="W220" s="36">
        <f>SUMIFS(СВЦЭМ!$F$33:$F$776,СВЦЭМ!$A$33:$A$776,$A220,СВЦЭМ!$B$33:$B$776,W$190)+'СЕТ СН'!$F$15</f>
        <v>107.30137954999999</v>
      </c>
      <c r="X220" s="36">
        <f>SUMIFS(СВЦЭМ!$F$33:$F$776,СВЦЭМ!$A$33:$A$776,$A220,СВЦЭМ!$B$33:$B$776,X$190)+'СЕТ СН'!$F$15</f>
        <v>107.82137779</v>
      </c>
      <c r="Y220" s="36">
        <f>SUMIFS(СВЦЭМ!$F$33:$F$776,СВЦЭМ!$A$33:$A$776,$A220,СВЦЭМ!$B$33:$B$776,Y$190)+'СЕТ СН'!$F$15</f>
        <v>119.23183147</v>
      </c>
    </row>
    <row r="221" spans="1:25" ht="15.75" x14ac:dyDescent="0.2">
      <c r="A221" s="35">
        <f t="shared" si="5"/>
        <v>43982</v>
      </c>
      <c r="B221" s="36">
        <f>SUMIFS(СВЦЭМ!$F$33:$F$776,СВЦЭМ!$A$33:$A$776,$A221,СВЦЭМ!$B$33:$B$776,B$190)+'СЕТ СН'!$F$15</f>
        <v>133.87819131000001</v>
      </c>
      <c r="C221" s="36">
        <f>SUMIFS(СВЦЭМ!$F$33:$F$776,СВЦЭМ!$A$33:$A$776,$A221,СВЦЭМ!$B$33:$B$776,C$190)+'СЕТ СН'!$F$15</f>
        <v>135.36461331999999</v>
      </c>
      <c r="D221" s="36">
        <f>SUMIFS(СВЦЭМ!$F$33:$F$776,СВЦЭМ!$A$33:$A$776,$A221,СВЦЭМ!$B$33:$B$776,D$190)+'СЕТ СН'!$F$15</f>
        <v>136.77367301000001</v>
      </c>
      <c r="E221" s="36">
        <f>SUMIFS(СВЦЭМ!$F$33:$F$776,СВЦЭМ!$A$33:$A$776,$A221,СВЦЭМ!$B$33:$B$776,E$190)+'СЕТ СН'!$F$15</f>
        <v>135.88940059000001</v>
      </c>
      <c r="F221" s="36">
        <f>SUMIFS(СВЦЭМ!$F$33:$F$776,СВЦЭМ!$A$33:$A$776,$A221,СВЦЭМ!$B$33:$B$776,F$190)+'СЕТ СН'!$F$15</f>
        <v>134.12744943999999</v>
      </c>
      <c r="G221" s="36">
        <f>SUMIFS(СВЦЭМ!$F$33:$F$776,СВЦЭМ!$A$33:$A$776,$A221,СВЦЭМ!$B$33:$B$776,G$190)+'СЕТ СН'!$F$15</f>
        <v>134.79643238</v>
      </c>
      <c r="H221" s="36">
        <f>SUMIFS(СВЦЭМ!$F$33:$F$776,СВЦЭМ!$A$33:$A$776,$A221,СВЦЭМ!$B$33:$B$776,H$190)+'СЕТ СН'!$F$15</f>
        <v>135.48370111</v>
      </c>
      <c r="I221" s="36">
        <f>SUMIFS(СВЦЭМ!$F$33:$F$776,СВЦЭМ!$A$33:$A$776,$A221,СВЦЭМ!$B$33:$B$776,I$190)+'СЕТ СН'!$F$15</f>
        <v>131.60903504999999</v>
      </c>
      <c r="J221" s="36">
        <f>SUMIFS(СВЦЭМ!$F$33:$F$776,СВЦЭМ!$A$33:$A$776,$A221,СВЦЭМ!$B$33:$B$776,J$190)+'СЕТ СН'!$F$15</f>
        <v>128.10835938</v>
      </c>
      <c r="K221" s="36">
        <f>SUMIFS(СВЦЭМ!$F$33:$F$776,СВЦЭМ!$A$33:$A$776,$A221,СВЦЭМ!$B$33:$B$776,K$190)+'СЕТ СН'!$F$15</f>
        <v>129.59111741000001</v>
      </c>
      <c r="L221" s="36">
        <f>SUMIFS(СВЦЭМ!$F$33:$F$776,СВЦЭМ!$A$33:$A$776,$A221,СВЦЭМ!$B$33:$B$776,L$190)+'СЕТ СН'!$F$15</f>
        <v>129.41972146000001</v>
      </c>
      <c r="M221" s="36">
        <f>SUMIFS(СВЦЭМ!$F$33:$F$776,СВЦЭМ!$A$33:$A$776,$A221,СВЦЭМ!$B$33:$B$776,M$190)+'СЕТ СН'!$F$15</f>
        <v>121.17292955000001</v>
      </c>
      <c r="N221" s="36">
        <f>SUMIFS(СВЦЭМ!$F$33:$F$776,СВЦЭМ!$A$33:$A$776,$A221,СВЦЭМ!$B$33:$B$776,N$190)+'СЕТ СН'!$F$15</f>
        <v>109.39720041</v>
      </c>
      <c r="O221" s="36">
        <f>SUMIFS(СВЦЭМ!$F$33:$F$776,СВЦЭМ!$A$33:$A$776,$A221,СВЦЭМ!$B$33:$B$776,O$190)+'СЕТ СН'!$F$15</f>
        <v>105.46223978</v>
      </c>
      <c r="P221" s="36">
        <f>SUMIFS(СВЦЭМ!$F$33:$F$776,СВЦЭМ!$A$33:$A$776,$A221,СВЦЭМ!$B$33:$B$776,P$190)+'СЕТ СН'!$F$15</f>
        <v>106.9064319</v>
      </c>
      <c r="Q221" s="36">
        <f>SUMIFS(СВЦЭМ!$F$33:$F$776,СВЦЭМ!$A$33:$A$776,$A221,СВЦЭМ!$B$33:$B$776,Q$190)+'СЕТ СН'!$F$15</f>
        <v>106.93705801999999</v>
      </c>
      <c r="R221" s="36">
        <f>SUMIFS(СВЦЭМ!$F$33:$F$776,СВЦЭМ!$A$33:$A$776,$A221,СВЦЭМ!$B$33:$B$776,R$190)+'СЕТ СН'!$F$15</f>
        <v>107.38448221</v>
      </c>
      <c r="S221" s="36">
        <f>SUMIFS(СВЦЭМ!$F$33:$F$776,СВЦЭМ!$A$33:$A$776,$A221,СВЦЭМ!$B$33:$B$776,S$190)+'СЕТ СН'!$F$15</f>
        <v>109.53143453</v>
      </c>
      <c r="T221" s="36">
        <f>SUMIFS(СВЦЭМ!$F$33:$F$776,СВЦЭМ!$A$33:$A$776,$A221,СВЦЭМ!$B$33:$B$776,T$190)+'СЕТ СН'!$F$15</f>
        <v>106.43868577000001</v>
      </c>
      <c r="U221" s="36">
        <f>SUMIFS(СВЦЭМ!$F$33:$F$776,СВЦЭМ!$A$33:$A$776,$A221,СВЦЭМ!$B$33:$B$776,U$190)+'СЕТ СН'!$F$15</f>
        <v>102.93643987</v>
      </c>
      <c r="V221" s="36">
        <f>SUMIFS(СВЦЭМ!$F$33:$F$776,СВЦЭМ!$A$33:$A$776,$A221,СВЦЭМ!$B$33:$B$776,V$190)+'СЕТ СН'!$F$15</f>
        <v>96.503750229999994</v>
      </c>
      <c r="W221" s="36">
        <f>SUMIFS(СВЦЭМ!$F$33:$F$776,СВЦЭМ!$A$33:$A$776,$A221,СВЦЭМ!$B$33:$B$776,W$190)+'СЕТ СН'!$F$15</f>
        <v>95.702595849999994</v>
      </c>
      <c r="X221" s="36">
        <f>SUMIFS(СВЦЭМ!$F$33:$F$776,СВЦЭМ!$A$33:$A$776,$A221,СВЦЭМ!$B$33:$B$776,X$190)+'СЕТ СН'!$F$15</f>
        <v>101.17993025</v>
      </c>
      <c r="Y221" s="36">
        <f>SUMIFS(СВЦЭМ!$F$33:$F$776,СВЦЭМ!$A$33:$A$776,$A221,СВЦЭМ!$B$33:$B$776,Y$190)+'СЕТ СН'!$F$15</f>
        <v>112.80959704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43953</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43954</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43955</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43956</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43957</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43958</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43959</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43960</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43961</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43962</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43963</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43964</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43965</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43966</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43967</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43968</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43969</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43970</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43971</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43972</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43973</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43974</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43975</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43976</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43977</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43978</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43979</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43980</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43981</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43982</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43953</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43954</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43955</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43956</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43957</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43958</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43959</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43960</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43961</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43962</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43963</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43964</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43965</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43966</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43967</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43968</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43969</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43970</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43971</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43972</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43973</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43974</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43975</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43976</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43977</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43978</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43979</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43980</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43981</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43982</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43953</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43954</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43955</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43956</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43957</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43958</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43959</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43960</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43961</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43962</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43963</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43964</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43965</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43966</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43967</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43968</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43969</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43970</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43971</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43972</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43973</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43974</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43975</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43976</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43977</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43978</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43979</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43980</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43981</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43982</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43953</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43954</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43955</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43956</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43957</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43958</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43959</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43960</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43961</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43962</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43963</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43964</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43965</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43966</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43967</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43968</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43969</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43970</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43971</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43972</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43973</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43974</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43975</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43976</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43977</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43978</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43979</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43980</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43981</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43982</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43953</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43954</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43955</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43956</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43957</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43958</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43959</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43960</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43961</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43962</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43963</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43964</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43965</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43966</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43967</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43968</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43969</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43970</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43971</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43972</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43973</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43974</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43975</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43976</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43977</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43978</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43979</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43980</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43981</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43982</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43953</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43954</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43955</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43956</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43957</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43958</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43959</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43960</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43961</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43962</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43963</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43964</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43965</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43966</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43967</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43968</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43969</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43970</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43971</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43972</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43973</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43974</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43975</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43976</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43977</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43978</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43979</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43980</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43981</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43982</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527192.3128792987</v>
      </c>
      <c r="O439" s="142"/>
      <c r="P439" s="141">
        <f>СВЦЭМ!$D$12+'СЕТ СН'!$F$13-'СЕТ СН'!$G$25</f>
        <v>527192.3128792987</v>
      </c>
      <c r="Q439" s="142"/>
      <c r="R439" s="141">
        <f>СВЦЭМ!$D$12+'СЕТ СН'!$F$13-'СЕТ СН'!$H$25</f>
        <v>527192.3128792987</v>
      </c>
      <c r="S439" s="142"/>
      <c r="T439" s="141">
        <f>СВЦЭМ!$D$12+'СЕТ СН'!$F$13-'СЕТ СН'!$I$25</f>
        <v>527192.3128792987</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01.05.2020</v>
      </c>
      <c r="B12" s="36">
        <f>SUMIFS(СВЦЭМ!$D$33:$D$776,СВЦЭМ!$A$33:$A$776,$A12,СВЦЭМ!$B$33:$B$776,B$11)+'СЕТ СН'!$F$14+СВЦЭМ!$D$10+'СЕТ СН'!$F$8*'СЕТ СН'!$F$9-'СЕТ СН'!$F$26</f>
        <v>1326.1447158799999</v>
      </c>
      <c r="C12" s="36">
        <f>SUMIFS(СВЦЭМ!$D$33:$D$776,СВЦЭМ!$A$33:$A$776,$A12,СВЦЭМ!$B$33:$B$776,C$11)+'СЕТ СН'!$F$14+СВЦЭМ!$D$10+'СЕТ СН'!$F$8*'СЕТ СН'!$F$9-'СЕТ СН'!$F$26</f>
        <v>1373.1501828099999</v>
      </c>
      <c r="D12" s="36">
        <f>SUMIFS(СВЦЭМ!$D$33:$D$776,СВЦЭМ!$A$33:$A$776,$A12,СВЦЭМ!$B$33:$B$776,D$11)+'СЕТ СН'!$F$14+СВЦЭМ!$D$10+'СЕТ СН'!$F$8*'СЕТ СН'!$F$9-'СЕТ СН'!$F$26</f>
        <v>1370.2094661899998</v>
      </c>
      <c r="E12" s="36">
        <f>SUMIFS(СВЦЭМ!$D$33:$D$776,СВЦЭМ!$A$33:$A$776,$A12,СВЦЭМ!$B$33:$B$776,E$11)+'СЕТ СН'!$F$14+СВЦЭМ!$D$10+'СЕТ СН'!$F$8*'СЕТ СН'!$F$9-'СЕТ СН'!$F$26</f>
        <v>1365.2859268099999</v>
      </c>
      <c r="F12" s="36">
        <f>SUMIFS(СВЦЭМ!$D$33:$D$776,СВЦЭМ!$A$33:$A$776,$A12,СВЦЭМ!$B$33:$B$776,F$11)+'СЕТ СН'!$F$14+СВЦЭМ!$D$10+'СЕТ СН'!$F$8*'СЕТ СН'!$F$9-'СЕТ СН'!$F$26</f>
        <v>1385.84646946</v>
      </c>
      <c r="G12" s="36">
        <f>SUMIFS(СВЦЭМ!$D$33:$D$776,СВЦЭМ!$A$33:$A$776,$A12,СВЦЭМ!$B$33:$B$776,G$11)+'СЕТ СН'!$F$14+СВЦЭМ!$D$10+'СЕТ СН'!$F$8*'СЕТ СН'!$F$9-'СЕТ СН'!$F$26</f>
        <v>1377.3970511099999</v>
      </c>
      <c r="H12" s="36">
        <f>SUMIFS(СВЦЭМ!$D$33:$D$776,СВЦЭМ!$A$33:$A$776,$A12,СВЦЭМ!$B$33:$B$776,H$11)+'СЕТ СН'!$F$14+СВЦЭМ!$D$10+'СЕТ СН'!$F$8*'СЕТ СН'!$F$9-'СЕТ СН'!$F$26</f>
        <v>1371.1740272299999</v>
      </c>
      <c r="I12" s="36">
        <f>SUMIFS(СВЦЭМ!$D$33:$D$776,СВЦЭМ!$A$33:$A$776,$A12,СВЦЭМ!$B$33:$B$776,I$11)+'СЕТ СН'!$F$14+СВЦЭМ!$D$10+'СЕТ СН'!$F$8*'СЕТ СН'!$F$9-'СЕТ СН'!$F$26</f>
        <v>1342.2722572399998</v>
      </c>
      <c r="J12" s="36">
        <f>SUMIFS(СВЦЭМ!$D$33:$D$776,СВЦЭМ!$A$33:$A$776,$A12,СВЦЭМ!$B$33:$B$776,J$11)+'СЕТ СН'!$F$14+СВЦЭМ!$D$10+'СЕТ СН'!$F$8*'СЕТ СН'!$F$9-'СЕТ СН'!$F$26</f>
        <v>1324.1403375999998</v>
      </c>
      <c r="K12" s="36">
        <f>SUMIFS(СВЦЭМ!$D$33:$D$776,СВЦЭМ!$A$33:$A$776,$A12,СВЦЭМ!$B$33:$B$776,K$11)+'СЕТ СН'!$F$14+СВЦЭМ!$D$10+'СЕТ СН'!$F$8*'СЕТ СН'!$F$9-'СЕТ СН'!$F$26</f>
        <v>1323.1084347199999</v>
      </c>
      <c r="L12" s="36">
        <f>SUMIFS(СВЦЭМ!$D$33:$D$776,СВЦЭМ!$A$33:$A$776,$A12,СВЦЭМ!$B$33:$B$776,L$11)+'СЕТ СН'!$F$14+СВЦЭМ!$D$10+'СЕТ СН'!$F$8*'СЕТ СН'!$F$9-'СЕТ СН'!$F$26</f>
        <v>1299.7199297099999</v>
      </c>
      <c r="M12" s="36">
        <f>SUMIFS(СВЦЭМ!$D$33:$D$776,СВЦЭМ!$A$33:$A$776,$A12,СВЦЭМ!$B$33:$B$776,M$11)+'СЕТ СН'!$F$14+СВЦЭМ!$D$10+'СЕТ СН'!$F$8*'СЕТ СН'!$F$9-'СЕТ СН'!$F$26</f>
        <v>1227.61629659</v>
      </c>
      <c r="N12" s="36">
        <f>SUMIFS(СВЦЭМ!$D$33:$D$776,СВЦЭМ!$A$33:$A$776,$A12,СВЦЭМ!$B$33:$B$776,N$11)+'СЕТ СН'!$F$14+СВЦЭМ!$D$10+'СЕТ СН'!$F$8*'СЕТ СН'!$F$9-'СЕТ СН'!$F$26</f>
        <v>1155.4695124900002</v>
      </c>
      <c r="O12" s="36">
        <f>SUMIFS(СВЦЭМ!$D$33:$D$776,СВЦЭМ!$A$33:$A$776,$A12,СВЦЭМ!$B$33:$B$776,O$11)+'СЕТ СН'!$F$14+СВЦЭМ!$D$10+'СЕТ СН'!$F$8*'СЕТ СН'!$F$9-'СЕТ СН'!$F$26</f>
        <v>1132.9493775600001</v>
      </c>
      <c r="P12" s="36">
        <f>SUMIFS(СВЦЭМ!$D$33:$D$776,СВЦЭМ!$A$33:$A$776,$A12,СВЦЭМ!$B$33:$B$776,P$11)+'СЕТ СН'!$F$14+СВЦЭМ!$D$10+'СЕТ СН'!$F$8*'СЕТ СН'!$F$9-'СЕТ СН'!$F$26</f>
        <v>1142.8106831800001</v>
      </c>
      <c r="Q12" s="36">
        <f>SUMIFS(СВЦЭМ!$D$33:$D$776,СВЦЭМ!$A$33:$A$776,$A12,СВЦЭМ!$B$33:$B$776,Q$11)+'СЕТ СН'!$F$14+СВЦЭМ!$D$10+'СЕТ СН'!$F$8*'СЕТ СН'!$F$9-'СЕТ СН'!$F$26</f>
        <v>1146.0222618800001</v>
      </c>
      <c r="R12" s="36">
        <f>SUMIFS(СВЦЭМ!$D$33:$D$776,СВЦЭМ!$A$33:$A$776,$A12,СВЦЭМ!$B$33:$B$776,R$11)+'СЕТ СН'!$F$14+СВЦЭМ!$D$10+'СЕТ СН'!$F$8*'СЕТ СН'!$F$9-'СЕТ СН'!$F$26</f>
        <v>1143.25073337</v>
      </c>
      <c r="S12" s="36">
        <f>SUMIFS(СВЦЭМ!$D$33:$D$776,СВЦЭМ!$A$33:$A$776,$A12,СВЦЭМ!$B$33:$B$776,S$11)+'СЕТ СН'!$F$14+СВЦЭМ!$D$10+'СЕТ СН'!$F$8*'СЕТ СН'!$F$9-'СЕТ СН'!$F$26</f>
        <v>1140.4719761400002</v>
      </c>
      <c r="T12" s="36">
        <f>SUMIFS(СВЦЭМ!$D$33:$D$776,СВЦЭМ!$A$33:$A$776,$A12,СВЦЭМ!$B$33:$B$776,T$11)+'СЕТ СН'!$F$14+СВЦЭМ!$D$10+'СЕТ СН'!$F$8*'СЕТ СН'!$F$9-'СЕТ СН'!$F$26</f>
        <v>1128.5965699400001</v>
      </c>
      <c r="U12" s="36">
        <f>SUMIFS(СВЦЭМ!$D$33:$D$776,СВЦЭМ!$A$33:$A$776,$A12,СВЦЭМ!$B$33:$B$776,U$11)+'СЕТ СН'!$F$14+СВЦЭМ!$D$10+'СЕТ СН'!$F$8*'СЕТ СН'!$F$9-'СЕТ СН'!$F$26</f>
        <v>1107.5096545400002</v>
      </c>
      <c r="V12" s="36">
        <f>SUMIFS(СВЦЭМ!$D$33:$D$776,СВЦЭМ!$A$33:$A$776,$A12,СВЦЭМ!$B$33:$B$776,V$11)+'СЕТ СН'!$F$14+СВЦЭМ!$D$10+'СЕТ СН'!$F$8*'СЕТ СН'!$F$9-'СЕТ СН'!$F$26</f>
        <v>1096.0465411500002</v>
      </c>
      <c r="W12" s="36">
        <f>SUMIFS(СВЦЭМ!$D$33:$D$776,СВЦЭМ!$A$33:$A$776,$A12,СВЦЭМ!$B$33:$B$776,W$11)+'СЕТ СН'!$F$14+СВЦЭМ!$D$10+'СЕТ СН'!$F$8*'СЕТ СН'!$F$9-'СЕТ СН'!$F$26</f>
        <v>1103.7734895400001</v>
      </c>
      <c r="X12" s="36">
        <f>SUMIFS(СВЦЭМ!$D$33:$D$776,СВЦЭМ!$A$33:$A$776,$A12,СВЦЭМ!$B$33:$B$776,X$11)+'СЕТ СН'!$F$14+СВЦЭМ!$D$10+'СЕТ СН'!$F$8*'СЕТ СН'!$F$9-'СЕТ СН'!$F$26</f>
        <v>1139.9931955700001</v>
      </c>
      <c r="Y12" s="36">
        <f>SUMIFS(СВЦЭМ!$D$33:$D$776,СВЦЭМ!$A$33:$A$776,$A12,СВЦЭМ!$B$33:$B$776,Y$11)+'СЕТ СН'!$F$14+СВЦЭМ!$D$10+'СЕТ СН'!$F$8*'СЕТ СН'!$F$9-'СЕТ СН'!$F$26</f>
        <v>1257.6549075099999</v>
      </c>
    </row>
    <row r="13" spans="1:25" ht="15.75" x14ac:dyDescent="0.2">
      <c r="A13" s="35">
        <f>A12+1</f>
        <v>43953</v>
      </c>
      <c r="B13" s="36">
        <f>SUMIFS(СВЦЭМ!$D$33:$D$776,СВЦЭМ!$A$33:$A$776,$A13,СВЦЭМ!$B$33:$B$776,B$11)+'СЕТ СН'!$F$14+СВЦЭМ!$D$10+'СЕТ СН'!$F$8*'СЕТ СН'!$F$9-'СЕТ СН'!$F$26</f>
        <v>1363.6871933399998</v>
      </c>
      <c r="C13" s="36">
        <f>SUMIFS(СВЦЭМ!$D$33:$D$776,СВЦЭМ!$A$33:$A$776,$A13,СВЦЭМ!$B$33:$B$776,C$11)+'СЕТ СН'!$F$14+СВЦЭМ!$D$10+'СЕТ СН'!$F$8*'СЕТ СН'!$F$9-'СЕТ СН'!$F$26</f>
        <v>1389.8831259899998</v>
      </c>
      <c r="D13" s="36">
        <f>SUMIFS(СВЦЭМ!$D$33:$D$776,СВЦЭМ!$A$33:$A$776,$A13,СВЦЭМ!$B$33:$B$776,D$11)+'СЕТ СН'!$F$14+СВЦЭМ!$D$10+'СЕТ СН'!$F$8*'СЕТ СН'!$F$9-'СЕТ СН'!$F$26</f>
        <v>1404.1536777499998</v>
      </c>
      <c r="E13" s="36">
        <f>SUMIFS(СВЦЭМ!$D$33:$D$776,СВЦЭМ!$A$33:$A$776,$A13,СВЦЭМ!$B$33:$B$776,E$11)+'СЕТ СН'!$F$14+СВЦЭМ!$D$10+'СЕТ СН'!$F$8*'СЕТ СН'!$F$9-'СЕТ СН'!$F$26</f>
        <v>1399.2509559</v>
      </c>
      <c r="F13" s="36">
        <f>SUMIFS(СВЦЭМ!$D$33:$D$776,СВЦЭМ!$A$33:$A$776,$A13,СВЦЭМ!$B$33:$B$776,F$11)+'СЕТ СН'!$F$14+СВЦЭМ!$D$10+'СЕТ СН'!$F$8*'СЕТ СН'!$F$9-'СЕТ СН'!$F$26</f>
        <v>1394.80065223</v>
      </c>
      <c r="G13" s="36">
        <f>SUMIFS(СВЦЭМ!$D$33:$D$776,СВЦЭМ!$A$33:$A$776,$A13,СВЦЭМ!$B$33:$B$776,G$11)+'СЕТ СН'!$F$14+СВЦЭМ!$D$10+'СЕТ СН'!$F$8*'СЕТ СН'!$F$9-'СЕТ СН'!$F$26</f>
        <v>1397.2775668299998</v>
      </c>
      <c r="H13" s="36">
        <f>SUMIFS(СВЦЭМ!$D$33:$D$776,СВЦЭМ!$A$33:$A$776,$A13,СВЦЭМ!$B$33:$B$776,H$11)+'СЕТ СН'!$F$14+СВЦЭМ!$D$10+'СЕТ СН'!$F$8*'СЕТ СН'!$F$9-'СЕТ СН'!$F$26</f>
        <v>1395.00948152</v>
      </c>
      <c r="I13" s="36">
        <f>SUMIFS(СВЦЭМ!$D$33:$D$776,СВЦЭМ!$A$33:$A$776,$A13,СВЦЭМ!$B$33:$B$776,I$11)+'СЕТ СН'!$F$14+СВЦЭМ!$D$10+'СЕТ СН'!$F$8*'СЕТ СН'!$F$9-'СЕТ СН'!$F$26</f>
        <v>1381.5291284099999</v>
      </c>
      <c r="J13" s="36">
        <f>SUMIFS(СВЦЭМ!$D$33:$D$776,СВЦЭМ!$A$33:$A$776,$A13,СВЦЭМ!$B$33:$B$776,J$11)+'СЕТ СН'!$F$14+СВЦЭМ!$D$10+'СЕТ СН'!$F$8*'СЕТ СН'!$F$9-'СЕТ СН'!$F$26</f>
        <v>1332.2474165899998</v>
      </c>
      <c r="K13" s="36">
        <f>SUMIFS(СВЦЭМ!$D$33:$D$776,СВЦЭМ!$A$33:$A$776,$A13,СВЦЭМ!$B$33:$B$776,K$11)+'СЕТ СН'!$F$14+СВЦЭМ!$D$10+'СЕТ СН'!$F$8*'СЕТ СН'!$F$9-'СЕТ СН'!$F$26</f>
        <v>1302.9866165799999</v>
      </c>
      <c r="L13" s="36">
        <f>SUMIFS(СВЦЭМ!$D$33:$D$776,СВЦЭМ!$A$33:$A$776,$A13,СВЦЭМ!$B$33:$B$776,L$11)+'СЕТ СН'!$F$14+СВЦЭМ!$D$10+'СЕТ СН'!$F$8*'СЕТ СН'!$F$9-'СЕТ СН'!$F$26</f>
        <v>1284.25288323</v>
      </c>
      <c r="M13" s="36">
        <f>SUMIFS(СВЦЭМ!$D$33:$D$776,СВЦЭМ!$A$33:$A$776,$A13,СВЦЭМ!$B$33:$B$776,M$11)+'СЕТ СН'!$F$14+СВЦЭМ!$D$10+'СЕТ СН'!$F$8*'СЕТ СН'!$F$9-'СЕТ СН'!$F$26</f>
        <v>1215.7439981800001</v>
      </c>
      <c r="N13" s="36">
        <f>SUMIFS(СВЦЭМ!$D$33:$D$776,СВЦЭМ!$A$33:$A$776,$A13,СВЦЭМ!$B$33:$B$776,N$11)+'СЕТ СН'!$F$14+СВЦЭМ!$D$10+'СЕТ СН'!$F$8*'СЕТ СН'!$F$9-'СЕТ СН'!$F$26</f>
        <v>1153.4858589100002</v>
      </c>
      <c r="O13" s="36">
        <f>SUMIFS(СВЦЭМ!$D$33:$D$776,СВЦЭМ!$A$33:$A$776,$A13,СВЦЭМ!$B$33:$B$776,O$11)+'СЕТ СН'!$F$14+СВЦЭМ!$D$10+'СЕТ СН'!$F$8*'СЕТ СН'!$F$9-'СЕТ СН'!$F$26</f>
        <v>1129.3112188600001</v>
      </c>
      <c r="P13" s="36">
        <f>SUMIFS(СВЦЭМ!$D$33:$D$776,СВЦЭМ!$A$33:$A$776,$A13,СВЦЭМ!$B$33:$B$776,P$11)+'СЕТ СН'!$F$14+СВЦЭМ!$D$10+'СЕТ СН'!$F$8*'СЕТ СН'!$F$9-'СЕТ СН'!$F$26</f>
        <v>1136.35419905</v>
      </c>
      <c r="Q13" s="36">
        <f>SUMIFS(СВЦЭМ!$D$33:$D$776,СВЦЭМ!$A$33:$A$776,$A13,СВЦЭМ!$B$33:$B$776,Q$11)+'СЕТ СН'!$F$14+СВЦЭМ!$D$10+'СЕТ СН'!$F$8*'СЕТ СН'!$F$9-'СЕТ СН'!$F$26</f>
        <v>1139.27910006</v>
      </c>
      <c r="R13" s="36">
        <f>SUMIFS(СВЦЭМ!$D$33:$D$776,СВЦЭМ!$A$33:$A$776,$A13,СВЦЭМ!$B$33:$B$776,R$11)+'СЕТ СН'!$F$14+СВЦЭМ!$D$10+'СЕТ СН'!$F$8*'СЕТ СН'!$F$9-'СЕТ СН'!$F$26</f>
        <v>1146.6206756400002</v>
      </c>
      <c r="S13" s="36">
        <f>SUMIFS(СВЦЭМ!$D$33:$D$776,СВЦЭМ!$A$33:$A$776,$A13,СВЦЭМ!$B$33:$B$776,S$11)+'СЕТ СН'!$F$14+СВЦЭМ!$D$10+'СЕТ СН'!$F$8*'СЕТ СН'!$F$9-'СЕТ СН'!$F$26</f>
        <v>1146.6646593300002</v>
      </c>
      <c r="T13" s="36">
        <f>SUMIFS(СВЦЭМ!$D$33:$D$776,СВЦЭМ!$A$33:$A$776,$A13,СВЦЭМ!$B$33:$B$776,T$11)+'СЕТ СН'!$F$14+СВЦЭМ!$D$10+'СЕТ СН'!$F$8*'СЕТ СН'!$F$9-'СЕТ СН'!$F$26</f>
        <v>1139.2348451500002</v>
      </c>
      <c r="U13" s="36">
        <f>SUMIFS(СВЦЭМ!$D$33:$D$776,СВЦЭМ!$A$33:$A$776,$A13,СВЦЭМ!$B$33:$B$776,U$11)+'СЕТ СН'!$F$14+СВЦЭМ!$D$10+'СЕТ СН'!$F$8*'СЕТ СН'!$F$9-'СЕТ СН'!$F$26</f>
        <v>1130.9778359500001</v>
      </c>
      <c r="V13" s="36">
        <f>SUMIFS(СВЦЭМ!$D$33:$D$776,СВЦЭМ!$A$33:$A$776,$A13,СВЦЭМ!$B$33:$B$776,V$11)+'СЕТ СН'!$F$14+СВЦЭМ!$D$10+'СЕТ СН'!$F$8*'СЕТ СН'!$F$9-'СЕТ СН'!$F$26</f>
        <v>1109.5577897200001</v>
      </c>
      <c r="W13" s="36">
        <f>SUMIFS(СВЦЭМ!$D$33:$D$776,СВЦЭМ!$A$33:$A$776,$A13,СВЦЭМ!$B$33:$B$776,W$11)+'СЕТ СН'!$F$14+СВЦЭМ!$D$10+'СЕТ СН'!$F$8*'СЕТ СН'!$F$9-'СЕТ СН'!$F$26</f>
        <v>1092.53803879</v>
      </c>
      <c r="X13" s="36">
        <f>SUMIFS(СВЦЭМ!$D$33:$D$776,СВЦЭМ!$A$33:$A$776,$A13,СВЦЭМ!$B$33:$B$776,X$11)+'СЕТ СН'!$F$14+СВЦЭМ!$D$10+'СЕТ СН'!$F$8*'СЕТ СН'!$F$9-'СЕТ СН'!$F$26</f>
        <v>1133.7896941400002</v>
      </c>
      <c r="Y13" s="36">
        <f>SUMIFS(СВЦЭМ!$D$33:$D$776,СВЦЭМ!$A$33:$A$776,$A13,СВЦЭМ!$B$33:$B$776,Y$11)+'СЕТ СН'!$F$14+СВЦЭМ!$D$10+'СЕТ СН'!$F$8*'СЕТ СН'!$F$9-'СЕТ СН'!$F$26</f>
        <v>1227.8012931299997</v>
      </c>
    </row>
    <row r="14" spans="1:25" ht="15.75" x14ac:dyDescent="0.2">
      <c r="A14" s="35">
        <f t="shared" ref="A14:A42" si="0">A13+1</f>
        <v>43954</v>
      </c>
      <c r="B14" s="36">
        <f>SUMIFS(СВЦЭМ!$D$33:$D$776,СВЦЭМ!$A$33:$A$776,$A14,СВЦЭМ!$B$33:$B$776,B$11)+'СЕТ СН'!$F$14+СВЦЭМ!$D$10+'СЕТ СН'!$F$8*'СЕТ СН'!$F$9-'СЕТ СН'!$F$26</f>
        <v>1261.9254911</v>
      </c>
      <c r="C14" s="36">
        <f>SUMIFS(СВЦЭМ!$D$33:$D$776,СВЦЭМ!$A$33:$A$776,$A14,СВЦЭМ!$B$33:$B$776,C$11)+'СЕТ СН'!$F$14+СВЦЭМ!$D$10+'СЕТ СН'!$F$8*'СЕТ СН'!$F$9-'СЕТ СН'!$F$26</f>
        <v>1276.0152355099999</v>
      </c>
      <c r="D14" s="36">
        <f>SUMIFS(СВЦЭМ!$D$33:$D$776,СВЦЭМ!$A$33:$A$776,$A14,СВЦЭМ!$B$33:$B$776,D$11)+'СЕТ СН'!$F$14+СВЦЭМ!$D$10+'СЕТ СН'!$F$8*'СЕТ СН'!$F$9-'СЕТ СН'!$F$26</f>
        <v>1274.12330673</v>
      </c>
      <c r="E14" s="36">
        <f>SUMIFS(СВЦЭМ!$D$33:$D$776,СВЦЭМ!$A$33:$A$776,$A14,СВЦЭМ!$B$33:$B$776,E$11)+'СЕТ СН'!$F$14+СВЦЭМ!$D$10+'СЕТ СН'!$F$8*'СЕТ СН'!$F$9-'СЕТ СН'!$F$26</f>
        <v>1271.0910000899999</v>
      </c>
      <c r="F14" s="36">
        <f>SUMIFS(СВЦЭМ!$D$33:$D$776,СВЦЭМ!$A$33:$A$776,$A14,СВЦЭМ!$B$33:$B$776,F$11)+'СЕТ СН'!$F$14+СВЦЭМ!$D$10+'СЕТ СН'!$F$8*'СЕТ СН'!$F$9-'СЕТ СН'!$F$26</f>
        <v>1268.4119830699999</v>
      </c>
      <c r="G14" s="36">
        <f>SUMIFS(СВЦЭМ!$D$33:$D$776,СВЦЭМ!$A$33:$A$776,$A14,СВЦЭМ!$B$33:$B$776,G$11)+'СЕТ СН'!$F$14+СВЦЭМ!$D$10+'СЕТ СН'!$F$8*'СЕТ СН'!$F$9-'СЕТ СН'!$F$26</f>
        <v>1271.95719446</v>
      </c>
      <c r="H14" s="36">
        <f>SUMIFS(СВЦЭМ!$D$33:$D$776,СВЦЭМ!$A$33:$A$776,$A14,СВЦЭМ!$B$33:$B$776,H$11)+'СЕТ СН'!$F$14+СВЦЭМ!$D$10+'СЕТ СН'!$F$8*'СЕТ СН'!$F$9-'СЕТ СН'!$F$26</f>
        <v>1279.14834746</v>
      </c>
      <c r="I14" s="36">
        <f>SUMIFS(СВЦЭМ!$D$33:$D$776,СВЦЭМ!$A$33:$A$776,$A14,СВЦЭМ!$B$33:$B$776,I$11)+'СЕТ СН'!$F$14+СВЦЭМ!$D$10+'СЕТ СН'!$F$8*'СЕТ СН'!$F$9-'СЕТ СН'!$F$26</f>
        <v>1275.0632160999999</v>
      </c>
      <c r="J14" s="36">
        <f>SUMIFS(СВЦЭМ!$D$33:$D$776,СВЦЭМ!$A$33:$A$776,$A14,СВЦЭМ!$B$33:$B$776,J$11)+'СЕТ СН'!$F$14+СВЦЭМ!$D$10+'СЕТ СН'!$F$8*'СЕТ СН'!$F$9-'СЕТ СН'!$F$26</f>
        <v>1266.97737373</v>
      </c>
      <c r="K14" s="36">
        <f>SUMIFS(СВЦЭМ!$D$33:$D$776,СВЦЭМ!$A$33:$A$776,$A14,СВЦЭМ!$B$33:$B$776,K$11)+'СЕТ СН'!$F$14+СВЦЭМ!$D$10+'СЕТ СН'!$F$8*'СЕТ СН'!$F$9-'СЕТ СН'!$F$26</f>
        <v>1235.3781873</v>
      </c>
      <c r="L14" s="36">
        <f>SUMIFS(СВЦЭМ!$D$33:$D$776,СВЦЭМ!$A$33:$A$776,$A14,СВЦЭМ!$B$33:$B$776,L$11)+'СЕТ СН'!$F$14+СВЦЭМ!$D$10+'СЕТ СН'!$F$8*'СЕТ СН'!$F$9-'СЕТ СН'!$F$26</f>
        <v>1197.5637268800001</v>
      </c>
      <c r="M14" s="36">
        <f>SUMIFS(СВЦЭМ!$D$33:$D$776,СВЦЭМ!$A$33:$A$776,$A14,СВЦЭМ!$B$33:$B$776,M$11)+'СЕТ СН'!$F$14+СВЦЭМ!$D$10+'СЕТ СН'!$F$8*'СЕТ СН'!$F$9-'СЕТ СН'!$F$26</f>
        <v>1134.1984229500001</v>
      </c>
      <c r="N14" s="36">
        <f>SUMIFS(СВЦЭМ!$D$33:$D$776,СВЦЭМ!$A$33:$A$776,$A14,СВЦЭМ!$B$33:$B$776,N$11)+'СЕТ СН'!$F$14+СВЦЭМ!$D$10+'СЕТ СН'!$F$8*'СЕТ СН'!$F$9-'СЕТ СН'!$F$26</f>
        <v>1086.47087085</v>
      </c>
      <c r="O14" s="36">
        <f>SUMIFS(СВЦЭМ!$D$33:$D$776,СВЦЭМ!$A$33:$A$776,$A14,СВЦЭМ!$B$33:$B$776,O$11)+'СЕТ СН'!$F$14+СВЦЭМ!$D$10+'СЕТ СН'!$F$8*'СЕТ СН'!$F$9-'СЕТ СН'!$F$26</f>
        <v>1098.5909348700002</v>
      </c>
      <c r="P14" s="36">
        <f>SUMIFS(СВЦЭМ!$D$33:$D$776,СВЦЭМ!$A$33:$A$776,$A14,СВЦЭМ!$B$33:$B$776,P$11)+'СЕТ СН'!$F$14+СВЦЭМ!$D$10+'СЕТ СН'!$F$8*'СЕТ СН'!$F$9-'СЕТ СН'!$F$26</f>
        <v>1128.5716679500001</v>
      </c>
      <c r="Q14" s="36">
        <f>SUMIFS(СВЦЭМ!$D$33:$D$776,СВЦЭМ!$A$33:$A$776,$A14,СВЦЭМ!$B$33:$B$776,Q$11)+'СЕТ СН'!$F$14+СВЦЭМ!$D$10+'СЕТ СН'!$F$8*'СЕТ СН'!$F$9-'СЕТ СН'!$F$26</f>
        <v>1154.74393545</v>
      </c>
      <c r="R14" s="36">
        <f>SUMIFS(СВЦЭМ!$D$33:$D$776,СВЦЭМ!$A$33:$A$776,$A14,СВЦЭМ!$B$33:$B$776,R$11)+'СЕТ СН'!$F$14+СВЦЭМ!$D$10+'СЕТ СН'!$F$8*'СЕТ СН'!$F$9-'СЕТ СН'!$F$26</f>
        <v>1169.1014272100001</v>
      </c>
      <c r="S14" s="36">
        <f>SUMIFS(СВЦЭМ!$D$33:$D$776,СВЦЭМ!$A$33:$A$776,$A14,СВЦЭМ!$B$33:$B$776,S$11)+'СЕТ СН'!$F$14+СВЦЭМ!$D$10+'СЕТ СН'!$F$8*'СЕТ СН'!$F$9-'СЕТ СН'!$F$26</f>
        <v>1169.0471429500001</v>
      </c>
      <c r="T14" s="36">
        <f>SUMIFS(СВЦЭМ!$D$33:$D$776,СВЦЭМ!$A$33:$A$776,$A14,СВЦЭМ!$B$33:$B$776,T$11)+'СЕТ СН'!$F$14+СВЦЭМ!$D$10+'СЕТ СН'!$F$8*'СЕТ СН'!$F$9-'СЕТ СН'!$F$26</f>
        <v>1154.69304489</v>
      </c>
      <c r="U14" s="36">
        <f>SUMIFS(СВЦЭМ!$D$33:$D$776,СВЦЭМ!$A$33:$A$776,$A14,СВЦЭМ!$B$33:$B$776,U$11)+'СЕТ СН'!$F$14+СВЦЭМ!$D$10+'СЕТ СН'!$F$8*'СЕТ СН'!$F$9-'СЕТ СН'!$F$26</f>
        <v>1136.3757325200002</v>
      </c>
      <c r="V14" s="36">
        <f>SUMIFS(СВЦЭМ!$D$33:$D$776,СВЦЭМ!$A$33:$A$776,$A14,СВЦЭМ!$B$33:$B$776,V$11)+'СЕТ СН'!$F$14+СВЦЭМ!$D$10+'СЕТ СН'!$F$8*'СЕТ СН'!$F$9-'СЕТ СН'!$F$26</f>
        <v>1080.4137703600002</v>
      </c>
      <c r="W14" s="36">
        <f>SUMIFS(СВЦЭМ!$D$33:$D$776,СВЦЭМ!$A$33:$A$776,$A14,СВЦЭМ!$B$33:$B$776,W$11)+'СЕТ СН'!$F$14+СВЦЭМ!$D$10+'СЕТ СН'!$F$8*'СЕТ СН'!$F$9-'СЕТ СН'!$F$26</f>
        <v>1073.8201731900001</v>
      </c>
      <c r="X14" s="36">
        <f>SUMIFS(СВЦЭМ!$D$33:$D$776,СВЦЭМ!$A$33:$A$776,$A14,СВЦЭМ!$B$33:$B$776,X$11)+'СЕТ СН'!$F$14+СВЦЭМ!$D$10+'СЕТ СН'!$F$8*'СЕТ СН'!$F$9-'СЕТ СН'!$F$26</f>
        <v>1122.4830688900001</v>
      </c>
      <c r="Y14" s="36">
        <f>SUMIFS(СВЦЭМ!$D$33:$D$776,СВЦЭМ!$A$33:$A$776,$A14,СВЦЭМ!$B$33:$B$776,Y$11)+'СЕТ СН'!$F$14+СВЦЭМ!$D$10+'СЕТ СН'!$F$8*'СЕТ СН'!$F$9-'СЕТ СН'!$F$26</f>
        <v>1231.3365149499998</v>
      </c>
    </row>
    <row r="15" spans="1:25" ht="15.75" x14ac:dyDescent="0.2">
      <c r="A15" s="35">
        <f t="shared" si="0"/>
        <v>43955</v>
      </c>
      <c r="B15" s="36">
        <f>SUMIFS(СВЦЭМ!$D$33:$D$776,СВЦЭМ!$A$33:$A$776,$A15,СВЦЭМ!$B$33:$B$776,B$11)+'СЕТ СН'!$F$14+СВЦЭМ!$D$10+'СЕТ СН'!$F$8*'СЕТ СН'!$F$9-'СЕТ СН'!$F$26</f>
        <v>1306.055891</v>
      </c>
      <c r="C15" s="36">
        <f>SUMIFS(СВЦЭМ!$D$33:$D$776,СВЦЭМ!$A$33:$A$776,$A15,СВЦЭМ!$B$33:$B$776,C$11)+'СЕТ СН'!$F$14+СВЦЭМ!$D$10+'СЕТ СН'!$F$8*'СЕТ СН'!$F$9-'СЕТ СН'!$F$26</f>
        <v>1306.7171783599999</v>
      </c>
      <c r="D15" s="36">
        <f>SUMIFS(СВЦЭМ!$D$33:$D$776,СВЦЭМ!$A$33:$A$776,$A15,СВЦЭМ!$B$33:$B$776,D$11)+'СЕТ СН'!$F$14+СВЦЭМ!$D$10+'СЕТ СН'!$F$8*'СЕТ СН'!$F$9-'СЕТ СН'!$F$26</f>
        <v>1289.3155474499999</v>
      </c>
      <c r="E15" s="36">
        <f>SUMIFS(СВЦЭМ!$D$33:$D$776,СВЦЭМ!$A$33:$A$776,$A15,СВЦЭМ!$B$33:$B$776,E$11)+'СЕТ СН'!$F$14+СВЦЭМ!$D$10+'СЕТ СН'!$F$8*'СЕТ СН'!$F$9-'СЕТ СН'!$F$26</f>
        <v>1285.4631101799998</v>
      </c>
      <c r="F15" s="36">
        <f>SUMIFS(СВЦЭМ!$D$33:$D$776,СВЦЭМ!$A$33:$A$776,$A15,СВЦЭМ!$B$33:$B$776,F$11)+'СЕТ СН'!$F$14+СВЦЭМ!$D$10+'СЕТ СН'!$F$8*'СЕТ СН'!$F$9-'СЕТ СН'!$F$26</f>
        <v>1279.6320544999999</v>
      </c>
      <c r="G15" s="36">
        <f>SUMIFS(СВЦЭМ!$D$33:$D$776,СВЦЭМ!$A$33:$A$776,$A15,СВЦЭМ!$B$33:$B$776,G$11)+'СЕТ СН'!$F$14+СВЦЭМ!$D$10+'СЕТ СН'!$F$8*'СЕТ СН'!$F$9-'СЕТ СН'!$F$26</f>
        <v>1286.87637045</v>
      </c>
      <c r="H15" s="36">
        <f>SUMIFS(СВЦЭМ!$D$33:$D$776,СВЦЭМ!$A$33:$A$776,$A15,СВЦЭМ!$B$33:$B$776,H$11)+'СЕТ СН'!$F$14+СВЦЭМ!$D$10+'СЕТ СН'!$F$8*'СЕТ СН'!$F$9-'СЕТ СН'!$F$26</f>
        <v>1289.7983667699998</v>
      </c>
      <c r="I15" s="36">
        <f>SUMIFS(СВЦЭМ!$D$33:$D$776,СВЦЭМ!$A$33:$A$776,$A15,СВЦЭМ!$B$33:$B$776,I$11)+'СЕТ СН'!$F$14+СВЦЭМ!$D$10+'СЕТ СН'!$F$8*'СЕТ СН'!$F$9-'СЕТ СН'!$F$26</f>
        <v>1302.53724883</v>
      </c>
      <c r="J15" s="36">
        <f>SUMIFS(СВЦЭМ!$D$33:$D$776,СВЦЭМ!$A$33:$A$776,$A15,СВЦЭМ!$B$33:$B$776,J$11)+'СЕТ СН'!$F$14+СВЦЭМ!$D$10+'СЕТ СН'!$F$8*'СЕТ СН'!$F$9-'СЕТ СН'!$F$26</f>
        <v>1293.0595710799998</v>
      </c>
      <c r="K15" s="36">
        <f>SUMIFS(СВЦЭМ!$D$33:$D$776,СВЦЭМ!$A$33:$A$776,$A15,СВЦЭМ!$B$33:$B$776,K$11)+'СЕТ СН'!$F$14+СВЦЭМ!$D$10+'СЕТ СН'!$F$8*'СЕТ СН'!$F$9-'СЕТ СН'!$F$26</f>
        <v>1247.3331711899998</v>
      </c>
      <c r="L15" s="36">
        <f>SUMIFS(СВЦЭМ!$D$33:$D$776,СВЦЭМ!$A$33:$A$776,$A15,СВЦЭМ!$B$33:$B$776,L$11)+'СЕТ СН'!$F$14+СВЦЭМ!$D$10+'СЕТ СН'!$F$8*'СЕТ СН'!$F$9-'СЕТ СН'!$F$26</f>
        <v>1234.2464346199999</v>
      </c>
      <c r="M15" s="36">
        <f>SUMIFS(СВЦЭМ!$D$33:$D$776,СВЦЭМ!$A$33:$A$776,$A15,СВЦЭМ!$B$33:$B$776,M$11)+'СЕТ СН'!$F$14+СВЦЭМ!$D$10+'СЕТ СН'!$F$8*'СЕТ СН'!$F$9-'СЕТ СН'!$F$26</f>
        <v>1157.2213803500001</v>
      </c>
      <c r="N15" s="36">
        <f>SUMIFS(СВЦЭМ!$D$33:$D$776,СВЦЭМ!$A$33:$A$776,$A15,СВЦЭМ!$B$33:$B$776,N$11)+'СЕТ СН'!$F$14+СВЦЭМ!$D$10+'СЕТ СН'!$F$8*'СЕТ СН'!$F$9-'СЕТ СН'!$F$26</f>
        <v>1096.24176407</v>
      </c>
      <c r="O15" s="36">
        <f>SUMIFS(СВЦЭМ!$D$33:$D$776,СВЦЭМ!$A$33:$A$776,$A15,СВЦЭМ!$B$33:$B$776,O$11)+'СЕТ СН'!$F$14+СВЦЭМ!$D$10+'СЕТ СН'!$F$8*'СЕТ СН'!$F$9-'СЕТ СН'!$F$26</f>
        <v>1076.4079544600002</v>
      </c>
      <c r="P15" s="36">
        <f>SUMIFS(СВЦЭМ!$D$33:$D$776,СВЦЭМ!$A$33:$A$776,$A15,СВЦЭМ!$B$33:$B$776,P$11)+'СЕТ СН'!$F$14+СВЦЭМ!$D$10+'СЕТ СН'!$F$8*'СЕТ СН'!$F$9-'СЕТ СН'!$F$26</f>
        <v>1090.0576317800001</v>
      </c>
      <c r="Q15" s="36">
        <f>SUMIFS(СВЦЭМ!$D$33:$D$776,СВЦЭМ!$A$33:$A$776,$A15,СВЦЭМ!$B$33:$B$776,Q$11)+'СЕТ СН'!$F$14+СВЦЭМ!$D$10+'СЕТ СН'!$F$8*'СЕТ СН'!$F$9-'СЕТ СН'!$F$26</f>
        <v>1098.6543270900002</v>
      </c>
      <c r="R15" s="36">
        <f>SUMIFS(СВЦЭМ!$D$33:$D$776,СВЦЭМ!$A$33:$A$776,$A15,СВЦЭМ!$B$33:$B$776,R$11)+'СЕТ СН'!$F$14+СВЦЭМ!$D$10+'СЕТ СН'!$F$8*'СЕТ СН'!$F$9-'СЕТ СН'!$F$26</f>
        <v>1075.5549748400001</v>
      </c>
      <c r="S15" s="36">
        <f>SUMIFS(СВЦЭМ!$D$33:$D$776,СВЦЭМ!$A$33:$A$776,$A15,СВЦЭМ!$B$33:$B$776,S$11)+'СЕТ СН'!$F$14+СВЦЭМ!$D$10+'СЕТ СН'!$F$8*'СЕТ СН'!$F$9-'СЕТ СН'!$F$26</f>
        <v>1074.1380394600001</v>
      </c>
      <c r="T15" s="36">
        <f>SUMIFS(СВЦЭМ!$D$33:$D$776,СВЦЭМ!$A$33:$A$776,$A15,СВЦЭМ!$B$33:$B$776,T$11)+'СЕТ СН'!$F$14+СВЦЭМ!$D$10+'СЕТ СН'!$F$8*'СЕТ СН'!$F$9-'СЕТ СН'!$F$26</f>
        <v>1059.8723670000002</v>
      </c>
      <c r="U15" s="36">
        <f>SUMIFS(СВЦЭМ!$D$33:$D$776,СВЦЭМ!$A$33:$A$776,$A15,СВЦЭМ!$B$33:$B$776,U$11)+'СЕТ СН'!$F$14+СВЦЭМ!$D$10+'СЕТ СН'!$F$8*'СЕТ СН'!$F$9-'СЕТ СН'!$F$26</f>
        <v>1043.9429608600001</v>
      </c>
      <c r="V15" s="36">
        <f>SUMIFS(СВЦЭМ!$D$33:$D$776,СВЦЭМ!$A$33:$A$776,$A15,СВЦЭМ!$B$33:$B$776,V$11)+'СЕТ СН'!$F$14+СВЦЭМ!$D$10+'СЕТ СН'!$F$8*'СЕТ СН'!$F$9-'СЕТ СН'!$F$26</f>
        <v>1032.1147660300001</v>
      </c>
      <c r="W15" s="36">
        <f>SUMIFS(СВЦЭМ!$D$33:$D$776,СВЦЭМ!$A$33:$A$776,$A15,СВЦЭМ!$B$33:$B$776,W$11)+'СЕТ СН'!$F$14+СВЦЭМ!$D$10+'СЕТ СН'!$F$8*'СЕТ СН'!$F$9-'СЕТ СН'!$F$26</f>
        <v>1034.26868384</v>
      </c>
      <c r="X15" s="36">
        <f>SUMIFS(СВЦЭМ!$D$33:$D$776,СВЦЭМ!$A$33:$A$776,$A15,СВЦЭМ!$B$33:$B$776,X$11)+'СЕТ СН'!$F$14+СВЦЭМ!$D$10+'СЕТ СН'!$F$8*'СЕТ СН'!$F$9-'СЕТ СН'!$F$26</f>
        <v>1074.4078967300002</v>
      </c>
      <c r="Y15" s="36">
        <f>SUMIFS(СВЦЭМ!$D$33:$D$776,СВЦЭМ!$A$33:$A$776,$A15,СВЦЭМ!$B$33:$B$776,Y$11)+'СЕТ СН'!$F$14+СВЦЭМ!$D$10+'СЕТ СН'!$F$8*'СЕТ СН'!$F$9-'СЕТ СН'!$F$26</f>
        <v>1174.5140988100002</v>
      </c>
    </row>
    <row r="16" spans="1:25" ht="15.75" x14ac:dyDescent="0.2">
      <c r="A16" s="35">
        <f t="shared" si="0"/>
        <v>43956</v>
      </c>
      <c r="B16" s="36">
        <f>SUMIFS(СВЦЭМ!$D$33:$D$776,СВЦЭМ!$A$33:$A$776,$A16,СВЦЭМ!$B$33:$B$776,B$11)+'СЕТ СН'!$F$14+СВЦЭМ!$D$10+'СЕТ СН'!$F$8*'СЕТ СН'!$F$9-'СЕТ СН'!$F$26</f>
        <v>1264.74664039</v>
      </c>
      <c r="C16" s="36">
        <f>SUMIFS(СВЦЭМ!$D$33:$D$776,СВЦЭМ!$A$33:$A$776,$A16,СВЦЭМ!$B$33:$B$776,C$11)+'СЕТ СН'!$F$14+СВЦЭМ!$D$10+'СЕТ СН'!$F$8*'СЕТ СН'!$F$9-'СЕТ СН'!$F$26</f>
        <v>1297.7382606799999</v>
      </c>
      <c r="D16" s="36">
        <f>SUMIFS(СВЦЭМ!$D$33:$D$776,СВЦЭМ!$A$33:$A$776,$A16,СВЦЭМ!$B$33:$B$776,D$11)+'СЕТ СН'!$F$14+СВЦЭМ!$D$10+'СЕТ СН'!$F$8*'СЕТ СН'!$F$9-'СЕТ СН'!$F$26</f>
        <v>1293.8123465799999</v>
      </c>
      <c r="E16" s="36">
        <f>SUMIFS(СВЦЭМ!$D$33:$D$776,СВЦЭМ!$A$33:$A$776,$A16,СВЦЭМ!$B$33:$B$776,E$11)+'СЕТ СН'!$F$14+СВЦЭМ!$D$10+'СЕТ СН'!$F$8*'СЕТ СН'!$F$9-'СЕТ СН'!$F$26</f>
        <v>1287.2774620999999</v>
      </c>
      <c r="F16" s="36">
        <f>SUMIFS(СВЦЭМ!$D$33:$D$776,СВЦЭМ!$A$33:$A$776,$A16,СВЦЭМ!$B$33:$B$776,F$11)+'СЕТ СН'!$F$14+СВЦЭМ!$D$10+'СЕТ СН'!$F$8*'СЕТ СН'!$F$9-'СЕТ СН'!$F$26</f>
        <v>1278.47325387</v>
      </c>
      <c r="G16" s="36">
        <f>SUMIFS(СВЦЭМ!$D$33:$D$776,СВЦЭМ!$A$33:$A$776,$A16,СВЦЭМ!$B$33:$B$776,G$11)+'СЕТ СН'!$F$14+СВЦЭМ!$D$10+'СЕТ СН'!$F$8*'СЕТ СН'!$F$9-'СЕТ СН'!$F$26</f>
        <v>1283.6724975999998</v>
      </c>
      <c r="H16" s="36">
        <f>SUMIFS(СВЦЭМ!$D$33:$D$776,СВЦЭМ!$A$33:$A$776,$A16,СВЦЭМ!$B$33:$B$776,H$11)+'СЕТ СН'!$F$14+СВЦЭМ!$D$10+'СЕТ СН'!$F$8*'СЕТ СН'!$F$9-'СЕТ СН'!$F$26</f>
        <v>1282.65322879</v>
      </c>
      <c r="I16" s="36">
        <f>SUMIFS(СВЦЭМ!$D$33:$D$776,СВЦЭМ!$A$33:$A$776,$A16,СВЦЭМ!$B$33:$B$776,I$11)+'СЕТ СН'!$F$14+СВЦЭМ!$D$10+'СЕТ СН'!$F$8*'СЕТ СН'!$F$9-'СЕТ СН'!$F$26</f>
        <v>1278.4414496899999</v>
      </c>
      <c r="J16" s="36">
        <f>SUMIFS(СВЦЭМ!$D$33:$D$776,СВЦЭМ!$A$33:$A$776,$A16,СВЦЭМ!$B$33:$B$776,J$11)+'СЕТ СН'!$F$14+СВЦЭМ!$D$10+'СЕТ СН'!$F$8*'СЕТ СН'!$F$9-'СЕТ СН'!$F$26</f>
        <v>1244.0281852599999</v>
      </c>
      <c r="K16" s="36">
        <f>SUMIFS(СВЦЭМ!$D$33:$D$776,СВЦЭМ!$A$33:$A$776,$A16,СВЦЭМ!$B$33:$B$776,K$11)+'СЕТ СН'!$F$14+СВЦЭМ!$D$10+'СЕТ СН'!$F$8*'СЕТ СН'!$F$9-'СЕТ СН'!$F$26</f>
        <v>1202.8091289500001</v>
      </c>
      <c r="L16" s="36">
        <f>SUMIFS(СВЦЭМ!$D$33:$D$776,СВЦЭМ!$A$33:$A$776,$A16,СВЦЭМ!$B$33:$B$776,L$11)+'СЕТ СН'!$F$14+СВЦЭМ!$D$10+'СЕТ СН'!$F$8*'СЕТ СН'!$F$9-'СЕТ СН'!$F$26</f>
        <v>1192.1457567700002</v>
      </c>
      <c r="M16" s="36">
        <f>SUMIFS(СВЦЭМ!$D$33:$D$776,СВЦЭМ!$A$33:$A$776,$A16,СВЦЭМ!$B$33:$B$776,M$11)+'СЕТ СН'!$F$14+СВЦЭМ!$D$10+'СЕТ СН'!$F$8*'СЕТ СН'!$F$9-'СЕТ СН'!$F$26</f>
        <v>1137.96611044</v>
      </c>
      <c r="N16" s="36">
        <f>SUMIFS(СВЦЭМ!$D$33:$D$776,СВЦЭМ!$A$33:$A$776,$A16,СВЦЭМ!$B$33:$B$776,N$11)+'СЕТ СН'!$F$14+СВЦЭМ!$D$10+'СЕТ СН'!$F$8*'СЕТ СН'!$F$9-'СЕТ СН'!$F$26</f>
        <v>1072.4983554400001</v>
      </c>
      <c r="O16" s="36">
        <f>SUMIFS(СВЦЭМ!$D$33:$D$776,СВЦЭМ!$A$33:$A$776,$A16,СВЦЭМ!$B$33:$B$776,O$11)+'СЕТ СН'!$F$14+СВЦЭМ!$D$10+'СЕТ СН'!$F$8*'СЕТ СН'!$F$9-'СЕТ СН'!$F$26</f>
        <v>1068.18707595</v>
      </c>
      <c r="P16" s="36">
        <f>SUMIFS(СВЦЭМ!$D$33:$D$776,СВЦЭМ!$A$33:$A$776,$A16,СВЦЭМ!$B$33:$B$776,P$11)+'СЕТ СН'!$F$14+СВЦЭМ!$D$10+'СЕТ СН'!$F$8*'СЕТ СН'!$F$9-'СЕТ СН'!$F$26</f>
        <v>1075.7996082500001</v>
      </c>
      <c r="Q16" s="36">
        <f>SUMIFS(СВЦЭМ!$D$33:$D$776,СВЦЭМ!$A$33:$A$776,$A16,СВЦЭМ!$B$33:$B$776,Q$11)+'СЕТ СН'!$F$14+СВЦЭМ!$D$10+'СЕТ СН'!$F$8*'СЕТ СН'!$F$9-'СЕТ СН'!$F$26</f>
        <v>1078.6851703</v>
      </c>
      <c r="R16" s="36">
        <f>SUMIFS(СВЦЭМ!$D$33:$D$776,СВЦЭМ!$A$33:$A$776,$A16,СВЦЭМ!$B$33:$B$776,R$11)+'СЕТ СН'!$F$14+СВЦЭМ!$D$10+'СЕТ СН'!$F$8*'СЕТ СН'!$F$9-'СЕТ СН'!$F$26</f>
        <v>1080.54619379</v>
      </c>
      <c r="S16" s="36">
        <f>SUMIFS(СВЦЭМ!$D$33:$D$776,СВЦЭМ!$A$33:$A$776,$A16,СВЦЭМ!$B$33:$B$776,S$11)+'СЕТ СН'!$F$14+СВЦЭМ!$D$10+'СЕТ СН'!$F$8*'СЕТ СН'!$F$9-'СЕТ СН'!$F$26</f>
        <v>1081.8417945000001</v>
      </c>
      <c r="T16" s="36">
        <f>SUMIFS(СВЦЭМ!$D$33:$D$776,СВЦЭМ!$A$33:$A$776,$A16,СВЦЭМ!$B$33:$B$776,T$11)+'СЕТ СН'!$F$14+СВЦЭМ!$D$10+'СЕТ СН'!$F$8*'СЕТ СН'!$F$9-'СЕТ СН'!$F$26</f>
        <v>1067.65219929</v>
      </c>
      <c r="U16" s="36">
        <f>SUMIFS(СВЦЭМ!$D$33:$D$776,СВЦЭМ!$A$33:$A$776,$A16,СВЦЭМ!$B$33:$B$776,U$11)+'СЕТ СН'!$F$14+СВЦЭМ!$D$10+'СЕТ СН'!$F$8*'СЕТ СН'!$F$9-'СЕТ СН'!$F$26</f>
        <v>1045.2054837200001</v>
      </c>
      <c r="V16" s="36">
        <f>SUMIFS(СВЦЭМ!$D$33:$D$776,СВЦЭМ!$A$33:$A$776,$A16,СВЦЭМ!$B$33:$B$776,V$11)+'СЕТ СН'!$F$14+СВЦЭМ!$D$10+'СЕТ СН'!$F$8*'СЕТ СН'!$F$9-'СЕТ СН'!$F$26</f>
        <v>1003.54139229</v>
      </c>
      <c r="W16" s="36">
        <f>SUMIFS(СВЦЭМ!$D$33:$D$776,СВЦЭМ!$A$33:$A$776,$A16,СВЦЭМ!$B$33:$B$776,W$11)+'СЕТ СН'!$F$14+СВЦЭМ!$D$10+'СЕТ СН'!$F$8*'СЕТ СН'!$F$9-'СЕТ СН'!$F$26</f>
        <v>1016.5396505900001</v>
      </c>
      <c r="X16" s="36">
        <f>SUMIFS(СВЦЭМ!$D$33:$D$776,СВЦЭМ!$A$33:$A$776,$A16,СВЦЭМ!$B$33:$B$776,X$11)+'СЕТ СН'!$F$14+СВЦЭМ!$D$10+'СЕТ СН'!$F$8*'СЕТ СН'!$F$9-'СЕТ СН'!$F$26</f>
        <v>1060.5488125500001</v>
      </c>
      <c r="Y16" s="36">
        <f>SUMIFS(СВЦЭМ!$D$33:$D$776,СВЦЭМ!$A$33:$A$776,$A16,СВЦЭМ!$B$33:$B$776,Y$11)+'СЕТ СН'!$F$14+СВЦЭМ!$D$10+'СЕТ СН'!$F$8*'СЕТ СН'!$F$9-'СЕТ СН'!$F$26</f>
        <v>1161.50672089</v>
      </c>
    </row>
    <row r="17" spans="1:25" ht="15.75" x14ac:dyDescent="0.2">
      <c r="A17" s="35">
        <f t="shared" si="0"/>
        <v>43957</v>
      </c>
      <c r="B17" s="36">
        <f>SUMIFS(СВЦЭМ!$D$33:$D$776,СВЦЭМ!$A$33:$A$776,$A17,СВЦЭМ!$B$33:$B$776,B$11)+'СЕТ СН'!$F$14+СВЦЭМ!$D$10+'СЕТ СН'!$F$8*'СЕТ СН'!$F$9-'СЕТ СН'!$F$26</f>
        <v>1244.49555433</v>
      </c>
      <c r="C17" s="36">
        <f>SUMIFS(СВЦЭМ!$D$33:$D$776,СВЦЭМ!$A$33:$A$776,$A17,СВЦЭМ!$B$33:$B$776,C$11)+'СЕТ СН'!$F$14+СВЦЭМ!$D$10+'СЕТ СН'!$F$8*'СЕТ СН'!$F$9-'СЕТ СН'!$F$26</f>
        <v>1278.3353679999998</v>
      </c>
      <c r="D17" s="36">
        <f>SUMIFS(СВЦЭМ!$D$33:$D$776,СВЦЭМ!$A$33:$A$776,$A17,СВЦЭМ!$B$33:$B$776,D$11)+'СЕТ СН'!$F$14+СВЦЭМ!$D$10+'СЕТ СН'!$F$8*'СЕТ СН'!$F$9-'СЕТ СН'!$F$26</f>
        <v>1302.1730036899999</v>
      </c>
      <c r="E17" s="36">
        <f>SUMIFS(СВЦЭМ!$D$33:$D$776,СВЦЭМ!$A$33:$A$776,$A17,СВЦЭМ!$B$33:$B$776,E$11)+'СЕТ СН'!$F$14+СВЦЭМ!$D$10+'СЕТ СН'!$F$8*'СЕТ СН'!$F$9-'СЕТ СН'!$F$26</f>
        <v>1301.78316722</v>
      </c>
      <c r="F17" s="36">
        <f>SUMIFS(СВЦЭМ!$D$33:$D$776,СВЦЭМ!$A$33:$A$776,$A17,СВЦЭМ!$B$33:$B$776,F$11)+'СЕТ СН'!$F$14+СВЦЭМ!$D$10+'СЕТ СН'!$F$8*'СЕТ СН'!$F$9-'СЕТ СН'!$F$26</f>
        <v>1295.76968844</v>
      </c>
      <c r="G17" s="36">
        <f>SUMIFS(СВЦЭМ!$D$33:$D$776,СВЦЭМ!$A$33:$A$776,$A17,СВЦЭМ!$B$33:$B$776,G$11)+'СЕТ СН'!$F$14+СВЦЭМ!$D$10+'СЕТ СН'!$F$8*'СЕТ СН'!$F$9-'СЕТ СН'!$F$26</f>
        <v>1214.71788597</v>
      </c>
      <c r="H17" s="36">
        <f>SUMIFS(СВЦЭМ!$D$33:$D$776,СВЦЭМ!$A$33:$A$776,$A17,СВЦЭМ!$B$33:$B$776,H$11)+'СЕТ СН'!$F$14+СВЦЭМ!$D$10+'СЕТ СН'!$F$8*'СЕТ СН'!$F$9-'СЕТ СН'!$F$26</f>
        <v>1240.6398274799999</v>
      </c>
      <c r="I17" s="36">
        <f>SUMIFS(СВЦЭМ!$D$33:$D$776,СВЦЭМ!$A$33:$A$776,$A17,СВЦЭМ!$B$33:$B$776,I$11)+'СЕТ СН'!$F$14+СВЦЭМ!$D$10+'СЕТ СН'!$F$8*'СЕТ СН'!$F$9-'СЕТ СН'!$F$26</f>
        <v>1252.29664914</v>
      </c>
      <c r="J17" s="36">
        <f>SUMIFS(СВЦЭМ!$D$33:$D$776,СВЦЭМ!$A$33:$A$776,$A17,СВЦЭМ!$B$33:$B$776,J$11)+'СЕТ СН'!$F$14+СВЦЭМ!$D$10+'СЕТ СН'!$F$8*'СЕТ СН'!$F$9-'СЕТ СН'!$F$26</f>
        <v>1197.7348205800001</v>
      </c>
      <c r="K17" s="36">
        <f>SUMIFS(СВЦЭМ!$D$33:$D$776,СВЦЭМ!$A$33:$A$776,$A17,СВЦЭМ!$B$33:$B$776,K$11)+'СЕТ СН'!$F$14+СВЦЭМ!$D$10+'СЕТ СН'!$F$8*'СЕТ СН'!$F$9-'СЕТ СН'!$F$26</f>
        <v>1174.4960238900001</v>
      </c>
      <c r="L17" s="36">
        <f>SUMIFS(СВЦЭМ!$D$33:$D$776,СВЦЭМ!$A$33:$A$776,$A17,СВЦЭМ!$B$33:$B$776,L$11)+'СЕТ СН'!$F$14+СВЦЭМ!$D$10+'СЕТ СН'!$F$8*'СЕТ СН'!$F$9-'СЕТ СН'!$F$26</f>
        <v>1164.2232744300002</v>
      </c>
      <c r="M17" s="36">
        <f>SUMIFS(СВЦЭМ!$D$33:$D$776,СВЦЭМ!$A$33:$A$776,$A17,СВЦЭМ!$B$33:$B$776,M$11)+'СЕТ СН'!$F$14+СВЦЭМ!$D$10+'СЕТ СН'!$F$8*'СЕТ СН'!$F$9-'СЕТ СН'!$F$26</f>
        <v>1115.04611443</v>
      </c>
      <c r="N17" s="36">
        <f>SUMIFS(СВЦЭМ!$D$33:$D$776,СВЦЭМ!$A$33:$A$776,$A17,СВЦЭМ!$B$33:$B$776,N$11)+'СЕТ СН'!$F$14+СВЦЭМ!$D$10+'СЕТ СН'!$F$8*'СЕТ СН'!$F$9-'СЕТ СН'!$F$26</f>
        <v>1052.44956946</v>
      </c>
      <c r="O17" s="36">
        <f>SUMIFS(СВЦЭМ!$D$33:$D$776,СВЦЭМ!$A$33:$A$776,$A17,СВЦЭМ!$B$33:$B$776,O$11)+'СЕТ СН'!$F$14+СВЦЭМ!$D$10+'СЕТ СН'!$F$8*'СЕТ СН'!$F$9-'СЕТ СН'!$F$26</f>
        <v>1097.89337785</v>
      </c>
      <c r="P17" s="36">
        <f>SUMIFS(СВЦЭМ!$D$33:$D$776,СВЦЭМ!$A$33:$A$776,$A17,СВЦЭМ!$B$33:$B$776,P$11)+'СЕТ СН'!$F$14+СВЦЭМ!$D$10+'СЕТ СН'!$F$8*'СЕТ СН'!$F$9-'СЕТ СН'!$F$26</f>
        <v>1106.4738321100001</v>
      </c>
      <c r="Q17" s="36">
        <f>SUMIFS(СВЦЭМ!$D$33:$D$776,СВЦЭМ!$A$33:$A$776,$A17,СВЦЭМ!$B$33:$B$776,Q$11)+'СЕТ СН'!$F$14+СВЦЭМ!$D$10+'СЕТ СН'!$F$8*'СЕТ СН'!$F$9-'СЕТ СН'!$F$26</f>
        <v>1107.9120799</v>
      </c>
      <c r="R17" s="36">
        <f>SUMIFS(СВЦЭМ!$D$33:$D$776,СВЦЭМ!$A$33:$A$776,$A17,СВЦЭМ!$B$33:$B$776,R$11)+'СЕТ СН'!$F$14+СВЦЭМ!$D$10+'СЕТ СН'!$F$8*'СЕТ СН'!$F$9-'СЕТ СН'!$F$26</f>
        <v>1117.1306645700001</v>
      </c>
      <c r="S17" s="36">
        <f>SUMIFS(СВЦЭМ!$D$33:$D$776,СВЦЭМ!$A$33:$A$776,$A17,СВЦЭМ!$B$33:$B$776,S$11)+'СЕТ СН'!$F$14+СВЦЭМ!$D$10+'СЕТ СН'!$F$8*'СЕТ СН'!$F$9-'СЕТ СН'!$F$26</f>
        <v>1125.3201228800001</v>
      </c>
      <c r="T17" s="36">
        <f>SUMIFS(СВЦЭМ!$D$33:$D$776,СВЦЭМ!$A$33:$A$776,$A17,СВЦЭМ!$B$33:$B$776,T$11)+'СЕТ СН'!$F$14+СВЦЭМ!$D$10+'СЕТ СН'!$F$8*'СЕТ СН'!$F$9-'СЕТ СН'!$F$26</f>
        <v>1134.70878201</v>
      </c>
      <c r="U17" s="36">
        <f>SUMIFS(СВЦЭМ!$D$33:$D$776,СВЦЭМ!$A$33:$A$776,$A17,СВЦЭМ!$B$33:$B$776,U$11)+'СЕТ СН'!$F$14+СВЦЭМ!$D$10+'СЕТ СН'!$F$8*'СЕТ СН'!$F$9-'СЕТ СН'!$F$26</f>
        <v>1136.8950350300001</v>
      </c>
      <c r="V17" s="36">
        <f>SUMIFS(СВЦЭМ!$D$33:$D$776,СВЦЭМ!$A$33:$A$776,$A17,СВЦЭМ!$B$33:$B$776,V$11)+'СЕТ СН'!$F$14+СВЦЭМ!$D$10+'СЕТ СН'!$F$8*'СЕТ СН'!$F$9-'СЕТ СН'!$F$26</f>
        <v>1126.8081653700001</v>
      </c>
      <c r="W17" s="36">
        <f>SUMIFS(СВЦЭМ!$D$33:$D$776,СВЦЭМ!$A$33:$A$776,$A17,СВЦЭМ!$B$33:$B$776,W$11)+'СЕТ СН'!$F$14+СВЦЭМ!$D$10+'СЕТ СН'!$F$8*'СЕТ СН'!$F$9-'СЕТ СН'!$F$26</f>
        <v>1128.3238132900001</v>
      </c>
      <c r="X17" s="36">
        <f>SUMIFS(СВЦЭМ!$D$33:$D$776,СВЦЭМ!$A$33:$A$776,$A17,СВЦЭМ!$B$33:$B$776,X$11)+'СЕТ СН'!$F$14+СВЦЭМ!$D$10+'СЕТ СН'!$F$8*'СЕТ СН'!$F$9-'СЕТ СН'!$F$26</f>
        <v>1116.0125659400001</v>
      </c>
      <c r="Y17" s="36">
        <f>SUMIFS(СВЦЭМ!$D$33:$D$776,СВЦЭМ!$A$33:$A$776,$A17,СВЦЭМ!$B$33:$B$776,Y$11)+'СЕТ СН'!$F$14+СВЦЭМ!$D$10+'СЕТ СН'!$F$8*'СЕТ СН'!$F$9-'СЕТ СН'!$F$26</f>
        <v>1174.8236830400001</v>
      </c>
    </row>
    <row r="18" spans="1:25" ht="15.75" x14ac:dyDescent="0.2">
      <c r="A18" s="35">
        <f t="shared" si="0"/>
        <v>43958</v>
      </c>
      <c r="B18" s="36">
        <f>SUMIFS(СВЦЭМ!$D$33:$D$776,СВЦЭМ!$A$33:$A$776,$A18,СВЦЭМ!$B$33:$B$776,B$11)+'СЕТ СН'!$F$14+СВЦЭМ!$D$10+'СЕТ СН'!$F$8*'СЕТ СН'!$F$9-'СЕТ СН'!$F$26</f>
        <v>1282.7931179099999</v>
      </c>
      <c r="C18" s="36">
        <f>SUMIFS(СВЦЭМ!$D$33:$D$776,СВЦЭМ!$A$33:$A$776,$A18,СВЦЭМ!$B$33:$B$776,C$11)+'СЕТ СН'!$F$14+СВЦЭМ!$D$10+'СЕТ СН'!$F$8*'СЕТ СН'!$F$9-'СЕТ СН'!$F$26</f>
        <v>1293.9586010199998</v>
      </c>
      <c r="D18" s="36">
        <f>SUMIFS(СВЦЭМ!$D$33:$D$776,СВЦЭМ!$A$33:$A$776,$A18,СВЦЭМ!$B$33:$B$776,D$11)+'СЕТ СН'!$F$14+СВЦЭМ!$D$10+'СЕТ СН'!$F$8*'СЕТ СН'!$F$9-'СЕТ СН'!$F$26</f>
        <v>1289.13583038</v>
      </c>
      <c r="E18" s="36">
        <f>SUMIFS(СВЦЭМ!$D$33:$D$776,СВЦЭМ!$A$33:$A$776,$A18,СВЦЭМ!$B$33:$B$776,E$11)+'СЕТ СН'!$F$14+СВЦЭМ!$D$10+'СЕТ СН'!$F$8*'СЕТ СН'!$F$9-'СЕТ СН'!$F$26</f>
        <v>1283.5738921099999</v>
      </c>
      <c r="F18" s="36">
        <f>SUMIFS(СВЦЭМ!$D$33:$D$776,СВЦЭМ!$A$33:$A$776,$A18,СВЦЭМ!$B$33:$B$776,F$11)+'СЕТ СН'!$F$14+СВЦЭМ!$D$10+'СЕТ СН'!$F$8*'СЕТ СН'!$F$9-'СЕТ СН'!$F$26</f>
        <v>1280.6223173999999</v>
      </c>
      <c r="G18" s="36">
        <f>SUMIFS(СВЦЭМ!$D$33:$D$776,СВЦЭМ!$A$33:$A$776,$A18,СВЦЭМ!$B$33:$B$776,G$11)+'СЕТ СН'!$F$14+СВЦЭМ!$D$10+'СЕТ СН'!$F$8*'СЕТ СН'!$F$9-'СЕТ СН'!$F$26</f>
        <v>1297.7065274499998</v>
      </c>
      <c r="H18" s="36">
        <f>SUMIFS(СВЦЭМ!$D$33:$D$776,СВЦЭМ!$A$33:$A$776,$A18,СВЦЭМ!$B$33:$B$776,H$11)+'СЕТ СН'!$F$14+СВЦЭМ!$D$10+'СЕТ СН'!$F$8*'СЕТ СН'!$F$9-'СЕТ СН'!$F$26</f>
        <v>1297.61484978</v>
      </c>
      <c r="I18" s="36">
        <f>SUMIFS(СВЦЭМ!$D$33:$D$776,СВЦЭМ!$A$33:$A$776,$A18,СВЦЭМ!$B$33:$B$776,I$11)+'СЕТ СН'!$F$14+СВЦЭМ!$D$10+'СЕТ СН'!$F$8*'СЕТ СН'!$F$9-'СЕТ СН'!$F$26</f>
        <v>1283.53903137</v>
      </c>
      <c r="J18" s="36">
        <f>SUMIFS(СВЦЭМ!$D$33:$D$776,СВЦЭМ!$A$33:$A$776,$A18,СВЦЭМ!$B$33:$B$776,J$11)+'СЕТ СН'!$F$14+СВЦЭМ!$D$10+'СЕТ СН'!$F$8*'СЕТ СН'!$F$9-'СЕТ СН'!$F$26</f>
        <v>1236.2816385899998</v>
      </c>
      <c r="K18" s="36">
        <f>SUMIFS(СВЦЭМ!$D$33:$D$776,СВЦЭМ!$A$33:$A$776,$A18,СВЦЭМ!$B$33:$B$776,K$11)+'СЕТ СН'!$F$14+СВЦЭМ!$D$10+'СЕТ СН'!$F$8*'СЕТ СН'!$F$9-'СЕТ СН'!$F$26</f>
        <v>1226.5067224100001</v>
      </c>
      <c r="L18" s="36">
        <f>SUMIFS(СВЦЭМ!$D$33:$D$776,СВЦЭМ!$A$33:$A$776,$A18,СВЦЭМ!$B$33:$B$776,L$11)+'СЕТ СН'!$F$14+СВЦЭМ!$D$10+'СЕТ СН'!$F$8*'СЕТ СН'!$F$9-'СЕТ СН'!$F$26</f>
        <v>1218.4045860799999</v>
      </c>
      <c r="M18" s="36">
        <f>SUMIFS(СВЦЭМ!$D$33:$D$776,СВЦЭМ!$A$33:$A$776,$A18,СВЦЭМ!$B$33:$B$776,M$11)+'СЕТ СН'!$F$14+СВЦЭМ!$D$10+'СЕТ СН'!$F$8*'СЕТ СН'!$F$9-'СЕТ СН'!$F$26</f>
        <v>1154.9834942900002</v>
      </c>
      <c r="N18" s="36">
        <f>SUMIFS(СВЦЭМ!$D$33:$D$776,СВЦЭМ!$A$33:$A$776,$A18,СВЦЭМ!$B$33:$B$776,N$11)+'СЕТ СН'!$F$14+СВЦЭМ!$D$10+'СЕТ СН'!$F$8*'СЕТ СН'!$F$9-'СЕТ СН'!$F$26</f>
        <v>1094.6136129700001</v>
      </c>
      <c r="O18" s="36">
        <f>SUMIFS(СВЦЭМ!$D$33:$D$776,СВЦЭМ!$A$33:$A$776,$A18,СВЦЭМ!$B$33:$B$776,O$11)+'СЕТ СН'!$F$14+СВЦЭМ!$D$10+'СЕТ СН'!$F$8*'СЕТ СН'!$F$9-'СЕТ СН'!$F$26</f>
        <v>1082.0801398000001</v>
      </c>
      <c r="P18" s="36">
        <f>SUMIFS(СВЦЭМ!$D$33:$D$776,СВЦЭМ!$A$33:$A$776,$A18,СВЦЭМ!$B$33:$B$776,P$11)+'СЕТ СН'!$F$14+СВЦЭМ!$D$10+'СЕТ СН'!$F$8*'СЕТ СН'!$F$9-'СЕТ СН'!$F$26</f>
        <v>1092.69844951</v>
      </c>
      <c r="Q18" s="36">
        <f>SUMIFS(СВЦЭМ!$D$33:$D$776,СВЦЭМ!$A$33:$A$776,$A18,СВЦЭМ!$B$33:$B$776,Q$11)+'СЕТ СН'!$F$14+СВЦЭМ!$D$10+'СЕТ СН'!$F$8*'СЕТ СН'!$F$9-'СЕТ СН'!$F$26</f>
        <v>1098.7539133800001</v>
      </c>
      <c r="R18" s="36">
        <f>SUMIFS(СВЦЭМ!$D$33:$D$776,СВЦЭМ!$A$33:$A$776,$A18,СВЦЭМ!$B$33:$B$776,R$11)+'СЕТ СН'!$F$14+СВЦЭМ!$D$10+'СЕТ СН'!$F$8*'СЕТ СН'!$F$9-'СЕТ СН'!$F$26</f>
        <v>1091.89266374</v>
      </c>
      <c r="S18" s="36">
        <f>SUMIFS(СВЦЭМ!$D$33:$D$776,СВЦЭМ!$A$33:$A$776,$A18,СВЦЭМ!$B$33:$B$776,S$11)+'СЕТ СН'!$F$14+СВЦЭМ!$D$10+'СЕТ СН'!$F$8*'СЕТ СН'!$F$9-'СЕТ СН'!$F$26</f>
        <v>1083.8268006000001</v>
      </c>
      <c r="T18" s="36">
        <f>SUMIFS(СВЦЭМ!$D$33:$D$776,СВЦЭМ!$A$33:$A$776,$A18,СВЦЭМ!$B$33:$B$776,T$11)+'СЕТ СН'!$F$14+СВЦЭМ!$D$10+'СЕТ СН'!$F$8*'СЕТ СН'!$F$9-'СЕТ СН'!$F$26</f>
        <v>1050.7792854500001</v>
      </c>
      <c r="U18" s="36">
        <f>SUMIFS(СВЦЭМ!$D$33:$D$776,СВЦЭМ!$A$33:$A$776,$A18,СВЦЭМ!$B$33:$B$776,U$11)+'СЕТ СН'!$F$14+СВЦЭМ!$D$10+'СЕТ СН'!$F$8*'СЕТ СН'!$F$9-'СЕТ СН'!$F$26</f>
        <v>1023.41789135</v>
      </c>
      <c r="V18" s="36">
        <f>SUMIFS(СВЦЭМ!$D$33:$D$776,СВЦЭМ!$A$33:$A$776,$A18,СВЦЭМ!$B$33:$B$776,V$11)+'СЕТ СН'!$F$14+СВЦЭМ!$D$10+'СЕТ СН'!$F$8*'СЕТ СН'!$F$9-'СЕТ СН'!$F$26</f>
        <v>1001.4345456600001</v>
      </c>
      <c r="W18" s="36">
        <f>SUMIFS(СВЦЭМ!$D$33:$D$776,СВЦЭМ!$A$33:$A$776,$A18,СВЦЭМ!$B$33:$B$776,W$11)+'СЕТ СН'!$F$14+СВЦЭМ!$D$10+'СЕТ СН'!$F$8*'СЕТ СН'!$F$9-'СЕТ СН'!$F$26</f>
        <v>1008.1573811400001</v>
      </c>
      <c r="X18" s="36">
        <f>SUMIFS(СВЦЭМ!$D$33:$D$776,СВЦЭМ!$A$33:$A$776,$A18,СВЦЭМ!$B$33:$B$776,X$11)+'СЕТ СН'!$F$14+СВЦЭМ!$D$10+'СЕТ СН'!$F$8*'СЕТ СН'!$F$9-'СЕТ СН'!$F$26</f>
        <v>1059.6139802</v>
      </c>
      <c r="Y18" s="36">
        <f>SUMIFS(СВЦЭМ!$D$33:$D$776,СВЦЭМ!$A$33:$A$776,$A18,СВЦЭМ!$B$33:$B$776,Y$11)+'СЕТ СН'!$F$14+СВЦЭМ!$D$10+'СЕТ СН'!$F$8*'СЕТ СН'!$F$9-'СЕТ СН'!$F$26</f>
        <v>1140.1581311800001</v>
      </c>
    </row>
    <row r="19" spans="1:25" ht="15.75" x14ac:dyDescent="0.2">
      <c r="A19" s="35">
        <f t="shared" si="0"/>
        <v>43959</v>
      </c>
      <c r="B19" s="36">
        <f>SUMIFS(СВЦЭМ!$D$33:$D$776,СВЦЭМ!$A$33:$A$776,$A19,СВЦЭМ!$B$33:$B$776,B$11)+'СЕТ СН'!$F$14+СВЦЭМ!$D$10+'СЕТ СН'!$F$8*'СЕТ СН'!$F$9-'СЕТ СН'!$F$26</f>
        <v>1274.3635765899999</v>
      </c>
      <c r="C19" s="36">
        <f>SUMIFS(СВЦЭМ!$D$33:$D$776,СВЦЭМ!$A$33:$A$776,$A19,СВЦЭМ!$B$33:$B$776,C$11)+'СЕТ СН'!$F$14+СВЦЭМ!$D$10+'СЕТ СН'!$F$8*'СЕТ СН'!$F$9-'СЕТ СН'!$F$26</f>
        <v>1279.73717756</v>
      </c>
      <c r="D19" s="36">
        <f>SUMIFS(СВЦЭМ!$D$33:$D$776,СВЦЭМ!$A$33:$A$776,$A19,СВЦЭМ!$B$33:$B$776,D$11)+'СЕТ СН'!$F$14+СВЦЭМ!$D$10+'СЕТ СН'!$F$8*'СЕТ СН'!$F$9-'СЕТ СН'!$F$26</f>
        <v>1270.6370265399999</v>
      </c>
      <c r="E19" s="36">
        <f>SUMIFS(СВЦЭМ!$D$33:$D$776,СВЦЭМ!$A$33:$A$776,$A19,СВЦЭМ!$B$33:$B$776,E$11)+'СЕТ СН'!$F$14+СВЦЭМ!$D$10+'СЕТ СН'!$F$8*'СЕТ СН'!$F$9-'СЕТ СН'!$F$26</f>
        <v>1272.0646743799998</v>
      </c>
      <c r="F19" s="36">
        <f>SUMIFS(СВЦЭМ!$D$33:$D$776,СВЦЭМ!$A$33:$A$776,$A19,СВЦЭМ!$B$33:$B$776,F$11)+'СЕТ СН'!$F$14+СВЦЭМ!$D$10+'СЕТ СН'!$F$8*'СЕТ СН'!$F$9-'СЕТ СН'!$F$26</f>
        <v>1264.4045605999997</v>
      </c>
      <c r="G19" s="36">
        <f>SUMIFS(СВЦЭМ!$D$33:$D$776,СВЦЭМ!$A$33:$A$776,$A19,СВЦЭМ!$B$33:$B$776,G$11)+'СЕТ СН'!$F$14+СВЦЭМ!$D$10+'СЕТ СН'!$F$8*'СЕТ СН'!$F$9-'СЕТ СН'!$F$26</f>
        <v>1275.2653553599998</v>
      </c>
      <c r="H19" s="36">
        <f>SUMIFS(СВЦЭМ!$D$33:$D$776,СВЦЭМ!$A$33:$A$776,$A19,СВЦЭМ!$B$33:$B$776,H$11)+'СЕТ СН'!$F$14+СВЦЭМ!$D$10+'СЕТ СН'!$F$8*'СЕТ СН'!$F$9-'СЕТ СН'!$F$26</f>
        <v>1261.0601593899999</v>
      </c>
      <c r="I19" s="36">
        <f>SUMIFS(СВЦЭМ!$D$33:$D$776,СВЦЭМ!$A$33:$A$776,$A19,СВЦЭМ!$B$33:$B$776,I$11)+'СЕТ СН'!$F$14+СВЦЭМ!$D$10+'СЕТ СН'!$F$8*'СЕТ СН'!$F$9-'СЕТ СН'!$F$26</f>
        <v>1231.9534233100001</v>
      </c>
      <c r="J19" s="36">
        <f>SUMIFS(СВЦЭМ!$D$33:$D$776,СВЦЭМ!$A$33:$A$776,$A19,СВЦЭМ!$B$33:$B$776,J$11)+'СЕТ СН'!$F$14+СВЦЭМ!$D$10+'СЕТ СН'!$F$8*'СЕТ СН'!$F$9-'СЕТ СН'!$F$26</f>
        <v>1200.2868813600001</v>
      </c>
      <c r="K19" s="36">
        <f>SUMIFS(СВЦЭМ!$D$33:$D$776,СВЦЭМ!$A$33:$A$776,$A19,СВЦЭМ!$B$33:$B$776,K$11)+'СЕТ СН'!$F$14+СВЦЭМ!$D$10+'СЕТ СН'!$F$8*'СЕТ СН'!$F$9-'СЕТ СН'!$F$26</f>
        <v>1201.8725058</v>
      </c>
      <c r="L19" s="36">
        <f>SUMIFS(СВЦЭМ!$D$33:$D$776,СВЦЭМ!$A$33:$A$776,$A19,СВЦЭМ!$B$33:$B$776,L$11)+'СЕТ СН'!$F$14+СВЦЭМ!$D$10+'СЕТ СН'!$F$8*'СЕТ СН'!$F$9-'СЕТ СН'!$F$26</f>
        <v>1199.5078746000002</v>
      </c>
      <c r="M19" s="36">
        <f>SUMIFS(СВЦЭМ!$D$33:$D$776,СВЦЭМ!$A$33:$A$776,$A19,СВЦЭМ!$B$33:$B$776,M$11)+'СЕТ СН'!$F$14+СВЦЭМ!$D$10+'СЕТ СН'!$F$8*'СЕТ СН'!$F$9-'СЕТ СН'!$F$26</f>
        <v>1143.2178755800001</v>
      </c>
      <c r="N19" s="36">
        <f>SUMIFS(СВЦЭМ!$D$33:$D$776,СВЦЭМ!$A$33:$A$776,$A19,СВЦЭМ!$B$33:$B$776,N$11)+'СЕТ СН'!$F$14+СВЦЭМ!$D$10+'СЕТ СН'!$F$8*'СЕТ СН'!$F$9-'СЕТ СН'!$F$26</f>
        <v>1074.1376108700001</v>
      </c>
      <c r="O19" s="36">
        <f>SUMIFS(СВЦЭМ!$D$33:$D$776,СВЦЭМ!$A$33:$A$776,$A19,СВЦЭМ!$B$33:$B$776,O$11)+'СЕТ СН'!$F$14+СВЦЭМ!$D$10+'СЕТ СН'!$F$8*'СЕТ СН'!$F$9-'СЕТ СН'!$F$26</f>
        <v>1061.5209170400001</v>
      </c>
      <c r="P19" s="36">
        <f>SUMIFS(СВЦЭМ!$D$33:$D$776,СВЦЭМ!$A$33:$A$776,$A19,СВЦЭМ!$B$33:$B$776,P$11)+'СЕТ СН'!$F$14+СВЦЭМ!$D$10+'СЕТ СН'!$F$8*'СЕТ СН'!$F$9-'СЕТ СН'!$F$26</f>
        <v>1068.00667838</v>
      </c>
      <c r="Q19" s="36">
        <f>SUMIFS(СВЦЭМ!$D$33:$D$776,СВЦЭМ!$A$33:$A$776,$A19,СВЦЭМ!$B$33:$B$776,Q$11)+'СЕТ СН'!$F$14+СВЦЭМ!$D$10+'СЕТ СН'!$F$8*'СЕТ СН'!$F$9-'СЕТ СН'!$F$26</f>
        <v>1071.2677866200002</v>
      </c>
      <c r="R19" s="36">
        <f>SUMIFS(СВЦЭМ!$D$33:$D$776,СВЦЭМ!$A$33:$A$776,$A19,СВЦЭМ!$B$33:$B$776,R$11)+'СЕТ СН'!$F$14+СВЦЭМ!$D$10+'СЕТ СН'!$F$8*'СЕТ СН'!$F$9-'СЕТ СН'!$F$26</f>
        <v>1068.12315259</v>
      </c>
      <c r="S19" s="36">
        <f>SUMIFS(СВЦЭМ!$D$33:$D$776,СВЦЭМ!$A$33:$A$776,$A19,СВЦЭМ!$B$33:$B$776,S$11)+'СЕТ СН'!$F$14+СВЦЭМ!$D$10+'СЕТ СН'!$F$8*'СЕТ СН'!$F$9-'СЕТ СН'!$F$26</f>
        <v>1073.8639118900001</v>
      </c>
      <c r="T19" s="36">
        <f>SUMIFS(СВЦЭМ!$D$33:$D$776,СВЦЭМ!$A$33:$A$776,$A19,СВЦЭМ!$B$33:$B$776,T$11)+'СЕТ СН'!$F$14+СВЦЭМ!$D$10+'СЕТ СН'!$F$8*'СЕТ СН'!$F$9-'СЕТ СН'!$F$26</f>
        <v>1064.36369225</v>
      </c>
      <c r="U19" s="36">
        <f>SUMIFS(СВЦЭМ!$D$33:$D$776,СВЦЭМ!$A$33:$A$776,$A19,СВЦЭМ!$B$33:$B$776,U$11)+'СЕТ СН'!$F$14+СВЦЭМ!$D$10+'СЕТ СН'!$F$8*'СЕТ СН'!$F$9-'СЕТ СН'!$F$26</f>
        <v>1042.4948992</v>
      </c>
      <c r="V19" s="36">
        <f>SUMIFS(СВЦЭМ!$D$33:$D$776,СВЦЭМ!$A$33:$A$776,$A19,СВЦЭМ!$B$33:$B$776,V$11)+'СЕТ СН'!$F$14+СВЦЭМ!$D$10+'СЕТ СН'!$F$8*'СЕТ СН'!$F$9-'СЕТ СН'!$F$26</f>
        <v>1009.7529026700001</v>
      </c>
      <c r="W19" s="36">
        <f>SUMIFS(СВЦЭМ!$D$33:$D$776,СВЦЭМ!$A$33:$A$776,$A19,СВЦЭМ!$B$33:$B$776,W$11)+'СЕТ СН'!$F$14+СВЦЭМ!$D$10+'СЕТ СН'!$F$8*'СЕТ СН'!$F$9-'СЕТ СН'!$F$26</f>
        <v>1006.2885306000001</v>
      </c>
      <c r="X19" s="36">
        <f>SUMIFS(СВЦЭМ!$D$33:$D$776,СВЦЭМ!$A$33:$A$776,$A19,СВЦЭМ!$B$33:$B$776,X$11)+'СЕТ СН'!$F$14+СВЦЭМ!$D$10+'СЕТ СН'!$F$8*'СЕТ СН'!$F$9-'СЕТ СН'!$F$26</f>
        <v>1059.4692433500002</v>
      </c>
      <c r="Y19" s="36">
        <f>SUMIFS(СВЦЭМ!$D$33:$D$776,СВЦЭМ!$A$33:$A$776,$A19,СВЦЭМ!$B$33:$B$776,Y$11)+'СЕТ СН'!$F$14+СВЦЭМ!$D$10+'СЕТ СН'!$F$8*'СЕТ СН'!$F$9-'СЕТ СН'!$F$26</f>
        <v>1145.4011685400001</v>
      </c>
    </row>
    <row r="20" spans="1:25" ht="15.75" x14ac:dyDescent="0.2">
      <c r="A20" s="35">
        <f t="shared" si="0"/>
        <v>43960</v>
      </c>
      <c r="B20" s="36">
        <f>SUMIFS(СВЦЭМ!$D$33:$D$776,СВЦЭМ!$A$33:$A$776,$A20,СВЦЭМ!$B$33:$B$776,B$11)+'СЕТ СН'!$F$14+СВЦЭМ!$D$10+'СЕТ СН'!$F$8*'СЕТ СН'!$F$9-'СЕТ СН'!$F$26</f>
        <v>1264.5641782199998</v>
      </c>
      <c r="C20" s="36">
        <f>SUMIFS(СВЦЭМ!$D$33:$D$776,СВЦЭМ!$A$33:$A$776,$A20,СВЦЭМ!$B$33:$B$776,C$11)+'СЕТ СН'!$F$14+СВЦЭМ!$D$10+'СЕТ СН'!$F$8*'СЕТ СН'!$F$9-'СЕТ СН'!$F$26</f>
        <v>1249.9415418299998</v>
      </c>
      <c r="D20" s="36">
        <f>SUMIFS(СВЦЭМ!$D$33:$D$776,СВЦЭМ!$A$33:$A$776,$A20,СВЦЭМ!$B$33:$B$776,D$11)+'СЕТ СН'!$F$14+СВЦЭМ!$D$10+'СЕТ СН'!$F$8*'СЕТ СН'!$F$9-'СЕТ СН'!$F$26</f>
        <v>1229.1693019299998</v>
      </c>
      <c r="E20" s="36">
        <f>SUMIFS(СВЦЭМ!$D$33:$D$776,СВЦЭМ!$A$33:$A$776,$A20,СВЦЭМ!$B$33:$B$776,E$11)+'СЕТ СН'!$F$14+СВЦЭМ!$D$10+'СЕТ СН'!$F$8*'СЕТ СН'!$F$9-'СЕТ СН'!$F$26</f>
        <v>1224.8815111399999</v>
      </c>
      <c r="F20" s="36">
        <f>SUMIFS(СВЦЭМ!$D$33:$D$776,СВЦЭМ!$A$33:$A$776,$A20,СВЦЭМ!$B$33:$B$776,F$11)+'СЕТ СН'!$F$14+СВЦЭМ!$D$10+'СЕТ СН'!$F$8*'СЕТ СН'!$F$9-'СЕТ СН'!$F$26</f>
        <v>1214.3633833000001</v>
      </c>
      <c r="G20" s="36">
        <f>SUMIFS(СВЦЭМ!$D$33:$D$776,СВЦЭМ!$A$33:$A$776,$A20,СВЦЭМ!$B$33:$B$776,G$11)+'СЕТ СН'!$F$14+СВЦЭМ!$D$10+'СЕТ СН'!$F$8*'СЕТ СН'!$F$9-'СЕТ СН'!$F$26</f>
        <v>1216.4321000300001</v>
      </c>
      <c r="H20" s="36">
        <f>SUMIFS(СВЦЭМ!$D$33:$D$776,СВЦЭМ!$A$33:$A$776,$A20,СВЦЭМ!$B$33:$B$776,H$11)+'СЕТ СН'!$F$14+СВЦЭМ!$D$10+'СЕТ СН'!$F$8*'СЕТ СН'!$F$9-'СЕТ СН'!$F$26</f>
        <v>1222.8509928999999</v>
      </c>
      <c r="I20" s="36">
        <f>SUMIFS(СВЦЭМ!$D$33:$D$776,СВЦЭМ!$A$33:$A$776,$A20,СВЦЭМ!$B$33:$B$776,I$11)+'СЕТ СН'!$F$14+СВЦЭМ!$D$10+'СЕТ СН'!$F$8*'СЕТ СН'!$F$9-'СЕТ СН'!$F$26</f>
        <v>1230.0810850199998</v>
      </c>
      <c r="J20" s="36">
        <f>SUMIFS(СВЦЭМ!$D$33:$D$776,СВЦЭМ!$A$33:$A$776,$A20,СВЦЭМ!$B$33:$B$776,J$11)+'СЕТ СН'!$F$14+СВЦЭМ!$D$10+'СЕТ СН'!$F$8*'СЕТ СН'!$F$9-'СЕТ СН'!$F$26</f>
        <v>1230.6197839899999</v>
      </c>
      <c r="K20" s="36">
        <f>SUMIFS(СВЦЭМ!$D$33:$D$776,СВЦЭМ!$A$33:$A$776,$A20,СВЦЭМ!$B$33:$B$776,K$11)+'СЕТ СН'!$F$14+СВЦЭМ!$D$10+'СЕТ СН'!$F$8*'СЕТ СН'!$F$9-'СЕТ СН'!$F$26</f>
        <v>1200.1144678400001</v>
      </c>
      <c r="L20" s="36">
        <f>SUMIFS(СВЦЭМ!$D$33:$D$776,СВЦЭМ!$A$33:$A$776,$A20,СВЦЭМ!$B$33:$B$776,L$11)+'СЕТ СН'!$F$14+СВЦЭМ!$D$10+'СЕТ СН'!$F$8*'СЕТ СН'!$F$9-'СЕТ СН'!$F$26</f>
        <v>1210.6645093100001</v>
      </c>
      <c r="M20" s="36">
        <f>SUMIFS(СВЦЭМ!$D$33:$D$776,СВЦЭМ!$A$33:$A$776,$A20,СВЦЭМ!$B$33:$B$776,M$11)+'СЕТ СН'!$F$14+СВЦЭМ!$D$10+'СЕТ СН'!$F$8*'СЕТ СН'!$F$9-'СЕТ СН'!$F$26</f>
        <v>1150.50964036</v>
      </c>
      <c r="N20" s="36">
        <f>SUMIFS(СВЦЭМ!$D$33:$D$776,СВЦЭМ!$A$33:$A$776,$A20,СВЦЭМ!$B$33:$B$776,N$11)+'СЕТ СН'!$F$14+СВЦЭМ!$D$10+'СЕТ СН'!$F$8*'СЕТ СН'!$F$9-'СЕТ СН'!$F$26</f>
        <v>1087.59866979</v>
      </c>
      <c r="O20" s="36">
        <f>SUMIFS(СВЦЭМ!$D$33:$D$776,СВЦЭМ!$A$33:$A$776,$A20,СВЦЭМ!$B$33:$B$776,O$11)+'СЕТ СН'!$F$14+СВЦЭМ!$D$10+'СЕТ СН'!$F$8*'СЕТ СН'!$F$9-'СЕТ СН'!$F$26</f>
        <v>1064.9433358800002</v>
      </c>
      <c r="P20" s="36">
        <f>SUMIFS(СВЦЭМ!$D$33:$D$776,СВЦЭМ!$A$33:$A$776,$A20,СВЦЭМ!$B$33:$B$776,P$11)+'СЕТ СН'!$F$14+СВЦЭМ!$D$10+'СЕТ СН'!$F$8*'СЕТ СН'!$F$9-'СЕТ СН'!$F$26</f>
        <v>1070.8820661900002</v>
      </c>
      <c r="Q20" s="36">
        <f>SUMIFS(СВЦЭМ!$D$33:$D$776,СВЦЭМ!$A$33:$A$776,$A20,СВЦЭМ!$B$33:$B$776,Q$11)+'СЕТ СН'!$F$14+СВЦЭМ!$D$10+'СЕТ СН'!$F$8*'СЕТ СН'!$F$9-'СЕТ СН'!$F$26</f>
        <v>1061.6956259900001</v>
      </c>
      <c r="R20" s="36">
        <f>SUMIFS(СВЦЭМ!$D$33:$D$776,СВЦЭМ!$A$33:$A$776,$A20,СВЦЭМ!$B$33:$B$776,R$11)+'СЕТ СН'!$F$14+СВЦЭМ!$D$10+'СЕТ СН'!$F$8*'СЕТ СН'!$F$9-'СЕТ СН'!$F$26</f>
        <v>1064.7069868200001</v>
      </c>
      <c r="S20" s="36">
        <f>SUMIFS(СВЦЭМ!$D$33:$D$776,СВЦЭМ!$A$33:$A$776,$A20,СВЦЭМ!$B$33:$B$776,S$11)+'СЕТ СН'!$F$14+СВЦЭМ!$D$10+'СЕТ СН'!$F$8*'СЕТ СН'!$F$9-'СЕТ СН'!$F$26</f>
        <v>1077.6436002</v>
      </c>
      <c r="T20" s="36">
        <f>SUMIFS(СВЦЭМ!$D$33:$D$776,СВЦЭМ!$A$33:$A$776,$A20,СВЦЭМ!$B$33:$B$776,T$11)+'СЕТ СН'!$F$14+СВЦЭМ!$D$10+'СЕТ СН'!$F$8*'СЕТ СН'!$F$9-'СЕТ СН'!$F$26</f>
        <v>1066.46832367</v>
      </c>
      <c r="U20" s="36">
        <f>SUMIFS(СВЦЭМ!$D$33:$D$776,СВЦЭМ!$A$33:$A$776,$A20,СВЦЭМ!$B$33:$B$776,U$11)+'СЕТ СН'!$F$14+СВЦЭМ!$D$10+'СЕТ СН'!$F$8*'СЕТ СН'!$F$9-'СЕТ СН'!$F$26</f>
        <v>1056.9688242300001</v>
      </c>
      <c r="V20" s="36">
        <f>SUMIFS(СВЦЭМ!$D$33:$D$776,СВЦЭМ!$A$33:$A$776,$A20,СВЦЭМ!$B$33:$B$776,V$11)+'СЕТ СН'!$F$14+СВЦЭМ!$D$10+'СЕТ СН'!$F$8*'СЕТ СН'!$F$9-'СЕТ СН'!$F$26</f>
        <v>1043.0655500300002</v>
      </c>
      <c r="W20" s="36">
        <f>SUMIFS(СВЦЭМ!$D$33:$D$776,СВЦЭМ!$A$33:$A$776,$A20,СВЦЭМ!$B$33:$B$776,W$11)+'СЕТ СН'!$F$14+СВЦЭМ!$D$10+'СЕТ СН'!$F$8*'СЕТ СН'!$F$9-'СЕТ СН'!$F$26</f>
        <v>1033.89859426</v>
      </c>
      <c r="X20" s="36">
        <f>SUMIFS(СВЦЭМ!$D$33:$D$776,СВЦЭМ!$A$33:$A$776,$A20,СВЦЭМ!$B$33:$B$776,X$11)+'СЕТ СН'!$F$14+СВЦЭМ!$D$10+'СЕТ СН'!$F$8*'СЕТ СН'!$F$9-'СЕТ СН'!$F$26</f>
        <v>1083.7713315200001</v>
      </c>
      <c r="Y20" s="36">
        <f>SUMIFS(СВЦЭМ!$D$33:$D$776,СВЦЭМ!$A$33:$A$776,$A20,СВЦЭМ!$B$33:$B$776,Y$11)+'СЕТ СН'!$F$14+СВЦЭМ!$D$10+'СЕТ СН'!$F$8*'СЕТ СН'!$F$9-'СЕТ СН'!$F$26</f>
        <v>1187.32130246</v>
      </c>
    </row>
    <row r="21" spans="1:25" ht="15.75" x14ac:dyDescent="0.2">
      <c r="A21" s="35">
        <f t="shared" si="0"/>
        <v>43961</v>
      </c>
      <c r="B21" s="36">
        <f>SUMIFS(СВЦЭМ!$D$33:$D$776,СВЦЭМ!$A$33:$A$776,$A21,СВЦЭМ!$B$33:$B$776,B$11)+'СЕТ СН'!$F$14+СВЦЭМ!$D$10+'СЕТ СН'!$F$8*'СЕТ СН'!$F$9-'СЕТ СН'!$F$26</f>
        <v>1237.3848230699998</v>
      </c>
      <c r="C21" s="36">
        <f>SUMIFS(СВЦЭМ!$D$33:$D$776,СВЦЭМ!$A$33:$A$776,$A21,СВЦЭМ!$B$33:$B$776,C$11)+'СЕТ СН'!$F$14+СВЦЭМ!$D$10+'СЕТ СН'!$F$8*'СЕТ СН'!$F$9-'СЕТ СН'!$F$26</f>
        <v>1271.5640266799999</v>
      </c>
      <c r="D21" s="36">
        <f>SUMIFS(СВЦЭМ!$D$33:$D$776,СВЦЭМ!$A$33:$A$776,$A21,СВЦЭМ!$B$33:$B$776,D$11)+'СЕТ СН'!$F$14+СВЦЭМ!$D$10+'СЕТ СН'!$F$8*'СЕТ СН'!$F$9-'СЕТ СН'!$F$26</f>
        <v>1279.0372521499999</v>
      </c>
      <c r="E21" s="36">
        <f>SUMIFS(СВЦЭМ!$D$33:$D$776,СВЦЭМ!$A$33:$A$776,$A21,СВЦЭМ!$B$33:$B$776,E$11)+'СЕТ СН'!$F$14+СВЦЭМ!$D$10+'СЕТ СН'!$F$8*'СЕТ СН'!$F$9-'СЕТ СН'!$F$26</f>
        <v>1303.50950255</v>
      </c>
      <c r="F21" s="36">
        <f>SUMIFS(СВЦЭМ!$D$33:$D$776,СВЦЭМ!$A$33:$A$776,$A21,СВЦЭМ!$B$33:$B$776,F$11)+'СЕТ СН'!$F$14+СВЦЭМ!$D$10+'СЕТ СН'!$F$8*'СЕТ СН'!$F$9-'СЕТ СН'!$F$26</f>
        <v>1294.9717782999999</v>
      </c>
      <c r="G21" s="36">
        <f>SUMIFS(СВЦЭМ!$D$33:$D$776,СВЦЭМ!$A$33:$A$776,$A21,СВЦЭМ!$B$33:$B$776,G$11)+'СЕТ СН'!$F$14+СВЦЭМ!$D$10+'СЕТ СН'!$F$8*'СЕТ СН'!$F$9-'СЕТ СН'!$F$26</f>
        <v>1292.6864248699999</v>
      </c>
      <c r="H21" s="36">
        <f>SUMIFS(СВЦЭМ!$D$33:$D$776,СВЦЭМ!$A$33:$A$776,$A21,СВЦЭМ!$B$33:$B$776,H$11)+'СЕТ СН'!$F$14+СВЦЭМ!$D$10+'СЕТ СН'!$F$8*'СЕТ СН'!$F$9-'СЕТ СН'!$F$26</f>
        <v>1284.51584153</v>
      </c>
      <c r="I21" s="36">
        <f>SUMIFS(СВЦЭМ!$D$33:$D$776,СВЦЭМ!$A$33:$A$776,$A21,СВЦЭМ!$B$33:$B$776,I$11)+'СЕТ СН'!$F$14+СВЦЭМ!$D$10+'СЕТ СН'!$F$8*'СЕТ СН'!$F$9-'СЕТ СН'!$F$26</f>
        <v>1251.37216569</v>
      </c>
      <c r="J21" s="36">
        <f>SUMIFS(СВЦЭМ!$D$33:$D$776,СВЦЭМ!$A$33:$A$776,$A21,СВЦЭМ!$B$33:$B$776,J$11)+'СЕТ СН'!$F$14+СВЦЭМ!$D$10+'СЕТ СН'!$F$8*'СЕТ СН'!$F$9-'СЕТ СН'!$F$26</f>
        <v>1244.8536960199999</v>
      </c>
      <c r="K21" s="36">
        <f>SUMIFS(СВЦЭМ!$D$33:$D$776,СВЦЭМ!$A$33:$A$776,$A21,СВЦЭМ!$B$33:$B$776,K$11)+'СЕТ СН'!$F$14+СВЦЭМ!$D$10+'СЕТ СН'!$F$8*'СЕТ СН'!$F$9-'СЕТ СН'!$F$26</f>
        <v>1209.3161973400001</v>
      </c>
      <c r="L21" s="36">
        <f>SUMIFS(СВЦЭМ!$D$33:$D$776,СВЦЭМ!$A$33:$A$776,$A21,СВЦЭМ!$B$33:$B$776,L$11)+'СЕТ СН'!$F$14+СВЦЭМ!$D$10+'СЕТ СН'!$F$8*'СЕТ СН'!$F$9-'СЕТ СН'!$F$26</f>
        <v>1200.7431780200002</v>
      </c>
      <c r="M21" s="36">
        <f>SUMIFS(СВЦЭМ!$D$33:$D$776,СВЦЭМ!$A$33:$A$776,$A21,СВЦЭМ!$B$33:$B$776,M$11)+'СЕТ СН'!$F$14+СВЦЭМ!$D$10+'СЕТ СН'!$F$8*'СЕТ СН'!$F$9-'СЕТ СН'!$F$26</f>
        <v>1148.8979993400001</v>
      </c>
      <c r="N21" s="36">
        <f>SUMIFS(СВЦЭМ!$D$33:$D$776,СВЦЭМ!$A$33:$A$776,$A21,СВЦЭМ!$B$33:$B$776,N$11)+'СЕТ СН'!$F$14+СВЦЭМ!$D$10+'СЕТ СН'!$F$8*'СЕТ СН'!$F$9-'СЕТ СН'!$F$26</f>
        <v>1086.37267043</v>
      </c>
      <c r="O21" s="36">
        <f>SUMIFS(СВЦЭМ!$D$33:$D$776,СВЦЭМ!$A$33:$A$776,$A21,СВЦЭМ!$B$33:$B$776,O$11)+'СЕТ СН'!$F$14+СВЦЭМ!$D$10+'СЕТ СН'!$F$8*'СЕТ СН'!$F$9-'СЕТ СН'!$F$26</f>
        <v>1067.86809124</v>
      </c>
      <c r="P21" s="36">
        <f>SUMIFS(СВЦЭМ!$D$33:$D$776,СВЦЭМ!$A$33:$A$776,$A21,СВЦЭМ!$B$33:$B$776,P$11)+'СЕТ СН'!$F$14+СВЦЭМ!$D$10+'СЕТ СН'!$F$8*'СЕТ СН'!$F$9-'СЕТ СН'!$F$26</f>
        <v>1070.4138555900001</v>
      </c>
      <c r="Q21" s="36">
        <f>SUMIFS(СВЦЭМ!$D$33:$D$776,СВЦЭМ!$A$33:$A$776,$A21,СВЦЭМ!$B$33:$B$776,Q$11)+'СЕТ СН'!$F$14+СВЦЭМ!$D$10+'СЕТ СН'!$F$8*'СЕТ СН'!$F$9-'СЕТ СН'!$F$26</f>
        <v>1079.0854285800001</v>
      </c>
      <c r="R21" s="36">
        <f>SUMIFS(СВЦЭМ!$D$33:$D$776,СВЦЭМ!$A$33:$A$776,$A21,СВЦЭМ!$B$33:$B$776,R$11)+'СЕТ СН'!$F$14+СВЦЭМ!$D$10+'СЕТ СН'!$F$8*'СЕТ СН'!$F$9-'СЕТ СН'!$F$26</f>
        <v>1076.0503177400001</v>
      </c>
      <c r="S21" s="36">
        <f>SUMIFS(СВЦЭМ!$D$33:$D$776,СВЦЭМ!$A$33:$A$776,$A21,СВЦЭМ!$B$33:$B$776,S$11)+'СЕТ СН'!$F$14+СВЦЭМ!$D$10+'СЕТ СН'!$F$8*'СЕТ СН'!$F$9-'СЕТ СН'!$F$26</f>
        <v>1079.1304185400002</v>
      </c>
      <c r="T21" s="36">
        <f>SUMIFS(СВЦЭМ!$D$33:$D$776,СВЦЭМ!$A$33:$A$776,$A21,СВЦЭМ!$B$33:$B$776,T$11)+'СЕТ СН'!$F$14+СВЦЭМ!$D$10+'СЕТ СН'!$F$8*'СЕТ СН'!$F$9-'СЕТ СН'!$F$26</f>
        <v>1067.5276729900002</v>
      </c>
      <c r="U21" s="36">
        <f>SUMIFS(СВЦЭМ!$D$33:$D$776,СВЦЭМ!$A$33:$A$776,$A21,СВЦЭМ!$B$33:$B$776,U$11)+'СЕТ СН'!$F$14+СВЦЭМ!$D$10+'СЕТ СН'!$F$8*'СЕТ СН'!$F$9-'СЕТ СН'!$F$26</f>
        <v>1053.0327417000001</v>
      </c>
      <c r="V21" s="36">
        <f>SUMIFS(СВЦЭМ!$D$33:$D$776,СВЦЭМ!$A$33:$A$776,$A21,СВЦЭМ!$B$33:$B$776,V$11)+'СЕТ СН'!$F$14+СВЦЭМ!$D$10+'СЕТ СН'!$F$8*'СЕТ СН'!$F$9-'СЕТ СН'!$F$26</f>
        <v>1030.8655953700002</v>
      </c>
      <c r="W21" s="36">
        <f>SUMIFS(СВЦЭМ!$D$33:$D$776,СВЦЭМ!$A$33:$A$776,$A21,СВЦЭМ!$B$33:$B$776,W$11)+'СЕТ СН'!$F$14+СВЦЭМ!$D$10+'СЕТ СН'!$F$8*'СЕТ СН'!$F$9-'СЕТ СН'!$F$26</f>
        <v>1026.8854327000001</v>
      </c>
      <c r="X21" s="36">
        <f>SUMIFS(СВЦЭМ!$D$33:$D$776,СВЦЭМ!$A$33:$A$776,$A21,СВЦЭМ!$B$33:$B$776,X$11)+'СЕТ СН'!$F$14+СВЦЭМ!$D$10+'СЕТ СН'!$F$8*'СЕТ СН'!$F$9-'СЕТ СН'!$F$26</f>
        <v>1070.2997407400001</v>
      </c>
      <c r="Y21" s="36">
        <f>SUMIFS(СВЦЭМ!$D$33:$D$776,СВЦЭМ!$A$33:$A$776,$A21,СВЦЭМ!$B$33:$B$776,Y$11)+'СЕТ СН'!$F$14+СВЦЭМ!$D$10+'СЕТ СН'!$F$8*'СЕТ СН'!$F$9-'СЕТ СН'!$F$26</f>
        <v>1174.3461472200001</v>
      </c>
    </row>
    <row r="22" spans="1:25" ht="15.75" x14ac:dyDescent="0.2">
      <c r="A22" s="35">
        <f t="shared" si="0"/>
        <v>43962</v>
      </c>
      <c r="B22" s="36">
        <f>SUMIFS(СВЦЭМ!$D$33:$D$776,СВЦЭМ!$A$33:$A$776,$A22,СВЦЭМ!$B$33:$B$776,B$11)+'СЕТ СН'!$F$14+СВЦЭМ!$D$10+'СЕТ СН'!$F$8*'СЕТ СН'!$F$9-'СЕТ СН'!$F$26</f>
        <v>1149.7602869500001</v>
      </c>
      <c r="C22" s="36">
        <f>SUMIFS(СВЦЭМ!$D$33:$D$776,СВЦЭМ!$A$33:$A$776,$A22,СВЦЭМ!$B$33:$B$776,C$11)+'СЕТ СН'!$F$14+СВЦЭМ!$D$10+'СЕТ СН'!$F$8*'СЕТ СН'!$F$9-'СЕТ СН'!$F$26</f>
        <v>1241.92548044</v>
      </c>
      <c r="D22" s="36">
        <f>SUMIFS(СВЦЭМ!$D$33:$D$776,СВЦЭМ!$A$33:$A$776,$A22,СВЦЭМ!$B$33:$B$776,D$11)+'СЕТ СН'!$F$14+СВЦЭМ!$D$10+'СЕТ СН'!$F$8*'СЕТ СН'!$F$9-'СЕТ СН'!$F$26</f>
        <v>1282.0695919499999</v>
      </c>
      <c r="E22" s="36">
        <f>SUMIFS(СВЦЭМ!$D$33:$D$776,СВЦЭМ!$A$33:$A$776,$A22,СВЦЭМ!$B$33:$B$776,E$11)+'СЕТ СН'!$F$14+СВЦЭМ!$D$10+'СЕТ СН'!$F$8*'СЕТ СН'!$F$9-'СЕТ СН'!$F$26</f>
        <v>1271.77310038</v>
      </c>
      <c r="F22" s="36">
        <f>SUMIFS(СВЦЭМ!$D$33:$D$776,СВЦЭМ!$A$33:$A$776,$A22,СВЦЭМ!$B$33:$B$776,F$11)+'СЕТ СН'!$F$14+СВЦЭМ!$D$10+'СЕТ СН'!$F$8*'СЕТ СН'!$F$9-'СЕТ СН'!$F$26</f>
        <v>1264.0436434699998</v>
      </c>
      <c r="G22" s="36">
        <f>SUMIFS(СВЦЭМ!$D$33:$D$776,СВЦЭМ!$A$33:$A$776,$A22,СВЦЭМ!$B$33:$B$776,G$11)+'СЕТ СН'!$F$14+СВЦЭМ!$D$10+'СЕТ СН'!$F$8*'СЕТ СН'!$F$9-'СЕТ СН'!$F$26</f>
        <v>1266.7986956799998</v>
      </c>
      <c r="H22" s="36">
        <f>SUMIFS(СВЦЭМ!$D$33:$D$776,СВЦЭМ!$A$33:$A$776,$A22,СВЦЭМ!$B$33:$B$776,H$11)+'СЕТ СН'!$F$14+СВЦЭМ!$D$10+'СЕТ СН'!$F$8*'СЕТ СН'!$F$9-'СЕТ СН'!$F$26</f>
        <v>1274.7221622099999</v>
      </c>
      <c r="I22" s="36">
        <f>SUMIFS(СВЦЭМ!$D$33:$D$776,СВЦЭМ!$A$33:$A$776,$A22,СВЦЭМ!$B$33:$B$776,I$11)+'СЕТ СН'!$F$14+СВЦЭМ!$D$10+'СЕТ СН'!$F$8*'СЕТ СН'!$F$9-'СЕТ СН'!$F$26</f>
        <v>1290.0442578299999</v>
      </c>
      <c r="J22" s="36">
        <f>SUMIFS(СВЦЭМ!$D$33:$D$776,СВЦЭМ!$A$33:$A$776,$A22,СВЦЭМ!$B$33:$B$776,J$11)+'СЕТ СН'!$F$14+СВЦЭМ!$D$10+'СЕТ СН'!$F$8*'СЕТ СН'!$F$9-'СЕТ СН'!$F$26</f>
        <v>1232.3076335799999</v>
      </c>
      <c r="K22" s="36">
        <f>SUMIFS(СВЦЭМ!$D$33:$D$776,СВЦЭМ!$A$33:$A$776,$A22,СВЦЭМ!$B$33:$B$776,K$11)+'СЕТ СН'!$F$14+СВЦЭМ!$D$10+'СЕТ СН'!$F$8*'СЕТ СН'!$F$9-'СЕТ СН'!$F$26</f>
        <v>1162.90310593</v>
      </c>
      <c r="L22" s="36">
        <f>SUMIFS(СВЦЭМ!$D$33:$D$776,СВЦЭМ!$A$33:$A$776,$A22,СВЦЭМ!$B$33:$B$776,L$11)+'СЕТ СН'!$F$14+СВЦЭМ!$D$10+'СЕТ СН'!$F$8*'СЕТ СН'!$F$9-'СЕТ СН'!$F$26</f>
        <v>1153.1613346400002</v>
      </c>
      <c r="M22" s="36">
        <f>SUMIFS(СВЦЭМ!$D$33:$D$776,СВЦЭМ!$A$33:$A$776,$A22,СВЦЭМ!$B$33:$B$776,M$11)+'СЕТ СН'!$F$14+СВЦЭМ!$D$10+'СЕТ СН'!$F$8*'СЕТ СН'!$F$9-'СЕТ СН'!$F$26</f>
        <v>1153.5835398400002</v>
      </c>
      <c r="N22" s="36">
        <f>SUMIFS(СВЦЭМ!$D$33:$D$776,СВЦЭМ!$A$33:$A$776,$A22,СВЦЭМ!$B$33:$B$776,N$11)+'СЕТ СН'!$F$14+СВЦЭМ!$D$10+'СЕТ СН'!$F$8*'СЕТ СН'!$F$9-'СЕТ СН'!$F$26</f>
        <v>1167.2509036500001</v>
      </c>
      <c r="O22" s="36">
        <f>SUMIFS(СВЦЭМ!$D$33:$D$776,СВЦЭМ!$A$33:$A$776,$A22,СВЦЭМ!$B$33:$B$776,O$11)+'СЕТ СН'!$F$14+СВЦЭМ!$D$10+'СЕТ СН'!$F$8*'СЕТ СН'!$F$9-'СЕТ СН'!$F$26</f>
        <v>1165.3896077700001</v>
      </c>
      <c r="P22" s="36">
        <f>SUMIFS(СВЦЭМ!$D$33:$D$776,СВЦЭМ!$A$33:$A$776,$A22,СВЦЭМ!$B$33:$B$776,P$11)+'СЕТ СН'!$F$14+СВЦЭМ!$D$10+'СЕТ СН'!$F$8*'СЕТ СН'!$F$9-'СЕТ СН'!$F$26</f>
        <v>1185.7456913800002</v>
      </c>
      <c r="Q22" s="36">
        <f>SUMIFS(СВЦЭМ!$D$33:$D$776,СВЦЭМ!$A$33:$A$776,$A22,СВЦЭМ!$B$33:$B$776,Q$11)+'СЕТ СН'!$F$14+СВЦЭМ!$D$10+'СЕТ СН'!$F$8*'СЕТ СН'!$F$9-'СЕТ СН'!$F$26</f>
        <v>1195.2094574500002</v>
      </c>
      <c r="R22" s="36">
        <f>SUMIFS(СВЦЭМ!$D$33:$D$776,СВЦЭМ!$A$33:$A$776,$A22,СВЦЭМ!$B$33:$B$776,R$11)+'СЕТ СН'!$F$14+СВЦЭМ!$D$10+'СЕТ СН'!$F$8*'СЕТ СН'!$F$9-'СЕТ СН'!$F$26</f>
        <v>1188.6815101300001</v>
      </c>
      <c r="S22" s="36">
        <f>SUMIFS(СВЦЭМ!$D$33:$D$776,СВЦЭМ!$A$33:$A$776,$A22,СВЦЭМ!$B$33:$B$776,S$11)+'СЕТ СН'!$F$14+СВЦЭМ!$D$10+'СЕТ СН'!$F$8*'СЕТ СН'!$F$9-'СЕТ СН'!$F$26</f>
        <v>1192.8376463300001</v>
      </c>
      <c r="T22" s="36">
        <f>SUMIFS(СВЦЭМ!$D$33:$D$776,СВЦЭМ!$A$33:$A$776,$A22,СВЦЭМ!$B$33:$B$776,T$11)+'СЕТ СН'!$F$14+СВЦЭМ!$D$10+'СЕТ СН'!$F$8*'СЕТ СН'!$F$9-'СЕТ СН'!$F$26</f>
        <v>1176.90392673</v>
      </c>
      <c r="U22" s="36">
        <f>SUMIFS(СВЦЭМ!$D$33:$D$776,СВЦЭМ!$A$33:$A$776,$A22,СВЦЭМ!$B$33:$B$776,U$11)+'СЕТ СН'!$F$14+СВЦЭМ!$D$10+'СЕТ СН'!$F$8*'СЕТ СН'!$F$9-'СЕТ СН'!$F$26</f>
        <v>1133.77135952</v>
      </c>
      <c r="V22" s="36">
        <f>SUMIFS(СВЦЭМ!$D$33:$D$776,СВЦЭМ!$A$33:$A$776,$A22,СВЦЭМ!$B$33:$B$776,V$11)+'СЕТ СН'!$F$14+СВЦЭМ!$D$10+'СЕТ СН'!$F$8*'СЕТ СН'!$F$9-'СЕТ СН'!$F$26</f>
        <v>1096.8233754800001</v>
      </c>
      <c r="W22" s="36">
        <f>SUMIFS(СВЦЭМ!$D$33:$D$776,СВЦЭМ!$A$33:$A$776,$A22,СВЦЭМ!$B$33:$B$776,W$11)+'СЕТ СН'!$F$14+СВЦЭМ!$D$10+'СЕТ СН'!$F$8*'СЕТ СН'!$F$9-'СЕТ СН'!$F$26</f>
        <v>1076.7948489600001</v>
      </c>
      <c r="X22" s="36">
        <f>SUMIFS(СВЦЭМ!$D$33:$D$776,СВЦЭМ!$A$33:$A$776,$A22,СВЦЭМ!$B$33:$B$776,X$11)+'СЕТ СН'!$F$14+СВЦЭМ!$D$10+'СЕТ СН'!$F$8*'СЕТ СН'!$F$9-'СЕТ СН'!$F$26</f>
        <v>1072.7847678000001</v>
      </c>
      <c r="Y22" s="36">
        <f>SUMIFS(СВЦЭМ!$D$33:$D$776,СВЦЭМ!$A$33:$A$776,$A22,СВЦЭМ!$B$33:$B$776,Y$11)+'СЕТ СН'!$F$14+СВЦЭМ!$D$10+'СЕТ СН'!$F$8*'СЕТ СН'!$F$9-'СЕТ СН'!$F$26</f>
        <v>1132.9975786900002</v>
      </c>
    </row>
    <row r="23" spans="1:25" ht="15.75" x14ac:dyDescent="0.2">
      <c r="A23" s="35">
        <f t="shared" si="0"/>
        <v>43963</v>
      </c>
      <c r="B23" s="36">
        <f>SUMIFS(СВЦЭМ!$D$33:$D$776,СВЦЭМ!$A$33:$A$776,$A23,СВЦЭМ!$B$33:$B$776,B$11)+'СЕТ СН'!$F$14+СВЦЭМ!$D$10+'СЕТ СН'!$F$8*'СЕТ СН'!$F$9-'СЕТ СН'!$F$26</f>
        <v>1282.8588297499998</v>
      </c>
      <c r="C23" s="36">
        <f>SUMIFS(СВЦЭМ!$D$33:$D$776,СВЦЭМ!$A$33:$A$776,$A23,СВЦЭМ!$B$33:$B$776,C$11)+'СЕТ СН'!$F$14+СВЦЭМ!$D$10+'СЕТ СН'!$F$8*'СЕТ СН'!$F$9-'СЕТ СН'!$F$26</f>
        <v>1327.6162420999999</v>
      </c>
      <c r="D23" s="36">
        <f>SUMIFS(СВЦЭМ!$D$33:$D$776,СВЦЭМ!$A$33:$A$776,$A23,СВЦЭМ!$B$33:$B$776,D$11)+'СЕТ СН'!$F$14+СВЦЭМ!$D$10+'СЕТ СН'!$F$8*'СЕТ СН'!$F$9-'СЕТ СН'!$F$26</f>
        <v>1313.9075588599999</v>
      </c>
      <c r="E23" s="36">
        <f>SUMIFS(СВЦЭМ!$D$33:$D$776,СВЦЭМ!$A$33:$A$776,$A23,СВЦЭМ!$B$33:$B$776,E$11)+'СЕТ СН'!$F$14+СВЦЭМ!$D$10+'СЕТ СН'!$F$8*'СЕТ СН'!$F$9-'СЕТ СН'!$F$26</f>
        <v>1313.0047152499999</v>
      </c>
      <c r="F23" s="36">
        <f>SUMIFS(СВЦЭМ!$D$33:$D$776,СВЦЭМ!$A$33:$A$776,$A23,СВЦЭМ!$B$33:$B$776,F$11)+'СЕТ СН'!$F$14+СВЦЭМ!$D$10+'СЕТ СН'!$F$8*'СЕТ СН'!$F$9-'СЕТ СН'!$F$26</f>
        <v>1321.7145046399999</v>
      </c>
      <c r="G23" s="36">
        <f>SUMIFS(СВЦЭМ!$D$33:$D$776,СВЦЭМ!$A$33:$A$776,$A23,СВЦЭМ!$B$33:$B$776,G$11)+'СЕТ СН'!$F$14+СВЦЭМ!$D$10+'СЕТ СН'!$F$8*'СЕТ СН'!$F$9-'СЕТ СН'!$F$26</f>
        <v>1309.3486226799998</v>
      </c>
      <c r="H23" s="36">
        <f>SUMIFS(СВЦЭМ!$D$33:$D$776,СВЦЭМ!$A$33:$A$776,$A23,СВЦЭМ!$B$33:$B$776,H$11)+'СЕТ СН'!$F$14+СВЦЭМ!$D$10+'СЕТ СН'!$F$8*'СЕТ СН'!$F$9-'СЕТ СН'!$F$26</f>
        <v>1320.0753639999998</v>
      </c>
      <c r="I23" s="36">
        <f>SUMIFS(СВЦЭМ!$D$33:$D$776,СВЦЭМ!$A$33:$A$776,$A23,СВЦЭМ!$B$33:$B$776,I$11)+'СЕТ СН'!$F$14+СВЦЭМ!$D$10+'СЕТ СН'!$F$8*'СЕТ СН'!$F$9-'СЕТ СН'!$F$26</f>
        <v>1276.0391277599999</v>
      </c>
      <c r="J23" s="36">
        <f>SUMIFS(СВЦЭМ!$D$33:$D$776,СВЦЭМ!$A$33:$A$776,$A23,СВЦЭМ!$B$33:$B$776,J$11)+'СЕТ СН'!$F$14+СВЦЭМ!$D$10+'СЕТ СН'!$F$8*'СЕТ СН'!$F$9-'СЕТ СН'!$F$26</f>
        <v>1221.56134288</v>
      </c>
      <c r="K23" s="36">
        <f>SUMIFS(СВЦЭМ!$D$33:$D$776,СВЦЭМ!$A$33:$A$776,$A23,СВЦЭМ!$B$33:$B$776,K$11)+'СЕТ СН'!$F$14+СВЦЭМ!$D$10+'СЕТ СН'!$F$8*'СЕТ СН'!$F$9-'СЕТ СН'!$F$26</f>
        <v>1198.7980517200001</v>
      </c>
      <c r="L23" s="36">
        <f>SUMIFS(СВЦЭМ!$D$33:$D$776,СВЦЭМ!$A$33:$A$776,$A23,СВЦЭМ!$B$33:$B$776,L$11)+'СЕТ СН'!$F$14+СВЦЭМ!$D$10+'СЕТ СН'!$F$8*'СЕТ СН'!$F$9-'СЕТ СН'!$F$26</f>
        <v>1195.8362331600001</v>
      </c>
      <c r="M23" s="36">
        <f>SUMIFS(СВЦЭМ!$D$33:$D$776,СВЦЭМ!$A$33:$A$776,$A23,СВЦЭМ!$B$33:$B$776,M$11)+'СЕТ СН'!$F$14+СВЦЭМ!$D$10+'СЕТ СН'!$F$8*'СЕТ СН'!$F$9-'СЕТ СН'!$F$26</f>
        <v>1164.1180811900001</v>
      </c>
      <c r="N23" s="36">
        <f>SUMIFS(СВЦЭМ!$D$33:$D$776,СВЦЭМ!$A$33:$A$776,$A23,СВЦЭМ!$B$33:$B$776,N$11)+'СЕТ СН'!$F$14+СВЦЭМ!$D$10+'СЕТ СН'!$F$8*'СЕТ СН'!$F$9-'СЕТ СН'!$F$26</f>
        <v>1161.9075100800001</v>
      </c>
      <c r="O23" s="36">
        <f>SUMIFS(СВЦЭМ!$D$33:$D$776,СВЦЭМ!$A$33:$A$776,$A23,СВЦЭМ!$B$33:$B$776,O$11)+'СЕТ СН'!$F$14+СВЦЭМ!$D$10+'СЕТ СН'!$F$8*'СЕТ СН'!$F$9-'СЕТ СН'!$F$26</f>
        <v>1170.44791278</v>
      </c>
      <c r="P23" s="36">
        <f>SUMIFS(СВЦЭМ!$D$33:$D$776,СВЦЭМ!$A$33:$A$776,$A23,СВЦЭМ!$B$33:$B$776,P$11)+'СЕТ СН'!$F$14+СВЦЭМ!$D$10+'СЕТ СН'!$F$8*'СЕТ СН'!$F$9-'СЕТ СН'!$F$26</f>
        <v>1183.0742639100001</v>
      </c>
      <c r="Q23" s="36">
        <f>SUMIFS(СВЦЭМ!$D$33:$D$776,СВЦЭМ!$A$33:$A$776,$A23,СВЦЭМ!$B$33:$B$776,Q$11)+'СЕТ СН'!$F$14+СВЦЭМ!$D$10+'СЕТ СН'!$F$8*'СЕТ СН'!$F$9-'СЕТ СН'!$F$26</f>
        <v>1181.8312892700001</v>
      </c>
      <c r="R23" s="36">
        <f>SUMIFS(СВЦЭМ!$D$33:$D$776,СВЦЭМ!$A$33:$A$776,$A23,СВЦЭМ!$B$33:$B$776,R$11)+'СЕТ СН'!$F$14+СВЦЭМ!$D$10+'СЕТ СН'!$F$8*'СЕТ СН'!$F$9-'СЕТ СН'!$F$26</f>
        <v>1182.9428980100001</v>
      </c>
      <c r="S23" s="36">
        <f>SUMIFS(СВЦЭМ!$D$33:$D$776,СВЦЭМ!$A$33:$A$776,$A23,СВЦЭМ!$B$33:$B$776,S$11)+'СЕТ СН'!$F$14+СВЦЭМ!$D$10+'СЕТ СН'!$F$8*'СЕТ СН'!$F$9-'СЕТ СН'!$F$26</f>
        <v>1183.9622072900002</v>
      </c>
      <c r="T23" s="36">
        <f>SUMIFS(СВЦЭМ!$D$33:$D$776,СВЦЭМ!$A$33:$A$776,$A23,СВЦЭМ!$B$33:$B$776,T$11)+'СЕТ СН'!$F$14+СВЦЭМ!$D$10+'СЕТ СН'!$F$8*'СЕТ СН'!$F$9-'СЕТ СН'!$F$26</f>
        <v>1189.9010320100001</v>
      </c>
      <c r="U23" s="36">
        <f>SUMIFS(СВЦЭМ!$D$33:$D$776,СВЦЭМ!$A$33:$A$776,$A23,СВЦЭМ!$B$33:$B$776,U$11)+'СЕТ СН'!$F$14+СВЦЭМ!$D$10+'СЕТ СН'!$F$8*'СЕТ СН'!$F$9-'СЕТ СН'!$F$26</f>
        <v>1187.6036131800001</v>
      </c>
      <c r="V23" s="36">
        <f>SUMIFS(СВЦЭМ!$D$33:$D$776,СВЦЭМ!$A$33:$A$776,$A23,СВЦЭМ!$B$33:$B$776,V$11)+'СЕТ СН'!$F$14+СВЦЭМ!$D$10+'СЕТ СН'!$F$8*'СЕТ СН'!$F$9-'СЕТ СН'!$F$26</f>
        <v>1150.84067127</v>
      </c>
      <c r="W23" s="36">
        <f>SUMIFS(СВЦЭМ!$D$33:$D$776,СВЦЭМ!$A$33:$A$776,$A23,СВЦЭМ!$B$33:$B$776,W$11)+'СЕТ СН'!$F$14+СВЦЭМ!$D$10+'СЕТ СН'!$F$8*'СЕТ СН'!$F$9-'СЕТ СН'!$F$26</f>
        <v>1149.3937040400001</v>
      </c>
      <c r="X23" s="36">
        <f>SUMIFS(СВЦЭМ!$D$33:$D$776,СВЦЭМ!$A$33:$A$776,$A23,СВЦЭМ!$B$33:$B$776,X$11)+'СЕТ СН'!$F$14+СВЦЭМ!$D$10+'СЕТ СН'!$F$8*'СЕТ СН'!$F$9-'СЕТ СН'!$F$26</f>
        <v>1174.8749343900001</v>
      </c>
      <c r="Y23" s="36">
        <f>SUMIFS(СВЦЭМ!$D$33:$D$776,СВЦЭМ!$A$33:$A$776,$A23,СВЦЭМ!$B$33:$B$776,Y$11)+'СЕТ СН'!$F$14+СВЦЭМ!$D$10+'СЕТ СН'!$F$8*'СЕТ СН'!$F$9-'СЕТ СН'!$F$26</f>
        <v>1197.4026330900001</v>
      </c>
    </row>
    <row r="24" spans="1:25" ht="15.75" x14ac:dyDescent="0.2">
      <c r="A24" s="35">
        <f t="shared" si="0"/>
        <v>43964</v>
      </c>
      <c r="B24" s="36">
        <f>SUMIFS(СВЦЭМ!$D$33:$D$776,СВЦЭМ!$A$33:$A$776,$A24,СВЦЭМ!$B$33:$B$776,B$11)+'СЕТ СН'!$F$14+СВЦЭМ!$D$10+'СЕТ СН'!$F$8*'СЕТ СН'!$F$9-'СЕТ СН'!$F$26</f>
        <v>1222.5941375099999</v>
      </c>
      <c r="C24" s="36">
        <f>SUMIFS(СВЦЭМ!$D$33:$D$776,СВЦЭМ!$A$33:$A$776,$A24,СВЦЭМ!$B$33:$B$776,C$11)+'СЕТ СН'!$F$14+СВЦЭМ!$D$10+'СЕТ СН'!$F$8*'СЕТ СН'!$F$9-'СЕТ СН'!$F$26</f>
        <v>1272.8569377599999</v>
      </c>
      <c r="D24" s="36">
        <f>SUMIFS(СВЦЭМ!$D$33:$D$776,СВЦЭМ!$A$33:$A$776,$A24,СВЦЭМ!$B$33:$B$776,D$11)+'СЕТ СН'!$F$14+СВЦЭМ!$D$10+'СЕТ СН'!$F$8*'СЕТ СН'!$F$9-'СЕТ СН'!$F$26</f>
        <v>1281.3528844</v>
      </c>
      <c r="E24" s="36">
        <f>SUMIFS(СВЦЭМ!$D$33:$D$776,СВЦЭМ!$A$33:$A$776,$A24,СВЦЭМ!$B$33:$B$776,E$11)+'СЕТ СН'!$F$14+СВЦЭМ!$D$10+'СЕТ СН'!$F$8*'СЕТ СН'!$F$9-'СЕТ СН'!$F$26</f>
        <v>1281.3502855499999</v>
      </c>
      <c r="F24" s="36">
        <f>SUMIFS(СВЦЭМ!$D$33:$D$776,СВЦЭМ!$A$33:$A$776,$A24,СВЦЭМ!$B$33:$B$776,F$11)+'СЕТ СН'!$F$14+СВЦЭМ!$D$10+'СЕТ СН'!$F$8*'СЕТ СН'!$F$9-'СЕТ СН'!$F$26</f>
        <v>1273.7039925299998</v>
      </c>
      <c r="G24" s="36">
        <f>SUMIFS(СВЦЭМ!$D$33:$D$776,СВЦЭМ!$A$33:$A$776,$A24,СВЦЭМ!$B$33:$B$776,G$11)+'СЕТ СН'!$F$14+СВЦЭМ!$D$10+'СЕТ СН'!$F$8*'СЕТ СН'!$F$9-'СЕТ СН'!$F$26</f>
        <v>1282.2067821599999</v>
      </c>
      <c r="H24" s="36">
        <f>SUMIFS(СВЦЭМ!$D$33:$D$776,СВЦЭМ!$A$33:$A$776,$A24,СВЦЭМ!$B$33:$B$776,H$11)+'СЕТ СН'!$F$14+СВЦЭМ!$D$10+'СЕТ СН'!$F$8*'СЕТ СН'!$F$9-'СЕТ СН'!$F$26</f>
        <v>1278.1167183799998</v>
      </c>
      <c r="I24" s="36">
        <f>SUMIFS(СВЦЭМ!$D$33:$D$776,СВЦЭМ!$A$33:$A$776,$A24,СВЦЭМ!$B$33:$B$776,I$11)+'СЕТ СН'!$F$14+СВЦЭМ!$D$10+'СЕТ СН'!$F$8*'СЕТ СН'!$F$9-'СЕТ СН'!$F$26</f>
        <v>1224.2794001599998</v>
      </c>
      <c r="J24" s="36">
        <f>SUMIFS(СВЦЭМ!$D$33:$D$776,СВЦЭМ!$A$33:$A$776,$A24,СВЦЭМ!$B$33:$B$776,J$11)+'СЕТ СН'!$F$14+СВЦЭМ!$D$10+'СЕТ СН'!$F$8*'СЕТ СН'!$F$9-'СЕТ СН'!$F$26</f>
        <v>1162.78356209</v>
      </c>
      <c r="K24" s="36">
        <f>SUMIFS(СВЦЭМ!$D$33:$D$776,СВЦЭМ!$A$33:$A$776,$A24,СВЦЭМ!$B$33:$B$776,K$11)+'СЕТ СН'!$F$14+СВЦЭМ!$D$10+'СЕТ СН'!$F$8*'СЕТ СН'!$F$9-'СЕТ СН'!$F$26</f>
        <v>1153.06266209</v>
      </c>
      <c r="L24" s="36">
        <f>SUMIFS(СВЦЭМ!$D$33:$D$776,СВЦЭМ!$A$33:$A$776,$A24,СВЦЭМ!$B$33:$B$776,L$11)+'СЕТ СН'!$F$14+СВЦЭМ!$D$10+'СЕТ СН'!$F$8*'СЕТ СН'!$F$9-'СЕТ СН'!$F$26</f>
        <v>1142.86973685</v>
      </c>
      <c r="M24" s="36">
        <f>SUMIFS(СВЦЭМ!$D$33:$D$776,СВЦЭМ!$A$33:$A$776,$A24,СВЦЭМ!$B$33:$B$776,M$11)+'СЕТ СН'!$F$14+СВЦЭМ!$D$10+'СЕТ СН'!$F$8*'СЕТ СН'!$F$9-'СЕТ СН'!$F$26</f>
        <v>1135.9103224200001</v>
      </c>
      <c r="N24" s="36">
        <f>SUMIFS(СВЦЭМ!$D$33:$D$776,СВЦЭМ!$A$33:$A$776,$A24,СВЦЭМ!$B$33:$B$776,N$11)+'СЕТ СН'!$F$14+СВЦЭМ!$D$10+'СЕТ СН'!$F$8*'СЕТ СН'!$F$9-'СЕТ СН'!$F$26</f>
        <v>1146.0537690200001</v>
      </c>
      <c r="O24" s="36">
        <f>SUMIFS(СВЦЭМ!$D$33:$D$776,СВЦЭМ!$A$33:$A$776,$A24,СВЦЭМ!$B$33:$B$776,O$11)+'СЕТ СН'!$F$14+СВЦЭМ!$D$10+'СЕТ СН'!$F$8*'СЕТ СН'!$F$9-'СЕТ СН'!$F$26</f>
        <v>1155.64197216</v>
      </c>
      <c r="P24" s="36">
        <f>SUMIFS(СВЦЭМ!$D$33:$D$776,СВЦЭМ!$A$33:$A$776,$A24,СВЦЭМ!$B$33:$B$776,P$11)+'СЕТ СН'!$F$14+СВЦЭМ!$D$10+'СЕТ СН'!$F$8*'СЕТ СН'!$F$9-'СЕТ СН'!$F$26</f>
        <v>1168.2584227300001</v>
      </c>
      <c r="Q24" s="36">
        <f>SUMIFS(СВЦЭМ!$D$33:$D$776,СВЦЭМ!$A$33:$A$776,$A24,СВЦЭМ!$B$33:$B$776,Q$11)+'СЕТ СН'!$F$14+СВЦЭМ!$D$10+'СЕТ СН'!$F$8*'СЕТ СН'!$F$9-'СЕТ СН'!$F$26</f>
        <v>1158.54198468</v>
      </c>
      <c r="R24" s="36">
        <f>SUMIFS(СВЦЭМ!$D$33:$D$776,СВЦЭМ!$A$33:$A$776,$A24,СВЦЭМ!$B$33:$B$776,R$11)+'СЕТ СН'!$F$14+СВЦЭМ!$D$10+'СЕТ СН'!$F$8*'СЕТ СН'!$F$9-'СЕТ СН'!$F$26</f>
        <v>1152.5928271800001</v>
      </c>
      <c r="S24" s="36">
        <f>SUMIFS(СВЦЭМ!$D$33:$D$776,СВЦЭМ!$A$33:$A$776,$A24,СВЦЭМ!$B$33:$B$776,S$11)+'СЕТ СН'!$F$14+СВЦЭМ!$D$10+'СЕТ СН'!$F$8*'СЕТ СН'!$F$9-'СЕТ СН'!$F$26</f>
        <v>1168.4328431700001</v>
      </c>
      <c r="T24" s="36">
        <f>SUMIFS(СВЦЭМ!$D$33:$D$776,СВЦЭМ!$A$33:$A$776,$A24,СВЦЭМ!$B$33:$B$776,T$11)+'СЕТ СН'!$F$14+СВЦЭМ!$D$10+'СЕТ СН'!$F$8*'СЕТ СН'!$F$9-'СЕТ СН'!$F$26</f>
        <v>1136.6945600700001</v>
      </c>
      <c r="U24" s="36">
        <f>SUMIFS(СВЦЭМ!$D$33:$D$776,СВЦЭМ!$A$33:$A$776,$A24,СВЦЭМ!$B$33:$B$776,U$11)+'СЕТ СН'!$F$14+СВЦЭМ!$D$10+'СЕТ СН'!$F$8*'СЕТ СН'!$F$9-'СЕТ СН'!$F$26</f>
        <v>1100.2649719000001</v>
      </c>
      <c r="V24" s="36">
        <f>SUMIFS(СВЦЭМ!$D$33:$D$776,СВЦЭМ!$A$33:$A$776,$A24,СВЦЭМ!$B$33:$B$776,V$11)+'СЕТ СН'!$F$14+СВЦЭМ!$D$10+'СЕТ СН'!$F$8*'СЕТ СН'!$F$9-'СЕТ СН'!$F$26</f>
        <v>1082.00564018</v>
      </c>
      <c r="W24" s="36">
        <f>SUMIFS(СВЦЭМ!$D$33:$D$776,СВЦЭМ!$A$33:$A$776,$A24,СВЦЭМ!$B$33:$B$776,W$11)+'СЕТ СН'!$F$14+СВЦЭМ!$D$10+'СЕТ СН'!$F$8*'СЕТ СН'!$F$9-'СЕТ СН'!$F$26</f>
        <v>1077.1104194300001</v>
      </c>
      <c r="X24" s="36">
        <f>SUMIFS(СВЦЭМ!$D$33:$D$776,СВЦЭМ!$A$33:$A$776,$A24,СВЦЭМ!$B$33:$B$776,X$11)+'СЕТ СН'!$F$14+СВЦЭМ!$D$10+'СЕТ СН'!$F$8*'СЕТ СН'!$F$9-'СЕТ СН'!$F$26</f>
        <v>1091.8735764800001</v>
      </c>
      <c r="Y24" s="36">
        <f>SUMIFS(СВЦЭМ!$D$33:$D$776,СВЦЭМ!$A$33:$A$776,$A24,СВЦЭМ!$B$33:$B$776,Y$11)+'СЕТ СН'!$F$14+СВЦЭМ!$D$10+'СЕТ СН'!$F$8*'СЕТ СН'!$F$9-'СЕТ СН'!$F$26</f>
        <v>1116.0364856600002</v>
      </c>
    </row>
    <row r="25" spans="1:25" ht="15.75" x14ac:dyDescent="0.2">
      <c r="A25" s="35">
        <f t="shared" si="0"/>
        <v>43965</v>
      </c>
      <c r="B25" s="36">
        <f>SUMIFS(СВЦЭМ!$D$33:$D$776,СВЦЭМ!$A$33:$A$776,$A25,СВЦЭМ!$B$33:$B$776,B$11)+'СЕТ СН'!$F$14+СВЦЭМ!$D$10+'СЕТ СН'!$F$8*'СЕТ СН'!$F$9-'СЕТ СН'!$F$26</f>
        <v>1192.24446283</v>
      </c>
      <c r="C25" s="36">
        <f>SUMIFS(СВЦЭМ!$D$33:$D$776,СВЦЭМ!$A$33:$A$776,$A25,СВЦЭМ!$B$33:$B$776,C$11)+'СЕТ СН'!$F$14+СВЦЭМ!$D$10+'СЕТ СН'!$F$8*'СЕТ СН'!$F$9-'СЕТ СН'!$F$26</f>
        <v>1236.17322691</v>
      </c>
      <c r="D25" s="36">
        <f>SUMIFS(СВЦЭМ!$D$33:$D$776,СВЦЭМ!$A$33:$A$776,$A25,СВЦЭМ!$B$33:$B$776,D$11)+'СЕТ СН'!$F$14+СВЦЭМ!$D$10+'СЕТ СН'!$F$8*'СЕТ СН'!$F$9-'СЕТ СН'!$F$26</f>
        <v>1245.4792424099999</v>
      </c>
      <c r="E25" s="36">
        <f>SUMIFS(СВЦЭМ!$D$33:$D$776,СВЦЭМ!$A$33:$A$776,$A25,СВЦЭМ!$B$33:$B$776,E$11)+'СЕТ СН'!$F$14+СВЦЭМ!$D$10+'СЕТ СН'!$F$8*'СЕТ СН'!$F$9-'СЕТ СН'!$F$26</f>
        <v>1285.14333713</v>
      </c>
      <c r="F25" s="36">
        <f>SUMIFS(СВЦЭМ!$D$33:$D$776,СВЦЭМ!$A$33:$A$776,$A25,СВЦЭМ!$B$33:$B$776,F$11)+'СЕТ СН'!$F$14+СВЦЭМ!$D$10+'СЕТ СН'!$F$8*'СЕТ СН'!$F$9-'СЕТ СН'!$F$26</f>
        <v>1262.32390766</v>
      </c>
      <c r="G25" s="36">
        <f>SUMIFS(СВЦЭМ!$D$33:$D$776,СВЦЭМ!$A$33:$A$776,$A25,СВЦЭМ!$B$33:$B$776,G$11)+'СЕТ СН'!$F$14+СВЦЭМ!$D$10+'СЕТ СН'!$F$8*'СЕТ СН'!$F$9-'СЕТ СН'!$F$26</f>
        <v>1254.3563381199999</v>
      </c>
      <c r="H25" s="36">
        <f>SUMIFS(СВЦЭМ!$D$33:$D$776,СВЦЭМ!$A$33:$A$776,$A25,СВЦЭМ!$B$33:$B$776,H$11)+'СЕТ СН'!$F$14+СВЦЭМ!$D$10+'СЕТ СН'!$F$8*'СЕТ СН'!$F$9-'СЕТ СН'!$F$26</f>
        <v>1250.2639084499999</v>
      </c>
      <c r="I25" s="36">
        <f>SUMIFS(СВЦЭМ!$D$33:$D$776,СВЦЭМ!$A$33:$A$776,$A25,СВЦЭМ!$B$33:$B$776,I$11)+'СЕТ СН'!$F$14+СВЦЭМ!$D$10+'СЕТ СН'!$F$8*'СЕТ СН'!$F$9-'СЕТ СН'!$F$26</f>
        <v>1207.16358431</v>
      </c>
      <c r="J25" s="36">
        <f>SUMIFS(СВЦЭМ!$D$33:$D$776,СВЦЭМ!$A$33:$A$776,$A25,СВЦЭМ!$B$33:$B$776,J$11)+'СЕТ СН'!$F$14+СВЦЭМ!$D$10+'СЕТ СН'!$F$8*'СЕТ СН'!$F$9-'СЕТ СН'!$F$26</f>
        <v>1152.64604633</v>
      </c>
      <c r="K25" s="36">
        <f>SUMIFS(СВЦЭМ!$D$33:$D$776,СВЦЭМ!$A$33:$A$776,$A25,СВЦЭМ!$B$33:$B$776,K$11)+'СЕТ СН'!$F$14+СВЦЭМ!$D$10+'СЕТ СН'!$F$8*'СЕТ СН'!$F$9-'СЕТ СН'!$F$26</f>
        <v>1129.0023558800001</v>
      </c>
      <c r="L25" s="36">
        <f>SUMIFS(СВЦЭМ!$D$33:$D$776,СВЦЭМ!$A$33:$A$776,$A25,СВЦЭМ!$B$33:$B$776,L$11)+'СЕТ СН'!$F$14+СВЦЭМ!$D$10+'СЕТ СН'!$F$8*'СЕТ СН'!$F$9-'СЕТ СН'!$F$26</f>
        <v>1117.3322479000001</v>
      </c>
      <c r="M25" s="36">
        <f>SUMIFS(СВЦЭМ!$D$33:$D$776,СВЦЭМ!$A$33:$A$776,$A25,СВЦЭМ!$B$33:$B$776,M$11)+'СЕТ СН'!$F$14+СВЦЭМ!$D$10+'СЕТ СН'!$F$8*'СЕТ СН'!$F$9-'СЕТ СН'!$F$26</f>
        <v>1118.3508825900001</v>
      </c>
      <c r="N25" s="36">
        <f>SUMIFS(СВЦЭМ!$D$33:$D$776,СВЦЭМ!$A$33:$A$776,$A25,СВЦЭМ!$B$33:$B$776,N$11)+'СЕТ СН'!$F$14+СВЦЭМ!$D$10+'СЕТ СН'!$F$8*'СЕТ СН'!$F$9-'СЕТ СН'!$F$26</f>
        <v>1112.35377915</v>
      </c>
      <c r="O25" s="36">
        <f>SUMIFS(СВЦЭМ!$D$33:$D$776,СВЦЭМ!$A$33:$A$776,$A25,СВЦЭМ!$B$33:$B$776,O$11)+'СЕТ СН'!$F$14+СВЦЭМ!$D$10+'СЕТ СН'!$F$8*'СЕТ СН'!$F$9-'СЕТ СН'!$F$26</f>
        <v>1128.4739059000001</v>
      </c>
      <c r="P25" s="36">
        <f>SUMIFS(СВЦЭМ!$D$33:$D$776,СВЦЭМ!$A$33:$A$776,$A25,СВЦЭМ!$B$33:$B$776,P$11)+'СЕТ СН'!$F$14+СВЦЭМ!$D$10+'СЕТ СН'!$F$8*'СЕТ СН'!$F$9-'СЕТ СН'!$F$26</f>
        <v>1156.57102706</v>
      </c>
      <c r="Q25" s="36">
        <f>SUMIFS(СВЦЭМ!$D$33:$D$776,СВЦЭМ!$A$33:$A$776,$A25,СВЦЭМ!$B$33:$B$776,Q$11)+'СЕТ СН'!$F$14+СВЦЭМ!$D$10+'СЕТ СН'!$F$8*'СЕТ СН'!$F$9-'СЕТ СН'!$F$26</f>
        <v>1144.14186924</v>
      </c>
      <c r="R25" s="36">
        <f>SUMIFS(СВЦЭМ!$D$33:$D$776,СВЦЭМ!$A$33:$A$776,$A25,СВЦЭМ!$B$33:$B$776,R$11)+'СЕТ СН'!$F$14+СВЦЭМ!$D$10+'СЕТ СН'!$F$8*'СЕТ СН'!$F$9-'СЕТ СН'!$F$26</f>
        <v>1139.6976018</v>
      </c>
      <c r="S25" s="36">
        <f>SUMIFS(СВЦЭМ!$D$33:$D$776,СВЦЭМ!$A$33:$A$776,$A25,СВЦЭМ!$B$33:$B$776,S$11)+'СЕТ СН'!$F$14+СВЦЭМ!$D$10+'СЕТ СН'!$F$8*'СЕТ СН'!$F$9-'СЕТ СН'!$F$26</f>
        <v>1161.5171207200001</v>
      </c>
      <c r="T25" s="36">
        <f>SUMIFS(СВЦЭМ!$D$33:$D$776,СВЦЭМ!$A$33:$A$776,$A25,СВЦЭМ!$B$33:$B$776,T$11)+'СЕТ СН'!$F$14+СВЦЭМ!$D$10+'СЕТ СН'!$F$8*'СЕТ СН'!$F$9-'СЕТ СН'!$F$26</f>
        <v>1137.6760382300001</v>
      </c>
      <c r="U25" s="36">
        <f>SUMIFS(СВЦЭМ!$D$33:$D$776,СВЦЭМ!$A$33:$A$776,$A25,СВЦЭМ!$B$33:$B$776,U$11)+'СЕТ СН'!$F$14+СВЦЭМ!$D$10+'СЕТ СН'!$F$8*'СЕТ СН'!$F$9-'СЕТ СН'!$F$26</f>
        <v>1103.61702754</v>
      </c>
      <c r="V25" s="36">
        <f>SUMIFS(СВЦЭМ!$D$33:$D$776,СВЦЭМ!$A$33:$A$776,$A25,СВЦЭМ!$B$33:$B$776,V$11)+'СЕТ СН'!$F$14+СВЦЭМ!$D$10+'СЕТ СН'!$F$8*'СЕТ СН'!$F$9-'СЕТ СН'!$F$26</f>
        <v>1075.8928313200001</v>
      </c>
      <c r="W25" s="36">
        <f>SUMIFS(СВЦЭМ!$D$33:$D$776,СВЦЭМ!$A$33:$A$776,$A25,СВЦЭМ!$B$33:$B$776,W$11)+'СЕТ СН'!$F$14+СВЦЭМ!$D$10+'СЕТ СН'!$F$8*'СЕТ СН'!$F$9-'СЕТ СН'!$F$26</f>
        <v>1065.56693498</v>
      </c>
      <c r="X25" s="36">
        <f>SUMIFS(СВЦЭМ!$D$33:$D$776,СВЦЭМ!$A$33:$A$776,$A25,СВЦЭМ!$B$33:$B$776,X$11)+'СЕТ СН'!$F$14+СВЦЭМ!$D$10+'СЕТ СН'!$F$8*'СЕТ СН'!$F$9-'СЕТ СН'!$F$26</f>
        <v>1074.1932671300001</v>
      </c>
      <c r="Y25" s="36">
        <f>SUMIFS(СВЦЭМ!$D$33:$D$776,СВЦЭМ!$A$33:$A$776,$A25,СВЦЭМ!$B$33:$B$776,Y$11)+'СЕТ СН'!$F$14+СВЦЭМ!$D$10+'СЕТ СН'!$F$8*'СЕТ СН'!$F$9-'СЕТ СН'!$F$26</f>
        <v>1109.9672851300002</v>
      </c>
    </row>
    <row r="26" spans="1:25" ht="15.75" x14ac:dyDescent="0.2">
      <c r="A26" s="35">
        <f t="shared" si="0"/>
        <v>43966</v>
      </c>
      <c r="B26" s="36">
        <f>SUMIFS(СВЦЭМ!$D$33:$D$776,СВЦЭМ!$A$33:$A$776,$A26,СВЦЭМ!$B$33:$B$776,B$11)+'СЕТ СН'!$F$14+СВЦЭМ!$D$10+'СЕТ СН'!$F$8*'СЕТ СН'!$F$9-'СЕТ СН'!$F$26</f>
        <v>1179.3498219200001</v>
      </c>
      <c r="C26" s="36">
        <f>SUMIFS(СВЦЭМ!$D$33:$D$776,СВЦЭМ!$A$33:$A$776,$A26,СВЦЭМ!$B$33:$B$776,C$11)+'СЕТ СН'!$F$14+СВЦЭМ!$D$10+'СЕТ СН'!$F$8*'СЕТ СН'!$F$9-'СЕТ СН'!$F$26</f>
        <v>1241.27478602</v>
      </c>
      <c r="D26" s="36">
        <f>SUMIFS(СВЦЭМ!$D$33:$D$776,СВЦЭМ!$A$33:$A$776,$A26,СВЦЭМ!$B$33:$B$776,D$11)+'СЕТ СН'!$F$14+СВЦЭМ!$D$10+'СЕТ СН'!$F$8*'СЕТ СН'!$F$9-'СЕТ СН'!$F$26</f>
        <v>1268.3564778499999</v>
      </c>
      <c r="E26" s="36">
        <f>SUMIFS(СВЦЭМ!$D$33:$D$776,СВЦЭМ!$A$33:$A$776,$A26,СВЦЭМ!$B$33:$B$776,E$11)+'СЕТ СН'!$F$14+СВЦЭМ!$D$10+'СЕТ СН'!$F$8*'СЕТ СН'!$F$9-'СЕТ СН'!$F$26</f>
        <v>1266.8159597399999</v>
      </c>
      <c r="F26" s="36">
        <f>SUMIFS(СВЦЭМ!$D$33:$D$776,СВЦЭМ!$A$33:$A$776,$A26,СВЦЭМ!$B$33:$B$776,F$11)+'СЕТ СН'!$F$14+СВЦЭМ!$D$10+'СЕТ СН'!$F$8*'СЕТ СН'!$F$9-'СЕТ СН'!$F$26</f>
        <v>1257.8613630499999</v>
      </c>
      <c r="G26" s="36">
        <f>SUMIFS(СВЦЭМ!$D$33:$D$776,СВЦЭМ!$A$33:$A$776,$A26,СВЦЭМ!$B$33:$B$776,G$11)+'СЕТ СН'!$F$14+СВЦЭМ!$D$10+'СЕТ СН'!$F$8*'СЕТ СН'!$F$9-'СЕТ СН'!$F$26</f>
        <v>1268.5159509499999</v>
      </c>
      <c r="H26" s="36">
        <f>SUMIFS(СВЦЭМ!$D$33:$D$776,СВЦЭМ!$A$33:$A$776,$A26,СВЦЭМ!$B$33:$B$776,H$11)+'СЕТ СН'!$F$14+СВЦЭМ!$D$10+'СЕТ СН'!$F$8*'СЕТ СН'!$F$9-'СЕТ СН'!$F$26</f>
        <v>1276.5816435899999</v>
      </c>
      <c r="I26" s="36">
        <f>SUMIFS(СВЦЭМ!$D$33:$D$776,СВЦЭМ!$A$33:$A$776,$A26,СВЦЭМ!$B$33:$B$776,I$11)+'СЕТ СН'!$F$14+СВЦЭМ!$D$10+'СЕТ СН'!$F$8*'СЕТ СН'!$F$9-'СЕТ СН'!$F$26</f>
        <v>1227.1386035499997</v>
      </c>
      <c r="J26" s="36">
        <f>SUMIFS(СВЦЭМ!$D$33:$D$776,СВЦЭМ!$A$33:$A$776,$A26,СВЦЭМ!$B$33:$B$776,J$11)+'СЕТ СН'!$F$14+СВЦЭМ!$D$10+'СЕТ СН'!$F$8*'СЕТ СН'!$F$9-'СЕТ СН'!$F$26</f>
        <v>1158.54079613</v>
      </c>
      <c r="K26" s="36">
        <f>SUMIFS(СВЦЭМ!$D$33:$D$776,СВЦЭМ!$A$33:$A$776,$A26,СВЦЭМ!$B$33:$B$776,K$11)+'СЕТ СН'!$F$14+СВЦЭМ!$D$10+'СЕТ СН'!$F$8*'СЕТ СН'!$F$9-'СЕТ СН'!$F$26</f>
        <v>1082.70961446</v>
      </c>
      <c r="L26" s="36">
        <f>SUMIFS(СВЦЭМ!$D$33:$D$776,СВЦЭМ!$A$33:$A$776,$A26,СВЦЭМ!$B$33:$B$776,L$11)+'СЕТ СН'!$F$14+СВЦЭМ!$D$10+'СЕТ СН'!$F$8*'СЕТ СН'!$F$9-'СЕТ СН'!$F$26</f>
        <v>1070.4582369700001</v>
      </c>
      <c r="M26" s="36">
        <f>SUMIFS(СВЦЭМ!$D$33:$D$776,СВЦЭМ!$A$33:$A$776,$A26,СВЦЭМ!$B$33:$B$776,M$11)+'СЕТ СН'!$F$14+СВЦЭМ!$D$10+'СЕТ СН'!$F$8*'СЕТ СН'!$F$9-'СЕТ СН'!$F$26</f>
        <v>1093.2491952400001</v>
      </c>
      <c r="N26" s="36">
        <f>SUMIFS(СВЦЭМ!$D$33:$D$776,СВЦЭМ!$A$33:$A$776,$A26,СВЦЭМ!$B$33:$B$776,N$11)+'СЕТ СН'!$F$14+СВЦЭМ!$D$10+'СЕТ СН'!$F$8*'СЕТ СН'!$F$9-'СЕТ СН'!$F$26</f>
        <v>1099.54692071</v>
      </c>
      <c r="O26" s="36">
        <f>SUMIFS(СВЦЭМ!$D$33:$D$776,СВЦЭМ!$A$33:$A$776,$A26,СВЦЭМ!$B$33:$B$776,O$11)+'СЕТ СН'!$F$14+СВЦЭМ!$D$10+'СЕТ СН'!$F$8*'СЕТ СН'!$F$9-'СЕТ СН'!$F$26</f>
        <v>1102.4736879300001</v>
      </c>
      <c r="P26" s="36">
        <f>SUMIFS(СВЦЭМ!$D$33:$D$776,СВЦЭМ!$A$33:$A$776,$A26,СВЦЭМ!$B$33:$B$776,P$11)+'СЕТ СН'!$F$14+СВЦЭМ!$D$10+'СЕТ СН'!$F$8*'СЕТ СН'!$F$9-'СЕТ СН'!$F$26</f>
        <v>1109.5187702800001</v>
      </c>
      <c r="Q26" s="36">
        <f>SUMIFS(СВЦЭМ!$D$33:$D$776,СВЦЭМ!$A$33:$A$776,$A26,СВЦЭМ!$B$33:$B$776,Q$11)+'СЕТ СН'!$F$14+СВЦЭМ!$D$10+'СЕТ СН'!$F$8*'СЕТ СН'!$F$9-'СЕТ СН'!$F$26</f>
        <v>1104.2912552600001</v>
      </c>
      <c r="R26" s="36">
        <f>SUMIFS(СВЦЭМ!$D$33:$D$776,СВЦЭМ!$A$33:$A$776,$A26,СВЦЭМ!$B$33:$B$776,R$11)+'СЕТ СН'!$F$14+СВЦЭМ!$D$10+'СЕТ СН'!$F$8*'СЕТ СН'!$F$9-'СЕТ СН'!$F$26</f>
        <v>1099.26004382</v>
      </c>
      <c r="S26" s="36">
        <f>SUMIFS(СВЦЭМ!$D$33:$D$776,СВЦЭМ!$A$33:$A$776,$A26,СВЦЭМ!$B$33:$B$776,S$11)+'СЕТ СН'!$F$14+СВЦЭМ!$D$10+'СЕТ СН'!$F$8*'СЕТ СН'!$F$9-'СЕТ СН'!$F$26</f>
        <v>1110.18174172</v>
      </c>
      <c r="T26" s="36">
        <f>SUMIFS(СВЦЭМ!$D$33:$D$776,СВЦЭМ!$A$33:$A$776,$A26,СВЦЭМ!$B$33:$B$776,T$11)+'СЕТ СН'!$F$14+СВЦЭМ!$D$10+'СЕТ СН'!$F$8*'СЕТ СН'!$F$9-'СЕТ СН'!$F$26</f>
        <v>1103.9044283400001</v>
      </c>
      <c r="U26" s="36">
        <f>SUMIFS(СВЦЭМ!$D$33:$D$776,СВЦЭМ!$A$33:$A$776,$A26,СВЦЭМ!$B$33:$B$776,U$11)+'СЕТ СН'!$F$14+СВЦЭМ!$D$10+'СЕТ СН'!$F$8*'СЕТ СН'!$F$9-'СЕТ СН'!$F$26</f>
        <v>1107.44053667</v>
      </c>
      <c r="V26" s="36">
        <f>SUMIFS(СВЦЭМ!$D$33:$D$776,СВЦЭМ!$A$33:$A$776,$A26,СВЦЭМ!$B$33:$B$776,V$11)+'СЕТ СН'!$F$14+СВЦЭМ!$D$10+'СЕТ СН'!$F$8*'СЕТ СН'!$F$9-'СЕТ СН'!$F$26</f>
        <v>1099.0984959100001</v>
      </c>
      <c r="W26" s="36">
        <f>SUMIFS(СВЦЭМ!$D$33:$D$776,СВЦЭМ!$A$33:$A$776,$A26,СВЦЭМ!$B$33:$B$776,W$11)+'СЕТ СН'!$F$14+СВЦЭМ!$D$10+'СЕТ СН'!$F$8*'СЕТ СН'!$F$9-'СЕТ СН'!$F$26</f>
        <v>1084.8334543800001</v>
      </c>
      <c r="X26" s="36">
        <f>SUMIFS(СВЦЭМ!$D$33:$D$776,СВЦЭМ!$A$33:$A$776,$A26,СВЦЭМ!$B$33:$B$776,X$11)+'СЕТ СН'!$F$14+СВЦЭМ!$D$10+'СЕТ СН'!$F$8*'СЕТ СН'!$F$9-'СЕТ СН'!$F$26</f>
        <v>1087.3088514000001</v>
      </c>
      <c r="Y26" s="36">
        <f>SUMIFS(СВЦЭМ!$D$33:$D$776,СВЦЭМ!$A$33:$A$776,$A26,СВЦЭМ!$B$33:$B$776,Y$11)+'СЕТ СН'!$F$14+СВЦЭМ!$D$10+'СЕТ СН'!$F$8*'СЕТ СН'!$F$9-'СЕТ СН'!$F$26</f>
        <v>1091.5250521400001</v>
      </c>
    </row>
    <row r="27" spans="1:25" ht="15.75" x14ac:dyDescent="0.2">
      <c r="A27" s="35">
        <f t="shared" si="0"/>
        <v>43967</v>
      </c>
      <c r="B27" s="36">
        <f>SUMIFS(СВЦЭМ!$D$33:$D$776,СВЦЭМ!$A$33:$A$776,$A27,СВЦЭМ!$B$33:$B$776,B$11)+'СЕТ СН'!$F$14+СВЦЭМ!$D$10+'СЕТ СН'!$F$8*'СЕТ СН'!$F$9-'СЕТ СН'!$F$26</f>
        <v>1217.7588040799999</v>
      </c>
      <c r="C27" s="36">
        <f>SUMIFS(СВЦЭМ!$D$33:$D$776,СВЦЭМ!$A$33:$A$776,$A27,СВЦЭМ!$B$33:$B$776,C$11)+'СЕТ СН'!$F$14+СВЦЭМ!$D$10+'СЕТ СН'!$F$8*'СЕТ СН'!$F$9-'СЕТ СН'!$F$26</f>
        <v>1262.7117609699999</v>
      </c>
      <c r="D27" s="36">
        <f>SUMIFS(СВЦЭМ!$D$33:$D$776,СВЦЭМ!$A$33:$A$776,$A27,СВЦЭМ!$B$33:$B$776,D$11)+'СЕТ СН'!$F$14+СВЦЭМ!$D$10+'СЕТ СН'!$F$8*'СЕТ СН'!$F$9-'СЕТ СН'!$F$26</f>
        <v>1264.35600417</v>
      </c>
      <c r="E27" s="36">
        <f>SUMIFS(СВЦЭМ!$D$33:$D$776,СВЦЭМ!$A$33:$A$776,$A27,СВЦЭМ!$B$33:$B$776,E$11)+'СЕТ СН'!$F$14+СВЦЭМ!$D$10+'СЕТ СН'!$F$8*'СЕТ СН'!$F$9-'СЕТ СН'!$F$26</f>
        <v>1278.7808700099999</v>
      </c>
      <c r="F27" s="36">
        <f>SUMIFS(СВЦЭМ!$D$33:$D$776,СВЦЭМ!$A$33:$A$776,$A27,СВЦЭМ!$B$33:$B$776,F$11)+'СЕТ СН'!$F$14+СВЦЭМ!$D$10+'СЕТ СН'!$F$8*'СЕТ СН'!$F$9-'СЕТ СН'!$F$26</f>
        <v>1278.77168538</v>
      </c>
      <c r="G27" s="36">
        <f>SUMIFS(СВЦЭМ!$D$33:$D$776,СВЦЭМ!$A$33:$A$776,$A27,СВЦЭМ!$B$33:$B$776,G$11)+'СЕТ СН'!$F$14+СВЦЭМ!$D$10+'СЕТ СН'!$F$8*'СЕТ СН'!$F$9-'СЕТ СН'!$F$26</f>
        <v>1278.6734991599999</v>
      </c>
      <c r="H27" s="36">
        <f>SUMIFS(СВЦЭМ!$D$33:$D$776,СВЦЭМ!$A$33:$A$776,$A27,СВЦЭМ!$B$33:$B$776,H$11)+'СЕТ СН'!$F$14+СВЦЭМ!$D$10+'СЕТ СН'!$F$8*'СЕТ СН'!$F$9-'СЕТ СН'!$F$26</f>
        <v>1286.8477276799999</v>
      </c>
      <c r="I27" s="36">
        <f>SUMIFS(СВЦЭМ!$D$33:$D$776,СВЦЭМ!$A$33:$A$776,$A27,СВЦЭМ!$B$33:$B$776,I$11)+'СЕТ СН'!$F$14+СВЦЭМ!$D$10+'СЕТ СН'!$F$8*'СЕТ СН'!$F$9-'СЕТ СН'!$F$26</f>
        <v>1209.9176323700001</v>
      </c>
      <c r="J27" s="36">
        <f>SUMIFS(СВЦЭМ!$D$33:$D$776,СВЦЭМ!$A$33:$A$776,$A27,СВЦЭМ!$B$33:$B$776,J$11)+'СЕТ СН'!$F$14+СВЦЭМ!$D$10+'СЕТ СН'!$F$8*'СЕТ СН'!$F$9-'СЕТ СН'!$F$26</f>
        <v>1129.1956368000001</v>
      </c>
      <c r="K27" s="36">
        <f>SUMIFS(СВЦЭМ!$D$33:$D$776,СВЦЭМ!$A$33:$A$776,$A27,СВЦЭМ!$B$33:$B$776,K$11)+'СЕТ СН'!$F$14+СВЦЭМ!$D$10+'СЕТ СН'!$F$8*'СЕТ СН'!$F$9-'СЕТ СН'!$F$26</f>
        <v>1127.86779931</v>
      </c>
      <c r="L27" s="36">
        <f>SUMIFS(СВЦЭМ!$D$33:$D$776,СВЦЭМ!$A$33:$A$776,$A27,СВЦЭМ!$B$33:$B$776,L$11)+'СЕТ СН'!$F$14+СВЦЭМ!$D$10+'СЕТ СН'!$F$8*'СЕТ СН'!$F$9-'СЕТ СН'!$F$26</f>
        <v>1133.7017668400001</v>
      </c>
      <c r="M27" s="36">
        <f>SUMIFS(СВЦЭМ!$D$33:$D$776,СВЦЭМ!$A$33:$A$776,$A27,СВЦЭМ!$B$33:$B$776,M$11)+'СЕТ СН'!$F$14+СВЦЭМ!$D$10+'СЕТ СН'!$F$8*'СЕТ СН'!$F$9-'СЕТ СН'!$F$26</f>
        <v>1128.78225417</v>
      </c>
      <c r="N27" s="36">
        <f>SUMIFS(СВЦЭМ!$D$33:$D$776,СВЦЭМ!$A$33:$A$776,$A27,СВЦЭМ!$B$33:$B$776,N$11)+'СЕТ СН'!$F$14+СВЦЭМ!$D$10+'СЕТ СН'!$F$8*'СЕТ СН'!$F$9-'СЕТ СН'!$F$26</f>
        <v>1117.29860411</v>
      </c>
      <c r="O27" s="36">
        <f>SUMIFS(СВЦЭМ!$D$33:$D$776,СВЦЭМ!$A$33:$A$776,$A27,СВЦЭМ!$B$33:$B$776,O$11)+'СЕТ СН'!$F$14+СВЦЭМ!$D$10+'СЕТ СН'!$F$8*'СЕТ СН'!$F$9-'СЕТ СН'!$F$26</f>
        <v>1111.4446678300001</v>
      </c>
      <c r="P27" s="36">
        <f>SUMIFS(СВЦЭМ!$D$33:$D$776,СВЦЭМ!$A$33:$A$776,$A27,СВЦЭМ!$B$33:$B$776,P$11)+'СЕТ СН'!$F$14+СВЦЭМ!$D$10+'СЕТ СН'!$F$8*'СЕТ СН'!$F$9-'СЕТ СН'!$F$26</f>
        <v>1117.7714160400001</v>
      </c>
      <c r="Q27" s="36">
        <f>SUMIFS(СВЦЭМ!$D$33:$D$776,СВЦЭМ!$A$33:$A$776,$A27,СВЦЭМ!$B$33:$B$776,Q$11)+'СЕТ СН'!$F$14+СВЦЭМ!$D$10+'СЕТ СН'!$F$8*'СЕТ СН'!$F$9-'СЕТ СН'!$F$26</f>
        <v>1114.8119748300001</v>
      </c>
      <c r="R27" s="36">
        <f>SUMIFS(СВЦЭМ!$D$33:$D$776,СВЦЭМ!$A$33:$A$776,$A27,СВЦЭМ!$B$33:$B$776,R$11)+'СЕТ СН'!$F$14+СВЦЭМ!$D$10+'СЕТ СН'!$F$8*'СЕТ СН'!$F$9-'СЕТ СН'!$F$26</f>
        <v>1110.30297462</v>
      </c>
      <c r="S27" s="36">
        <f>SUMIFS(СВЦЭМ!$D$33:$D$776,СВЦЭМ!$A$33:$A$776,$A27,СВЦЭМ!$B$33:$B$776,S$11)+'СЕТ СН'!$F$14+СВЦЭМ!$D$10+'СЕТ СН'!$F$8*'СЕТ СН'!$F$9-'СЕТ СН'!$F$26</f>
        <v>1106.0879608</v>
      </c>
      <c r="T27" s="36">
        <f>SUMIFS(СВЦЭМ!$D$33:$D$776,СВЦЭМ!$A$33:$A$776,$A27,СВЦЭМ!$B$33:$B$776,T$11)+'СЕТ СН'!$F$14+СВЦЭМ!$D$10+'СЕТ СН'!$F$8*'СЕТ СН'!$F$9-'СЕТ СН'!$F$26</f>
        <v>1104.98191548</v>
      </c>
      <c r="U27" s="36">
        <f>SUMIFS(СВЦЭМ!$D$33:$D$776,СВЦЭМ!$A$33:$A$776,$A27,СВЦЭМ!$B$33:$B$776,U$11)+'СЕТ СН'!$F$14+СВЦЭМ!$D$10+'СЕТ СН'!$F$8*'СЕТ СН'!$F$9-'СЕТ СН'!$F$26</f>
        <v>1096.64798159</v>
      </c>
      <c r="V27" s="36">
        <f>SUMIFS(СВЦЭМ!$D$33:$D$776,СВЦЭМ!$A$33:$A$776,$A27,СВЦЭМ!$B$33:$B$776,V$11)+'СЕТ СН'!$F$14+СВЦЭМ!$D$10+'СЕТ СН'!$F$8*'СЕТ СН'!$F$9-'СЕТ СН'!$F$26</f>
        <v>1095.7875494300001</v>
      </c>
      <c r="W27" s="36">
        <f>SUMIFS(СВЦЭМ!$D$33:$D$776,СВЦЭМ!$A$33:$A$776,$A27,СВЦЭМ!$B$33:$B$776,W$11)+'СЕТ СН'!$F$14+СВЦЭМ!$D$10+'СЕТ СН'!$F$8*'СЕТ СН'!$F$9-'СЕТ СН'!$F$26</f>
        <v>1097.1999955800002</v>
      </c>
      <c r="X27" s="36">
        <f>SUMIFS(СВЦЭМ!$D$33:$D$776,СВЦЭМ!$A$33:$A$776,$A27,СВЦЭМ!$B$33:$B$776,X$11)+'СЕТ СН'!$F$14+СВЦЭМ!$D$10+'СЕТ СН'!$F$8*'СЕТ СН'!$F$9-'СЕТ СН'!$F$26</f>
        <v>1098.5185566100001</v>
      </c>
      <c r="Y27" s="36">
        <f>SUMIFS(СВЦЭМ!$D$33:$D$776,СВЦЭМ!$A$33:$A$776,$A27,СВЦЭМ!$B$33:$B$776,Y$11)+'СЕТ СН'!$F$14+СВЦЭМ!$D$10+'СЕТ СН'!$F$8*'СЕТ СН'!$F$9-'СЕТ СН'!$F$26</f>
        <v>1119.83839414</v>
      </c>
    </row>
    <row r="28" spans="1:25" ht="15.75" x14ac:dyDescent="0.2">
      <c r="A28" s="35">
        <f t="shared" si="0"/>
        <v>43968</v>
      </c>
      <c r="B28" s="36">
        <f>SUMIFS(СВЦЭМ!$D$33:$D$776,СВЦЭМ!$A$33:$A$776,$A28,СВЦЭМ!$B$33:$B$776,B$11)+'СЕТ СН'!$F$14+СВЦЭМ!$D$10+'СЕТ СН'!$F$8*'СЕТ СН'!$F$9-'СЕТ СН'!$F$26</f>
        <v>1222.35190498</v>
      </c>
      <c r="C28" s="36">
        <f>SUMIFS(СВЦЭМ!$D$33:$D$776,СВЦЭМ!$A$33:$A$776,$A28,СВЦЭМ!$B$33:$B$776,C$11)+'СЕТ СН'!$F$14+СВЦЭМ!$D$10+'СЕТ СН'!$F$8*'СЕТ СН'!$F$9-'СЕТ СН'!$F$26</f>
        <v>1261.7022732899998</v>
      </c>
      <c r="D28" s="36">
        <f>SUMIFS(СВЦЭМ!$D$33:$D$776,СВЦЭМ!$A$33:$A$776,$A28,СВЦЭМ!$B$33:$B$776,D$11)+'СЕТ СН'!$F$14+СВЦЭМ!$D$10+'СЕТ СН'!$F$8*'СЕТ СН'!$F$9-'СЕТ СН'!$F$26</f>
        <v>1270.0850251099998</v>
      </c>
      <c r="E28" s="36">
        <f>SUMIFS(СВЦЭМ!$D$33:$D$776,СВЦЭМ!$A$33:$A$776,$A28,СВЦЭМ!$B$33:$B$776,E$11)+'СЕТ СН'!$F$14+СВЦЭМ!$D$10+'СЕТ СН'!$F$8*'СЕТ СН'!$F$9-'СЕТ СН'!$F$26</f>
        <v>1278.5023627799999</v>
      </c>
      <c r="F28" s="36">
        <f>SUMIFS(СВЦЭМ!$D$33:$D$776,СВЦЭМ!$A$33:$A$776,$A28,СВЦЭМ!$B$33:$B$776,F$11)+'СЕТ СН'!$F$14+СВЦЭМ!$D$10+'СЕТ СН'!$F$8*'СЕТ СН'!$F$9-'СЕТ СН'!$F$26</f>
        <v>1270.62995389</v>
      </c>
      <c r="G28" s="36">
        <f>SUMIFS(СВЦЭМ!$D$33:$D$776,СВЦЭМ!$A$33:$A$776,$A28,СВЦЭМ!$B$33:$B$776,G$11)+'СЕТ СН'!$F$14+СВЦЭМ!$D$10+'СЕТ СН'!$F$8*'СЕТ СН'!$F$9-'СЕТ СН'!$F$26</f>
        <v>1272.45494199</v>
      </c>
      <c r="H28" s="36">
        <f>SUMIFS(СВЦЭМ!$D$33:$D$776,СВЦЭМ!$A$33:$A$776,$A28,СВЦЭМ!$B$33:$B$776,H$11)+'СЕТ СН'!$F$14+СВЦЭМ!$D$10+'СЕТ СН'!$F$8*'СЕТ СН'!$F$9-'СЕТ СН'!$F$26</f>
        <v>1278.3045337899998</v>
      </c>
      <c r="I28" s="36">
        <f>SUMIFS(СВЦЭМ!$D$33:$D$776,СВЦЭМ!$A$33:$A$776,$A28,СВЦЭМ!$B$33:$B$776,I$11)+'СЕТ СН'!$F$14+СВЦЭМ!$D$10+'СЕТ СН'!$F$8*'СЕТ СН'!$F$9-'СЕТ СН'!$F$26</f>
        <v>1232.0268502899999</v>
      </c>
      <c r="J28" s="36">
        <f>SUMIFS(СВЦЭМ!$D$33:$D$776,СВЦЭМ!$A$33:$A$776,$A28,СВЦЭМ!$B$33:$B$776,J$11)+'СЕТ СН'!$F$14+СВЦЭМ!$D$10+'СЕТ СН'!$F$8*'СЕТ СН'!$F$9-'СЕТ СН'!$F$26</f>
        <v>1154.60803392</v>
      </c>
      <c r="K28" s="36">
        <f>SUMIFS(СВЦЭМ!$D$33:$D$776,СВЦЭМ!$A$33:$A$776,$A28,СВЦЭМ!$B$33:$B$776,K$11)+'СЕТ СН'!$F$14+СВЦЭМ!$D$10+'СЕТ СН'!$F$8*'СЕТ СН'!$F$9-'СЕТ СН'!$F$26</f>
        <v>1121.1777850800001</v>
      </c>
      <c r="L28" s="36">
        <f>SUMIFS(СВЦЭМ!$D$33:$D$776,СВЦЭМ!$A$33:$A$776,$A28,СВЦЭМ!$B$33:$B$776,L$11)+'СЕТ СН'!$F$14+СВЦЭМ!$D$10+'СЕТ СН'!$F$8*'СЕТ СН'!$F$9-'СЕТ СН'!$F$26</f>
        <v>1121.30174349</v>
      </c>
      <c r="M28" s="36">
        <f>SUMIFS(СВЦЭМ!$D$33:$D$776,СВЦЭМ!$A$33:$A$776,$A28,СВЦЭМ!$B$33:$B$776,M$11)+'СЕТ СН'!$F$14+СВЦЭМ!$D$10+'СЕТ СН'!$F$8*'СЕТ СН'!$F$9-'СЕТ СН'!$F$26</f>
        <v>1119.59950497</v>
      </c>
      <c r="N28" s="36">
        <f>SUMIFS(СВЦЭМ!$D$33:$D$776,СВЦЭМ!$A$33:$A$776,$A28,СВЦЭМ!$B$33:$B$776,N$11)+'СЕТ СН'!$F$14+СВЦЭМ!$D$10+'СЕТ СН'!$F$8*'СЕТ СН'!$F$9-'СЕТ СН'!$F$26</f>
        <v>1114.8471860500001</v>
      </c>
      <c r="O28" s="36">
        <f>SUMIFS(СВЦЭМ!$D$33:$D$776,СВЦЭМ!$A$33:$A$776,$A28,СВЦЭМ!$B$33:$B$776,O$11)+'СЕТ СН'!$F$14+СВЦЭМ!$D$10+'СЕТ СН'!$F$8*'СЕТ СН'!$F$9-'СЕТ СН'!$F$26</f>
        <v>1114.7601523000001</v>
      </c>
      <c r="P28" s="36">
        <f>SUMIFS(СВЦЭМ!$D$33:$D$776,СВЦЭМ!$A$33:$A$776,$A28,СВЦЭМ!$B$33:$B$776,P$11)+'СЕТ СН'!$F$14+СВЦЭМ!$D$10+'СЕТ СН'!$F$8*'СЕТ СН'!$F$9-'СЕТ СН'!$F$26</f>
        <v>1121.0249324000001</v>
      </c>
      <c r="Q28" s="36">
        <f>SUMIFS(СВЦЭМ!$D$33:$D$776,СВЦЭМ!$A$33:$A$776,$A28,СВЦЭМ!$B$33:$B$776,Q$11)+'СЕТ СН'!$F$14+СВЦЭМ!$D$10+'СЕТ СН'!$F$8*'СЕТ СН'!$F$9-'СЕТ СН'!$F$26</f>
        <v>1123.89129873</v>
      </c>
      <c r="R28" s="36">
        <f>SUMIFS(СВЦЭМ!$D$33:$D$776,СВЦЭМ!$A$33:$A$776,$A28,СВЦЭМ!$B$33:$B$776,R$11)+'СЕТ СН'!$F$14+СВЦЭМ!$D$10+'СЕТ СН'!$F$8*'СЕТ СН'!$F$9-'СЕТ СН'!$F$26</f>
        <v>1120.4769412400001</v>
      </c>
      <c r="S28" s="36">
        <f>SUMIFS(СВЦЭМ!$D$33:$D$776,СВЦЭМ!$A$33:$A$776,$A28,СВЦЭМ!$B$33:$B$776,S$11)+'СЕТ СН'!$F$14+СВЦЭМ!$D$10+'СЕТ СН'!$F$8*'СЕТ СН'!$F$9-'СЕТ СН'!$F$26</f>
        <v>1122.2130166000002</v>
      </c>
      <c r="T28" s="36">
        <f>SUMIFS(СВЦЭМ!$D$33:$D$776,СВЦЭМ!$A$33:$A$776,$A28,СВЦЭМ!$B$33:$B$776,T$11)+'СЕТ СН'!$F$14+СВЦЭМ!$D$10+'СЕТ СН'!$F$8*'СЕТ СН'!$F$9-'СЕТ СН'!$F$26</f>
        <v>1110.1335230100001</v>
      </c>
      <c r="U28" s="36">
        <f>SUMIFS(СВЦЭМ!$D$33:$D$776,СВЦЭМ!$A$33:$A$776,$A28,СВЦЭМ!$B$33:$B$776,U$11)+'СЕТ СН'!$F$14+СВЦЭМ!$D$10+'СЕТ СН'!$F$8*'СЕТ СН'!$F$9-'СЕТ СН'!$F$26</f>
        <v>1092.25318283</v>
      </c>
      <c r="V28" s="36">
        <f>SUMIFS(СВЦЭМ!$D$33:$D$776,СВЦЭМ!$A$33:$A$776,$A28,СВЦЭМ!$B$33:$B$776,V$11)+'СЕТ СН'!$F$14+СВЦЭМ!$D$10+'СЕТ СН'!$F$8*'СЕТ СН'!$F$9-'СЕТ СН'!$F$26</f>
        <v>1049.65377674</v>
      </c>
      <c r="W28" s="36">
        <f>SUMIFS(СВЦЭМ!$D$33:$D$776,СВЦЭМ!$A$33:$A$776,$A28,СВЦЭМ!$B$33:$B$776,W$11)+'СЕТ СН'!$F$14+СВЦЭМ!$D$10+'СЕТ СН'!$F$8*'СЕТ СН'!$F$9-'СЕТ СН'!$F$26</f>
        <v>1055.9641573200001</v>
      </c>
      <c r="X28" s="36">
        <f>SUMIFS(СВЦЭМ!$D$33:$D$776,СВЦЭМ!$A$33:$A$776,$A28,СВЦЭМ!$B$33:$B$776,X$11)+'СЕТ СН'!$F$14+СВЦЭМ!$D$10+'СЕТ СН'!$F$8*'СЕТ СН'!$F$9-'СЕТ СН'!$F$26</f>
        <v>1055.9616830300001</v>
      </c>
      <c r="Y28" s="36">
        <f>SUMIFS(СВЦЭМ!$D$33:$D$776,СВЦЭМ!$A$33:$A$776,$A28,СВЦЭМ!$B$33:$B$776,Y$11)+'СЕТ СН'!$F$14+СВЦЭМ!$D$10+'СЕТ СН'!$F$8*'СЕТ СН'!$F$9-'СЕТ СН'!$F$26</f>
        <v>1091.0416889600001</v>
      </c>
    </row>
    <row r="29" spans="1:25" ht="15.75" x14ac:dyDescent="0.2">
      <c r="A29" s="35">
        <f t="shared" si="0"/>
        <v>43969</v>
      </c>
      <c r="B29" s="36">
        <f>SUMIFS(СВЦЭМ!$D$33:$D$776,СВЦЭМ!$A$33:$A$776,$A29,СВЦЭМ!$B$33:$B$776,B$11)+'СЕТ СН'!$F$14+СВЦЭМ!$D$10+'СЕТ СН'!$F$8*'СЕТ СН'!$F$9-'СЕТ СН'!$F$26</f>
        <v>1226.700431</v>
      </c>
      <c r="C29" s="36">
        <f>SUMIFS(СВЦЭМ!$D$33:$D$776,СВЦЭМ!$A$33:$A$776,$A29,СВЦЭМ!$B$33:$B$776,C$11)+'СЕТ СН'!$F$14+СВЦЭМ!$D$10+'СЕТ СН'!$F$8*'СЕТ СН'!$F$9-'СЕТ СН'!$F$26</f>
        <v>1247.5880724799999</v>
      </c>
      <c r="D29" s="36">
        <f>SUMIFS(СВЦЭМ!$D$33:$D$776,СВЦЭМ!$A$33:$A$776,$A29,СВЦЭМ!$B$33:$B$776,D$11)+'СЕТ СН'!$F$14+СВЦЭМ!$D$10+'СЕТ СН'!$F$8*'СЕТ СН'!$F$9-'СЕТ СН'!$F$26</f>
        <v>1234.0766786499998</v>
      </c>
      <c r="E29" s="36">
        <f>SUMIFS(СВЦЭМ!$D$33:$D$776,СВЦЭМ!$A$33:$A$776,$A29,СВЦЭМ!$B$33:$B$776,E$11)+'СЕТ СН'!$F$14+СВЦЭМ!$D$10+'СЕТ СН'!$F$8*'СЕТ СН'!$F$9-'СЕТ СН'!$F$26</f>
        <v>1246.3664454299999</v>
      </c>
      <c r="F29" s="36">
        <f>SUMIFS(СВЦЭМ!$D$33:$D$776,СВЦЭМ!$A$33:$A$776,$A29,СВЦЭМ!$B$33:$B$776,F$11)+'СЕТ СН'!$F$14+СВЦЭМ!$D$10+'СЕТ СН'!$F$8*'СЕТ СН'!$F$9-'СЕТ СН'!$F$26</f>
        <v>1241.9303545699997</v>
      </c>
      <c r="G29" s="36">
        <f>SUMIFS(СВЦЭМ!$D$33:$D$776,СВЦЭМ!$A$33:$A$776,$A29,СВЦЭМ!$B$33:$B$776,G$11)+'СЕТ СН'!$F$14+СВЦЭМ!$D$10+'СЕТ СН'!$F$8*'СЕТ СН'!$F$9-'СЕТ СН'!$F$26</f>
        <v>1245.8279382999999</v>
      </c>
      <c r="H29" s="36">
        <f>SUMIFS(СВЦЭМ!$D$33:$D$776,СВЦЭМ!$A$33:$A$776,$A29,СВЦЭМ!$B$33:$B$776,H$11)+'СЕТ СН'!$F$14+СВЦЭМ!$D$10+'СЕТ СН'!$F$8*'СЕТ СН'!$F$9-'СЕТ СН'!$F$26</f>
        <v>1243.12503548</v>
      </c>
      <c r="I29" s="36">
        <f>SUMIFS(СВЦЭМ!$D$33:$D$776,СВЦЭМ!$A$33:$A$776,$A29,СВЦЭМ!$B$33:$B$776,I$11)+'СЕТ СН'!$F$14+СВЦЭМ!$D$10+'СЕТ СН'!$F$8*'СЕТ СН'!$F$9-'СЕТ СН'!$F$26</f>
        <v>1208.93450996</v>
      </c>
      <c r="J29" s="36">
        <f>SUMIFS(СВЦЭМ!$D$33:$D$776,СВЦЭМ!$A$33:$A$776,$A29,СВЦЭМ!$B$33:$B$776,J$11)+'СЕТ СН'!$F$14+СВЦЭМ!$D$10+'СЕТ СН'!$F$8*'СЕТ СН'!$F$9-'СЕТ СН'!$F$26</f>
        <v>1104.9596170100001</v>
      </c>
      <c r="K29" s="36">
        <f>SUMIFS(СВЦЭМ!$D$33:$D$776,СВЦЭМ!$A$33:$A$776,$A29,СВЦЭМ!$B$33:$B$776,K$11)+'СЕТ СН'!$F$14+СВЦЭМ!$D$10+'СЕТ СН'!$F$8*'СЕТ СН'!$F$9-'СЕТ СН'!$F$26</f>
        <v>1085.48830929</v>
      </c>
      <c r="L29" s="36">
        <f>SUMIFS(СВЦЭМ!$D$33:$D$776,СВЦЭМ!$A$33:$A$776,$A29,СВЦЭМ!$B$33:$B$776,L$11)+'СЕТ СН'!$F$14+СВЦЭМ!$D$10+'СЕТ СН'!$F$8*'СЕТ СН'!$F$9-'СЕТ СН'!$F$26</f>
        <v>1094.5157066700001</v>
      </c>
      <c r="M29" s="36">
        <f>SUMIFS(СВЦЭМ!$D$33:$D$776,СВЦЭМ!$A$33:$A$776,$A29,СВЦЭМ!$B$33:$B$776,M$11)+'СЕТ СН'!$F$14+СВЦЭМ!$D$10+'СЕТ СН'!$F$8*'СЕТ СН'!$F$9-'СЕТ СН'!$F$26</f>
        <v>1095.6031346100001</v>
      </c>
      <c r="N29" s="36">
        <f>SUMIFS(СВЦЭМ!$D$33:$D$776,СВЦЭМ!$A$33:$A$776,$A29,СВЦЭМ!$B$33:$B$776,N$11)+'СЕТ СН'!$F$14+СВЦЭМ!$D$10+'СЕТ СН'!$F$8*'СЕТ СН'!$F$9-'СЕТ СН'!$F$26</f>
        <v>1084.7634567800001</v>
      </c>
      <c r="O29" s="36">
        <f>SUMIFS(СВЦЭМ!$D$33:$D$776,СВЦЭМ!$A$33:$A$776,$A29,СВЦЭМ!$B$33:$B$776,O$11)+'СЕТ СН'!$F$14+СВЦЭМ!$D$10+'СЕТ СН'!$F$8*'СЕТ СН'!$F$9-'СЕТ СН'!$F$26</f>
        <v>1086.24645231</v>
      </c>
      <c r="P29" s="36">
        <f>SUMIFS(СВЦЭМ!$D$33:$D$776,СВЦЭМ!$A$33:$A$776,$A29,СВЦЭМ!$B$33:$B$776,P$11)+'СЕТ СН'!$F$14+СВЦЭМ!$D$10+'СЕТ СН'!$F$8*'СЕТ СН'!$F$9-'СЕТ СН'!$F$26</f>
        <v>1107.68890126</v>
      </c>
      <c r="Q29" s="36">
        <f>SUMIFS(СВЦЭМ!$D$33:$D$776,СВЦЭМ!$A$33:$A$776,$A29,СВЦЭМ!$B$33:$B$776,Q$11)+'СЕТ СН'!$F$14+СВЦЭМ!$D$10+'СЕТ СН'!$F$8*'СЕТ СН'!$F$9-'СЕТ СН'!$F$26</f>
        <v>1093.3153711700002</v>
      </c>
      <c r="R29" s="36">
        <f>SUMIFS(СВЦЭМ!$D$33:$D$776,СВЦЭМ!$A$33:$A$776,$A29,СВЦЭМ!$B$33:$B$776,R$11)+'СЕТ СН'!$F$14+СВЦЭМ!$D$10+'СЕТ СН'!$F$8*'СЕТ СН'!$F$9-'СЕТ СН'!$F$26</f>
        <v>1093.2452526900001</v>
      </c>
      <c r="S29" s="36">
        <f>SUMIFS(СВЦЭМ!$D$33:$D$776,СВЦЭМ!$A$33:$A$776,$A29,СВЦЭМ!$B$33:$B$776,S$11)+'СЕТ СН'!$F$14+СВЦЭМ!$D$10+'СЕТ СН'!$F$8*'СЕТ СН'!$F$9-'СЕТ СН'!$F$26</f>
        <v>1110.777812</v>
      </c>
      <c r="T29" s="36">
        <f>SUMIFS(СВЦЭМ!$D$33:$D$776,СВЦЭМ!$A$33:$A$776,$A29,СВЦЭМ!$B$33:$B$776,T$11)+'СЕТ СН'!$F$14+СВЦЭМ!$D$10+'СЕТ СН'!$F$8*'СЕТ СН'!$F$9-'СЕТ СН'!$F$26</f>
        <v>1100.01943119</v>
      </c>
      <c r="U29" s="36">
        <f>SUMIFS(СВЦЭМ!$D$33:$D$776,СВЦЭМ!$A$33:$A$776,$A29,СВЦЭМ!$B$33:$B$776,U$11)+'СЕТ СН'!$F$14+СВЦЭМ!$D$10+'СЕТ СН'!$F$8*'СЕТ СН'!$F$9-'СЕТ СН'!$F$26</f>
        <v>1089.00072849</v>
      </c>
      <c r="V29" s="36">
        <f>SUMIFS(СВЦЭМ!$D$33:$D$776,СВЦЭМ!$A$33:$A$776,$A29,СВЦЭМ!$B$33:$B$776,V$11)+'СЕТ СН'!$F$14+СВЦЭМ!$D$10+'СЕТ СН'!$F$8*'СЕТ СН'!$F$9-'СЕТ СН'!$F$26</f>
        <v>1059.74553565</v>
      </c>
      <c r="W29" s="36">
        <f>SUMIFS(СВЦЭМ!$D$33:$D$776,СВЦЭМ!$A$33:$A$776,$A29,СВЦЭМ!$B$33:$B$776,W$11)+'СЕТ СН'!$F$14+СВЦЭМ!$D$10+'СЕТ СН'!$F$8*'СЕТ СН'!$F$9-'СЕТ СН'!$F$26</f>
        <v>1064.4596649100001</v>
      </c>
      <c r="X29" s="36">
        <f>SUMIFS(СВЦЭМ!$D$33:$D$776,СВЦЭМ!$A$33:$A$776,$A29,СВЦЭМ!$B$33:$B$776,X$11)+'СЕТ СН'!$F$14+СВЦЭМ!$D$10+'СЕТ СН'!$F$8*'СЕТ СН'!$F$9-'СЕТ СН'!$F$26</f>
        <v>1063.9504714100001</v>
      </c>
      <c r="Y29" s="36">
        <f>SUMIFS(СВЦЭМ!$D$33:$D$776,СВЦЭМ!$A$33:$A$776,$A29,СВЦЭМ!$B$33:$B$776,Y$11)+'СЕТ СН'!$F$14+СВЦЭМ!$D$10+'СЕТ СН'!$F$8*'СЕТ СН'!$F$9-'СЕТ СН'!$F$26</f>
        <v>1092.3752723700002</v>
      </c>
    </row>
    <row r="30" spans="1:25" ht="15.75" x14ac:dyDescent="0.2">
      <c r="A30" s="35">
        <f t="shared" si="0"/>
        <v>43970</v>
      </c>
      <c r="B30" s="36">
        <f>SUMIFS(СВЦЭМ!$D$33:$D$776,СВЦЭМ!$A$33:$A$776,$A30,СВЦЭМ!$B$33:$B$776,B$11)+'СЕТ СН'!$F$14+СВЦЭМ!$D$10+'СЕТ СН'!$F$8*'СЕТ СН'!$F$9-'СЕТ СН'!$F$26</f>
        <v>1239.7157082799999</v>
      </c>
      <c r="C30" s="36">
        <f>SUMIFS(СВЦЭМ!$D$33:$D$776,СВЦЭМ!$A$33:$A$776,$A30,СВЦЭМ!$B$33:$B$776,C$11)+'СЕТ СН'!$F$14+СВЦЭМ!$D$10+'СЕТ СН'!$F$8*'СЕТ СН'!$F$9-'СЕТ СН'!$F$26</f>
        <v>1270.7488922599998</v>
      </c>
      <c r="D30" s="36">
        <f>SUMIFS(СВЦЭМ!$D$33:$D$776,СВЦЭМ!$A$33:$A$776,$A30,СВЦЭМ!$B$33:$B$776,D$11)+'СЕТ СН'!$F$14+СВЦЭМ!$D$10+'СЕТ СН'!$F$8*'СЕТ СН'!$F$9-'СЕТ СН'!$F$26</f>
        <v>1260.69054661</v>
      </c>
      <c r="E30" s="36">
        <f>SUMIFS(СВЦЭМ!$D$33:$D$776,СВЦЭМ!$A$33:$A$776,$A30,СВЦЭМ!$B$33:$B$776,E$11)+'СЕТ СН'!$F$14+СВЦЭМ!$D$10+'СЕТ СН'!$F$8*'СЕТ СН'!$F$9-'СЕТ СН'!$F$26</f>
        <v>1254.9623015099999</v>
      </c>
      <c r="F30" s="36">
        <f>SUMIFS(СВЦЭМ!$D$33:$D$776,СВЦЭМ!$A$33:$A$776,$A30,СВЦЭМ!$B$33:$B$776,F$11)+'СЕТ СН'!$F$14+СВЦЭМ!$D$10+'СЕТ СН'!$F$8*'СЕТ СН'!$F$9-'СЕТ СН'!$F$26</f>
        <v>1248.43278506</v>
      </c>
      <c r="G30" s="36">
        <f>SUMIFS(СВЦЭМ!$D$33:$D$776,СВЦЭМ!$A$33:$A$776,$A30,СВЦЭМ!$B$33:$B$776,G$11)+'СЕТ СН'!$F$14+СВЦЭМ!$D$10+'СЕТ СН'!$F$8*'СЕТ СН'!$F$9-'СЕТ СН'!$F$26</f>
        <v>1258.4870889599999</v>
      </c>
      <c r="H30" s="36">
        <f>SUMIFS(СВЦЭМ!$D$33:$D$776,СВЦЭМ!$A$33:$A$776,$A30,СВЦЭМ!$B$33:$B$776,H$11)+'СЕТ СН'!$F$14+СВЦЭМ!$D$10+'СЕТ СН'!$F$8*'СЕТ СН'!$F$9-'СЕТ СН'!$F$26</f>
        <v>1259.3296456599999</v>
      </c>
      <c r="I30" s="36">
        <f>SUMIFS(СВЦЭМ!$D$33:$D$776,СВЦЭМ!$A$33:$A$776,$A30,СВЦЭМ!$B$33:$B$776,I$11)+'СЕТ СН'!$F$14+СВЦЭМ!$D$10+'СЕТ СН'!$F$8*'СЕТ СН'!$F$9-'СЕТ СН'!$F$26</f>
        <v>1229.3817837599997</v>
      </c>
      <c r="J30" s="36">
        <f>SUMIFS(СВЦЭМ!$D$33:$D$776,СВЦЭМ!$A$33:$A$776,$A30,СВЦЭМ!$B$33:$B$776,J$11)+'СЕТ СН'!$F$14+СВЦЭМ!$D$10+'СЕТ СН'!$F$8*'СЕТ СН'!$F$9-'СЕТ СН'!$F$26</f>
        <v>1120.2128414600002</v>
      </c>
      <c r="K30" s="36">
        <f>SUMIFS(СВЦЭМ!$D$33:$D$776,СВЦЭМ!$A$33:$A$776,$A30,СВЦЭМ!$B$33:$B$776,K$11)+'СЕТ СН'!$F$14+СВЦЭМ!$D$10+'СЕТ СН'!$F$8*'СЕТ СН'!$F$9-'СЕТ СН'!$F$26</f>
        <v>1101.09852086</v>
      </c>
      <c r="L30" s="36">
        <f>SUMIFS(СВЦЭМ!$D$33:$D$776,СВЦЭМ!$A$33:$A$776,$A30,СВЦЭМ!$B$33:$B$776,L$11)+'СЕТ СН'!$F$14+СВЦЭМ!$D$10+'СЕТ СН'!$F$8*'СЕТ СН'!$F$9-'СЕТ СН'!$F$26</f>
        <v>1097.8311618</v>
      </c>
      <c r="M30" s="36">
        <f>SUMIFS(СВЦЭМ!$D$33:$D$776,СВЦЭМ!$A$33:$A$776,$A30,СВЦЭМ!$B$33:$B$776,M$11)+'СЕТ СН'!$F$14+СВЦЭМ!$D$10+'СЕТ СН'!$F$8*'СЕТ СН'!$F$9-'СЕТ СН'!$F$26</f>
        <v>1079.2308753100001</v>
      </c>
      <c r="N30" s="36">
        <f>SUMIFS(СВЦЭМ!$D$33:$D$776,СВЦЭМ!$A$33:$A$776,$A30,СВЦЭМ!$B$33:$B$776,N$11)+'СЕТ СН'!$F$14+СВЦЭМ!$D$10+'СЕТ СН'!$F$8*'СЕТ СН'!$F$9-'СЕТ СН'!$F$26</f>
        <v>1078.4676774100001</v>
      </c>
      <c r="O30" s="36">
        <f>SUMIFS(СВЦЭМ!$D$33:$D$776,СВЦЭМ!$A$33:$A$776,$A30,СВЦЭМ!$B$33:$B$776,O$11)+'СЕТ СН'!$F$14+СВЦЭМ!$D$10+'СЕТ СН'!$F$8*'СЕТ СН'!$F$9-'СЕТ СН'!$F$26</f>
        <v>1087.79726721</v>
      </c>
      <c r="P30" s="36">
        <f>SUMIFS(СВЦЭМ!$D$33:$D$776,СВЦЭМ!$A$33:$A$776,$A30,СВЦЭМ!$B$33:$B$776,P$11)+'СЕТ СН'!$F$14+СВЦЭМ!$D$10+'СЕТ СН'!$F$8*'СЕТ СН'!$F$9-'СЕТ СН'!$F$26</f>
        <v>1095.1202710700002</v>
      </c>
      <c r="Q30" s="36">
        <f>SUMIFS(СВЦЭМ!$D$33:$D$776,СВЦЭМ!$A$33:$A$776,$A30,СВЦЭМ!$B$33:$B$776,Q$11)+'СЕТ СН'!$F$14+СВЦЭМ!$D$10+'СЕТ СН'!$F$8*'СЕТ СН'!$F$9-'СЕТ СН'!$F$26</f>
        <v>1100.8275496000001</v>
      </c>
      <c r="R30" s="36">
        <f>SUMIFS(СВЦЭМ!$D$33:$D$776,СВЦЭМ!$A$33:$A$776,$A30,СВЦЭМ!$B$33:$B$776,R$11)+'СЕТ СН'!$F$14+СВЦЭМ!$D$10+'СЕТ СН'!$F$8*'СЕТ СН'!$F$9-'СЕТ СН'!$F$26</f>
        <v>1103.7902628900001</v>
      </c>
      <c r="S30" s="36">
        <f>SUMIFS(СВЦЭМ!$D$33:$D$776,СВЦЭМ!$A$33:$A$776,$A30,СВЦЭМ!$B$33:$B$776,S$11)+'СЕТ СН'!$F$14+СВЦЭМ!$D$10+'СЕТ СН'!$F$8*'СЕТ СН'!$F$9-'СЕТ СН'!$F$26</f>
        <v>1114.4192832600002</v>
      </c>
      <c r="T30" s="36">
        <f>SUMIFS(СВЦЭМ!$D$33:$D$776,СВЦЭМ!$A$33:$A$776,$A30,СВЦЭМ!$B$33:$B$776,T$11)+'СЕТ СН'!$F$14+СВЦЭМ!$D$10+'СЕТ СН'!$F$8*'СЕТ СН'!$F$9-'СЕТ СН'!$F$26</f>
        <v>1109.7734377000002</v>
      </c>
      <c r="U30" s="36">
        <f>SUMIFS(СВЦЭМ!$D$33:$D$776,СВЦЭМ!$A$33:$A$776,$A30,СВЦЭМ!$B$33:$B$776,U$11)+'СЕТ СН'!$F$14+СВЦЭМ!$D$10+'СЕТ СН'!$F$8*'СЕТ СН'!$F$9-'СЕТ СН'!$F$26</f>
        <v>1091.7440385</v>
      </c>
      <c r="V30" s="36">
        <f>SUMIFS(СВЦЭМ!$D$33:$D$776,СВЦЭМ!$A$33:$A$776,$A30,СВЦЭМ!$B$33:$B$776,V$11)+'СЕТ СН'!$F$14+СВЦЭМ!$D$10+'СЕТ СН'!$F$8*'СЕТ СН'!$F$9-'СЕТ СН'!$F$26</f>
        <v>1086.4537459800001</v>
      </c>
      <c r="W30" s="36">
        <f>SUMIFS(СВЦЭМ!$D$33:$D$776,СВЦЭМ!$A$33:$A$776,$A30,СВЦЭМ!$B$33:$B$776,W$11)+'СЕТ СН'!$F$14+СВЦЭМ!$D$10+'СЕТ СН'!$F$8*'СЕТ СН'!$F$9-'СЕТ СН'!$F$26</f>
        <v>1092.95896328</v>
      </c>
      <c r="X30" s="36">
        <f>SUMIFS(СВЦЭМ!$D$33:$D$776,СВЦЭМ!$A$33:$A$776,$A30,СВЦЭМ!$B$33:$B$776,X$11)+'СЕТ СН'!$F$14+СВЦЭМ!$D$10+'СЕТ СН'!$F$8*'СЕТ СН'!$F$9-'СЕТ СН'!$F$26</f>
        <v>1085.4869881500001</v>
      </c>
      <c r="Y30" s="36">
        <f>SUMIFS(СВЦЭМ!$D$33:$D$776,СВЦЭМ!$A$33:$A$776,$A30,СВЦЭМ!$B$33:$B$776,Y$11)+'СЕТ СН'!$F$14+СВЦЭМ!$D$10+'СЕТ СН'!$F$8*'СЕТ СН'!$F$9-'СЕТ СН'!$F$26</f>
        <v>1101.3779592200001</v>
      </c>
    </row>
    <row r="31" spans="1:25" ht="15.75" x14ac:dyDescent="0.2">
      <c r="A31" s="35">
        <f t="shared" si="0"/>
        <v>43971</v>
      </c>
      <c r="B31" s="36">
        <f>SUMIFS(СВЦЭМ!$D$33:$D$776,СВЦЭМ!$A$33:$A$776,$A31,СВЦЭМ!$B$33:$B$776,B$11)+'СЕТ СН'!$F$14+СВЦЭМ!$D$10+'СЕТ СН'!$F$8*'СЕТ СН'!$F$9-'СЕТ СН'!$F$26</f>
        <v>1193.7062475500002</v>
      </c>
      <c r="C31" s="36">
        <f>SUMIFS(СВЦЭМ!$D$33:$D$776,СВЦЭМ!$A$33:$A$776,$A31,СВЦЭМ!$B$33:$B$776,C$11)+'СЕТ СН'!$F$14+СВЦЭМ!$D$10+'СЕТ СН'!$F$8*'СЕТ СН'!$F$9-'СЕТ СН'!$F$26</f>
        <v>1205.07102022</v>
      </c>
      <c r="D31" s="36">
        <f>SUMIFS(СВЦЭМ!$D$33:$D$776,СВЦЭМ!$A$33:$A$776,$A31,СВЦЭМ!$B$33:$B$776,D$11)+'СЕТ СН'!$F$14+СВЦЭМ!$D$10+'СЕТ СН'!$F$8*'СЕТ СН'!$F$9-'СЕТ СН'!$F$26</f>
        <v>1225.6890750599998</v>
      </c>
      <c r="E31" s="36">
        <f>SUMIFS(СВЦЭМ!$D$33:$D$776,СВЦЭМ!$A$33:$A$776,$A31,СВЦЭМ!$B$33:$B$776,E$11)+'СЕТ СН'!$F$14+СВЦЭМ!$D$10+'СЕТ СН'!$F$8*'СЕТ СН'!$F$9-'СЕТ СН'!$F$26</f>
        <v>1220.4870320999999</v>
      </c>
      <c r="F31" s="36">
        <f>SUMIFS(СВЦЭМ!$D$33:$D$776,СВЦЭМ!$A$33:$A$776,$A31,СВЦЭМ!$B$33:$B$776,F$11)+'СЕТ СН'!$F$14+СВЦЭМ!$D$10+'СЕТ СН'!$F$8*'СЕТ СН'!$F$9-'СЕТ СН'!$F$26</f>
        <v>1212.43926113</v>
      </c>
      <c r="G31" s="36">
        <f>SUMIFS(СВЦЭМ!$D$33:$D$776,СВЦЭМ!$A$33:$A$776,$A31,СВЦЭМ!$B$33:$B$776,G$11)+'СЕТ СН'!$F$14+СВЦЭМ!$D$10+'СЕТ СН'!$F$8*'СЕТ СН'!$F$9-'СЕТ СН'!$F$26</f>
        <v>1223.9657938899998</v>
      </c>
      <c r="H31" s="36">
        <f>SUMIFS(СВЦЭМ!$D$33:$D$776,СВЦЭМ!$A$33:$A$776,$A31,СВЦЭМ!$B$33:$B$776,H$11)+'СЕТ СН'!$F$14+СВЦЭМ!$D$10+'СЕТ СН'!$F$8*'СЕТ СН'!$F$9-'СЕТ СН'!$F$26</f>
        <v>1232.0520219799998</v>
      </c>
      <c r="I31" s="36">
        <f>SUMIFS(СВЦЭМ!$D$33:$D$776,СВЦЭМ!$A$33:$A$776,$A31,СВЦЭМ!$B$33:$B$776,I$11)+'СЕТ СН'!$F$14+СВЦЭМ!$D$10+'СЕТ СН'!$F$8*'СЕТ СН'!$F$9-'СЕТ СН'!$F$26</f>
        <v>1215.6375355700002</v>
      </c>
      <c r="J31" s="36">
        <f>SUMIFS(СВЦЭМ!$D$33:$D$776,СВЦЭМ!$A$33:$A$776,$A31,СВЦЭМ!$B$33:$B$776,J$11)+'СЕТ СН'!$F$14+СВЦЭМ!$D$10+'СЕТ СН'!$F$8*'СЕТ СН'!$F$9-'СЕТ СН'!$F$26</f>
        <v>1098.0972085800001</v>
      </c>
      <c r="K31" s="36">
        <f>SUMIFS(СВЦЭМ!$D$33:$D$776,СВЦЭМ!$A$33:$A$776,$A31,СВЦЭМ!$B$33:$B$776,K$11)+'СЕТ СН'!$F$14+СВЦЭМ!$D$10+'СЕТ СН'!$F$8*'СЕТ СН'!$F$9-'СЕТ СН'!$F$26</f>
        <v>1104.2161045400001</v>
      </c>
      <c r="L31" s="36">
        <f>SUMIFS(СВЦЭМ!$D$33:$D$776,СВЦЭМ!$A$33:$A$776,$A31,СВЦЭМ!$B$33:$B$776,L$11)+'СЕТ СН'!$F$14+СВЦЭМ!$D$10+'СЕТ СН'!$F$8*'СЕТ СН'!$F$9-'СЕТ СН'!$F$26</f>
        <v>1108.6596992700001</v>
      </c>
      <c r="M31" s="36">
        <f>SUMIFS(СВЦЭМ!$D$33:$D$776,СВЦЭМ!$A$33:$A$776,$A31,СВЦЭМ!$B$33:$B$776,M$11)+'СЕТ СН'!$F$14+СВЦЭМ!$D$10+'СЕТ СН'!$F$8*'СЕТ СН'!$F$9-'СЕТ СН'!$F$26</f>
        <v>1111.8689249000001</v>
      </c>
      <c r="N31" s="36">
        <f>SUMIFS(СВЦЭМ!$D$33:$D$776,СВЦЭМ!$A$33:$A$776,$A31,СВЦЭМ!$B$33:$B$776,N$11)+'СЕТ СН'!$F$14+СВЦЭМ!$D$10+'СЕТ СН'!$F$8*'СЕТ СН'!$F$9-'СЕТ СН'!$F$26</f>
        <v>1111.23262778</v>
      </c>
      <c r="O31" s="36">
        <f>SUMIFS(СВЦЭМ!$D$33:$D$776,СВЦЭМ!$A$33:$A$776,$A31,СВЦЭМ!$B$33:$B$776,O$11)+'СЕТ СН'!$F$14+СВЦЭМ!$D$10+'СЕТ СН'!$F$8*'СЕТ СН'!$F$9-'СЕТ СН'!$F$26</f>
        <v>1117.02662803</v>
      </c>
      <c r="P31" s="36">
        <f>SUMIFS(СВЦЭМ!$D$33:$D$776,СВЦЭМ!$A$33:$A$776,$A31,СВЦЭМ!$B$33:$B$776,P$11)+'СЕТ СН'!$F$14+СВЦЭМ!$D$10+'СЕТ СН'!$F$8*'СЕТ СН'!$F$9-'СЕТ СН'!$F$26</f>
        <v>1119.62224823</v>
      </c>
      <c r="Q31" s="36">
        <f>SUMIFS(СВЦЭМ!$D$33:$D$776,СВЦЭМ!$A$33:$A$776,$A31,СВЦЭМ!$B$33:$B$776,Q$11)+'СЕТ СН'!$F$14+СВЦЭМ!$D$10+'СЕТ СН'!$F$8*'СЕТ СН'!$F$9-'СЕТ СН'!$F$26</f>
        <v>1120.3915680600001</v>
      </c>
      <c r="R31" s="36">
        <f>SUMIFS(СВЦЭМ!$D$33:$D$776,СВЦЭМ!$A$33:$A$776,$A31,СВЦЭМ!$B$33:$B$776,R$11)+'СЕТ СН'!$F$14+СВЦЭМ!$D$10+'СЕТ СН'!$F$8*'СЕТ СН'!$F$9-'СЕТ СН'!$F$26</f>
        <v>1121.6765656800001</v>
      </c>
      <c r="S31" s="36">
        <f>SUMIFS(СВЦЭМ!$D$33:$D$776,СВЦЭМ!$A$33:$A$776,$A31,СВЦЭМ!$B$33:$B$776,S$11)+'СЕТ СН'!$F$14+СВЦЭМ!$D$10+'СЕТ СН'!$F$8*'СЕТ СН'!$F$9-'СЕТ СН'!$F$26</f>
        <v>1123.8811363300001</v>
      </c>
      <c r="T31" s="36">
        <f>SUMIFS(СВЦЭМ!$D$33:$D$776,СВЦЭМ!$A$33:$A$776,$A31,СВЦЭМ!$B$33:$B$776,T$11)+'СЕТ СН'!$F$14+СВЦЭМ!$D$10+'СЕТ СН'!$F$8*'СЕТ СН'!$F$9-'СЕТ СН'!$F$26</f>
        <v>1122.92838125</v>
      </c>
      <c r="U31" s="36">
        <f>SUMIFS(СВЦЭМ!$D$33:$D$776,СВЦЭМ!$A$33:$A$776,$A31,СВЦЭМ!$B$33:$B$776,U$11)+'СЕТ СН'!$F$14+СВЦЭМ!$D$10+'СЕТ СН'!$F$8*'СЕТ СН'!$F$9-'СЕТ СН'!$F$26</f>
        <v>1107.69647973</v>
      </c>
      <c r="V31" s="36">
        <f>SUMIFS(СВЦЭМ!$D$33:$D$776,СВЦЭМ!$A$33:$A$776,$A31,СВЦЭМ!$B$33:$B$776,V$11)+'СЕТ СН'!$F$14+СВЦЭМ!$D$10+'СЕТ СН'!$F$8*'СЕТ СН'!$F$9-'СЕТ СН'!$F$26</f>
        <v>1102.8144806800001</v>
      </c>
      <c r="W31" s="36">
        <f>SUMIFS(СВЦЭМ!$D$33:$D$776,СВЦЭМ!$A$33:$A$776,$A31,СВЦЭМ!$B$33:$B$776,W$11)+'СЕТ СН'!$F$14+СВЦЭМ!$D$10+'СЕТ СН'!$F$8*'СЕТ СН'!$F$9-'СЕТ СН'!$F$26</f>
        <v>1108.25270847</v>
      </c>
      <c r="X31" s="36">
        <f>SUMIFS(СВЦЭМ!$D$33:$D$776,СВЦЭМ!$A$33:$A$776,$A31,СВЦЭМ!$B$33:$B$776,X$11)+'СЕТ СН'!$F$14+СВЦЭМ!$D$10+'СЕТ СН'!$F$8*'СЕТ СН'!$F$9-'СЕТ СН'!$F$26</f>
        <v>1108.38982581</v>
      </c>
      <c r="Y31" s="36">
        <f>SUMIFS(СВЦЭМ!$D$33:$D$776,СВЦЭМ!$A$33:$A$776,$A31,СВЦЭМ!$B$33:$B$776,Y$11)+'СЕТ СН'!$F$14+СВЦЭМ!$D$10+'СЕТ СН'!$F$8*'СЕТ СН'!$F$9-'СЕТ СН'!$F$26</f>
        <v>1113.9860227000001</v>
      </c>
    </row>
    <row r="32" spans="1:25" ht="15.75" x14ac:dyDescent="0.2">
      <c r="A32" s="35">
        <f t="shared" si="0"/>
        <v>43972</v>
      </c>
      <c r="B32" s="36">
        <f>SUMIFS(СВЦЭМ!$D$33:$D$776,СВЦЭМ!$A$33:$A$776,$A32,СВЦЭМ!$B$33:$B$776,B$11)+'СЕТ СН'!$F$14+СВЦЭМ!$D$10+'СЕТ СН'!$F$8*'СЕТ СН'!$F$9-'СЕТ СН'!$F$26</f>
        <v>1191.8384778700001</v>
      </c>
      <c r="C32" s="36">
        <f>SUMIFS(СВЦЭМ!$D$33:$D$776,СВЦЭМ!$A$33:$A$776,$A32,СВЦЭМ!$B$33:$B$776,C$11)+'СЕТ СН'!$F$14+СВЦЭМ!$D$10+'СЕТ СН'!$F$8*'СЕТ СН'!$F$9-'СЕТ СН'!$F$26</f>
        <v>1230.02602516</v>
      </c>
      <c r="D32" s="36">
        <f>SUMIFS(СВЦЭМ!$D$33:$D$776,СВЦЭМ!$A$33:$A$776,$A32,СВЦЭМ!$B$33:$B$776,D$11)+'СЕТ СН'!$F$14+СВЦЭМ!$D$10+'СЕТ СН'!$F$8*'СЕТ СН'!$F$9-'СЕТ СН'!$F$26</f>
        <v>1254.1137009299998</v>
      </c>
      <c r="E32" s="36">
        <f>SUMIFS(СВЦЭМ!$D$33:$D$776,СВЦЭМ!$A$33:$A$776,$A32,СВЦЭМ!$B$33:$B$776,E$11)+'СЕТ СН'!$F$14+СВЦЭМ!$D$10+'СЕТ СН'!$F$8*'СЕТ СН'!$F$9-'СЕТ СН'!$F$26</f>
        <v>1253.3398820099999</v>
      </c>
      <c r="F32" s="36">
        <f>SUMIFS(СВЦЭМ!$D$33:$D$776,СВЦЭМ!$A$33:$A$776,$A32,СВЦЭМ!$B$33:$B$776,F$11)+'СЕТ СН'!$F$14+СВЦЭМ!$D$10+'СЕТ СН'!$F$8*'СЕТ СН'!$F$9-'СЕТ СН'!$F$26</f>
        <v>1247.266678</v>
      </c>
      <c r="G32" s="36">
        <f>SUMIFS(СВЦЭМ!$D$33:$D$776,СВЦЭМ!$A$33:$A$776,$A32,СВЦЭМ!$B$33:$B$776,G$11)+'СЕТ СН'!$F$14+СВЦЭМ!$D$10+'СЕТ СН'!$F$8*'СЕТ СН'!$F$9-'СЕТ СН'!$F$26</f>
        <v>1259.53903479</v>
      </c>
      <c r="H32" s="36">
        <f>SUMIFS(СВЦЭМ!$D$33:$D$776,СВЦЭМ!$A$33:$A$776,$A32,СВЦЭМ!$B$33:$B$776,H$11)+'СЕТ СН'!$F$14+СВЦЭМ!$D$10+'СЕТ СН'!$F$8*'СЕТ СН'!$F$9-'СЕТ СН'!$F$26</f>
        <v>1247.58776711</v>
      </c>
      <c r="I32" s="36">
        <f>SUMIFS(СВЦЭМ!$D$33:$D$776,СВЦЭМ!$A$33:$A$776,$A32,СВЦЭМ!$B$33:$B$776,I$11)+'СЕТ СН'!$F$14+СВЦЭМ!$D$10+'СЕТ СН'!$F$8*'СЕТ СН'!$F$9-'СЕТ СН'!$F$26</f>
        <v>1229.8945089899998</v>
      </c>
      <c r="J32" s="36">
        <f>SUMIFS(СВЦЭМ!$D$33:$D$776,СВЦЭМ!$A$33:$A$776,$A32,СВЦЭМ!$B$33:$B$776,J$11)+'СЕТ СН'!$F$14+СВЦЭМ!$D$10+'СЕТ СН'!$F$8*'СЕТ СН'!$F$9-'СЕТ СН'!$F$26</f>
        <v>1184.6107982800002</v>
      </c>
      <c r="K32" s="36">
        <f>SUMIFS(СВЦЭМ!$D$33:$D$776,СВЦЭМ!$A$33:$A$776,$A32,СВЦЭМ!$B$33:$B$776,K$11)+'СЕТ СН'!$F$14+СВЦЭМ!$D$10+'СЕТ СН'!$F$8*'СЕТ СН'!$F$9-'СЕТ СН'!$F$26</f>
        <v>1177.8514036500001</v>
      </c>
      <c r="L32" s="36">
        <f>SUMIFS(СВЦЭМ!$D$33:$D$776,СВЦЭМ!$A$33:$A$776,$A32,СВЦЭМ!$B$33:$B$776,L$11)+'СЕТ СН'!$F$14+СВЦЭМ!$D$10+'СЕТ СН'!$F$8*'СЕТ СН'!$F$9-'СЕТ СН'!$F$26</f>
        <v>1181.0740126600001</v>
      </c>
      <c r="M32" s="36">
        <f>SUMIFS(СВЦЭМ!$D$33:$D$776,СВЦЭМ!$A$33:$A$776,$A32,СВЦЭМ!$B$33:$B$776,M$11)+'СЕТ СН'!$F$14+СВЦЭМ!$D$10+'СЕТ СН'!$F$8*'СЕТ СН'!$F$9-'СЕТ СН'!$F$26</f>
        <v>1127.3551443400002</v>
      </c>
      <c r="N32" s="36">
        <f>SUMIFS(СВЦЭМ!$D$33:$D$776,СВЦЭМ!$A$33:$A$776,$A32,СВЦЭМ!$B$33:$B$776,N$11)+'СЕТ СН'!$F$14+СВЦЭМ!$D$10+'СЕТ СН'!$F$8*'СЕТ СН'!$F$9-'СЕТ СН'!$F$26</f>
        <v>1062.69246135</v>
      </c>
      <c r="O32" s="36">
        <f>SUMIFS(СВЦЭМ!$D$33:$D$776,СВЦЭМ!$A$33:$A$776,$A32,СВЦЭМ!$B$33:$B$776,O$11)+'СЕТ СН'!$F$14+СВЦЭМ!$D$10+'СЕТ СН'!$F$8*'СЕТ СН'!$F$9-'СЕТ СН'!$F$26</f>
        <v>1034.3326990800001</v>
      </c>
      <c r="P32" s="36">
        <f>SUMIFS(СВЦЭМ!$D$33:$D$776,СВЦЭМ!$A$33:$A$776,$A32,СВЦЭМ!$B$33:$B$776,P$11)+'СЕТ СН'!$F$14+СВЦЭМ!$D$10+'СЕТ СН'!$F$8*'СЕТ СН'!$F$9-'СЕТ СН'!$F$26</f>
        <v>1032.07345816</v>
      </c>
      <c r="Q32" s="36">
        <f>SUMIFS(СВЦЭМ!$D$33:$D$776,СВЦЭМ!$A$33:$A$776,$A32,СВЦЭМ!$B$33:$B$776,Q$11)+'СЕТ СН'!$F$14+СВЦЭМ!$D$10+'СЕТ СН'!$F$8*'СЕТ СН'!$F$9-'СЕТ СН'!$F$26</f>
        <v>1036.51034316</v>
      </c>
      <c r="R32" s="36">
        <f>SUMIFS(СВЦЭМ!$D$33:$D$776,СВЦЭМ!$A$33:$A$776,$A32,СВЦЭМ!$B$33:$B$776,R$11)+'СЕТ СН'!$F$14+СВЦЭМ!$D$10+'СЕТ СН'!$F$8*'СЕТ СН'!$F$9-'СЕТ СН'!$F$26</f>
        <v>1030.4133374600001</v>
      </c>
      <c r="S32" s="36">
        <f>SUMIFS(СВЦЭМ!$D$33:$D$776,СВЦЭМ!$A$33:$A$776,$A32,СВЦЭМ!$B$33:$B$776,S$11)+'СЕТ СН'!$F$14+СВЦЭМ!$D$10+'СЕТ СН'!$F$8*'СЕТ СН'!$F$9-'СЕТ СН'!$F$26</f>
        <v>1038.4855268700001</v>
      </c>
      <c r="T32" s="36">
        <f>SUMIFS(СВЦЭМ!$D$33:$D$776,СВЦЭМ!$A$33:$A$776,$A32,СВЦЭМ!$B$33:$B$776,T$11)+'СЕТ СН'!$F$14+СВЦЭМ!$D$10+'СЕТ СН'!$F$8*'СЕТ СН'!$F$9-'СЕТ СН'!$F$26</f>
        <v>1036.3883232600001</v>
      </c>
      <c r="U32" s="36">
        <f>SUMIFS(СВЦЭМ!$D$33:$D$776,СВЦЭМ!$A$33:$A$776,$A32,СВЦЭМ!$B$33:$B$776,U$11)+'СЕТ СН'!$F$14+СВЦЭМ!$D$10+'СЕТ СН'!$F$8*'СЕТ СН'!$F$9-'СЕТ СН'!$F$26</f>
        <v>1033.41479564</v>
      </c>
      <c r="V32" s="36">
        <f>SUMIFS(СВЦЭМ!$D$33:$D$776,СВЦЭМ!$A$33:$A$776,$A32,СВЦЭМ!$B$33:$B$776,V$11)+'СЕТ СН'!$F$14+СВЦЭМ!$D$10+'СЕТ СН'!$F$8*'СЕТ СН'!$F$9-'СЕТ СН'!$F$26</f>
        <v>1029.91672958</v>
      </c>
      <c r="W32" s="36">
        <f>SUMIFS(СВЦЭМ!$D$33:$D$776,СВЦЭМ!$A$33:$A$776,$A32,СВЦЭМ!$B$33:$B$776,W$11)+'СЕТ СН'!$F$14+СВЦЭМ!$D$10+'СЕТ СН'!$F$8*'СЕТ СН'!$F$9-'СЕТ СН'!$F$26</f>
        <v>994.75246217000017</v>
      </c>
      <c r="X32" s="36">
        <f>SUMIFS(СВЦЭМ!$D$33:$D$776,СВЦЭМ!$A$33:$A$776,$A32,СВЦЭМ!$B$33:$B$776,X$11)+'СЕТ СН'!$F$14+СВЦЭМ!$D$10+'СЕТ СН'!$F$8*'СЕТ СН'!$F$9-'СЕТ СН'!$F$26</f>
        <v>1041.3996114900001</v>
      </c>
      <c r="Y32" s="36">
        <f>SUMIFS(СВЦЭМ!$D$33:$D$776,СВЦЭМ!$A$33:$A$776,$A32,СВЦЭМ!$B$33:$B$776,Y$11)+'СЕТ СН'!$F$14+СВЦЭМ!$D$10+'СЕТ СН'!$F$8*'СЕТ СН'!$F$9-'СЕТ СН'!$F$26</f>
        <v>1095.7304945000001</v>
      </c>
    </row>
    <row r="33" spans="1:27" ht="15.75" x14ac:dyDescent="0.2">
      <c r="A33" s="35">
        <f t="shared" si="0"/>
        <v>43973</v>
      </c>
      <c r="B33" s="36">
        <f>SUMIFS(СВЦЭМ!$D$33:$D$776,СВЦЭМ!$A$33:$A$776,$A33,СВЦЭМ!$B$33:$B$776,B$11)+'СЕТ СН'!$F$14+СВЦЭМ!$D$10+'СЕТ СН'!$F$8*'СЕТ СН'!$F$9-'СЕТ СН'!$F$26</f>
        <v>1190.0018439600001</v>
      </c>
      <c r="C33" s="36">
        <f>SUMIFS(СВЦЭМ!$D$33:$D$776,СВЦЭМ!$A$33:$A$776,$A33,СВЦЭМ!$B$33:$B$776,C$11)+'СЕТ СН'!$F$14+СВЦЭМ!$D$10+'СЕТ СН'!$F$8*'СЕТ СН'!$F$9-'СЕТ СН'!$F$26</f>
        <v>1236.8621355299999</v>
      </c>
      <c r="D33" s="36">
        <f>SUMIFS(СВЦЭМ!$D$33:$D$776,СВЦЭМ!$A$33:$A$776,$A33,СВЦЭМ!$B$33:$B$776,D$11)+'СЕТ СН'!$F$14+СВЦЭМ!$D$10+'СЕТ СН'!$F$8*'СЕТ СН'!$F$9-'СЕТ СН'!$F$26</f>
        <v>1259.8500164</v>
      </c>
      <c r="E33" s="36">
        <f>SUMIFS(СВЦЭМ!$D$33:$D$776,СВЦЭМ!$A$33:$A$776,$A33,СВЦЭМ!$B$33:$B$776,E$11)+'СЕТ СН'!$F$14+СВЦЭМ!$D$10+'СЕТ СН'!$F$8*'СЕТ СН'!$F$9-'СЕТ СН'!$F$26</f>
        <v>1256.1423892299999</v>
      </c>
      <c r="F33" s="36">
        <f>SUMIFS(СВЦЭМ!$D$33:$D$776,СВЦЭМ!$A$33:$A$776,$A33,СВЦЭМ!$B$33:$B$776,F$11)+'СЕТ СН'!$F$14+СВЦЭМ!$D$10+'СЕТ СН'!$F$8*'СЕТ СН'!$F$9-'СЕТ СН'!$F$26</f>
        <v>1248.7170036499999</v>
      </c>
      <c r="G33" s="36">
        <f>SUMIFS(СВЦЭМ!$D$33:$D$776,СВЦЭМ!$A$33:$A$776,$A33,СВЦЭМ!$B$33:$B$776,G$11)+'СЕТ СН'!$F$14+СВЦЭМ!$D$10+'СЕТ СН'!$F$8*'СЕТ СН'!$F$9-'СЕТ СН'!$F$26</f>
        <v>1259.5327038899998</v>
      </c>
      <c r="H33" s="36">
        <f>SUMIFS(СВЦЭМ!$D$33:$D$776,СВЦЭМ!$A$33:$A$776,$A33,СВЦЭМ!$B$33:$B$776,H$11)+'СЕТ СН'!$F$14+СВЦЭМ!$D$10+'СЕТ СН'!$F$8*'СЕТ СН'!$F$9-'СЕТ СН'!$F$26</f>
        <v>1261.28116359</v>
      </c>
      <c r="I33" s="36">
        <f>SUMIFS(СВЦЭМ!$D$33:$D$776,СВЦЭМ!$A$33:$A$776,$A33,СВЦЭМ!$B$33:$B$776,I$11)+'СЕТ СН'!$F$14+СВЦЭМ!$D$10+'СЕТ СН'!$F$8*'СЕТ СН'!$F$9-'СЕТ СН'!$F$26</f>
        <v>1218.5983364599999</v>
      </c>
      <c r="J33" s="36">
        <f>SUMIFS(СВЦЭМ!$D$33:$D$776,СВЦЭМ!$A$33:$A$776,$A33,СВЦЭМ!$B$33:$B$776,J$11)+'СЕТ СН'!$F$14+СВЦЭМ!$D$10+'СЕТ СН'!$F$8*'СЕТ СН'!$F$9-'СЕТ СН'!$F$26</f>
        <v>1164.77713743</v>
      </c>
      <c r="K33" s="36">
        <f>SUMIFS(СВЦЭМ!$D$33:$D$776,СВЦЭМ!$A$33:$A$776,$A33,СВЦЭМ!$B$33:$B$776,K$11)+'СЕТ СН'!$F$14+СВЦЭМ!$D$10+'СЕТ СН'!$F$8*'СЕТ СН'!$F$9-'СЕТ СН'!$F$26</f>
        <v>1145.2761206600001</v>
      </c>
      <c r="L33" s="36">
        <f>SUMIFS(СВЦЭМ!$D$33:$D$776,СВЦЭМ!$A$33:$A$776,$A33,СВЦЭМ!$B$33:$B$776,L$11)+'СЕТ СН'!$F$14+СВЦЭМ!$D$10+'СЕТ СН'!$F$8*'СЕТ СН'!$F$9-'СЕТ СН'!$F$26</f>
        <v>1132.2296958000002</v>
      </c>
      <c r="M33" s="36">
        <f>SUMIFS(СВЦЭМ!$D$33:$D$776,СВЦЭМ!$A$33:$A$776,$A33,СВЦЭМ!$B$33:$B$776,M$11)+'СЕТ СН'!$F$14+СВЦЭМ!$D$10+'СЕТ СН'!$F$8*'СЕТ СН'!$F$9-'СЕТ СН'!$F$26</f>
        <v>1076.78373919</v>
      </c>
      <c r="N33" s="36">
        <f>SUMIFS(СВЦЭМ!$D$33:$D$776,СВЦЭМ!$A$33:$A$776,$A33,СВЦЭМ!$B$33:$B$776,N$11)+'СЕТ СН'!$F$14+СВЦЭМ!$D$10+'СЕТ СН'!$F$8*'СЕТ СН'!$F$9-'СЕТ СН'!$F$26</f>
        <v>1017.21397746</v>
      </c>
      <c r="O33" s="36">
        <f>SUMIFS(СВЦЭМ!$D$33:$D$776,СВЦЭМ!$A$33:$A$776,$A33,СВЦЭМ!$B$33:$B$776,O$11)+'СЕТ СН'!$F$14+СВЦЭМ!$D$10+'СЕТ СН'!$F$8*'СЕТ СН'!$F$9-'СЕТ СН'!$F$26</f>
        <v>1001.0382205200001</v>
      </c>
      <c r="P33" s="36">
        <f>SUMIFS(СВЦЭМ!$D$33:$D$776,СВЦЭМ!$A$33:$A$776,$A33,СВЦЭМ!$B$33:$B$776,P$11)+'СЕТ СН'!$F$14+СВЦЭМ!$D$10+'СЕТ СН'!$F$8*'СЕТ СН'!$F$9-'СЕТ СН'!$F$26</f>
        <v>1021.6827774200001</v>
      </c>
      <c r="Q33" s="36">
        <f>SUMIFS(СВЦЭМ!$D$33:$D$776,СВЦЭМ!$A$33:$A$776,$A33,СВЦЭМ!$B$33:$B$776,Q$11)+'СЕТ СН'!$F$14+СВЦЭМ!$D$10+'СЕТ СН'!$F$8*'СЕТ СН'!$F$9-'СЕТ СН'!$F$26</f>
        <v>1027.54090436</v>
      </c>
      <c r="R33" s="36">
        <f>SUMIFS(СВЦЭМ!$D$33:$D$776,СВЦЭМ!$A$33:$A$776,$A33,СВЦЭМ!$B$33:$B$776,R$11)+'СЕТ СН'!$F$14+СВЦЭМ!$D$10+'СЕТ СН'!$F$8*'СЕТ СН'!$F$9-'СЕТ СН'!$F$26</f>
        <v>1028.00874122</v>
      </c>
      <c r="S33" s="36">
        <f>SUMIFS(СВЦЭМ!$D$33:$D$776,СВЦЭМ!$A$33:$A$776,$A33,СВЦЭМ!$B$33:$B$776,S$11)+'СЕТ СН'!$F$14+СВЦЭМ!$D$10+'СЕТ СН'!$F$8*'СЕТ СН'!$F$9-'СЕТ СН'!$F$26</f>
        <v>1032.5964828800002</v>
      </c>
      <c r="T33" s="36">
        <f>SUMIFS(СВЦЭМ!$D$33:$D$776,СВЦЭМ!$A$33:$A$776,$A33,СВЦЭМ!$B$33:$B$776,T$11)+'СЕТ СН'!$F$14+СВЦЭМ!$D$10+'СЕТ СН'!$F$8*'СЕТ СН'!$F$9-'СЕТ СН'!$F$26</f>
        <v>1017.8492526300001</v>
      </c>
      <c r="U33" s="36">
        <f>SUMIFS(СВЦЭМ!$D$33:$D$776,СВЦЭМ!$A$33:$A$776,$A33,СВЦЭМ!$B$33:$B$776,U$11)+'СЕТ СН'!$F$14+СВЦЭМ!$D$10+'СЕТ СН'!$F$8*'СЕТ СН'!$F$9-'СЕТ СН'!$F$26</f>
        <v>1004.4156481900002</v>
      </c>
      <c r="V33" s="36">
        <f>SUMIFS(СВЦЭМ!$D$33:$D$776,СВЦЭМ!$A$33:$A$776,$A33,СВЦЭМ!$B$33:$B$776,V$11)+'СЕТ СН'!$F$14+СВЦЭМ!$D$10+'СЕТ СН'!$F$8*'СЕТ СН'!$F$9-'СЕТ СН'!$F$26</f>
        <v>985.33662616000015</v>
      </c>
      <c r="W33" s="36">
        <f>SUMIFS(СВЦЭМ!$D$33:$D$776,СВЦЭМ!$A$33:$A$776,$A33,СВЦЭМ!$B$33:$B$776,W$11)+'СЕТ СН'!$F$14+СВЦЭМ!$D$10+'СЕТ СН'!$F$8*'СЕТ СН'!$F$9-'СЕТ СН'!$F$26</f>
        <v>976.33448672999998</v>
      </c>
      <c r="X33" s="36">
        <f>SUMIFS(СВЦЭМ!$D$33:$D$776,СВЦЭМ!$A$33:$A$776,$A33,СВЦЭМ!$B$33:$B$776,X$11)+'СЕТ СН'!$F$14+СВЦЭМ!$D$10+'СЕТ СН'!$F$8*'СЕТ СН'!$F$9-'СЕТ СН'!$F$26</f>
        <v>997.59504815000014</v>
      </c>
      <c r="Y33" s="36">
        <f>SUMIFS(СВЦЭМ!$D$33:$D$776,СВЦЭМ!$A$33:$A$776,$A33,СВЦЭМ!$B$33:$B$776,Y$11)+'СЕТ СН'!$F$14+СВЦЭМ!$D$10+'СЕТ СН'!$F$8*'СЕТ СН'!$F$9-'СЕТ СН'!$F$26</f>
        <v>1040.9528737200001</v>
      </c>
    </row>
    <row r="34" spans="1:27" ht="15.75" x14ac:dyDescent="0.2">
      <c r="A34" s="35">
        <f t="shared" si="0"/>
        <v>43974</v>
      </c>
      <c r="B34" s="36">
        <f>SUMIFS(СВЦЭМ!$D$33:$D$776,СВЦЭМ!$A$33:$A$776,$A34,СВЦЭМ!$B$33:$B$776,B$11)+'СЕТ СН'!$F$14+СВЦЭМ!$D$10+'СЕТ СН'!$F$8*'СЕТ СН'!$F$9-'СЕТ СН'!$F$26</f>
        <v>1158.0390231200001</v>
      </c>
      <c r="C34" s="36">
        <f>SUMIFS(СВЦЭМ!$D$33:$D$776,СВЦЭМ!$A$33:$A$776,$A34,СВЦЭМ!$B$33:$B$776,C$11)+'СЕТ СН'!$F$14+СВЦЭМ!$D$10+'СЕТ СН'!$F$8*'СЕТ СН'!$F$9-'СЕТ СН'!$F$26</f>
        <v>1199.6399502000002</v>
      </c>
      <c r="D34" s="36">
        <f>SUMIFS(СВЦЭМ!$D$33:$D$776,СВЦЭМ!$A$33:$A$776,$A34,СВЦЭМ!$B$33:$B$776,D$11)+'СЕТ СН'!$F$14+СВЦЭМ!$D$10+'СЕТ СН'!$F$8*'СЕТ СН'!$F$9-'СЕТ СН'!$F$26</f>
        <v>1223.1534927599998</v>
      </c>
      <c r="E34" s="36">
        <f>SUMIFS(СВЦЭМ!$D$33:$D$776,СВЦЭМ!$A$33:$A$776,$A34,СВЦЭМ!$B$33:$B$776,E$11)+'СЕТ СН'!$F$14+СВЦЭМ!$D$10+'СЕТ СН'!$F$8*'СЕТ СН'!$F$9-'СЕТ СН'!$F$26</f>
        <v>1239.2932743499998</v>
      </c>
      <c r="F34" s="36">
        <f>SUMIFS(СВЦЭМ!$D$33:$D$776,СВЦЭМ!$A$33:$A$776,$A34,СВЦЭМ!$B$33:$B$776,F$11)+'СЕТ СН'!$F$14+СВЦЭМ!$D$10+'СЕТ СН'!$F$8*'СЕТ СН'!$F$9-'СЕТ СН'!$F$26</f>
        <v>1243.7321937899999</v>
      </c>
      <c r="G34" s="36">
        <f>SUMIFS(СВЦЭМ!$D$33:$D$776,СВЦЭМ!$A$33:$A$776,$A34,СВЦЭМ!$B$33:$B$776,G$11)+'СЕТ СН'!$F$14+СВЦЭМ!$D$10+'СЕТ СН'!$F$8*'СЕТ СН'!$F$9-'СЕТ СН'!$F$26</f>
        <v>1241.5108306599998</v>
      </c>
      <c r="H34" s="36">
        <f>SUMIFS(СВЦЭМ!$D$33:$D$776,СВЦЭМ!$A$33:$A$776,$A34,СВЦЭМ!$B$33:$B$776,H$11)+'СЕТ СН'!$F$14+СВЦЭМ!$D$10+'СЕТ СН'!$F$8*'СЕТ СН'!$F$9-'СЕТ СН'!$F$26</f>
        <v>1232.1481126299998</v>
      </c>
      <c r="I34" s="36">
        <f>SUMIFS(СВЦЭМ!$D$33:$D$776,СВЦЭМ!$A$33:$A$776,$A34,СВЦЭМ!$B$33:$B$776,I$11)+'СЕТ СН'!$F$14+СВЦЭМ!$D$10+'СЕТ СН'!$F$8*'СЕТ СН'!$F$9-'СЕТ СН'!$F$26</f>
        <v>1204.2334229400001</v>
      </c>
      <c r="J34" s="36">
        <f>SUMIFS(СВЦЭМ!$D$33:$D$776,СВЦЭМ!$A$33:$A$776,$A34,СВЦЭМ!$B$33:$B$776,J$11)+'СЕТ СН'!$F$14+СВЦЭМ!$D$10+'СЕТ СН'!$F$8*'СЕТ СН'!$F$9-'СЕТ СН'!$F$26</f>
        <v>1162.9312818600001</v>
      </c>
      <c r="K34" s="36">
        <f>SUMIFS(СВЦЭМ!$D$33:$D$776,СВЦЭМ!$A$33:$A$776,$A34,СВЦЭМ!$B$33:$B$776,K$11)+'СЕТ СН'!$F$14+СВЦЭМ!$D$10+'СЕТ СН'!$F$8*'СЕТ СН'!$F$9-'СЕТ СН'!$F$26</f>
        <v>1119.6978788000001</v>
      </c>
      <c r="L34" s="36">
        <f>SUMIFS(СВЦЭМ!$D$33:$D$776,СВЦЭМ!$A$33:$A$776,$A34,СВЦЭМ!$B$33:$B$776,L$11)+'СЕТ СН'!$F$14+СВЦЭМ!$D$10+'СЕТ СН'!$F$8*'СЕТ СН'!$F$9-'СЕТ СН'!$F$26</f>
        <v>1097.3358563500001</v>
      </c>
      <c r="M34" s="36">
        <f>SUMIFS(СВЦЭМ!$D$33:$D$776,СВЦЭМ!$A$33:$A$776,$A34,СВЦЭМ!$B$33:$B$776,M$11)+'СЕТ СН'!$F$14+СВЦЭМ!$D$10+'СЕТ СН'!$F$8*'СЕТ СН'!$F$9-'СЕТ СН'!$F$26</f>
        <v>1035.11950056</v>
      </c>
      <c r="N34" s="36">
        <f>SUMIFS(СВЦЭМ!$D$33:$D$776,СВЦЭМ!$A$33:$A$776,$A34,СВЦЭМ!$B$33:$B$776,N$11)+'СЕТ СН'!$F$14+СВЦЭМ!$D$10+'СЕТ СН'!$F$8*'СЕТ СН'!$F$9-'СЕТ СН'!$F$26</f>
        <v>975.77618526000015</v>
      </c>
      <c r="O34" s="36">
        <f>SUMIFS(СВЦЭМ!$D$33:$D$776,СВЦЭМ!$A$33:$A$776,$A34,СВЦЭМ!$B$33:$B$776,O$11)+'СЕТ СН'!$F$14+СВЦЭМ!$D$10+'СЕТ СН'!$F$8*'СЕТ СН'!$F$9-'СЕТ СН'!$F$26</f>
        <v>965.28163360000008</v>
      </c>
      <c r="P34" s="36">
        <f>SUMIFS(СВЦЭМ!$D$33:$D$776,СВЦЭМ!$A$33:$A$776,$A34,СВЦЭМ!$B$33:$B$776,P$11)+'СЕТ СН'!$F$14+СВЦЭМ!$D$10+'СЕТ СН'!$F$8*'СЕТ СН'!$F$9-'СЕТ СН'!$F$26</f>
        <v>994.24117756999999</v>
      </c>
      <c r="Q34" s="36">
        <f>SUMIFS(СВЦЭМ!$D$33:$D$776,СВЦЭМ!$A$33:$A$776,$A34,СВЦЭМ!$B$33:$B$776,Q$11)+'СЕТ СН'!$F$14+СВЦЭМ!$D$10+'СЕТ СН'!$F$8*'СЕТ СН'!$F$9-'СЕТ СН'!$F$26</f>
        <v>997.22594273000004</v>
      </c>
      <c r="R34" s="36">
        <f>SUMIFS(СВЦЭМ!$D$33:$D$776,СВЦЭМ!$A$33:$A$776,$A34,СВЦЭМ!$B$33:$B$776,R$11)+'СЕТ СН'!$F$14+СВЦЭМ!$D$10+'СЕТ СН'!$F$8*'СЕТ СН'!$F$9-'СЕТ СН'!$F$26</f>
        <v>1003.60294417</v>
      </c>
      <c r="S34" s="36">
        <f>SUMIFS(СВЦЭМ!$D$33:$D$776,СВЦЭМ!$A$33:$A$776,$A34,СВЦЭМ!$B$33:$B$776,S$11)+'СЕТ СН'!$F$14+СВЦЭМ!$D$10+'СЕТ СН'!$F$8*'СЕТ СН'!$F$9-'СЕТ СН'!$F$26</f>
        <v>1015.2228387300001</v>
      </c>
      <c r="T34" s="36">
        <f>SUMIFS(СВЦЭМ!$D$33:$D$776,СВЦЭМ!$A$33:$A$776,$A34,СВЦЭМ!$B$33:$B$776,T$11)+'СЕТ СН'!$F$14+СВЦЭМ!$D$10+'СЕТ СН'!$F$8*'СЕТ СН'!$F$9-'СЕТ СН'!$F$26</f>
        <v>1026.2590153600001</v>
      </c>
      <c r="U34" s="36">
        <f>SUMIFS(СВЦЭМ!$D$33:$D$776,СВЦЭМ!$A$33:$A$776,$A34,СВЦЭМ!$B$33:$B$776,U$11)+'СЕТ СН'!$F$14+СВЦЭМ!$D$10+'СЕТ СН'!$F$8*'СЕТ СН'!$F$9-'СЕТ СН'!$F$26</f>
        <v>1027.09939648</v>
      </c>
      <c r="V34" s="36">
        <f>SUMIFS(СВЦЭМ!$D$33:$D$776,СВЦЭМ!$A$33:$A$776,$A34,СВЦЭМ!$B$33:$B$776,V$11)+'СЕТ СН'!$F$14+СВЦЭМ!$D$10+'СЕТ СН'!$F$8*'СЕТ СН'!$F$9-'СЕТ СН'!$F$26</f>
        <v>1019.6252441700001</v>
      </c>
      <c r="W34" s="36">
        <f>SUMIFS(СВЦЭМ!$D$33:$D$776,СВЦЭМ!$A$33:$A$776,$A34,СВЦЭМ!$B$33:$B$776,W$11)+'СЕТ СН'!$F$14+СВЦЭМ!$D$10+'СЕТ СН'!$F$8*'СЕТ СН'!$F$9-'СЕТ СН'!$F$26</f>
        <v>1013.1323366200002</v>
      </c>
      <c r="X34" s="36">
        <f>SUMIFS(СВЦЭМ!$D$33:$D$776,СВЦЭМ!$A$33:$A$776,$A34,СВЦЭМ!$B$33:$B$776,X$11)+'СЕТ СН'!$F$14+СВЦЭМ!$D$10+'СЕТ СН'!$F$8*'СЕТ СН'!$F$9-'СЕТ СН'!$F$26</f>
        <v>1043.6849416100001</v>
      </c>
      <c r="Y34" s="36">
        <f>SUMIFS(СВЦЭМ!$D$33:$D$776,СВЦЭМ!$A$33:$A$776,$A34,СВЦЭМ!$B$33:$B$776,Y$11)+'СЕТ СН'!$F$14+СВЦЭМ!$D$10+'СЕТ СН'!$F$8*'СЕТ СН'!$F$9-'СЕТ СН'!$F$26</f>
        <v>1129.4385023700002</v>
      </c>
    </row>
    <row r="35" spans="1:27" ht="15.75" x14ac:dyDescent="0.2">
      <c r="A35" s="35">
        <f t="shared" si="0"/>
        <v>43975</v>
      </c>
      <c r="B35" s="36">
        <f>SUMIFS(СВЦЭМ!$D$33:$D$776,СВЦЭМ!$A$33:$A$776,$A35,СВЦЭМ!$B$33:$B$776,B$11)+'СЕТ СН'!$F$14+СВЦЭМ!$D$10+'СЕТ СН'!$F$8*'СЕТ СН'!$F$9-'СЕТ СН'!$F$26</f>
        <v>1207.19486792</v>
      </c>
      <c r="C35" s="36">
        <f>SUMIFS(СВЦЭМ!$D$33:$D$776,СВЦЭМ!$A$33:$A$776,$A35,СВЦЭМ!$B$33:$B$776,C$11)+'СЕТ СН'!$F$14+СВЦЭМ!$D$10+'СЕТ СН'!$F$8*'СЕТ СН'!$F$9-'СЕТ СН'!$F$26</f>
        <v>1234.8958608</v>
      </c>
      <c r="D35" s="36">
        <f>SUMIFS(СВЦЭМ!$D$33:$D$776,СВЦЭМ!$A$33:$A$776,$A35,СВЦЭМ!$B$33:$B$776,D$11)+'СЕТ СН'!$F$14+СВЦЭМ!$D$10+'СЕТ СН'!$F$8*'СЕТ СН'!$F$9-'СЕТ СН'!$F$26</f>
        <v>1245.2036344699998</v>
      </c>
      <c r="E35" s="36">
        <f>SUMIFS(СВЦЭМ!$D$33:$D$776,СВЦЭМ!$A$33:$A$776,$A35,СВЦЭМ!$B$33:$B$776,E$11)+'СЕТ СН'!$F$14+СВЦЭМ!$D$10+'СЕТ СН'!$F$8*'СЕТ СН'!$F$9-'СЕТ СН'!$F$26</f>
        <v>1240.6798625399999</v>
      </c>
      <c r="F35" s="36">
        <f>SUMIFS(СВЦЭМ!$D$33:$D$776,СВЦЭМ!$A$33:$A$776,$A35,СВЦЭМ!$B$33:$B$776,F$11)+'СЕТ СН'!$F$14+СВЦЭМ!$D$10+'СЕТ СН'!$F$8*'СЕТ СН'!$F$9-'СЕТ СН'!$F$26</f>
        <v>1235.7318472099998</v>
      </c>
      <c r="G35" s="36">
        <f>SUMIFS(СВЦЭМ!$D$33:$D$776,СВЦЭМ!$A$33:$A$776,$A35,СВЦЭМ!$B$33:$B$776,G$11)+'СЕТ СН'!$F$14+СВЦЭМ!$D$10+'СЕТ СН'!$F$8*'СЕТ СН'!$F$9-'СЕТ СН'!$F$26</f>
        <v>1234.2838549000001</v>
      </c>
      <c r="H35" s="36">
        <f>SUMIFS(СВЦЭМ!$D$33:$D$776,СВЦЭМ!$A$33:$A$776,$A35,СВЦЭМ!$B$33:$B$776,H$11)+'СЕТ СН'!$F$14+СВЦЭМ!$D$10+'СЕТ СН'!$F$8*'СЕТ СН'!$F$9-'СЕТ СН'!$F$26</f>
        <v>1223.3579900899999</v>
      </c>
      <c r="I35" s="36">
        <f>SUMIFS(СВЦЭМ!$D$33:$D$776,СВЦЭМ!$A$33:$A$776,$A35,СВЦЭМ!$B$33:$B$776,I$11)+'СЕТ СН'!$F$14+СВЦЭМ!$D$10+'СЕТ СН'!$F$8*'СЕТ СН'!$F$9-'СЕТ СН'!$F$26</f>
        <v>1186.8448511500001</v>
      </c>
      <c r="J35" s="36">
        <f>SUMIFS(СВЦЭМ!$D$33:$D$776,СВЦЭМ!$A$33:$A$776,$A35,СВЦЭМ!$B$33:$B$776,J$11)+'СЕТ СН'!$F$14+СВЦЭМ!$D$10+'СЕТ СН'!$F$8*'СЕТ СН'!$F$9-'СЕТ СН'!$F$26</f>
        <v>1173.0852935200001</v>
      </c>
      <c r="K35" s="36">
        <f>SUMIFS(СВЦЭМ!$D$33:$D$776,СВЦЭМ!$A$33:$A$776,$A35,СВЦЭМ!$B$33:$B$776,K$11)+'СЕТ СН'!$F$14+СВЦЭМ!$D$10+'СЕТ СН'!$F$8*'СЕТ СН'!$F$9-'СЕТ СН'!$F$26</f>
        <v>1139.0647635400001</v>
      </c>
      <c r="L35" s="36">
        <f>SUMIFS(СВЦЭМ!$D$33:$D$776,СВЦЭМ!$A$33:$A$776,$A35,СВЦЭМ!$B$33:$B$776,L$11)+'СЕТ СН'!$F$14+СВЦЭМ!$D$10+'СЕТ СН'!$F$8*'СЕТ СН'!$F$9-'СЕТ СН'!$F$26</f>
        <v>1151.66250732</v>
      </c>
      <c r="M35" s="36">
        <f>SUMIFS(СВЦЭМ!$D$33:$D$776,СВЦЭМ!$A$33:$A$776,$A35,СВЦЭМ!$B$33:$B$776,M$11)+'СЕТ СН'!$F$14+СВЦЭМ!$D$10+'СЕТ СН'!$F$8*'СЕТ СН'!$F$9-'СЕТ СН'!$F$26</f>
        <v>1110.16019226</v>
      </c>
      <c r="N35" s="36">
        <f>SUMIFS(СВЦЭМ!$D$33:$D$776,СВЦЭМ!$A$33:$A$776,$A35,СВЦЭМ!$B$33:$B$776,N$11)+'СЕТ СН'!$F$14+СВЦЭМ!$D$10+'СЕТ СН'!$F$8*'СЕТ СН'!$F$9-'СЕТ СН'!$F$26</f>
        <v>1057.0891773000001</v>
      </c>
      <c r="O35" s="36">
        <f>SUMIFS(СВЦЭМ!$D$33:$D$776,СВЦЭМ!$A$33:$A$776,$A35,СВЦЭМ!$B$33:$B$776,O$11)+'СЕТ СН'!$F$14+СВЦЭМ!$D$10+'СЕТ СН'!$F$8*'СЕТ СН'!$F$9-'СЕТ СН'!$F$26</f>
        <v>1023.3799755500002</v>
      </c>
      <c r="P35" s="36">
        <f>SUMIFS(СВЦЭМ!$D$33:$D$776,СВЦЭМ!$A$33:$A$776,$A35,СВЦЭМ!$B$33:$B$776,P$11)+'СЕТ СН'!$F$14+СВЦЭМ!$D$10+'СЕТ СН'!$F$8*'СЕТ СН'!$F$9-'СЕТ СН'!$F$26</f>
        <v>1029.1140424100001</v>
      </c>
      <c r="Q35" s="36">
        <f>SUMIFS(СВЦЭМ!$D$33:$D$776,СВЦЭМ!$A$33:$A$776,$A35,СВЦЭМ!$B$33:$B$776,Q$11)+'СЕТ СН'!$F$14+СВЦЭМ!$D$10+'СЕТ СН'!$F$8*'СЕТ СН'!$F$9-'СЕТ СН'!$F$26</f>
        <v>1035.2799087000001</v>
      </c>
      <c r="R35" s="36">
        <f>SUMIFS(СВЦЭМ!$D$33:$D$776,СВЦЭМ!$A$33:$A$776,$A35,СВЦЭМ!$B$33:$B$776,R$11)+'СЕТ СН'!$F$14+СВЦЭМ!$D$10+'СЕТ СН'!$F$8*'СЕТ СН'!$F$9-'СЕТ СН'!$F$26</f>
        <v>1020.3281848500001</v>
      </c>
      <c r="S35" s="36">
        <f>SUMIFS(СВЦЭМ!$D$33:$D$776,СВЦЭМ!$A$33:$A$776,$A35,СВЦЭМ!$B$33:$B$776,S$11)+'СЕТ СН'!$F$14+СВЦЭМ!$D$10+'СЕТ СН'!$F$8*'СЕТ СН'!$F$9-'СЕТ СН'!$F$26</f>
        <v>1027.3797776900001</v>
      </c>
      <c r="T35" s="36">
        <f>SUMIFS(СВЦЭМ!$D$33:$D$776,СВЦЭМ!$A$33:$A$776,$A35,СВЦЭМ!$B$33:$B$776,T$11)+'СЕТ СН'!$F$14+СВЦЭМ!$D$10+'СЕТ СН'!$F$8*'СЕТ СН'!$F$9-'СЕТ СН'!$F$26</f>
        <v>1022.9488240100002</v>
      </c>
      <c r="U35" s="36">
        <f>SUMIFS(СВЦЭМ!$D$33:$D$776,СВЦЭМ!$A$33:$A$776,$A35,СВЦЭМ!$B$33:$B$776,U$11)+'СЕТ СН'!$F$14+СВЦЭМ!$D$10+'СЕТ СН'!$F$8*'СЕТ СН'!$F$9-'СЕТ СН'!$F$26</f>
        <v>1006.8482099300002</v>
      </c>
      <c r="V35" s="36">
        <f>SUMIFS(СВЦЭМ!$D$33:$D$776,СВЦЭМ!$A$33:$A$776,$A35,СВЦЭМ!$B$33:$B$776,V$11)+'СЕТ СН'!$F$14+СВЦЭМ!$D$10+'СЕТ СН'!$F$8*'СЕТ СН'!$F$9-'СЕТ СН'!$F$26</f>
        <v>968.60429670000008</v>
      </c>
      <c r="W35" s="36">
        <f>SUMIFS(СВЦЭМ!$D$33:$D$776,СВЦЭМ!$A$33:$A$776,$A35,СВЦЭМ!$B$33:$B$776,W$11)+'СЕТ СН'!$F$14+СВЦЭМ!$D$10+'СЕТ СН'!$F$8*'СЕТ СН'!$F$9-'СЕТ СН'!$F$26</f>
        <v>973.93538512999999</v>
      </c>
      <c r="X35" s="36">
        <f>SUMIFS(СВЦЭМ!$D$33:$D$776,СВЦЭМ!$A$33:$A$776,$A35,СВЦЭМ!$B$33:$B$776,X$11)+'СЕТ СН'!$F$14+СВЦЭМ!$D$10+'СЕТ СН'!$F$8*'СЕТ СН'!$F$9-'СЕТ СН'!$F$26</f>
        <v>1003.2910114700001</v>
      </c>
      <c r="Y35" s="36">
        <f>SUMIFS(СВЦЭМ!$D$33:$D$776,СВЦЭМ!$A$33:$A$776,$A35,СВЦЭМ!$B$33:$B$776,Y$11)+'СЕТ СН'!$F$14+СВЦЭМ!$D$10+'СЕТ СН'!$F$8*'СЕТ СН'!$F$9-'СЕТ СН'!$F$26</f>
        <v>1093.7790269</v>
      </c>
    </row>
    <row r="36" spans="1:27" ht="15.75" x14ac:dyDescent="0.2">
      <c r="A36" s="35">
        <f t="shared" si="0"/>
        <v>43976</v>
      </c>
      <c r="B36" s="36">
        <f>SUMIFS(СВЦЭМ!$D$33:$D$776,СВЦЭМ!$A$33:$A$776,$A36,СВЦЭМ!$B$33:$B$776,B$11)+'СЕТ СН'!$F$14+СВЦЭМ!$D$10+'СЕТ СН'!$F$8*'СЕТ СН'!$F$9-'СЕТ СН'!$F$26</f>
        <v>1263.5811769899999</v>
      </c>
      <c r="C36" s="36">
        <f>SUMIFS(СВЦЭМ!$D$33:$D$776,СВЦЭМ!$A$33:$A$776,$A36,СВЦЭМ!$B$33:$B$776,C$11)+'СЕТ СН'!$F$14+СВЦЭМ!$D$10+'СЕТ СН'!$F$8*'СЕТ СН'!$F$9-'СЕТ СН'!$F$26</f>
        <v>1258.0125967299998</v>
      </c>
      <c r="D36" s="36">
        <f>SUMIFS(СВЦЭМ!$D$33:$D$776,СВЦЭМ!$A$33:$A$776,$A36,СВЦЭМ!$B$33:$B$776,D$11)+'СЕТ СН'!$F$14+СВЦЭМ!$D$10+'СЕТ СН'!$F$8*'СЕТ СН'!$F$9-'СЕТ СН'!$F$26</f>
        <v>1243.9700005699999</v>
      </c>
      <c r="E36" s="36">
        <f>SUMIFS(СВЦЭМ!$D$33:$D$776,СВЦЭМ!$A$33:$A$776,$A36,СВЦЭМ!$B$33:$B$776,E$11)+'СЕТ СН'!$F$14+СВЦЭМ!$D$10+'СЕТ СН'!$F$8*'СЕТ СН'!$F$9-'СЕТ СН'!$F$26</f>
        <v>1236.23540983</v>
      </c>
      <c r="F36" s="36">
        <f>SUMIFS(СВЦЭМ!$D$33:$D$776,СВЦЭМ!$A$33:$A$776,$A36,СВЦЭМ!$B$33:$B$776,F$11)+'СЕТ СН'!$F$14+СВЦЭМ!$D$10+'СЕТ СН'!$F$8*'СЕТ СН'!$F$9-'СЕТ СН'!$F$26</f>
        <v>1233.84393295</v>
      </c>
      <c r="G36" s="36">
        <f>SUMIFS(СВЦЭМ!$D$33:$D$776,СВЦЭМ!$A$33:$A$776,$A36,СВЦЭМ!$B$33:$B$776,G$11)+'СЕТ СН'!$F$14+СВЦЭМ!$D$10+'СЕТ СН'!$F$8*'СЕТ СН'!$F$9-'СЕТ СН'!$F$26</f>
        <v>1237.8395478699999</v>
      </c>
      <c r="H36" s="36">
        <f>SUMIFS(СВЦЭМ!$D$33:$D$776,СВЦЭМ!$A$33:$A$776,$A36,СВЦЭМ!$B$33:$B$776,H$11)+'СЕТ СН'!$F$14+СВЦЭМ!$D$10+'СЕТ СН'!$F$8*'СЕТ СН'!$F$9-'СЕТ СН'!$F$26</f>
        <v>1241.2864105199999</v>
      </c>
      <c r="I36" s="36">
        <f>SUMIFS(СВЦЭМ!$D$33:$D$776,СВЦЭМ!$A$33:$A$776,$A36,СВЦЭМ!$B$33:$B$776,I$11)+'СЕТ СН'!$F$14+СВЦЭМ!$D$10+'СЕТ СН'!$F$8*'СЕТ СН'!$F$9-'СЕТ СН'!$F$26</f>
        <v>1212.5144172300002</v>
      </c>
      <c r="J36" s="36">
        <f>SUMIFS(СВЦЭМ!$D$33:$D$776,СВЦЭМ!$A$33:$A$776,$A36,СВЦЭМ!$B$33:$B$776,J$11)+'СЕТ СН'!$F$14+СВЦЭМ!$D$10+'СЕТ СН'!$F$8*'СЕТ СН'!$F$9-'СЕТ СН'!$F$26</f>
        <v>1169.81483187</v>
      </c>
      <c r="K36" s="36">
        <f>SUMIFS(СВЦЭМ!$D$33:$D$776,СВЦЭМ!$A$33:$A$776,$A36,СВЦЭМ!$B$33:$B$776,K$11)+'СЕТ СН'!$F$14+СВЦЭМ!$D$10+'СЕТ СН'!$F$8*'СЕТ СН'!$F$9-'СЕТ СН'!$F$26</f>
        <v>1161.6044697700002</v>
      </c>
      <c r="L36" s="36">
        <f>SUMIFS(СВЦЭМ!$D$33:$D$776,СВЦЭМ!$A$33:$A$776,$A36,СВЦЭМ!$B$33:$B$776,L$11)+'СЕТ СН'!$F$14+СВЦЭМ!$D$10+'СЕТ СН'!$F$8*'СЕТ СН'!$F$9-'СЕТ СН'!$F$26</f>
        <v>1153.763819</v>
      </c>
      <c r="M36" s="36">
        <f>SUMIFS(СВЦЭМ!$D$33:$D$776,СВЦЭМ!$A$33:$A$776,$A36,СВЦЭМ!$B$33:$B$776,M$11)+'СЕТ СН'!$F$14+СВЦЭМ!$D$10+'СЕТ СН'!$F$8*'СЕТ СН'!$F$9-'СЕТ СН'!$F$26</f>
        <v>1082.6746135000001</v>
      </c>
      <c r="N36" s="36">
        <f>SUMIFS(СВЦЭМ!$D$33:$D$776,СВЦЭМ!$A$33:$A$776,$A36,СВЦЭМ!$B$33:$B$776,N$11)+'СЕТ СН'!$F$14+СВЦЭМ!$D$10+'СЕТ СН'!$F$8*'СЕТ СН'!$F$9-'СЕТ СН'!$F$26</f>
        <v>1025.1488890100002</v>
      </c>
      <c r="O36" s="36">
        <f>SUMIFS(СВЦЭМ!$D$33:$D$776,СВЦЭМ!$A$33:$A$776,$A36,СВЦЭМ!$B$33:$B$776,O$11)+'СЕТ СН'!$F$14+СВЦЭМ!$D$10+'СЕТ СН'!$F$8*'СЕТ СН'!$F$9-'СЕТ СН'!$F$26</f>
        <v>1002.6519790500001</v>
      </c>
      <c r="P36" s="36">
        <f>SUMIFS(СВЦЭМ!$D$33:$D$776,СВЦЭМ!$A$33:$A$776,$A36,СВЦЭМ!$B$33:$B$776,P$11)+'СЕТ СН'!$F$14+СВЦЭМ!$D$10+'СЕТ СН'!$F$8*'СЕТ СН'!$F$9-'СЕТ СН'!$F$26</f>
        <v>1009.17334682</v>
      </c>
      <c r="Q36" s="36">
        <f>SUMIFS(СВЦЭМ!$D$33:$D$776,СВЦЭМ!$A$33:$A$776,$A36,СВЦЭМ!$B$33:$B$776,Q$11)+'СЕТ СН'!$F$14+СВЦЭМ!$D$10+'СЕТ СН'!$F$8*'СЕТ СН'!$F$9-'СЕТ СН'!$F$26</f>
        <v>1010.84409921</v>
      </c>
      <c r="R36" s="36">
        <f>SUMIFS(СВЦЭМ!$D$33:$D$776,СВЦЭМ!$A$33:$A$776,$A36,СВЦЭМ!$B$33:$B$776,R$11)+'СЕТ СН'!$F$14+СВЦЭМ!$D$10+'СЕТ СН'!$F$8*'СЕТ СН'!$F$9-'СЕТ СН'!$F$26</f>
        <v>1020.1511518100001</v>
      </c>
      <c r="S36" s="36">
        <f>SUMIFS(СВЦЭМ!$D$33:$D$776,СВЦЭМ!$A$33:$A$776,$A36,СВЦЭМ!$B$33:$B$776,S$11)+'СЕТ СН'!$F$14+СВЦЭМ!$D$10+'СЕТ СН'!$F$8*'СЕТ СН'!$F$9-'СЕТ СН'!$F$26</f>
        <v>1015.8713234100001</v>
      </c>
      <c r="T36" s="36">
        <f>SUMIFS(СВЦЭМ!$D$33:$D$776,СВЦЭМ!$A$33:$A$776,$A36,СВЦЭМ!$B$33:$B$776,T$11)+'СЕТ СН'!$F$14+СВЦЭМ!$D$10+'СЕТ СН'!$F$8*'СЕТ СН'!$F$9-'СЕТ СН'!$F$26</f>
        <v>1013.5807765000002</v>
      </c>
      <c r="U36" s="36">
        <f>SUMIFS(СВЦЭМ!$D$33:$D$776,СВЦЭМ!$A$33:$A$776,$A36,СВЦЭМ!$B$33:$B$776,U$11)+'СЕТ СН'!$F$14+СВЦЭМ!$D$10+'СЕТ СН'!$F$8*'СЕТ СН'!$F$9-'СЕТ СН'!$F$26</f>
        <v>1009.0076383200001</v>
      </c>
      <c r="V36" s="36">
        <f>SUMIFS(СВЦЭМ!$D$33:$D$776,СВЦЭМ!$A$33:$A$776,$A36,СВЦЭМ!$B$33:$B$776,V$11)+'СЕТ СН'!$F$14+СВЦЭМ!$D$10+'СЕТ СН'!$F$8*'СЕТ СН'!$F$9-'СЕТ СН'!$F$26</f>
        <v>994.81888987000002</v>
      </c>
      <c r="W36" s="36">
        <f>SUMIFS(СВЦЭМ!$D$33:$D$776,СВЦЭМ!$A$33:$A$776,$A36,СВЦЭМ!$B$33:$B$776,W$11)+'СЕТ СН'!$F$14+СВЦЭМ!$D$10+'СЕТ СН'!$F$8*'СЕТ СН'!$F$9-'СЕТ СН'!$F$26</f>
        <v>999.30224378000003</v>
      </c>
      <c r="X36" s="36">
        <f>SUMIFS(СВЦЭМ!$D$33:$D$776,СВЦЭМ!$A$33:$A$776,$A36,СВЦЭМ!$B$33:$B$776,X$11)+'СЕТ СН'!$F$14+СВЦЭМ!$D$10+'СЕТ СН'!$F$8*'СЕТ СН'!$F$9-'СЕТ СН'!$F$26</f>
        <v>1018.35328994</v>
      </c>
      <c r="Y36" s="36">
        <f>SUMIFS(СВЦЭМ!$D$33:$D$776,СВЦЭМ!$A$33:$A$776,$A36,СВЦЭМ!$B$33:$B$776,Y$11)+'СЕТ СН'!$F$14+СВЦЭМ!$D$10+'СЕТ СН'!$F$8*'СЕТ СН'!$F$9-'СЕТ СН'!$F$26</f>
        <v>1112.25595808</v>
      </c>
    </row>
    <row r="37" spans="1:27" ht="15.75" x14ac:dyDescent="0.2">
      <c r="A37" s="35">
        <f t="shared" si="0"/>
        <v>43977</v>
      </c>
      <c r="B37" s="36">
        <f>SUMIFS(СВЦЭМ!$D$33:$D$776,СВЦЭМ!$A$33:$A$776,$A37,СВЦЭМ!$B$33:$B$776,B$11)+'СЕТ СН'!$F$14+СВЦЭМ!$D$10+'СЕТ СН'!$F$8*'СЕТ СН'!$F$9-'СЕТ СН'!$F$26</f>
        <v>1208.71909577</v>
      </c>
      <c r="C37" s="36">
        <f>SUMIFS(СВЦЭМ!$D$33:$D$776,СВЦЭМ!$A$33:$A$776,$A37,СВЦЭМ!$B$33:$B$776,C$11)+'СЕТ СН'!$F$14+СВЦЭМ!$D$10+'СЕТ СН'!$F$8*'СЕТ СН'!$F$9-'СЕТ СН'!$F$26</f>
        <v>1243.21176459</v>
      </c>
      <c r="D37" s="36">
        <f>SUMIFS(СВЦЭМ!$D$33:$D$776,СВЦЭМ!$A$33:$A$776,$A37,СВЦЭМ!$B$33:$B$776,D$11)+'СЕТ СН'!$F$14+СВЦЭМ!$D$10+'СЕТ СН'!$F$8*'СЕТ СН'!$F$9-'СЕТ СН'!$F$26</f>
        <v>1232.75219924</v>
      </c>
      <c r="E37" s="36">
        <f>SUMIFS(СВЦЭМ!$D$33:$D$776,СВЦЭМ!$A$33:$A$776,$A37,СВЦЭМ!$B$33:$B$776,E$11)+'СЕТ СН'!$F$14+СВЦЭМ!$D$10+'СЕТ СН'!$F$8*'СЕТ СН'!$F$9-'СЕТ СН'!$F$26</f>
        <v>1222.4485565699999</v>
      </c>
      <c r="F37" s="36">
        <f>SUMIFS(СВЦЭМ!$D$33:$D$776,СВЦЭМ!$A$33:$A$776,$A37,СВЦЭМ!$B$33:$B$776,F$11)+'СЕТ СН'!$F$14+СВЦЭМ!$D$10+'СЕТ СН'!$F$8*'СЕТ СН'!$F$9-'СЕТ СН'!$F$26</f>
        <v>1220.0411789699999</v>
      </c>
      <c r="G37" s="36">
        <f>SUMIFS(СВЦЭМ!$D$33:$D$776,СВЦЭМ!$A$33:$A$776,$A37,СВЦЭМ!$B$33:$B$776,G$11)+'СЕТ СН'!$F$14+СВЦЭМ!$D$10+'СЕТ СН'!$F$8*'СЕТ СН'!$F$9-'СЕТ СН'!$F$26</f>
        <v>1227.8948917999999</v>
      </c>
      <c r="H37" s="36">
        <f>SUMIFS(СВЦЭМ!$D$33:$D$776,СВЦЭМ!$A$33:$A$776,$A37,СВЦЭМ!$B$33:$B$776,H$11)+'СЕТ СН'!$F$14+СВЦЭМ!$D$10+'СЕТ СН'!$F$8*'СЕТ СН'!$F$9-'СЕТ СН'!$F$26</f>
        <v>1239.44951049</v>
      </c>
      <c r="I37" s="36">
        <f>SUMIFS(СВЦЭМ!$D$33:$D$776,СВЦЭМ!$A$33:$A$776,$A37,СВЦЭМ!$B$33:$B$776,I$11)+'СЕТ СН'!$F$14+СВЦЭМ!$D$10+'СЕТ СН'!$F$8*'СЕТ СН'!$F$9-'СЕТ СН'!$F$26</f>
        <v>1205.89364634</v>
      </c>
      <c r="J37" s="36">
        <f>SUMIFS(СВЦЭМ!$D$33:$D$776,СВЦЭМ!$A$33:$A$776,$A37,СВЦЭМ!$B$33:$B$776,J$11)+'СЕТ СН'!$F$14+СВЦЭМ!$D$10+'СЕТ СН'!$F$8*'СЕТ СН'!$F$9-'СЕТ СН'!$F$26</f>
        <v>1167.74527898</v>
      </c>
      <c r="K37" s="36">
        <f>SUMIFS(СВЦЭМ!$D$33:$D$776,СВЦЭМ!$A$33:$A$776,$A37,СВЦЭМ!$B$33:$B$776,K$11)+'СЕТ СН'!$F$14+СВЦЭМ!$D$10+'СЕТ СН'!$F$8*'СЕТ СН'!$F$9-'СЕТ СН'!$F$26</f>
        <v>1152.51676681</v>
      </c>
      <c r="L37" s="36">
        <f>SUMIFS(СВЦЭМ!$D$33:$D$776,СВЦЭМ!$A$33:$A$776,$A37,СВЦЭМ!$B$33:$B$776,L$11)+'СЕТ СН'!$F$14+СВЦЭМ!$D$10+'СЕТ СН'!$F$8*'СЕТ СН'!$F$9-'СЕТ СН'!$F$26</f>
        <v>1154.8816782900001</v>
      </c>
      <c r="M37" s="36">
        <f>SUMIFS(СВЦЭМ!$D$33:$D$776,СВЦЭМ!$A$33:$A$776,$A37,СВЦЭМ!$B$33:$B$776,M$11)+'СЕТ СН'!$F$14+СВЦЭМ!$D$10+'СЕТ СН'!$F$8*'СЕТ СН'!$F$9-'СЕТ СН'!$F$26</f>
        <v>1089.5161287800001</v>
      </c>
      <c r="N37" s="36">
        <f>SUMIFS(СВЦЭМ!$D$33:$D$776,СВЦЭМ!$A$33:$A$776,$A37,СВЦЭМ!$B$33:$B$776,N$11)+'СЕТ СН'!$F$14+СВЦЭМ!$D$10+'СЕТ СН'!$F$8*'СЕТ СН'!$F$9-'СЕТ СН'!$F$26</f>
        <v>1034.9644560900001</v>
      </c>
      <c r="O37" s="36">
        <f>SUMIFS(СВЦЭМ!$D$33:$D$776,СВЦЭМ!$A$33:$A$776,$A37,СВЦЭМ!$B$33:$B$776,O$11)+'СЕТ СН'!$F$14+СВЦЭМ!$D$10+'СЕТ СН'!$F$8*'СЕТ СН'!$F$9-'СЕТ СН'!$F$26</f>
        <v>1012.09821446</v>
      </c>
      <c r="P37" s="36">
        <f>SUMIFS(СВЦЭМ!$D$33:$D$776,СВЦЭМ!$A$33:$A$776,$A37,СВЦЭМ!$B$33:$B$776,P$11)+'СЕТ СН'!$F$14+СВЦЭМ!$D$10+'СЕТ СН'!$F$8*'СЕТ СН'!$F$9-'СЕТ СН'!$F$26</f>
        <v>1017.39989547</v>
      </c>
      <c r="Q37" s="36">
        <f>SUMIFS(СВЦЭМ!$D$33:$D$776,СВЦЭМ!$A$33:$A$776,$A37,СВЦЭМ!$B$33:$B$776,Q$11)+'СЕТ СН'!$F$14+СВЦЭМ!$D$10+'СЕТ СН'!$F$8*'СЕТ СН'!$F$9-'СЕТ СН'!$F$26</f>
        <v>1023.53714629</v>
      </c>
      <c r="R37" s="36">
        <f>SUMIFS(СВЦЭМ!$D$33:$D$776,СВЦЭМ!$A$33:$A$776,$A37,СВЦЭМ!$B$33:$B$776,R$11)+'СЕТ СН'!$F$14+СВЦЭМ!$D$10+'СЕТ СН'!$F$8*'СЕТ СН'!$F$9-'СЕТ СН'!$F$26</f>
        <v>1021.5047411400001</v>
      </c>
      <c r="S37" s="36">
        <f>SUMIFS(СВЦЭМ!$D$33:$D$776,СВЦЭМ!$A$33:$A$776,$A37,СВЦЭМ!$B$33:$B$776,S$11)+'СЕТ СН'!$F$14+СВЦЭМ!$D$10+'СЕТ СН'!$F$8*'СЕТ СН'!$F$9-'СЕТ СН'!$F$26</f>
        <v>1020.8888824800001</v>
      </c>
      <c r="T37" s="36">
        <f>SUMIFS(СВЦЭМ!$D$33:$D$776,СВЦЭМ!$A$33:$A$776,$A37,СВЦЭМ!$B$33:$B$776,T$11)+'СЕТ СН'!$F$14+СВЦЭМ!$D$10+'СЕТ СН'!$F$8*'СЕТ СН'!$F$9-'СЕТ СН'!$F$26</f>
        <v>1016.5042832200002</v>
      </c>
      <c r="U37" s="36">
        <f>SUMIFS(СВЦЭМ!$D$33:$D$776,СВЦЭМ!$A$33:$A$776,$A37,СВЦЭМ!$B$33:$B$776,U$11)+'СЕТ СН'!$F$14+СВЦЭМ!$D$10+'СЕТ СН'!$F$8*'СЕТ СН'!$F$9-'СЕТ СН'!$F$26</f>
        <v>1002.0520082100002</v>
      </c>
      <c r="V37" s="36">
        <f>SUMIFS(СВЦЭМ!$D$33:$D$776,СВЦЭМ!$A$33:$A$776,$A37,СВЦЭМ!$B$33:$B$776,V$11)+'СЕТ СН'!$F$14+СВЦЭМ!$D$10+'СЕТ СН'!$F$8*'СЕТ СН'!$F$9-'СЕТ СН'!$F$26</f>
        <v>995.02784801000007</v>
      </c>
      <c r="W37" s="36">
        <f>SUMIFS(СВЦЭМ!$D$33:$D$776,СВЦЭМ!$A$33:$A$776,$A37,СВЦЭМ!$B$33:$B$776,W$11)+'СЕТ СН'!$F$14+СВЦЭМ!$D$10+'СЕТ СН'!$F$8*'СЕТ СН'!$F$9-'СЕТ СН'!$F$26</f>
        <v>989.94484421000016</v>
      </c>
      <c r="X37" s="36">
        <f>SUMIFS(СВЦЭМ!$D$33:$D$776,СВЦЭМ!$A$33:$A$776,$A37,СВЦЭМ!$B$33:$B$776,X$11)+'СЕТ СН'!$F$14+СВЦЭМ!$D$10+'СЕТ СН'!$F$8*'СЕТ СН'!$F$9-'СЕТ СН'!$F$26</f>
        <v>1014.8269070900001</v>
      </c>
      <c r="Y37" s="36">
        <f>SUMIFS(СВЦЭМ!$D$33:$D$776,СВЦЭМ!$A$33:$A$776,$A37,СВЦЭМ!$B$33:$B$776,Y$11)+'СЕТ СН'!$F$14+СВЦЭМ!$D$10+'СЕТ СН'!$F$8*'СЕТ СН'!$F$9-'СЕТ СН'!$F$26</f>
        <v>1091.8713120700002</v>
      </c>
    </row>
    <row r="38" spans="1:27" ht="15.75" x14ac:dyDescent="0.2">
      <c r="A38" s="35">
        <f t="shared" si="0"/>
        <v>43978</v>
      </c>
      <c r="B38" s="36">
        <f>SUMIFS(СВЦЭМ!$D$33:$D$776,СВЦЭМ!$A$33:$A$776,$A38,СВЦЭМ!$B$33:$B$776,B$11)+'СЕТ СН'!$F$14+СВЦЭМ!$D$10+'СЕТ СН'!$F$8*'СЕТ СН'!$F$9-'СЕТ СН'!$F$26</f>
        <v>1190.3051157100001</v>
      </c>
      <c r="C38" s="36">
        <f>SUMIFS(СВЦЭМ!$D$33:$D$776,СВЦЭМ!$A$33:$A$776,$A38,СВЦЭМ!$B$33:$B$776,C$11)+'СЕТ СН'!$F$14+СВЦЭМ!$D$10+'СЕТ СН'!$F$8*'СЕТ СН'!$F$9-'СЕТ СН'!$F$26</f>
        <v>1230.0437644299998</v>
      </c>
      <c r="D38" s="36">
        <f>SUMIFS(СВЦЭМ!$D$33:$D$776,СВЦЭМ!$A$33:$A$776,$A38,СВЦЭМ!$B$33:$B$776,D$11)+'СЕТ СН'!$F$14+СВЦЭМ!$D$10+'СЕТ СН'!$F$8*'СЕТ СН'!$F$9-'СЕТ СН'!$F$26</f>
        <v>1251.38674087</v>
      </c>
      <c r="E38" s="36">
        <f>SUMIFS(СВЦЭМ!$D$33:$D$776,СВЦЭМ!$A$33:$A$776,$A38,СВЦЭМ!$B$33:$B$776,E$11)+'СЕТ СН'!$F$14+СВЦЭМ!$D$10+'СЕТ СН'!$F$8*'СЕТ СН'!$F$9-'СЕТ СН'!$F$26</f>
        <v>1261.0700930099999</v>
      </c>
      <c r="F38" s="36">
        <f>SUMIFS(СВЦЭМ!$D$33:$D$776,СВЦЭМ!$A$33:$A$776,$A38,СВЦЭМ!$B$33:$B$776,F$11)+'СЕТ СН'!$F$14+СВЦЭМ!$D$10+'СЕТ СН'!$F$8*'СЕТ СН'!$F$9-'СЕТ СН'!$F$26</f>
        <v>1253.7627654699997</v>
      </c>
      <c r="G38" s="36">
        <f>SUMIFS(СВЦЭМ!$D$33:$D$776,СВЦЭМ!$A$33:$A$776,$A38,СВЦЭМ!$B$33:$B$776,G$11)+'СЕТ СН'!$F$14+СВЦЭМ!$D$10+'СЕТ СН'!$F$8*'СЕТ СН'!$F$9-'СЕТ СН'!$F$26</f>
        <v>1261.6063664299998</v>
      </c>
      <c r="H38" s="36">
        <f>SUMIFS(СВЦЭМ!$D$33:$D$776,СВЦЭМ!$A$33:$A$776,$A38,СВЦЭМ!$B$33:$B$776,H$11)+'СЕТ СН'!$F$14+СВЦЭМ!$D$10+'СЕТ СН'!$F$8*'СЕТ СН'!$F$9-'СЕТ СН'!$F$26</f>
        <v>1241.7068690199999</v>
      </c>
      <c r="I38" s="36">
        <f>SUMIFS(СВЦЭМ!$D$33:$D$776,СВЦЭМ!$A$33:$A$776,$A38,СВЦЭМ!$B$33:$B$776,I$11)+'СЕТ СН'!$F$14+СВЦЭМ!$D$10+'СЕТ СН'!$F$8*'СЕТ СН'!$F$9-'СЕТ СН'!$F$26</f>
        <v>1226.07566681</v>
      </c>
      <c r="J38" s="36">
        <f>SUMIFS(СВЦЭМ!$D$33:$D$776,СВЦЭМ!$A$33:$A$776,$A38,СВЦЭМ!$B$33:$B$776,J$11)+'СЕТ СН'!$F$14+СВЦЭМ!$D$10+'СЕТ СН'!$F$8*'СЕТ СН'!$F$9-'СЕТ СН'!$F$26</f>
        <v>1186.15646711</v>
      </c>
      <c r="K38" s="36">
        <f>SUMIFS(СВЦЭМ!$D$33:$D$776,СВЦЭМ!$A$33:$A$776,$A38,СВЦЭМ!$B$33:$B$776,K$11)+'СЕТ СН'!$F$14+СВЦЭМ!$D$10+'СЕТ СН'!$F$8*'СЕТ СН'!$F$9-'СЕТ СН'!$F$26</f>
        <v>1162.9173954300002</v>
      </c>
      <c r="L38" s="36">
        <f>SUMIFS(СВЦЭМ!$D$33:$D$776,СВЦЭМ!$A$33:$A$776,$A38,СВЦЭМ!$B$33:$B$776,L$11)+'СЕТ СН'!$F$14+СВЦЭМ!$D$10+'СЕТ СН'!$F$8*'СЕТ СН'!$F$9-'СЕТ СН'!$F$26</f>
        <v>1140.1807056300001</v>
      </c>
      <c r="M38" s="36">
        <f>SUMIFS(СВЦЭМ!$D$33:$D$776,СВЦЭМ!$A$33:$A$776,$A38,СВЦЭМ!$B$33:$B$776,M$11)+'СЕТ СН'!$F$14+СВЦЭМ!$D$10+'СЕТ СН'!$F$8*'СЕТ СН'!$F$9-'СЕТ СН'!$F$26</f>
        <v>1079.1631857100001</v>
      </c>
      <c r="N38" s="36">
        <f>SUMIFS(СВЦЭМ!$D$33:$D$776,СВЦЭМ!$A$33:$A$776,$A38,СВЦЭМ!$B$33:$B$776,N$11)+'СЕТ СН'!$F$14+СВЦЭМ!$D$10+'СЕТ СН'!$F$8*'СЕТ СН'!$F$9-'СЕТ СН'!$F$26</f>
        <v>1012.43903712</v>
      </c>
      <c r="O38" s="36">
        <f>SUMIFS(СВЦЭМ!$D$33:$D$776,СВЦЭМ!$A$33:$A$776,$A38,СВЦЭМ!$B$33:$B$776,O$11)+'СЕТ СН'!$F$14+СВЦЭМ!$D$10+'СЕТ СН'!$F$8*'СЕТ СН'!$F$9-'СЕТ СН'!$F$26</f>
        <v>992.37922199000013</v>
      </c>
      <c r="P38" s="36">
        <f>SUMIFS(СВЦЭМ!$D$33:$D$776,СВЦЭМ!$A$33:$A$776,$A38,СВЦЭМ!$B$33:$B$776,P$11)+'СЕТ СН'!$F$14+СВЦЭМ!$D$10+'СЕТ СН'!$F$8*'СЕТ СН'!$F$9-'СЕТ СН'!$F$26</f>
        <v>986.52444319000006</v>
      </c>
      <c r="Q38" s="36">
        <f>SUMIFS(СВЦЭМ!$D$33:$D$776,СВЦЭМ!$A$33:$A$776,$A38,СВЦЭМ!$B$33:$B$776,Q$11)+'СЕТ СН'!$F$14+СВЦЭМ!$D$10+'СЕТ СН'!$F$8*'СЕТ СН'!$F$9-'СЕТ СН'!$F$26</f>
        <v>991.65117140000007</v>
      </c>
      <c r="R38" s="36">
        <f>SUMIFS(СВЦЭМ!$D$33:$D$776,СВЦЭМ!$A$33:$A$776,$A38,СВЦЭМ!$B$33:$B$776,R$11)+'СЕТ СН'!$F$14+СВЦЭМ!$D$10+'СЕТ СН'!$F$8*'СЕТ СН'!$F$9-'СЕТ СН'!$F$26</f>
        <v>995.81009843000015</v>
      </c>
      <c r="S38" s="36">
        <f>SUMIFS(СВЦЭМ!$D$33:$D$776,СВЦЭМ!$A$33:$A$776,$A38,СВЦЭМ!$B$33:$B$776,S$11)+'СЕТ СН'!$F$14+СВЦЭМ!$D$10+'СЕТ СН'!$F$8*'СЕТ СН'!$F$9-'СЕТ СН'!$F$26</f>
        <v>1001.3302533600001</v>
      </c>
      <c r="T38" s="36">
        <f>SUMIFS(СВЦЭМ!$D$33:$D$776,СВЦЭМ!$A$33:$A$776,$A38,СВЦЭМ!$B$33:$B$776,T$11)+'СЕТ СН'!$F$14+СВЦЭМ!$D$10+'СЕТ СН'!$F$8*'СЕТ СН'!$F$9-'СЕТ СН'!$F$26</f>
        <v>996.40418894000004</v>
      </c>
      <c r="U38" s="36">
        <f>SUMIFS(СВЦЭМ!$D$33:$D$776,СВЦЭМ!$A$33:$A$776,$A38,СВЦЭМ!$B$33:$B$776,U$11)+'СЕТ СН'!$F$14+СВЦЭМ!$D$10+'СЕТ СН'!$F$8*'СЕТ СН'!$F$9-'СЕТ СН'!$F$26</f>
        <v>983.15794358000016</v>
      </c>
      <c r="V38" s="36">
        <f>SUMIFS(СВЦЭМ!$D$33:$D$776,СВЦЭМ!$A$33:$A$776,$A38,СВЦЭМ!$B$33:$B$776,V$11)+'СЕТ СН'!$F$14+СВЦЭМ!$D$10+'СЕТ СН'!$F$8*'СЕТ СН'!$F$9-'СЕТ СН'!$F$26</f>
        <v>971.40880123000011</v>
      </c>
      <c r="W38" s="36">
        <f>SUMIFS(СВЦЭМ!$D$33:$D$776,СВЦЭМ!$A$33:$A$776,$A38,СВЦЭМ!$B$33:$B$776,W$11)+'СЕТ СН'!$F$14+СВЦЭМ!$D$10+'СЕТ СН'!$F$8*'СЕТ СН'!$F$9-'СЕТ СН'!$F$26</f>
        <v>967.32024831000012</v>
      </c>
      <c r="X38" s="36">
        <f>SUMIFS(СВЦЭМ!$D$33:$D$776,СВЦЭМ!$A$33:$A$776,$A38,СВЦЭМ!$B$33:$B$776,X$11)+'СЕТ СН'!$F$14+СВЦЭМ!$D$10+'СЕТ СН'!$F$8*'СЕТ СН'!$F$9-'СЕТ СН'!$F$26</f>
        <v>1010.0537215500001</v>
      </c>
      <c r="Y38" s="36">
        <f>SUMIFS(СВЦЭМ!$D$33:$D$776,СВЦЭМ!$A$33:$A$776,$A38,СВЦЭМ!$B$33:$B$776,Y$11)+'СЕТ СН'!$F$14+СВЦЭМ!$D$10+'СЕТ СН'!$F$8*'СЕТ СН'!$F$9-'СЕТ СН'!$F$26</f>
        <v>1076.9781657400001</v>
      </c>
    </row>
    <row r="39" spans="1:27" ht="15.75" x14ac:dyDescent="0.2">
      <c r="A39" s="35">
        <f t="shared" si="0"/>
        <v>43979</v>
      </c>
      <c r="B39" s="36">
        <f>SUMIFS(СВЦЭМ!$D$33:$D$776,СВЦЭМ!$A$33:$A$776,$A39,СВЦЭМ!$B$33:$B$776,B$11)+'СЕТ СН'!$F$14+СВЦЭМ!$D$10+'СЕТ СН'!$F$8*'СЕТ СН'!$F$9-'СЕТ СН'!$F$26</f>
        <v>1119.7359024</v>
      </c>
      <c r="C39" s="36">
        <f>SUMIFS(СВЦЭМ!$D$33:$D$776,СВЦЭМ!$A$33:$A$776,$A39,СВЦЭМ!$B$33:$B$776,C$11)+'СЕТ СН'!$F$14+СВЦЭМ!$D$10+'СЕТ СН'!$F$8*'СЕТ СН'!$F$9-'СЕТ СН'!$F$26</f>
        <v>1137.1300224900001</v>
      </c>
      <c r="D39" s="36">
        <f>SUMIFS(СВЦЭМ!$D$33:$D$776,СВЦЭМ!$A$33:$A$776,$A39,СВЦЭМ!$B$33:$B$776,D$11)+'СЕТ СН'!$F$14+СВЦЭМ!$D$10+'СЕТ СН'!$F$8*'СЕТ СН'!$F$9-'СЕТ СН'!$F$26</f>
        <v>1168.2946249400002</v>
      </c>
      <c r="E39" s="36">
        <f>SUMIFS(СВЦЭМ!$D$33:$D$776,СВЦЭМ!$A$33:$A$776,$A39,СВЦЭМ!$B$33:$B$776,E$11)+'СЕТ СН'!$F$14+СВЦЭМ!$D$10+'СЕТ СН'!$F$8*'СЕТ СН'!$F$9-'СЕТ СН'!$F$26</f>
        <v>1186.66528227</v>
      </c>
      <c r="F39" s="36">
        <f>SUMIFS(СВЦЭМ!$D$33:$D$776,СВЦЭМ!$A$33:$A$776,$A39,СВЦЭМ!$B$33:$B$776,F$11)+'СЕТ СН'!$F$14+СВЦЭМ!$D$10+'СЕТ СН'!$F$8*'СЕТ СН'!$F$9-'СЕТ СН'!$F$26</f>
        <v>1181.7854931500001</v>
      </c>
      <c r="G39" s="36">
        <f>SUMIFS(СВЦЭМ!$D$33:$D$776,СВЦЭМ!$A$33:$A$776,$A39,СВЦЭМ!$B$33:$B$776,G$11)+'СЕТ СН'!$F$14+СВЦЭМ!$D$10+'СЕТ СН'!$F$8*'СЕТ СН'!$F$9-'СЕТ СН'!$F$26</f>
        <v>1187.1069003500002</v>
      </c>
      <c r="H39" s="36">
        <f>SUMIFS(СВЦЭМ!$D$33:$D$776,СВЦЭМ!$A$33:$A$776,$A39,СВЦЭМ!$B$33:$B$776,H$11)+'СЕТ СН'!$F$14+СВЦЭМ!$D$10+'СЕТ СН'!$F$8*'СЕТ СН'!$F$9-'СЕТ СН'!$F$26</f>
        <v>1168.3631751800001</v>
      </c>
      <c r="I39" s="36">
        <f>SUMIFS(СВЦЭМ!$D$33:$D$776,СВЦЭМ!$A$33:$A$776,$A39,СВЦЭМ!$B$33:$B$776,I$11)+'СЕТ СН'!$F$14+СВЦЭМ!$D$10+'СЕТ СН'!$F$8*'СЕТ СН'!$F$9-'СЕТ СН'!$F$26</f>
        <v>1171.39671935</v>
      </c>
      <c r="J39" s="36">
        <f>SUMIFS(СВЦЭМ!$D$33:$D$776,СВЦЭМ!$A$33:$A$776,$A39,СВЦЭМ!$B$33:$B$776,J$11)+'СЕТ СН'!$F$14+СВЦЭМ!$D$10+'СЕТ СН'!$F$8*'СЕТ СН'!$F$9-'СЕТ СН'!$F$26</f>
        <v>1120.6216912100001</v>
      </c>
      <c r="K39" s="36">
        <f>SUMIFS(СВЦЭМ!$D$33:$D$776,СВЦЭМ!$A$33:$A$776,$A39,СВЦЭМ!$B$33:$B$776,K$11)+'СЕТ СН'!$F$14+СВЦЭМ!$D$10+'СЕТ СН'!$F$8*'СЕТ СН'!$F$9-'СЕТ СН'!$F$26</f>
        <v>1106.70991243</v>
      </c>
      <c r="L39" s="36">
        <f>SUMIFS(СВЦЭМ!$D$33:$D$776,СВЦЭМ!$A$33:$A$776,$A39,СВЦЭМ!$B$33:$B$776,L$11)+'СЕТ СН'!$F$14+СВЦЭМ!$D$10+'СЕТ СН'!$F$8*'СЕТ СН'!$F$9-'СЕТ СН'!$F$26</f>
        <v>1117.01877051</v>
      </c>
      <c r="M39" s="36">
        <f>SUMIFS(СВЦЭМ!$D$33:$D$776,СВЦЭМ!$A$33:$A$776,$A39,СВЦЭМ!$B$33:$B$776,M$11)+'СЕТ СН'!$F$14+СВЦЭМ!$D$10+'СЕТ СН'!$F$8*'СЕТ СН'!$F$9-'СЕТ СН'!$F$26</f>
        <v>1090.4493407800001</v>
      </c>
      <c r="N39" s="36">
        <f>SUMIFS(СВЦЭМ!$D$33:$D$776,СВЦЭМ!$A$33:$A$776,$A39,СВЦЭМ!$B$33:$B$776,N$11)+'СЕТ СН'!$F$14+СВЦЭМ!$D$10+'СЕТ СН'!$F$8*'СЕТ СН'!$F$9-'СЕТ СН'!$F$26</f>
        <v>1035.8064953600001</v>
      </c>
      <c r="O39" s="36">
        <f>SUMIFS(СВЦЭМ!$D$33:$D$776,СВЦЭМ!$A$33:$A$776,$A39,СВЦЭМ!$B$33:$B$776,O$11)+'СЕТ СН'!$F$14+СВЦЭМ!$D$10+'СЕТ СН'!$F$8*'СЕТ СН'!$F$9-'СЕТ СН'!$F$26</f>
        <v>1010.3975972200001</v>
      </c>
      <c r="P39" s="36">
        <f>SUMIFS(СВЦЭМ!$D$33:$D$776,СВЦЭМ!$A$33:$A$776,$A39,СВЦЭМ!$B$33:$B$776,P$11)+'СЕТ СН'!$F$14+СВЦЭМ!$D$10+'СЕТ СН'!$F$8*'СЕТ СН'!$F$9-'СЕТ СН'!$F$26</f>
        <v>1018.0899279</v>
      </c>
      <c r="Q39" s="36">
        <f>SUMIFS(СВЦЭМ!$D$33:$D$776,СВЦЭМ!$A$33:$A$776,$A39,СВЦЭМ!$B$33:$B$776,Q$11)+'СЕТ СН'!$F$14+СВЦЭМ!$D$10+'СЕТ СН'!$F$8*'СЕТ СН'!$F$9-'СЕТ СН'!$F$26</f>
        <v>1019.49297989</v>
      </c>
      <c r="R39" s="36">
        <f>SUMIFS(СВЦЭМ!$D$33:$D$776,СВЦЭМ!$A$33:$A$776,$A39,СВЦЭМ!$B$33:$B$776,R$11)+'СЕТ СН'!$F$14+СВЦЭМ!$D$10+'СЕТ СН'!$F$8*'СЕТ СН'!$F$9-'СЕТ СН'!$F$26</f>
        <v>1017.7371951300001</v>
      </c>
      <c r="S39" s="36">
        <f>SUMIFS(СВЦЭМ!$D$33:$D$776,СВЦЭМ!$A$33:$A$776,$A39,СВЦЭМ!$B$33:$B$776,S$11)+'СЕТ СН'!$F$14+СВЦЭМ!$D$10+'СЕТ СН'!$F$8*'СЕТ СН'!$F$9-'СЕТ СН'!$F$26</f>
        <v>1025.1679877700001</v>
      </c>
      <c r="T39" s="36">
        <f>SUMIFS(СВЦЭМ!$D$33:$D$776,СВЦЭМ!$A$33:$A$776,$A39,СВЦЭМ!$B$33:$B$776,T$11)+'СЕТ СН'!$F$14+СВЦЭМ!$D$10+'СЕТ СН'!$F$8*'СЕТ СН'!$F$9-'СЕТ СН'!$F$26</f>
        <v>1026.8409407500001</v>
      </c>
      <c r="U39" s="36">
        <f>SUMIFS(СВЦЭМ!$D$33:$D$776,СВЦЭМ!$A$33:$A$776,$A39,СВЦЭМ!$B$33:$B$776,U$11)+'СЕТ СН'!$F$14+СВЦЭМ!$D$10+'СЕТ СН'!$F$8*'СЕТ СН'!$F$9-'СЕТ СН'!$F$26</f>
        <v>1019.06721292</v>
      </c>
      <c r="V39" s="36">
        <f>SUMIFS(СВЦЭМ!$D$33:$D$776,СВЦЭМ!$A$33:$A$776,$A39,СВЦЭМ!$B$33:$B$776,V$11)+'СЕТ СН'!$F$14+СВЦЭМ!$D$10+'СЕТ СН'!$F$8*'СЕТ СН'!$F$9-'СЕТ СН'!$F$26</f>
        <v>1003.83713444</v>
      </c>
      <c r="W39" s="36">
        <f>SUMIFS(СВЦЭМ!$D$33:$D$776,СВЦЭМ!$A$33:$A$776,$A39,СВЦЭМ!$B$33:$B$776,W$11)+'СЕТ СН'!$F$14+СВЦЭМ!$D$10+'СЕТ СН'!$F$8*'СЕТ СН'!$F$9-'СЕТ СН'!$F$26</f>
        <v>1000.30157375</v>
      </c>
      <c r="X39" s="36">
        <f>SUMIFS(СВЦЭМ!$D$33:$D$776,СВЦЭМ!$A$33:$A$776,$A39,СВЦЭМ!$B$33:$B$776,X$11)+'СЕТ СН'!$F$14+СВЦЭМ!$D$10+'СЕТ СН'!$F$8*'СЕТ СН'!$F$9-'СЕТ СН'!$F$26</f>
        <v>1049.3001986000002</v>
      </c>
      <c r="Y39" s="36">
        <f>SUMIFS(СВЦЭМ!$D$33:$D$776,СВЦЭМ!$A$33:$A$776,$A39,СВЦЭМ!$B$33:$B$776,Y$11)+'СЕТ СН'!$F$14+СВЦЭМ!$D$10+'СЕТ СН'!$F$8*'СЕТ СН'!$F$9-'СЕТ СН'!$F$26</f>
        <v>1124.70209591</v>
      </c>
    </row>
    <row r="40" spans="1:27" ht="15.75" x14ac:dyDescent="0.2">
      <c r="A40" s="35">
        <f t="shared" si="0"/>
        <v>43980</v>
      </c>
      <c r="B40" s="36">
        <f>SUMIFS(СВЦЭМ!$D$33:$D$776,СВЦЭМ!$A$33:$A$776,$A40,СВЦЭМ!$B$33:$B$776,B$11)+'СЕТ СН'!$F$14+СВЦЭМ!$D$10+'СЕТ СН'!$F$8*'СЕТ СН'!$F$9-'СЕТ СН'!$F$26</f>
        <v>1137.39891962</v>
      </c>
      <c r="C40" s="36">
        <f>SUMIFS(СВЦЭМ!$D$33:$D$776,СВЦЭМ!$A$33:$A$776,$A40,СВЦЭМ!$B$33:$B$776,C$11)+'СЕТ СН'!$F$14+СВЦЭМ!$D$10+'СЕТ СН'!$F$8*'СЕТ СН'!$F$9-'СЕТ СН'!$F$26</f>
        <v>1165.9578698400001</v>
      </c>
      <c r="D40" s="36">
        <f>SUMIFS(СВЦЭМ!$D$33:$D$776,СВЦЭМ!$A$33:$A$776,$A40,СВЦЭМ!$B$33:$B$776,D$11)+'СЕТ СН'!$F$14+СВЦЭМ!$D$10+'СЕТ СН'!$F$8*'СЕТ СН'!$F$9-'СЕТ СН'!$F$26</f>
        <v>1163.0100014100001</v>
      </c>
      <c r="E40" s="36">
        <f>SUMIFS(СВЦЭМ!$D$33:$D$776,СВЦЭМ!$A$33:$A$776,$A40,СВЦЭМ!$B$33:$B$776,E$11)+'СЕТ СН'!$F$14+СВЦЭМ!$D$10+'СЕТ СН'!$F$8*'СЕТ СН'!$F$9-'СЕТ СН'!$F$26</f>
        <v>1162.46416924</v>
      </c>
      <c r="F40" s="36">
        <f>SUMIFS(СВЦЭМ!$D$33:$D$776,СВЦЭМ!$A$33:$A$776,$A40,СВЦЭМ!$B$33:$B$776,F$11)+'СЕТ СН'!$F$14+СВЦЭМ!$D$10+'СЕТ СН'!$F$8*'СЕТ СН'!$F$9-'СЕТ СН'!$F$26</f>
        <v>1164.00033732</v>
      </c>
      <c r="G40" s="36">
        <f>SUMIFS(СВЦЭМ!$D$33:$D$776,СВЦЭМ!$A$33:$A$776,$A40,СВЦЭМ!$B$33:$B$776,G$11)+'СЕТ СН'!$F$14+СВЦЭМ!$D$10+'СЕТ СН'!$F$8*'СЕТ СН'!$F$9-'СЕТ СН'!$F$26</f>
        <v>1169.57526362</v>
      </c>
      <c r="H40" s="36">
        <f>SUMIFS(СВЦЭМ!$D$33:$D$776,СВЦЭМ!$A$33:$A$776,$A40,СВЦЭМ!$B$33:$B$776,H$11)+'СЕТ СН'!$F$14+СВЦЭМ!$D$10+'СЕТ СН'!$F$8*'СЕТ СН'!$F$9-'СЕТ СН'!$F$26</f>
        <v>1174.22948739</v>
      </c>
      <c r="I40" s="36">
        <f>SUMIFS(СВЦЭМ!$D$33:$D$776,СВЦЭМ!$A$33:$A$776,$A40,СВЦЭМ!$B$33:$B$776,I$11)+'СЕТ СН'!$F$14+СВЦЭМ!$D$10+'СЕТ СН'!$F$8*'СЕТ СН'!$F$9-'СЕТ СН'!$F$26</f>
        <v>1153.12318858</v>
      </c>
      <c r="J40" s="36">
        <f>SUMIFS(СВЦЭМ!$D$33:$D$776,СВЦЭМ!$A$33:$A$776,$A40,СВЦЭМ!$B$33:$B$776,J$11)+'СЕТ СН'!$F$14+СВЦЭМ!$D$10+'СЕТ СН'!$F$8*'СЕТ СН'!$F$9-'СЕТ СН'!$F$26</f>
        <v>1099.1272540800001</v>
      </c>
      <c r="K40" s="36">
        <f>SUMIFS(СВЦЭМ!$D$33:$D$776,СВЦЭМ!$A$33:$A$776,$A40,СВЦЭМ!$B$33:$B$776,K$11)+'СЕТ СН'!$F$14+СВЦЭМ!$D$10+'СЕТ СН'!$F$8*'СЕТ СН'!$F$9-'СЕТ СН'!$F$26</f>
        <v>1080.80394574</v>
      </c>
      <c r="L40" s="36">
        <f>SUMIFS(СВЦЭМ!$D$33:$D$776,СВЦЭМ!$A$33:$A$776,$A40,СВЦЭМ!$B$33:$B$776,L$11)+'СЕТ СН'!$F$14+СВЦЭМ!$D$10+'СЕТ СН'!$F$8*'СЕТ СН'!$F$9-'СЕТ СН'!$F$26</f>
        <v>1114.9049595400002</v>
      </c>
      <c r="M40" s="36">
        <f>SUMIFS(СВЦЭМ!$D$33:$D$776,СВЦЭМ!$A$33:$A$776,$A40,СВЦЭМ!$B$33:$B$776,M$11)+'СЕТ СН'!$F$14+СВЦЭМ!$D$10+'СЕТ СН'!$F$8*'СЕТ СН'!$F$9-'СЕТ СН'!$F$26</f>
        <v>1029.6079575000001</v>
      </c>
      <c r="N40" s="36">
        <f>SUMIFS(СВЦЭМ!$D$33:$D$776,СВЦЭМ!$A$33:$A$776,$A40,СВЦЭМ!$B$33:$B$776,N$11)+'СЕТ СН'!$F$14+СВЦЭМ!$D$10+'СЕТ СН'!$F$8*'СЕТ СН'!$F$9-'СЕТ СН'!$F$26</f>
        <v>960.49915252000005</v>
      </c>
      <c r="O40" s="36">
        <f>SUMIFS(СВЦЭМ!$D$33:$D$776,СВЦЭМ!$A$33:$A$776,$A40,СВЦЭМ!$B$33:$B$776,O$11)+'СЕТ СН'!$F$14+СВЦЭМ!$D$10+'СЕТ СН'!$F$8*'СЕТ СН'!$F$9-'СЕТ СН'!$F$26</f>
        <v>947.6876675200001</v>
      </c>
      <c r="P40" s="36">
        <f>SUMIFS(СВЦЭМ!$D$33:$D$776,СВЦЭМ!$A$33:$A$776,$A40,СВЦЭМ!$B$33:$B$776,P$11)+'СЕТ СН'!$F$14+СВЦЭМ!$D$10+'СЕТ СН'!$F$8*'СЕТ СН'!$F$9-'СЕТ СН'!$F$26</f>
        <v>955.18767612000011</v>
      </c>
      <c r="Q40" s="36">
        <f>SUMIFS(СВЦЭМ!$D$33:$D$776,СВЦЭМ!$A$33:$A$776,$A40,СВЦЭМ!$B$33:$B$776,Q$11)+'СЕТ СН'!$F$14+СВЦЭМ!$D$10+'СЕТ СН'!$F$8*'СЕТ СН'!$F$9-'СЕТ СН'!$F$26</f>
        <v>947.43278484000007</v>
      </c>
      <c r="R40" s="36">
        <f>SUMIFS(СВЦЭМ!$D$33:$D$776,СВЦЭМ!$A$33:$A$776,$A40,СВЦЭМ!$B$33:$B$776,R$11)+'СЕТ СН'!$F$14+СВЦЭМ!$D$10+'СЕТ СН'!$F$8*'СЕТ СН'!$F$9-'СЕТ СН'!$F$26</f>
        <v>951.12544502000014</v>
      </c>
      <c r="S40" s="36">
        <f>SUMIFS(СВЦЭМ!$D$33:$D$776,СВЦЭМ!$A$33:$A$776,$A40,СВЦЭМ!$B$33:$B$776,S$11)+'СЕТ СН'!$F$14+СВЦЭМ!$D$10+'СЕТ СН'!$F$8*'СЕТ СН'!$F$9-'СЕТ СН'!$F$26</f>
        <v>960.75970971000015</v>
      </c>
      <c r="T40" s="36">
        <f>SUMIFS(СВЦЭМ!$D$33:$D$776,СВЦЭМ!$A$33:$A$776,$A40,СВЦЭМ!$B$33:$B$776,T$11)+'СЕТ СН'!$F$14+СВЦЭМ!$D$10+'СЕТ СН'!$F$8*'СЕТ СН'!$F$9-'СЕТ СН'!$F$26</f>
        <v>974.20080525000003</v>
      </c>
      <c r="U40" s="36">
        <f>SUMIFS(СВЦЭМ!$D$33:$D$776,СВЦЭМ!$A$33:$A$776,$A40,СВЦЭМ!$B$33:$B$776,U$11)+'СЕТ СН'!$F$14+СВЦЭМ!$D$10+'СЕТ СН'!$F$8*'СЕТ СН'!$F$9-'СЕТ СН'!$F$26</f>
        <v>981.28938177999999</v>
      </c>
      <c r="V40" s="36">
        <f>SUMIFS(СВЦЭМ!$D$33:$D$776,СВЦЭМ!$A$33:$A$776,$A40,СВЦЭМ!$B$33:$B$776,V$11)+'СЕТ СН'!$F$14+СВЦЭМ!$D$10+'СЕТ СН'!$F$8*'СЕТ СН'!$F$9-'СЕТ СН'!$F$26</f>
        <v>1021.68975583</v>
      </c>
      <c r="W40" s="36">
        <f>SUMIFS(СВЦЭМ!$D$33:$D$776,СВЦЭМ!$A$33:$A$776,$A40,СВЦЭМ!$B$33:$B$776,W$11)+'СЕТ СН'!$F$14+СВЦЭМ!$D$10+'СЕТ СН'!$F$8*'СЕТ СН'!$F$9-'СЕТ СН'!$F$26</f>
        <v>1058.2441955100001</v>
      </c>
      <c r="X40" s="36">
        <f>SUMIFS(СВЦЭМ!$D$33:$D$776,СВЦЭМ!$A$33:$A$776,$A40,СВЦЭМ!$B$33:$B$776,X$11)+'СЕТ СН'!$F$14+СВЦЭМ!$D$10+'СЕТ СН'!$F$8*'СЕТ СН'!$F$9-'СЕТ СН'!$F$26</f>
        <v>1039.78499556</v>
      </c>
      <c r="Y40" s="36">
        <f>SUMIFS(СВЦЭМ!$D$33:$D$776,СВЦЭМ!$A$33:$A$776,$A40,СВЦЭМ!$B$33:$B$776,Y$11)+'СЕТ СН'!$F$14+СВЦЭМ!$D$10+'СЕТ СН'!$F$8*'СЕТ СН'!$F$9-'СЕТ СН'!$F$26</f>
        <v>1087.5878214900001</v>
      </c>
    </row>
    <row r="41" spans="1:27" ht="15.75" x14ac:dyDescent="0.2">
      <c r="A41" s="35">
        <f t="shared" si="0"/>
        <v>43981</v>
      </c>
      <c r="B41" s="36">
        <f>SUMIFS(СВЦЭМ!$D$33:$D$776,СВЦЭМ!$A$33:$A$776,$A41,СВЦЭМ!$B$33:$B$776,B$11)+'СЕТ СН'!$F$14+СВЦЭМ!$D$10+'СЕТ СН'!$F$8*'СЕТ СН'!$F$9-'СЕТ СН'!$F$26</f>
        <v>1180.4878099500002</v>
      </c>
      <c r="C41" s="36">
        <f>SUMIFS(СВЦЭМ!$D$33:$D$776,СВЦЭМ!$A$33:$A$776,$A41,СВЦЭМ!$B$33:$B$776,C$11)+'СЕТ СН'!$F$14+СВЦЭМ!$D$10+'СЕТ СН'!$F$8*'СЕТ СН'!$F$9-'СЕТ СН'!$F$26</f>
        <v>1188.12521124</v>
      </c>
      <c r="D41" s="36">
        <f>SUMIFS(СВЦЭМ!$D$33:$D$776,СВЦЭМ!$A$33:$A$776,$A41,СВЦЭМ!$B$33:$B$776,D$11)+'СЕТ СН'!$F$14+СВЦЭМ!$D$10+'СЕТ СН'!$F$8*'СЕТ СН'!$F$9-'СЕТ СН'!$F$26</f>
        <v>1189.81594685</v>
      </c>
      <c r="E41" s="36">
        <f>SUMIFS(СВЦЭМ!$D$33:$D$776,СВЦЭМ!$A$33:$A$776,$A41,СВЦЭМ!$B$33:$B$776,E$11)+'СЕТ СН'!$F$14+СВЦЭМ!$D$10+'СЕТ СН'!$F$8*'СЕТ СН'!$F$9-'СЕТ СН'!$F$26</f>
        <v>1186.89134556</v>
      </c>
      <c r="F41" s="36">
        <f>SUMIFS(СВЦЭМ!$D$33:$D$776,СВЦЭМ!$A$33:$A$776,$A41,СВЦЭМ!$B$33:$B$776,F$11)+'СЕТ СН'!$F$14+СВЦЭМ!$D$10+'СЕТ СН'!$F$8*'СЕТ СН'!$F$9-'СЕТ СН'!$F$26</f>
        <v>1185.9562176500001</v>
      </c>
      <c r="G41" s="36">
        <f>SUMIFS(СВЦЭМ!$D$33:$D$776,СВЦЭМ!$A$33:$A$776,$A41,СВЦЭМ!$B$33:$B$776,G$11)+'СЕТ СН'!$F$14+СВЦЭМ!$D$10+'СЕТ СН'!$F$8*'СЕТ СН'!$F$9-'СЕТ СН'!$F$26</f>
        <v>1186.5842915600001</v>
      </c>
      <c r="H41" s="36">
        <f>SUMIFS(СВЦЭМ!$D$33:$D$776,СВЦЭМ!$A$33:$A$776,$A41,СВЦЭМ!$B$33:$B$776,H$11)+'СЕТ СН'!$F$14+СВЦЭМ!$D$10+'СЕТ СН'!$F$8*'СЕТ СН'!$F$9-'СЕТ СН'!$F$26</f>
        <v>1171.54375209</v>
      </c>
      <c r="I41" s="36">
        <f>SUMIFS(СВЦЭМ!$D$33:$D$776,СВЦЭМ!$A$33:$A$776,$A41,СВЦЭМ!$B$33:$B$776,I$11)+'СЕТ СН'!$F$14+СВЦЭМ!$D$10+'СЕТ СН'!$F$8*'СЕТ СН'!$F$9-'СЕТ СН'!$F$26</f>
        <v>1151.0300485300002</v>
      </c>
      <c r="J41" s="36">
        <f>SUMIFS(СВЦЭМ!$D$33:$D$776,СВЦЭМ!$A$33:$A$776,$A41,СВЦЭМ!$B$33:$B$776,J$11)+'СЕТ СН'!$F$14+СВЦЭМ!$D$10+'СЕТ СН'!$F$8*'СЕТ СН'!$F$9-'СЕТ СН'!$F$26</f>
        <v>1115.5635404700001</v>
      </c>
      <c r="K41" s="36">
        <f>SUMIFS(СВЦЭМ!$D$33:$D$776,СВЦЭМ!$A$33:$A$776,$A41,СВЦЭМ!$B$33:$B$776,K$11)+'СЕТ СН'!$F$14+СВЦЭМ!$D$10+'СЕТ СН'!$F$8*'СЕТ СН'!$F$9-'СЕТ СН'!$F$26</f>
        <v>1102.2788067900001</v>
      </c>
      <c r="L41" s="36">
        <f>SUMIFS(СВЦЭМ!$D$33:$D$776,СВЦЭМ!$A$33:$A$776,$A41,СВЦЭМ!$B$33:$B$776,L$11)+'СЕТ СН'!$F$14+СВЦЭМ!$D$10+'СЕТ СН'!$F$8*'СЕТ СН'!$F$9-'СЕТ СН'!$F$26</f>
        <v>1092.2761179900001</v>
      </c>
      <c r="M41" s="36">
        <f>SUMIFS(СВЦЭМ!$D$33:$D$776,СВЦЭМ!$A$33:$A$776,$A41,СВЦЭМ!$B$33:$B$776,M$11)+'СЕТ СН'!$F$14+СВЦЭМ!$D$10+'СЕТ СН'!$F$8*'СЕТ СН'!$F$9-'СЕТ СН'!$F$26</f>
        <v>1032.8334804400001</v>
      </c>
      <c r="N41" s="36">
        <f>SUMIFS(СВЦЭМ!$D$33:$D$776,СВЦЭМ!$A$33:$A$776,$A41,СВЦЭМ!$B$33:$B$776,N$11)+'СЕТ СН'!$F$14+СВЦЭМ!$D$10+'СЕТ СН'!$F$8*'СЕТ СН'!$F$9-'СЕТ СН'!$F$26</f>
        <v>977.96536856000012</v>
      </c>
      <c r="O41" s="36">
        <f>SUMIFS(СВЦЭМ!$D$33:$D$776,СВЦЭМ!$A$33:$A$776,$A41,СВЦЭМ!$B$33:$B$776,O$11)+'СЕТ СН'!$F$14+СВЦЭМ!$D$10+'СЕТ СН'!$F$8*'СЕТ СН'!$F$9-'СЕТ СН'!$F$26</f>
        <v>964.03929343000004</v>
      </c>
      <c r="P41" s="36">
        <f>SUMIFS(СВЦЭМ!$D$33:$D$776,СВЦЭМ!$A$33:$A$776,$A41,СВЦЭМ!$B$33:$B$776,P$11)+'СЕТ СН'!$F$14+СВЦЭМ!$D$10+'СЕТ СН'!$F$8*'СЕТ СН'!$F$9-'СЕТ СН'!$F$26</f>
        <v>967.25168905999999</v>
      </c>
      <c r="Q41" s="36">
        <f>SUMIFS(СВЦЭМ!$D$33:$D$776,СВЦЭМ!$A$33:$A$776,$A41,СВЦЭМ!$B$33:$B$776,Q$11)+'СЕТ СН'!$F$14+СВЦЭМ!$D$10+'СЕТ СН'!$F$8*'СЕТ СН'!$F$9-'СЕТ СН'!$F$26</f>
        <v>966.59956972999998</v>
      </c>
      <c r="R41" s="36">
        <f>SUMIFS(СВЦЭМ!$D$33:$D$776,СВЦЭМ!$A$33:$A$776,$A41,СВЦЭМ!$B$33:$B$776,R$11)+'СЕТ СН'!$F$14+СВЦЭМ!$D$10+'СЕТ СН'!$F$8*'СЕТ СН'!$F$9-'СЕТ СН'!$F$26</f>
        <v>965.44007909000015</v>
      </c>
      <c r="S41" s="36">
        <f>SUMIFS(СВЦЭМ!$D$33:$D$776,СВЦЭМ!$A$33:$A$776,$A41,СВЦЭМ!$B$33:$B$776,S$11)+'СЕТ СН'!$F$14+СВЦЭМ!$D$10+'СЕТ СН'!$F$8*'СЕТ СН'!$F$9-'СЕТ СН'!$F$26</f>
        <v>968.10585392999997</v>
      </c>
      <c r="T41" s="36">
        <f>SUMIFS(СВЦЭМ!$D$33:$D$776,СВЦЭМ!$A$33:$A$776,$A41,СВЦЭМ!$B$33:$B$776,T$11)+'СЕТ СН'!$F$14+СВЦЭМ!$D$10+'СЕТ СН'!$F$8*'СЕТ СН'!$F$9-'СЕТ СН'!$F$26</f>
        <v>962.24051924000014</v>
      </c>
      <c r="U41" s="36">
        <f>SUMIFS(СВЦЭМ!$D$33:$D$776,СВЦЭМ!$A$33:$A$776,$A41,СВЦЭМ!$B$33:$B$776,U$11)+'СЕТ СН'!$F$14+СВЦЭМ!$D$10+'СЕТ СН'!$F$8*'СЕТ СН'!$F$9-'СЕТ СН'!$F$26</f>
        <v>951.21647455000016</v>
      </c>
      <c r="V41" s="36">
        <f>SUMIFS(СВЦЭМ!$D$33:$D$776,СВЦЭМ!$A$33:$A$776,$A41,СВЦЭМ!$B$33:$B$776,V$11)+'СЕТ СН'!$F$14+СВЦЭМ!$D$10+'СЕТ СН'!$F$8*'СЕТ СН'!$F$9-'СЕТ СН'!$F$26</f>
        <v>959.53873347000012</v>
      </c>
      <c r="W41" s="36">
        <f>SUMIFS(СВЦЭМ!$D$33:$D$776,СВЦЭМ!$A$33:$A$776,$A41,СВЦЭМ!$B$33:$B$776,W$11)+'СЕТ СН'!$F$14+СВЦЭМ!$D$10+'СЕТ СН'!$F$8*'СЕТ СН'!$F$9-'СЕТ СН'!$F$26</f>
        <v>966.41851803999998</v>
      </c>
      <c r="X41" s="36">
        <f>SUMIFS(СВЦЭМ!$D$33:$D$776,СВЦЭМ!$A$33:$A$776,$A41,СВЦЭМ!$B$33:$B$776,X$11)+'СЕТ СН'!$F$14+СВЦЭМ!$D$10+'СЕТ СН'!$F$8*'СЕТ СН'!$F$9-'СЕТ СН'!$F$26</f>
        <v>969.90297628999997</v>
      </c>
      <c r="Y41" s="36">
        <f>SUMIFS(СВЦЭМ!$D$33:$D$776,СВЦЭМ!$A$33:$A$776,$A41,СВЦЭМ!$B$33:$B$776,Y$11)+'СЕТ СН'!$F$14+СВЦЭМ!$D$10+'СЕТ СН'!$F$8*'СЕТ СН'!$F$9-'СЕТ СН'!$F$26</f>
        <v>1046.3633304500001</v>
      </c>
    </row>
    <row r="42" spans="1:27" ht="15.75" x14ac:dyDescent="0.2">
      <c r="A42" s="35">
        <f t="shared" si="0"/>
        <v>43982</v>
      </c>
      <c r="B42" s="36">
        <f>SUMIFS(СВЦЭМ!$D$33:$D$776,СВЦЭМ!$A$33:$A$776,$A42,СВЦЭМ!$B$33:$B$776,B$11)+'СЕТ СН'!$F$14+СВЦЭМ!$D$10+'СЕТ СН'!$F$8*'СЕТ СН'!$F$9-'СЕТ СН'!$F$26</f>
        <v>1144.5071809000001</v>
      </c>
      <c r="C42" s="36">
        <f>SUMIFS(СВЦЭМ!$D$33:$D$776,СВЦЭМ!$A$33:$A$776,$A42,СВЦЭМ!$B$33:$B$776,C$11)+'СЕТ СН'!$F$14+СВЦЭМ!$D$10+'СЕТ СН'!$F$8*'СЕТ СН'!$F$9-'СЕТ СН'!$F$26</f>
        <v>1154.46755203</v>
      </c>
      <c r="D42" s="36">
        <f>SUMIFS(СВЦЭМ!$D$33:$D$776,СВЦЭМ!$A$33:$A$776,$A42,СВЦЭМ!$B$33:$B$776,D$11)+'СЕТ СН'!$F$14+СВЦЭМ!$D$10+'СЕТ СН'!$F$8*'СЕТ СН'!$F$9-'СЕТ СН'!$F$26</f>
        <v>1163.90952569</v>
      </c>
      <c r="E42" s="36">
        <f>SUMIFS(СВЦЭМ!$D$33:$D$776,СВЦЭМ!$A$33:$A$776,$A42,СВЦЭМ!$B$33:$B$776,E$11)+'СЕТ СН'!$F$14+СВЦЭМ!$D$10+'СЕТ СН'!$F$8*'СЕТ СН'!$F$9-'СЕТ СН'!$F$26</f>
        <v>1157.9841011400001</v>
      </c>
      <c r="F42" s="36">
        <f>SUMIFS(СВЦЭМ!$D$33:$D$776,СВЦЭМ!$A$33:$A$776,$A42,СВЦЭМ!$B$33:$B$776,F$11)+'СЕТ СН'!$F$14+СВЦЭМ!$D$10+'СЕТ СН'!$F$8*'СЕТ СН'!$F$9-'СЕТ СН'!$F$26</f>
        <v>1146.17743574</v>
      </c>
      <c r="G42" s="36">
        <f>SUMIFS(СВЦЭМ!$D$33:$D$776,СВЦЭМ!$A$33:$A$776,$A42,СВЦЭМ!$B$33:$B$776,G$11)+'СЕТ СН'!$F$14+СВЦЭМ!$D$10+'СЕТ СН'!$F$8*'СЕТ СН'!$F$9-'СЕТ СН'!$F$26</f>
        <v>1150.66022615</v>
      </c>
      <c r="H42" s="36">
        <f>SUMIFS(СВЦЭМ!$D$33:$D$776,СВЦЭМ!$A$33:$A$776,$A42,СВЦЭМ!$B$33:$B$776,H$11)+'СЕТ СН'!$F$14+СВЦЭМ!$D$10+'СЕТ СН'!$F$8*'СЕТ СН'!$F$9-'СЕТ СН'!$F$26</f>
        <v>1155.2655479</v>
      </c>
      <c r="I42" s="36">
        <f>SUMIFS(СВЦЭМ!$D$33:$D$776,СВЦЭМ!$A$33:$A$776,$A42,СВЦЭМ!$B$33:$B$776,I$11)+'СЕТ СН'!$F$14+СВЦЭМ!$D$10+'СЕТ СН'!$F$8*'СЕТ СН'!$F$9-'СЕТ СН'!$F$26</f>
        <v>1129.30178277</v>
      </c>
      <c r="J42" s="36">
        <f>SUMIFS(СВЦЭМ!$D$33:$D$776,СВЦЭМ!$A$33:$A$776,$A42,СВЦЭМ!$B$33:$B$776,J$11)+'СЕТ СН'!$F$14+СВЦЭМ!$D$10+'СЕТ СН'!$F$8*'СЕТ СН'!$F$9-'СЕТ СН'!$F$26</f>
        <v>1105.8440913500001</v>
      </c>
      <c r="K42" s="36">
        <f>SUMIFS(СВЦЭМ!$D$33:$D$776,СВЦЭМ!$A$33:$A$776,$A42,СВЦЭМ!$B$33:$B$776,K$11)+'СЕТ СН'!$F$14+СВЦЭМ!$D$10+'СЕТ СН'!$F$8*'СЕТ СН'!$F$9-'СЕТ СН'!$F$26</f>
        <v>1115.77991049</v>
      </c>
      <c r="L42" s="36">
        <f>SUMIFS(СВЦЭМ!$D$33:$D$776,СВЦЭМ!$A$33:$A$776,$A42,СВЦЭМ!$B$33:$B$776,L$11)+'СЕТ СН'!$F$14+СВЦЭМ!$D$10+'СЕТ СН'!$F$8*'СЕТ СН'!$F$9-'СЕТ СН'!$F$26</f>
        <v>1114.6314027000001</v>
      </c>
      <c r="M42" s="36">
        <f>SUMIFS(СВЦЭМ!$D$33:$D$776,СВЦЭМ!$A$33:$A$776,$A42,СВЦЭМ!$B$33:$B$776,M$11)+'СЕТ СН'!$F$14+СВЦЭМ!$D$10+'СЕТ СН'!$F$8*'СЕТ СН'!$F$9-'СЕТ СН'!$F$26</f>
        <v>1059.3704422200001</v>
      </c>
      <c r="N42" s="36">
        <f>SUMIFS(СВЦЭМ!$D$33:$D$776,СВЦЭМ!$A$33:$A$776,$A42,СВЦЭМ!$B$33:$B$776,N$11)+'СЕТ СН'!$F$14+СВЦЭМ!$D$10+'СЕТ СН'!$F$8*'СЕТ СН'!$F$9-'СЕТ СН'!$F$26</f>
        <v>980.46241236000014</v>
      </c>
      <c r="O42" s="36">
        <f>SUMIFS(СВЦЭМ!$D$33:$D$776,СВЦЭМ!$A$33:$A$776,$A42,СВЦЭМ!$B$33:$B$776,O$11)+'СЕТ СН'!$F$14+СВЦЭМ!$D$10+'СЕТ СН'!$F$8*'СЕТ СН'!$F$9-'СЕТ СН'!$F$26</f>
        <v>954.09461912000006</v>
      </c>
      <c r="P42" s="36">
        <f>SUMIFS(СВЦЭМ!$D$33:$D$776,СВЦЭМ!$A$33:$A$776,$A42,СВЦЭМ!$B$33:$B$776,P$11)+'СЕТ СН'!$F$14+СВЦЭМ!$D$10+'СЕТ СН'!$F$8*'СЕТ СН'!$F$9-'СЕТ СН'!$F$26</f>
        <v>963.77201177000006</v>
      </c>
      <c r="Q42" s="36">
        <f>SUMIFS(СВЦЭМ!$D$33:$D$776,СВЦЭМ!$A$33:$A$776,$A42,СВЦЭМ!$B$33:$B$776,Q$11)+'СЕТ СН'!$F$14+СВЦЭМ!$D$10+'СЕТ СН'!$F$8*'СЕТ СН'!$F$9-'СЕТ СН'!$F$26</f>
        <v>963.97723448000011</v>
      </c>
      <c r="R42" s="36">
        <f>SUMIFS(СВЦЭМ!$D$33:$D$776,СВЦЭМ!$A$33:$A$776,$A42,СВЦЭМ!$B$33:$B$776,R$11)+'СЕТ СН'!$F$14+СВЦЭМ!$D$10+'СЕТ СН'!$F$8*'СЕТ СН'!$F$9-'СЕТ СН'!$F$26</f>
        <v>966.97538103000011</v>
      </c>
      <c r="S42" s="36">
        <f>SUMIFS(СВЦЭМ!$D$33:$D$776,СВЦЭМ!$A$33:$A$776,$A42,СВЦЭМ!$B$33:$B$776,S$11)+'СЕТ СН'!$F$14+СВЦЭМ!$D$10+'СЕТ СН'!$F$8*'СЕТ СН'!$F$9-'СЕТ СН'!$F$26</f>
        <v>981.36190225000018</v>
      </c>
      <c r="T42" s="36">
        <f>SUMIFS(СВЦЭМ!$D$33:$D$776,СВЦЭМ!$A$33:$A$776,$A42,СВЦЭМ!$B$33:$B$776,T$11)+'СЕТ СН'!$F$14+СВЦЭМ!$D$10+'СЕТ СН'!$F$8*'СЕТ СН'!$F$9-'СЕТ СН'!$F$26</f>
        <v>960.63768993000008</v>
      </c>
      <c r="U42" s="36">
        <f>SUMIFS(СВЦЭМ!$D$33:$D$776,СВЦЭМ!$A$33:$A$776,$A42,СВЦЭМ!$B$33:$B$776,U$11)+'СЕТ СН'!$F$14+СВЦЭМ!$D$10+'СЕТ СН'!$F$8*'СЕТ СН'!$F$9-'СЕТ СН'!$F$26</f>
        <v>937.1694765100001</v>
      </c>
      <c r="V42" s="36">
        <f>SUMIFS(СВЦЭМ!$D$33:$D$776,СВЦЭМ!$A$33:$A$776,$A42,СВЦЭМ!$B$33:$B$776,V$11)+'СЕТ СН'!$F$14+СВЦЭМ!$D$10+'СЕТ СН'!$F$8*'СЕТ СН'!$F$9-'СЕТ СН'!$F$26</f>
        <v>894.06464114000005</v>
      </c>
      <c r="W42" s="36">
        <f>SUMIFS(СВЦЭМ!$D$33:$D$776,СВЦЭМ!$A$33:$A$776,$A42,СВЦЭМ!$B$33:$B$776,W$11)+'СЕТ СН'!$F$14+СВЦЭМ!$D$10+'СЕТ СН'!$F$8*'СЕТ СН'!$F$9-'СЕТ СН'!$F$26</f>
        <v>888.69618252999999</v>
      </c>
      <c r="X42" s="36">
        <f>SUMIFS(СВЦЭМ!$D$33:$D$776,СВЦЭМ!$A$33:$A$776,$A42,СВЦЭМ!$B$33:$B$776,X$11)+'СЕТ СН'!$F$14+СВЦЭМ!$D$10+'СЕТ СН'!$F$8*'СЕТ СН'!$F$9-'СЕТ СН'!$F$26</f>
        <v>925.39927426000008</v>
      </c>
      <c r="Y42" s="36">
        <f>SUMIFS(СВЦЭМ!$D$33:$D$776,СВЦЭМ!$A$33:$A$776,$A42,СВЦЭМ!$B$33:$B$776,Y$11)+'СЕТ СН'!$F$14+СВЦЭМ!$D$10+'СЕТ СН'!$F$8*'СЕТ СН'!$F$9-'СЕТ СН'!$F$26</f>
        <v>1003.3285544</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01.05.2020</v>
      </c>
      <c r="B48" s="36">
        <f>SUMIFS(СВЦЭМ!$D$33:$D$776,СВЦЭМ!$A$33:$A$776,$A48,СВЦЭМ!$B$33:$B$776,B$47)+'СЕТ СН'!$F$14+СВЦЭМ!$D$10+'СЕТ СН'!$F$6-'СЕТ СН'!$F$26</f>
        <v>1180.6388858799999</v>
      </c>
      <c r="C48" s="36">
        <f>SUMIFS(СВЦЭМ!$D$33:$D$776,СВЦЭМ!$A$33:$A$776,$A48,СВЦЭМ!$B$33:$B$776,C$47)+'СЕТ СН'!$F$14+СВЦЭМ!$D$10+'СЕТ СН'!$F$6-'СЕТ СН'!$F$26</f>
        <v>1227.6443528099999</v>
      </c>
      <c r="D48" s="36">
        <f>SUMIFS(СВЦЭМ!$D$33:$D$776,СВЦЭМ!$A$33:$A$776,$A48,СВЦЭМ!$B$33:$B$776,D$47)+'СЕТ СН'!$F$14+СВЦЭМ!$D$10+'СЕТ СН'!$F$6-'СЕТ СН'!$F$26</f>
        <v>1224.7036361899998</v>
      </c>
      <c r="E48" s="36">
        <f>SUMIFS(СВЦЭМ!$D$33:$D$776,СВЦЭМ!$A$33:$A$776,$A48,СВЦЭМ!$B$33:$B$776,E$47)+'СЕТ СН'!$F$14+СВЦЭМ!$D$10+'СЕТ СН'!$F$6-'СЕТ СН'!$F$26</f>
        <v>1219.7800968099998</v>
      </c>
      <c r="F48" s="36">
        <f>SUMIFS(СВЦЭМ!$D$33:$D$776,СВЦЭМ!$A$33:$A$776,$A48,СВЦЭМ!$B$33:$B$776,F$47)+'СЕТ СН'!$F$14+СВЦЭМ!$D$10+'СЕТ СН'!$F$6-'СЕТ СН'!$F$26</f>
        <v>1240.3406394599999</v>
      </c>
      <c r="G48" s="36">
        <f>SUMIFS(СВЦЭМ!$D$33:$D$776,СВЦЭМ!$A$33:$A$776,$A48,СВЦЭМ!$B$33:$B$776,G$47)+'СЕТ СН'!$F$14+СВЦЭМ!$D$10+'СЕТ СН'!$F$6-'СЕТ СН'!$F$26</f>
        <v>1231.8912211099998</v>
      </c>
      <c r="H48" s="36">
        <f>SUMIFS(СВЦЭМ!$D$33:$D$776,СВЦЭМ!$A$33:$A$776,$A48,СВЦЭМ!$B$33:$B$776,H$47)+'СЕТ СН'!$F$14+СВЦЭМ!$D$10+'СЕТ СН'!$F$6-'СЕТ СН'!$F$26</f>
        <v>1225.6681972299998</v>
      </c>
      <c r="I48" s="36">
        <f>SUMIFS(СВЦЭМ!$D$33:$D$776,СВЦЭМ!$A$33:$A$776,$A48,СВЦЭМ!$B$33:$B$776,I$47)+'СЕТ СН'!$F$14+СВЦЭМ!$D$10+'СЕТ СН'!$F$6-'СЕТ СН'!$F$26</f>
        <v>1196.7664272399998</v>
      </c>
      <c r="J48" s="36">
        <f>SUMIFS(СВЦЭМ!$D$33:$D$776,СВЦЭМ!$A$33:$A$776,$A48,СВЦЭМ!$B$33:$B$776,J$47)+'СЕТ СН'!$F$14+СВЦЭМ!$D$10+'СЕТ СН'!$F$6-'СЕТ СН'!$F$26</f>
        <v>1178.6345075999998</v>
      </c>
      <c r="K48" s="36">
        <f>SUMIFS(СВЦЭМ!$D$33:$D$776,СВЦЭМ!$A$33:$A$776,$A48,СВЦЭМ!$B$33:$B$776,K$47)+'СЕТ СН'!$F$14+СВЦЭМ!$D$10+'СЕТ СН'!$F$6-'СЕТ СН'!$F$26</f>
        <v>1177.6026047199998</v>
      </c>
      <c r="L48" s="36">
        <f>SUMIFS(СВЦЭМ!$D$33:$D$776,СВЦЭМ!$A$33:$A$776,$A48,СВЦЭМ!$B$33:$B$776,L$47)+'СЕТ СН'!$F$14+СВЦЭМ!$D$10+'СЕТ СН'!$F$6-'СЕТ СН'!$F$26</f>
        <v>1154.2140997099998</v>
      </c>
      <c r="M48" s="36">
        <f>SUMIFS(СВЦЭМ!$D$33:$D$776,СВЦЭМ!$A$33:$A$776,$A48,СВЦЭМ!$B$33:$B$776,M$47)+'СЕТ СН'!$F$14+СВЦЭМ!$D$10+'СЕТ СН'!$F$6-'СЕТ СН'!$F$26</f>
        <v>1082.11046659</v>
      </c>
      <c r="N48" s="36">
        <f>SUMIFS(СВЦЭМ!$D$33:$D$776,СВЦЭМ!$A$33:$A$776,$A48,СВЦЭМ!$B$33:$B$776,N$47)+'СЕТ СН'!$F$14+СВЦЭМ!$D$10+'СЕТ СН'!$F$6-'СЕТ СН'!$F$26</f>
        <v>1009.9636824900001</v>
      </c>
      <c r="O48" s="36">
        <f>SUMIFS(СВЦЭМ!$D$33:$D$776,СВЦЭМ!$A$33:$A$776,$A48,СВЦЭМ!$B$33:$B$776,O$47)+'СЕТ СН'!$F$14+СВЦЭМ!$D$10+'СЕТ СН'!$F$6-'СЕТ СН'!$F$26</f>
        <v>987.44354756000007</v>
      </c>
      <c r="P48" s="36">
        <f>SUMIFS(СВЦЭМ!$D$33:$D$776,СВЦЭМ!$A$33:$A$776,$A48,СВЦЭМ!$B$33:$B$776,P$47)+'СЕТ СН'!$F$14+СВЦЭМ!$D$10+'СЕТ СН'!$F$6-'СЕТ СН'!$F$26</f>
        <v>997.30485318000012</v>
      </c>
      <c r="Q48" s="36">
        <f>SUMIFS(СВЦЭМ!$D$33:$D$776,СВЦЭМ!$A$33:$A$776,$A48,СВЦЭМ!$B$33:$B$776,Q$47)+'СЕТ СН'!$F$14+СВЦЭМ!$D$10+'СЕТ СН'!$F$6-'СЕТ СН'!$F$26</f>
        <v>1000.51643188</v>
      </c>
      <c r="R48" s="36">
        <f>SUMIFS(СВЦЭМ!$D$33:$D$776,СВЦЭМ!$A$33:$A$776,$A48,СВЦЭМ!$B$33:$B$776,R$47)+'СЕТ СН'!$F$14+СВЦЭМ!$D$10+'СЕТ СН'!$F$6-'СЕТ СН'!$F$26</f>
        <v>997.74490337000009</v>
      </c>
      <c r="S48" s="36">
        <f>SUMIFS(СВЦЭМ!$D$33:$D$776,СВЦЭМ!$A$33:$A$776,$A48,СВЦЭМ!$B$33:$B$776,S$47)+'СЕТ СН'!$F$14+СВЦЭМ!$D$10+'СЕТ СН'!$F$6-'СЕТ СН'!$F$26</f>
        <v>994.96614614000009</v>
      </c>
      <c r="T48" s="36">
        <f>SUMIFS(СВЦЭМ!$D$33:$D$776,СВЦЭМ!$A$33:$A$776,$A48,СВЦЭМ!$B$33:$B$776,T$47)+'СЕТ СН'!$F$14+СВЦЭМ!$D$10+'СЕТ СН'!$F$6-'СЕТ СН'!$F$26</f>
        <v>983.09073994000005</v>
      </c>
      <c r="U48" s="36">
        <f>SUMIFS(СВЦЭМ!$D$33:$D$776,СВЦЭМ!$A$33:$A$776,$A48,СВЦЭМ!$B$33:$B$776,U$47)+'СЕТ СН'!$F$14+СВЦЭМ!$D$10+'СЕТ СН'!$F$6-'СЕТ СН'!$F$26</f>
        <v>962.0038245400001</v>
      </c>
      <c r="V48" s="36">
        <f>SUMIFS(СВЦЭМ!$D$33:$D$776,СВЦЭМ!$A$33:$A$776,$A48,СВЦЭМ!$B$33:$B$776,V$47)+'СЕТ СН'!$F$14+СВЦЭМ!$D$10+'СЕТ СН'!$F$6-'СЕТ СН'!$F$26</f>
        <v>950.54071115000011</v>
      </c>
      <c r="W48" s="36">
        <f>SUMIFS(СВЦЭМ!$D$33:$D$776,СВЦЭМ!$A$33:$A$776,$A48,СВЦЭМ!$B$33:$B$776,W$47)+'СЕТ СН'!$F$14+СВЦЭМ!$D$10+'СЕТ СН'!$F$6-'СЕТ СН'!$F$26</f>
        <v>958.26765954000007</v>
      </c>
      <c r="X48" s="36">
        <f>SUMIFS(СВЦЭМ!$D$33:$D$776,СВЦЭМ!$A$33:$A$776,$A48,СВЦЭМ!$B$33:$B$776,X$47)+'СЕТ СН'!$F$14+СВЦЭМ!$D$10+'СЕТ СН'!$F$6-'СЕТ СН'!$F$26</f>
        <v>994.48736557000007</v>
      </c>
      <c r="Y48" s="36">
        <f>SUMIFS(СВЦЭМ!$D$33:$D$776,СВЦЭМ!$A$33:$A$776,$A48,СВЦЭМ!$B$33:$B$776,Y$47)+'СЕТ СН'!$F$14+СВЦЭМ!$D$10+'СЕТ СН'!$F$6-'СЕТ СН'!$F$26</f>
        <v>1112.1490775099999</v>
      </c>
      <c r="AA48" s="45"/>
    </row>
    <row r="49" spans="1:25" ht="15.75" x14ac:dyDescent="0.2">
      <c r="A49" s="35">
        <f>A48+1</f>
        <v>43953</v>
      </c>
      <c r="B49" s="36">
        <f>SUMIFS(СВЦЭМ!$D$33:$D$776,СВЦЭМ!$A$33:$A$776,$A49,СВЦЭМ!$B$33:$B$776,B$47)+'СЕТ СН'!$F$14+СВЦЭМ!$D$10+'СЕТ СН'!$F$6-'СЕТ СН'!$F$26</f>
        <v>1218.1813633399997</v>
      </c>
      <c r="C49" s="36">
        <f>SUMIFS(СВЦЭМ!$D$33:$D$776,СВЦЭМ!$A$33:$A$776,$A49,СВЦЭМ!$B$33:$B$776,C$47)+'СЕТ СН'!$F$14+СВЦЭМ!$D$10+'СЕТ СН'!$F$6-'СЕТ СН'!$F$26</f>
        <v>1244.3772959899998</v>
      </c>
      <c r="D49" s="36">
        <f>SUMIFS(СВЦЭМ!$D$33:$D$776,СВЦЭМ!$A$33:$A$776,$A49,СВЦЭМ!$B$33:$B$776,D$47)+'СЕТ СН'!$F$14+СВЦЭМ!$D$10+'СЕТ СН'!$F$6-'СЕТ СН'!$F$26</f>
        <v>1258.6478477499998</v>
      </c>
      <c r="E49" s="36">
        <f>SUMIFS(СВЦЭМ!$D$33:$D$776,СВЦЭМ!$A$33:$A$776,$A49,СВЦЭМ!$B$33:$B$776,E$47)+'СЕТ СН'!$F$14+СВЦЭМ!$D$10+'СЕТ СН'!$F$6-'СЕТ СН'!$F$26</f>
        <v>1253.7451258999999</v>
      </c>
      <c r="F49" s="36">
        <f>SUMIFS(СВЦЭМ!$D$33:$D$776,СВЦЭМ!$A$33:$A$776,$A49,СВЦЭМ!$B$33:$B$776,F$47)+'СЕТ СН'!$F$14+СВЦЭМ!$D$10+'СЕТ СН'!$F$6-'СЕТ СН'!$F$26</f>
        <v>1249.2948222299999</v>
      </c>
      <c r="G49" s="36">
        <f>SUMIFS(СВЦЭМ!$D$33:$D$776,СВЦЭМ!$A$33:$A$776,$A49,СВЦЭМ!$B$33:$B$776,G$47)+'СЕТ СН'!$F$14+СВЦЭМ!$D$10+'СЕТ СН'!$F$6-'СЕТ СН'!$F$26</f>
        <v>1251.7717368299998</v>
      </c>
      <c r="H49" s="36">
        <f>SUMIFS(СВЦЭМ!$D$33:$D$776,СВЦЭМ!$A$33:$A$776,$A49,СВЦЭМ!$B$33:$B$776,H$47)+'СЕТ СН'!$F$14+СВЦЭМ!$D$10+'СЕТ СН'!$F$6-'СЕТ СН'!$F$26</f>
        <v>1249.5036515199999</v>
      </c>
      <c r="I49" s="36">
        <f>SUMIFS(СВЦЭМ!$D$33:$D$776,СВЦЭМ!$A$33:$A$776,$A49,СВЦЭМ!$B$33:$B$776,I$47)+'СЕТ СН'!$F$14+СВЦЭМ!$D$10+'СЕТ СН'!$F$6-'СЕТ СН'!$F$26</f>
        <v>1236.0232984099998</v>
      </c>
      <c r="J49" s="36">
        <f>SUMIFS(СВЦЭМ!$D$33:$D$776,СВЦЭМ!$A$33:$A$776,$A49,СВЦЭМ!$B$33:$B$776,J$47)+'СЕТ СН'!$F$14+СВЦЭМ!$D$10+'СЕТ СН'!$F$6-'СЕТ СН'!$F$26</f>
        <v>1186.7415865899998</v>
      </c>
      <c r="K49" s="36">
        <f>SUMIFS(СВЦЭМ!$D$33:$D$776,СВЦЭМ!$A$33:$A$776,$A49,СВЦЭМ!$B$33:$B$776,K$47)+'СЕТ СН'!$F$14+СВЦЭМ!$D$10+'СЕТ СН'!$F$6-'СЕТ СН'!$F$26</f>
        <v>1157.4807865799999</v>
      </c>
      <c r="L49" s="36">
        <f>SUMIFS(СВЦЭМ!$D$33:$D$776,СВЦЭМ!$A$33:$A$776,$A49,СВЦЭМ!$B$33:$B$776,L$47)+'СЕТ СН'!$F$14+СВЦЭМ!$D$10+'СЕТ СН'!$F$6-'СЕТ СН'!$F$26</f>
        <v>1138.7470532299999</v>
      </c>
      <c r="M49" s="36">
        <f>SUMIFS(СВЦЭМ!$D$33:$D$776,СВЦЭМ!$A$33:$A$776,$A49,СВЦЭМ!$B$33:$B$776,M$47)+'СЕТ СН'!$F$14+СВЦЭМ!$D$10+'СЕТ СН'!$F$6-'СЕТ СН'!$F$26</f>
        <v>1070.23816818</v>
      </c>
      <c r="N49" s="36">
        <f>SUMIFS(СВЦЭМ!$D$33:$D$776,СВЦЭМ!$A$33:$A$776,$A49,СВЦЭМ!$B$33:$B$776,N$47)+'СЕТ СН'!$F$14+СВЦЭМ!$D$10+'СЕТ СН'!$F$6-'СЕТ СН'!$F$26</f>
        <v>1007.9800289100001</v>
      </c>
      <c r="O49" s="36">
        <f>SUMIFS(СВЦЭМ!$D$33:$D$776,СВЦЭМ!$A$33:$A$776,$A49,СВЦЭМ!$B$33:$B$776,O$47)+'СЕТ СН'!$F$14+СВЦЭМ!$D$10+'СЕТ СН'!$F$6-'СЕТ СН'!$F$26</f>
        <v>983.80538886000011</v>
      </c>
      <c r="P49" s="36">
        <f>SUMIFS(СВЦЭМ!$D$33:$D$776,СВЦЭМ!$A$33:$A$776,$A49,СВЦЭМ!$B$33:$B$776,P$47)+'СЕТ СН'!$F$14+СВЦЭМ!$D$10+'СЕТ СН'!$F$6-'СЕТ СН'!$F$26</f>
        <v>990.84836905000009</v>
      </c>
      <c r="Q49" s="36">
        <f>SUMIFS(СВЦЭМ!$D$33:$D$776,СВЦЭМ!$A$33:$A$776,$A49,СВЦЭМ!$B$33:$B$776,Q$47)+'СЕТ СН'!$F$14+СВЦЭМ!$D$10+'СЕТ СН'!$F$6-'СЕТ СН'!$F$26</f>
        <v>993.77327006000007</v>
      </c>
      <c r="R49" s="36">
        <f>SUMIFS(СВЦЭМ!$D$33:$D$776,СВЦЭМ!$A$33:$A$776,$A49,СВЦЭМ!$B$33:$B$776,R$47)+'СЕТ СН'!$F$14+СВЦЭМ!$D$10+'СЕТ СН'!$F$6-'СЕТ СН'!$F$26</f>
        <v>1001.1148456400001</v>
      </c>
      <c r="S49" s="36">
        <f>SUMIFS(СВЦЭМ!$D$33:$D$776,СВЦЭМ!$A$33:$A$776,$A49,СВЦЭМ!$B$33:$B$776,S$47)+'СЕТ СН'!$F$14+СВЦЭМ!$D$10+'СЕТ СН'!$F$6-'СЕТ СН'!$F$26</f>
        <v>1001.1588293300001</v>
      </c>
      <c r="T49" s="36">
        <f>SUMIFS(СВЦЭМ!$D$33:$D$776,СВЦЭМ!$A$33:$A$776,$A49,СВЦЭМ!$B$33:$B$776,T$47)+'СЕТ СН'!$F$14+СВЦЭМ!$D$10+'СЕТ СН'!$F$6-'СЕТ СН'!$F$26</f>
        <v>993.72901515000012</v>
      </c>
      <c r="U49" s="36">
        <f>SUMIFS(СВЦЭМ!$D$33:$D$776,СВЦЭМ!$A$33:$A$776,$A49,СВЦЭМ!$B$33:$B$776,U$47)+'СЕТ СН'!$F$14+СВЦЭМ!$D$10+'СЕТ СН'!$F$6-'СЕТ СН'!$F$26</f>
        <v>985.47200595000004</v>
      </c>
      <c r="V49" s="36">
        <f>SUMIFS(СВЦЭМ!$D$33:$D$776,СВЦЭМ!$A$33:$A$776,$A49,СВЦЭМ!$B$33:$B$776,V$47)+'СЕТ СН'!$F$14+СВЦЭМ!$D$10+'СЕТ СН'!$F$6-'СЕТ СН'!$F$26</f>
        <v>964.05195972000001</v>
      </c>
      <c r="W49" s="36">
        <f>SUMIFS(СВЦЭМ!$D$33:$D$776,СВЦЭМ!$A$33:$A$776,$A49,СВЦЭМ!$B$33:$B$776,W$47)+'СЕТ СН'!$F$14+СВЦЭМ!$D$10+'СЕТ СН'!$F$6-'СЕТ СН'!$F$26</f>
        <v>947.03220879000003</v>
      </c>
      <c r="X49" s="36">
        <f>SUMIFS(СВЦЭМ!$D$33:$D$776,СВЦЭМ!$A$33:$A$776,$A49,СВЦЭМ!$B$33:$B$776,X$47)+'СЕТ СН'!$F$14+СВЦЭМ!$D$10+'СЕТ СН'!$F$6-'СЕТ СН'!$F$26</f>
        <v>988.28386414000011</v>
      </c>
      <c r="Y49" s="36">
        <f>SUMIFS(СВЦЭМ!$D$33:$D$776,СВЦЭМ!$A$33:$A$776,$A49,СВЦЭМ!$B$33:$B$776,Y$47)+'СЕТ СН'!$F$14+СВЦЭМ!$D$10+'СЕТ СН'!$F$6-'СЕТ СН'!$F$26</f>
        <v>1082.2954631299997</v>
      </c>
    </row>
    <row r="50" spans="1:25" ht="15.75" x14ac:dyDescent="0.2">
      <c r="A50" s="35">
        <f t="shared" ref="A50:A78" si="1">A49+1</f>
        <v>43954</v>
      </c>
      <c r="B50" s="36">
        <f>SUMIFS(СВЦЭМ!$D$33:$D$776,СВЦЭМ!$A$33:$A$776,$A50,СВЦЭМ!$B$33:$B$776,B$47)+'СЕТ СН'!$F$14+СВЦЭМ!$D$10+'СЕТ СН'!$F$6-'СЕТ СН'!$F$26</f>
        <v>1116.4196611</v>
      </c>
      <c r="C50" s="36">
        <f>SUMIFS(СВЦЭМ!$D$33:$D$776,СВЦЭМ!$A$33:$A$776,$A50,СВЦЭМ!$B$33:$B$776,C$47)+'СЕТ СН'!$F$14+СВЦЭМ!$D$10+'СЕТ СН'!$F$6-'СЕТ СН'!$F$26</f>
        <v>1130.5094055099999</v>
      </c>
      <c r="D50" s="36">
        <f>SUMIFS(СВЦЭМ!$D$33:$D$776,СВЦЭМ!$A$33:$A$776,$A50,СВЦЭМ!$B$33:$B$776,D$47)+'СЕТ СН'!$F$14+СВЦЭМ!$D$10+'СЕТ СН'!$F$6-'СЕТ СН'!$F$26</f>
        <v>1128.6174767299999</v>
      </c>
      <c r="E50" s="36">
        <f>SUMIFS(СВЦЭМ!$D$33:$D$776,СВЦЭМ!$A$33:$A$776,$A50,СВЦЭМ!$B$33:$B$776,E$47)+'СЕТ СН'!$F$14+СВЦЭМ!$D$10+'СЕТ СН'!$F$6-'СЕТ СН'!$F$26</f>
        <v>1125.5851700899998</v>
      </c>
      <c r="F50" s="36">
        <f>SUMIFS(СВЦЭМ!$D$33:$D$776,СВЦЭМ!$A$33:$A$776,$A50,СВЦЭМ!$B$33:$B$776,F$47)+'СЕТ СН'!$F$14+СВЦЭМ!$D$10+'СЕТ СН'!$F$6-'СЕТ СН'!$F$26</f>
        <v>1122.9061530699998</v>
      </c>
      <c r="G50" s="36">
        <f>SUMIFS(СВЦЭМ!$D$33:$D$776,СВЦЭМ!$A$33:$A$776,$A50,СВЦЭМ!$B$33:$B$776,G$47)+'СЕТ СН'!$F$14+СВЦЭМ!$D$10+'СЕТ СН'!$F$6-'СЕТ СН'!$F$26</f>
        <v>1126.4513644599999</v>
      </c>
      <c r="H50" s="36">
        <f>SUMIFS(СВЦЭМ!$D$33:$D$776,СВЦЭМ!$A$33:$A$776,$A50,СВЦЭМ!$B$33:$B$776,H$47)+'СЕТ СН'!$F$14+СВЦЭМ!$D$10+'СЕТ СН'!$F$6-'СЕТ СН'!$F$26</f>
        <v>1133.6425174599999</v>
      </c>
      <c r="I50" s="36">
        <f>SUMIFS(СВЦЭМ!$D$33:$D$776,СВЦЭМ!$A$33:$A$776,$A50,СВЦЭМ!$B$33:$B$776,I$47)+'СЕТ СН'!$F$14+СВЦЭМ!$D$10+'СЕТ СН'!$F$6-'СЕТ СН'!$F$26</f>
        <v>1129.5573860999998</v>
      </c>
      <c r="J50" s="36">
        <f>SUMIFS(СВЦЭМ!$D$33:$D$776,СВЦЭМ!$A$33:$A$776,$A50,СВЦЭМ!$B$33:$B$776,J$47)+'СЕТ СН'!$F$14+СВЦЭМ!$D$10+'СЕТ СН'!$F$6-'СЕТ СН'!$F$26</f>
        <v>1121.4715437299999</v>
      </c>
      <c r="K50" s="36">
        <f>SUMIFS(СВЦЭМ!$D$33:$D$776,СВЦЭМ!$A$33:$A$776,$A50,СВЦЭМ!$B$33:$B$776,K$47)+'СЕТ СН'!$F$14+СВЦЭМ!$D$10+'СЕТ СН'!$F$6-'СЕТ СН'!$F$26</f>
        <v>1089.8723573</v>
      </c>
      <c r="L50" s="36">
        <f>SUMIFS(СВЦЭМ!$D$33:$D$776,СВЦЭМ!$A$33:$A$776,$A50,СВЦЭМ!$B$33:$B$776,L$47)+'СЕТ СН'!$F$14+СВЦЭМ!$D$10+'СЕТ СН'!$F$6-'СЕТ СН'!$F$26</f>
        <v>1052.05789688</v>
      </c>
      <c r="M50" s="36">
        <f>SUMIFS(СВЦЭМ!$D$33:$D$776,СВЦЭМ!$A$33:$A$776,$A50,СВЦЭМ!$B$33:$B$776,M$47)+'СЕТ СН'!$F$14+СВЦЭМ!$D$10+'СЕТ СН'!$F$6-'СЕТ СН'!$F$26</f>
        <v>988.69259295000006</v>
      </c>
      <c r="N50" s="36">
        <f>SUMIFS(СВЦЭМ!$D$33:$D$776,СВЦЭМ!$A$33:$A$776,$A50,СВЦЭМ!$B$33:$B$776,N$47)+'СЕТ СН'!$F$14+СВЦЭМ!$D$10+'СЕТ СН'!$F$6-'СЕТ СН'!$F$26</f>
        <v>940.96504085000004</v>
      </c>
      <c r="O50" s="36">
        <f>SUMIFS(СВЦЭМ!$D$33:$D$776,СВЦЭМ!$A$33:$A$776,$A50,СВЦЭМ!$B$33:$B$776,O$47)+'СЕТ СН'!$F$14+СВЦЭМ!$D$10+'СЕТ СН'!$F$6-'СЕТ СН'!$F$26</f>
        <v>953.08510487000012</v>
      </c>
      <c r="P50" s="36">
        <f>SUMIFS(СВЦЭМ!$D$33:$D$776,СВЦЭМ!$A$33:$A$776,$A50,СВЦЭМ!$B$33:$B$776,P$47)+'СЕТ СН'!$F$14+СВЦЭМ!$D$10+'СЕТ СН'!$F$6-'СЕТ СН'!$F$26</f>
        <v>983.06583795000006</v>
      </c>
      <c r="Q50" s="36">
        <f>SUMIFS(СВЦЭМ!$D$33:$D$776,СВЦЭМ!$A$33:$A$776,$A50,СВЦЭМ!$B$33:$B$776,Q$47)+'СЕТ СН'!$F$14+СВЦЭМ!$D$10+'СЕТ СН'!$F$6-'СЕТ СН'!$F$26</f>
        <v>1009.23810545</v>
      </c>
      <c r="R50" s="36">
        <f>SUMIFS(СВЦЭМ!$D$33:$D$776,СВЦЭМ!$A$33:$A$776,$A50,СВЦЭМ!$B$33:$B$776,R$47)+'СЕТ СН'!$F$14+СВЦЭМ!$D$10+'СЕТ СН'!$F$6-'СЕТ СН'!$F$26</f>
        <v>1023.5955972100001</v>
      </c>
      <c r="S50" s="36">
        <f>SUMIFS(СВЦЭМ!$D$33:$D$776,СВЦЭМ!$A$33:$A$776,$A50,СВЦЭМ!$B$33:$B$776,S$47)+'СЕТ СН'!$F$14+СВЦЭМ!$D$10+'СЕТ СН'!$F$6-'СЕТ СН'!$F$26</f>
        <v>1023.54131295</v>
      </c>
      <c r="T50" s="36">
        <f>SUMIFS(СВЦЭМ!$D$33:$D$776,СВЦЭМ!$A$33:$A$776,$A50,СВЦЭМ!$B$33:$B$776,T$47)+'СЕТ СН'!$F$14+СВЦЭМ!$D$10+'СЕТ СН'!$F$6-'СЕТ СН'!$F$26</f>
        <v>1009.1872148900001</v>
      </c>
      <c r="U50" s="36">
        <f>SUMIFS(СВЦЭМ!$D$33:$D$776,СВЦЭМ!$A$33:$A$776,$A50,СВЦЭМ!$B$33:$B$776,U$47)+'СЕТ СН'!$F$14+СВЦЭМ!$D$10+'СЕТ СН'!$F$6-'СЕТ СН'!$F$26</f>
        <v>990.8699025200001</v>
      </c>
      <c r="V50" s="36">
        <f>SUMIFS(СВЦЭМ!$D$33:$D$776,СВЦЭМ!$A$33:$A$776,$A50,СВЦЭМ!$B$33:$B$776,V$47)+'СЕТ СН'!$F$14+СВЦЭМ!$D$10+'СЕТ СН'!$F$6-'СЕТ СН'!$F$26</f>
        <v>934.90794036000011</v>
      </c>
      <c r="W50" s="36">
        <f>SUMIFS(СВЦЭМ!$D$33:$D$776,СВЦЭМ!$A$33:$A$776,$A50,СВЦЭМ!$B$33:$B$776,W$47)+'СЕТ СН'!$F$14+СВЦЭМ!$D$10+'СЕТ СН'!$F$6-'СЕТ СН'!$F$26</f>
        <v>928.31434319000005</v>
      </c>
      <c r="X50" s="36">
        <f>SUMIFS(СВЦЭМ!$D$33:$D$776,СВЦЭМ!$A$33:$A$776,$A50,СВЦЭМ!$B$33:$B$776,X$47)+'СЕТ СН'!$F$14+СВЦЭМ!$D$10+'СЕТ СН'!$F$6-'СЕТ СН'!$F$26</f>
        <v>976.97723889000008</v>
      </c>
      <c r="Y50" s="36">
        <f>SUMIFS(СВЦЭМ!$D$33:$D$776,СВЦЭМ!$A$33:$A$776,$A50,СВЦЭМ!$B$33:$B$776,Y$47)+'СЕТ СН'!$F$14+СВЦЭМ!$D$10+'СЕТ СН'!$F$6-'СЕТ СН'!$F$26</f>
        <v>1085.8306849499997</v>
      </c>
    </row>
    <row r="51" spans="1:25" ht="15.75" x14ac:dyDescent="0.2">
      <c r="A51" s="35">
        <f t="shared" si="1"/>
        <v>43955</v>
      </c>
      <c r="B51" s="36">
        <f>SUMIFS(СВЦЭМ!$D$33:$D$776,СВЦЭМ!$A$33:$A$776,$A51,СВЦЭМ!$B$33:$B$776,B$47)+'СЕТ СН'!$F$14+СВЦЭМ!$D$10+'СЕТ СН'!$F$6-'СЕТ СН'!$F$26</f>
        <v>1160.5500609999999</v>
      </c>
      <c r="C51" s="36">
        <f>SUMIFS(СВЦЭМ!$D$33:$D$776,СВЦЭМ!$A$33:$A$776,$A51,СВЦЭМ!$B$33:$B$776,C$47)+'СЕТ СН'!$F$14+СВЦЭМ!$D$10+'СЕТ СН'!$F$6-'СЕТ СН'!$F$26</f>
        <v>1161.2113483599999</v>
      </c>
      <c r="D51" s="36">
        <f>SUMIFS(СВЦЭМ!$D$33:$D$776,СВЦЭМ!$A$33:$A$776,$A51,СВЦЭМ!$B$33:$B$776,D$47)+'СЕТ СН'!$F$14+СВЦЭМ!$D$10+'СЕТ СН'!$F$6-'СЕТ СН'!$F$26</f>
        <v>1143.8097174499999</v>
      </c>
      <c r="E51" s="36">
        <f>SUMIFS(СВЦЭМ!$D$33:$D$776,СВЦЭМ!$A$33:$A$776,$A51,СВЦЭМ!$B$33:$B$776,E$47)+'СЕТ СН'!$F$14+СВЦЭМ!$D$10+'СЕТ СН'!$F$6-'СЕТ СН'!$F$26</f>
        <v>1139.9572801799998</v>
      </c>
      <c r="F51" s="36">
        <f>SUMIFS(СВЦЭМ!$D$33:$D$776,СВЦЭМ!$A$33:$A$776,$A51,СВЦЭМ!$B$33:$B$776,F$47)+'СЕТ СН'!$F$14+СВЦЭМ!$D$10+'СЕТ СН'!$F$6-'СЕТ СН'!$F$26</f>
        <v>1134.1262244999998</v>
      </c>
      <c r="G51" s="36">
        <f>SUMIFS(СВЦЭМ!$D$33:$D$776,СВЦЭМ!$A$33:$A$776,$A51,СВЦЭМ!$B$33:$B$776,G$47)+'СЕТ СН'!$F$14+СВЦЭМ!$D$10+'СЕТ СН'!$F$6-'СЕТ СН'!$F$26</f>
        <v>1141.3705404499999</v>
      </c>
      <c r="H51" s="36">
        <f>SUMIFS(СВЦЭМ!$D$33:$D$776,СВЦЭМ!$A$33:$A$776,$A51,СВЦЭМ!$B$33:$B$776,H$47)+'СЕТ СН'!$F$14+СВЦЭМ!$D$10+'СЕТ СН'!$F$6-'СЕТ СН'!$F$26</f>
        <v>1144.2925367699997</v>
      </c>
      <c r="I51" s="36">
        <f>SUMIFS(СВЦЭМ!$D$33:$D$776,СВЦЭМ!$A$33:$A$776,$A51,СВЦЭМ!$B$33:$B$776,I$47)+'СЕТ СН'!$F$14+СВЦЭМ!$D$10+'СЕТ СН'!$F$6-'СЕТ СН'!$F$26</f>
        <v>1157.0314188299999</v>
      </c>
      <c r="J51" s="36">
        <f>SUMIFS(СВЦЭМ!$D$33:$D$776,СВЦЭМ!$A$33:$A$776,$A51,СВЦЭМ!$B$33:$B$776,J$47)+'СЕТ СН'!$F$14+СВЦЭМ!$D$10+'СЕТ СН'!$F$6-'СЕТ СН'!$F$26</f>
        <v>1147.5537410799998</v>
      </c>
      <c r="K51" s="36">
        <f>SUMIFS(СВЦЭМ!$D$33:$D$776,СВЦЭМ!$A$33:$A$776,$A51,СВЦЭМ!$B$33:$B$776,K$47)+'СЕТ СН'!$F$14+СВЦЭМ!$D$10+'СЕТ СН'!$F$6-'СЕТ СН'!$F$26</f>
        <v>1101.8273411899997</v>
      </c>
      <c r="L51" s="36">
        <f>SUMIFS(СВЦЭМ!$D$33:$D$776,СВЦЭМ!$A$33:$A$776,$A51,СВЦЭМ!$B$33:$B$776,L$47)+'СЕТ СН'!$F$14+СВЦЭМ!$D$10+'СЕТ СН'!$F$6-'СЕТ СН'!$F$26</f>
        <v>1088.7406046199999</v>
      </c>
      <c r="M51" s="36">
        <f>SUMIFS(СВЦЭМ!$D$33:$D$776,СВЦЭМ!$A$33:$A$776,$A51,СВЦЭМ!$B$33:$B$776,M$47)+'СЕТ СН'!$F$14+СВЦЭМ!$D$10+'СЕТ СН'!$F$6-'СЕТ СН'!$F$26</f>
        <v>1011.7155503500001</v>
      </c>
      <c r="N51" s="36">
        <f>SUMIFS(СВЦЭМ!$D$33:$D$776,СВЦЭМ!$A$33:$A$776,$A51,СВЦЭМ!$B$33:$B$776,N$47)+'СЕТ СН'!$F$14+СВЦЭМ!$D$10+'СЕТ СН'!$F$6-'СЕТ СН'!$F$26</f>
        <v>950.7359340700001</v>
      </c>
      <c r="O51" s="36">
        <f>SUMIFS(СВЦЭМ!$D$33:$D$776,СВЦЭМ!$A$33:$A$776,$A51,СВЦЭМ!$B$33:$B$776,O$47)+'СЕТ СН'!$F$14+СВЦЭМ!$D$10+'СЕТ СН'!$F$6-'СЕТ СН'!$F$26</f>
        <v>930.9021244600001</v>
      </c>
      <c r="P51" s="36">
        <f>SUMIFS(СВЦЭМ!$D$33:$D$776,СВЦЭМ!$A$33:$A$776,$A51,СВЦЭМ!$B$33:$B$776,P$47)+'СЕТ СН'!$F$14+СВЦЭМ!$D$10+'СЕТ СН'!$F$6-'СЕТ СН'!$F$26</f>
        <v>944.55180178000012</v>
      </c>
      <c r="Q51" s="36">
        <f>SUMIFS(СВЦЭМ!$D$33:$D$776,СВЦЭМ!$A$33:$A$776,$A51,СВЦЭМ!$B$33:$B$776,Q$47)+'СЕТ СН'!$F$14+СВЦЭМ!$D$10+'СЕТ СН'!$F$6-'СЕТ СН'!$F$26</f>
        <v>953.14849709000009</v>
      </c>
      <c r="R51" s="36">
        <f>SUMIFS(СВЦЭМ!$D$33:$D$776,СВЦЭМ!$A$33:$A$776,$A51,СВЦЭМ!$B$33:$B$776,R$47)+'СЕТ СН'!$F$14+СВЦЭМ!$D$10+'СЕТ СН'!$F$6-'СЕТ СН'!$F$26</f>
        <v>930.04914484000005</v>
      </c>
      <c r="S51" s="36">
        <f>SUMIFS(СВЦЭМ!$D$33:$D$776,СВЦЭМ!$A$33:$A$776,$A51,СВЦЭМ!$B$33:$B$776,S$47)+'СЕТ СН'!$F$14+СВЦЭМ!$D$10+'СЕТ СН'!$F$6-'СЕТ СН'!$F$26</f>
        <v>928.63220946000013</v>
      </c>
      <c r="T51" s="36">
        <f>SUMIFS(СВЦЭМ!$D$33:$D$776,СВЦЭМ!$A$33:$A$776,$A51,СВЦЭМ!$B$33:$B$776,T$47)+'СЕТ СН'!$F$14+СВЦЭМ!$D$10+'СЕТ СН'!$F$6-'СЕТ СН'!$F$26</f>
        <v>914.36653700000011</v>
      </c>
      <c r="U51" s="36">
        <f>SUMIFS(СВЦЭМ!$D$33:$D$776,СВЦЭМ!$A$33:$A$776,$A51,СВЦЭМ!$B$33:$B$776,U$47)+'СЕТ СН'!$F$14+СВЦЭМ!$D$10+'СЕТ СН'!$F$6-'СЕТ СН'!$F$26</f>
        <v>898.43713086000002</v>
      </c>
      <c r="V51" s="36">
        <f>SUMIFS(СВЦЭМ!$D$33:$D$776,СВЦЭМ!$A$33:$A$776,$A51,СВЦЭМ!$B$33:$B$776,V$47)+'СЕТ СН'!$F$14+СВЦЭМ!$D$10+'СЕТ СН'!$F$6-'СЕТ СН'!$F$26</f>
        <v>886.60893603000011</v>
      </c>
      <c r="W51" s="36">
        <f>SUMIFS(СВЦЭМ!$D$33:$D$776,СВЦЭМ!$A$33:$A$776,$A51,СВЦЭМ!$B$33:$B$776,W$47)+'СЕТ СН'!$F$14+СВЦЭМ!$D$10+'СЕТ СН'!$F$6-'СЕТ СН'!$F$26</f>
        <v>888.76285384000005</v>
      </c>
      <c r="X51" s="36">
        <f>SUMIFS(СВЦЭМ!$D$33:$D$776,СВЦЭМ!$A$33:$A$776,$A51,СВЦЭМ!$B$33:$B$776,X$47)+'СЕТ СН'!$F$14+СВЦЭМ!$D$10+'СЕТ СН'!$F$6-'СЕТ СН'!$F$26</f>
        <v>928.90206673000012</v>
      </c>
      <c r="Y51" s="36">
        <f>SUMIFS(СВЦЭМ!$D$33:$D$776,СВЦЭМ!$A$33:$A$776,$A51,СВЦЭМ!$B$33:$B$776,Y$47)+'СЕТ СН'!$F$14+СВЦЭМ!$D$10+'СЕТ СН'!$F$6-'СЕТ СН'!$F$26</f>
        <v>1029.0082688100001</v>
      </c>
    </row>
    <row r="52" spans="1:25" ht="15.75" x14ac:dyDescent="0.2">
      <c r="A52" s="35">
        <f t="shared" si="1"/>
        <v>43956</v>
      </c>
      <c r="B52" s="36">
        <f>SUMIFS(СВЦЭМ!$D$33:$D$776,СВЦЭМ!$A$33:$A$776,$A52,СВЦЭМ!$B$33:$B$776,B$47)+'СЕТ СН'!$F$14+СВЦЭМ!$D$10+'СЕТ СН'!$F$6-'СЕТ СН'!$F$26</f>
        <v>1119.24081039</v>
      </c>
      <c r="C52" s="36">
        <f>SUMIFS(СВЦЭМ!$D$33:$D$776,СВЦЭМ!$A$33:$A$776,$A52,СВЦЭМ!$B$33:$B$776,C$47)+'СЕТ СН'!$F$14+СВЦЭМ!$D$10+'СЕТ СН'!$F$6-'СЕТ СН'!$F$26</f>
        <v>1152.2324306799999</v>
      </c>
      <c r="D52" s="36">
        <f>SUMIFS(СВЦЭМ!$D$33:$D$776,СВЦЭМ!$A$33:$A$776,$A52,СВЦЭМ!$B$33:$B$776,D$47)+'СЕТ СН'!$F$14+СВЦЭМ!$D$10+'СЕТ СН'!$F$6-'СЕТ СН'!$F$26</f>
        <v>1148.3065165799999</v>
      </c>
      <c r="E52" s="36">
        <f>SUMIFS(СВЦЭМ!$D$33:$D$776,СВЦЭМ!$A$33:$A$776,$A52,СВЦЭМ!$B$33:$B$776,E$47)+'СЕТ СН'!$F$14+СВЦЭМ!$D$10+'СЕТ СН'!$F$6-'СЕТ СН'!$F$26</f>
        <v>1141.7716320999998</v>
      </c>
      <c r="F52" s="36">
        <f>SUMIFS(СВЦЭМ!$D$33:$D$776,СВЦЭМ!$A$33:$A$776,$A52,СВЦЭМ!$B$33:$B$776,F$47)+'СЕТ СН'!$F$14+СВЦЭМ!$D$10+'СЕТ СН'!$F$6-'СЕТ СН'!$F$26</f>
        <v>1132.9674238699999</v>
      </c>
      <c r="G52" s="36">
        <f>SUMIFS(СВЦЭМ!$D$33:$D$776,СВЦЭМ!$A$33:$A$776,$A52,СВЦЭМ!$B$33:$B$776,G$47)+'СЕТ СН'!$F$14+СВЦЭМ!$D$10+'СЕТ СН'!$F$6-'СЕТ СН'!$F$26</f>
        <v>1138.1666675999998</v>
      </c>
      <c r="H52" s="36">
        <f>SUMIFS(СВЦЭМ!$D$33:$D$776,СВЦЭМ!$A$33:$A$776,$A52,СВЦЭМ!$B$33:$B$776,H$47)+'СЕТ СН'!$F$14+СВЦЭМ!$D$10+'СЕТ СН'!$F$6-'СЕТ СН'!$F$26</f>
        <v>1137.1473987899999</v>
      </c>
      <c r="I52" s="36">
        <f>SUMIFS(СВЦЭМ!$D$33:$D$776,СВЦЭМ!$A$33:$A$776,$A52,СВЦЭМ!$B$33:$B$776,I$47)+'СЕТ СН'!$F$14+СВЦЭМ!$D$10+'СЕТ СН'!$F$6-'СЕТ СН'!$F$26</f>
        <v>1132.9356196899998</v>
      </c>
      <c r="J52" s="36">
        <f>SUMIFS(СВЦЭМ!$D$33:$D$776,СВЦЭМ!$A$33:$A$776,$A52,СВЦЭМ!$B$33:$B$776,J$47)+'СЕТ СН'!$F$14+СВЦЭМ!$D$10+'СЕТ СН'!$F$6-'СЕТ СН'!$F$26</f>
        <v>1098.5223552599998</v>
      </c>
      <c r="K52" s="36">
        <f>SUMIFS(СВЦЭМ!$D$33:$D$776,СВЦЭМ!$A$33:$A$776,$A52,СВЦЭМ!$B$33:$B$776,K$47)+'СЕТ СН'!$F$14+СВЦЭМ!$D$10+'СЕТ СН'!$F$6-'СЕТ СН'!$F$26</f>
        <v>1057.30329895</v>
      </c>
      <c r="L52" s="36">
        <f>SUMIFS(СВЦЭМ!$D$33:$D$776,СВЦЭМ!$A$33:$A$776,$A52,СВЦЭМ!$B$33:$B$776,L$47)+'СЕТ СН'!$F$14+СВЦЭМ!$D$10+'СЕТ СН'!$F$6-'СЕТ СН'!$F$26</f>
        <v>1046.6399267700001</v>
      </c>
      <c r="M52" s="36">
        <f>SUMIFS(СВЦЭМ!$D$33:$D$776,СВЦЭМ!$A$33:$A$776,$A52,СВЦЭМ!$B$33:$B$776,M$47)+'СЕТ СН'!$F$14+СВЦЭМ!$D$10+'СЕТ СН'!$F$6-'СЕТ СН'!$F$26</f>
        <v>992.46028044000002</v>
      </c>
      <c r="N52" s="36">
        <f>SUMIFS(СВЦЭМ!$D$33:$D$776,СВЦЭМ!$A$33:$A$776,$A52,СВЦЭМ!$B$33:$B$776,N$47)+'СЕТ СН'!$F$14+СВЦЭМ!$D$10+'СЕТ СН'!$F$6-'СЕТ СН'!$F$26</f>
        <v>926.99252544000012</v>
      </c>
      <c r="O52" s="36">
        <f>SUMIFS(СВЦЭМ!$D$33:$D$776,СВЦЭМ!$A$33:$A$776,$A52,СВЦЭМ!$B$33:$B$776,O$47)+'СЕТ СН'!$F$14+СВЦЭМ!$D$10+'СЕТ СН'!$F$6-'СЕТ СН'!$F$26</f>
        <v>922.68124595000006</v>
      </c>
      <c r="P52" s="36">
        <f>SUMIFS(СВЦЭМ!$D$33:$D$776,СВЦЭМ!$A$33:$A$776,$A52,СВЦЭМ!$B$33:$B$776,P$47)+'СЕТ СН'!$F$14+СВЦЭМ!$D$10+'СЕТ СН'!$F$6-'СЕТ СН'!$F$26</f>
        <v>930.29377825000006</v>
      </c>
      <c r="Q52" s="36">
        <f>SUMIFS(СВЦЭМ!$D$33:$D$776,СВЦЭМ!$A$33:$A$776,$A52,СВЦЭМ!$B$33:$B$776,Q$47)+'СЕТ СН'!$F$14+СВЦЭМ!$D$10+'СЕТ СН'!$F$6-'СЕТ СН'!$F$26</f>
        <v>933.17934030000004</v>
      </c>
      <c r="R52" s="36">
        <f>SUMIFS(СВЦЭМ!$D$33:$D$776,СВЦЭМ!$A$33:$A$776,$A52,СВЦЭМ!$B$33:$B$776,R$47)+'СЕТ СН'!$F$14+СВЦЭМ!$D$10+'СЕТ СН'!$F$6-'СЕТ СН'!$F$26</f>
        <v>935.04036379000001</v>
      </c>
      <c r="S52" s="36">
        <f>SUMIFS(СВЦЭМ!$D$33:$D$776,СВЦЭМ!$A$33:$A$776,$A52,СВЦЭМ!$B$33:$B$776,S$47)+'СЕТ СН'!$F$14+СВЦЭМ!$D$10+'СЕТ СН'!$F$6-'СЕТ СН'!$F$26</f>
        <v>936.33596450000005</v>
      </c>
      <c r="T52" s="36">
        <f>SUMIFS(СВЦЭМ!$D$33:$D$776,СВЦЭМ!$A$33:$A$776,$A52,СВЦЭМ!$B$33:$B$776,T$47)+'СЕТ СН'!$F$14+СВЦЭМ!$D$10+'СЕТ СН'!$F$6-'СЕТ СН'!$F$26</f>
        <v>922.14636929000005</v>
      </c>
      <c r="U52" s="36">
        <f>SUMIFS(СВЦЭМ!$D$33:$D$776,СВЦЭМ!$A$33:$A$776,$A52,СВЦЭМ!$B$33:$B$776,U$47)+'СЕТ СН'!$F$14+СВЦЭМ!$D$10+'СЕТ СН'!$F$6-'СЕТ СН'!$F$26</f>
        <v>899.69965372000001</v>
      </c>
      <c r="V52" s="36">
        <f>SUMIFS(СВЦЭМ!$D$33:$D$776,СВЦЭМ!$A$33:$A$776,$A52,СВЦЭМ!$B$33:$B$776,V$47)+'СЕТ СН'!$F$14+СВЦЭМ!$D$10+'СЕТ СН'!$F$6-'СЕТ СН'!$F$26</f>
        <v>858.03556229000003</v>
      </c>
      <c r="W52" s="36">
        <f>SUMIFS(СВЦЭМ!$D$33:$D$776,СВЦЭМ!$A$33:$A$776,$A52,СВЦЭМ!$B$33:$B$776,W$47)+'СЕТ СН'!$F$14+СВЦЭМ!$D$10+'СЕТ СН'!$F$6-'СЕТ СН'!$F$26</f>
        <v>871.03382059000012</v>
      </c>
      <c r="X52" s="36">
        <f>SUMIFS(СВЦЭМ!$D$33:$D$776,СВЦЭМ!$A$33:$A$776,$A52,СВЦЭМ!$B$33:$B$776,X$47)+'СЕТ СН'!$F$14+СВЦЭМ!$D$10+'СЕТ СН'!$F$6-'СЕТ СН'!$F$26</f>
        <v>915.04298255000003</v>
      </c>
      <c r="Y52" s="36">
        <f>SUMIFS(СВЦЭМ!$D$33:$D$776,СВЦЭМ!$A$33:$A$776,$A52,СВЦЭМ!$B$33:$B$776,Y$47)+'СЕТ СН'!$F$14+СВЦЭМ!$D$10+'СЕТ СН'!$F$6-'СЕТ СН'!$F$26</f>
        <v>1016.0008908900001</v>
      </c>
    </row>
    <row r="53" spans="1:25" ht="15.75" x14ac:dyDescent="0.2">
      <c r="A53" s="35">
        <f t="shared" si="1"/>
        <v>43957</v>
      </c>
      <c r="B53" s="36">
        <f>SUMIFS(СВЦЭМ!$D$33:$D$776,СВЦЭМ!$A$33:$A$776,$A53,СВЦЭМ!$B$33:$B$776,B$47)+'СЕТ СН'!$F$14+СВЦЭМ!$D$10+'СЕТ СН'!$F$6-'СЕТ СН'!$F$26</f>
        <v>1098.9897243299999</v>
      </c>
      <c r="C53" s="36">
        <f>SUMIFS(СВЦЭМ!$D$33:$D$776,СВЦЭМ!$A$33:$A$776,$A53,СВЦЭМ!$B$33:$B$776,C$47)+'СЕТ СН'!$F$14+СВЦЭМ!$D$10+'СЕТ СН'!$F$6-'СЕТ СН'!$F$26</f>
        <v>1132.8295379999997</v>
      </c>
      <c r="D53" s="36">
        <f>SUMIFS(СВЦЭМ!$D$33:$D$776,СВЦЭМ!$A$33:$A$776,$A53,СВЦЭМ!$B$33:$B$776,D$47)+'СЕТ СН'!$F$14+СВЦЭМ!$D$10+'СЕТ СН'!$F$6-'СЕТ СН'!$F$26</f>
        <v>1156.6671736899998</v>
      </c>
      <c r="E53" s="36">
        <f>SUMIFS(СВЦЭМ!$D$33:$D$776,СВЦЭМ!$A$33:$A$776,$A53,СВЦЭМ!$B$33:$B$776,E$47)+'СЕТ СН'!$F$14+СВЦЭМ!$D$10+'СЕТ СН'!$F$6-'СЕТ СН'!$F$26</f>
        <v>1156.2773372199999</v>
      </c>
      <c r="F53" s="36">
        <f>SUMIFS(СВЦЭМ!$D$33:$D$776,СВЦЭМ!$A$33:$A$776,$A53,СВЦЭМ!$B$33:$B$776,F$47)+'СЕТ СН'!$F$14+СВЦЭМ!$D$10+'СЕТ СН'!$F$6-'СЕТ СН'!$F$26</f>
        <v>1150.2638584399999</v>
      </c>
      <c r="G53" s="36">
        <f>SUMIFS(СВЦЭМ!$D$33:$D$776,СВЦЭМ!$A$33:$A$776,$A53,СВЦЭМ!$B$33:$B$776,G$47)+'СЕТ СН'!$F$14+СВЦЭМ!$D$10+'СЕТ СН'!$F$6-'СЕТ СН'!$F$26</f>
        <v>1069.2120559699999</v>
      </c>
      <c r="H53" s="36">
        <f>SUMIFS(СВЦЭМ!$D$33:$D$776,СВЦЭМ!$A$33:$A$776,$A53,СВЦЭМ!$B$33:$B$776,H$47)+'СЕТ СН'!$F$14+СВЦЭМ!$D$10+'СЕТ СН'!$F$6-'СЕТ СН'!$F$26</f>
        <v>1095.1339974799998</v>
      </c>
      <c r="I53" s="36">
        <f>SUMIFS(СВЦЭМ!$D$33:$D$776,СВЦЭМ!$A$33:$A$776,$A53,СВЦЭМ!$B$33:$B$776,I$47)+'СЕТ СН'!$F$14+СВЦЭМ!$D$10+'СЕТ СН'!$F$6-'СЕТ СН'!$F$26</f>
        <v>1106.7908191399999</v>
      </c>
      <c r="J53" s="36">
        <f>SUMIFS(СВЦЭМ!$D$33:$D$776,СВЦЭМ!$A$33:$A$776,$A53,СВЦЭМ!$B$33:$B$776,J$47)+'СЕТ СН'!$F$14+СВЦЭМ!$D$10+'СЕТ СН'!$F$6-'СЕТ СН'!$F$26</f>
        <v>1052.2289905800001</v>
      </c>
      <c r="K53" s="36">
        <f>SUMIFS(СВЦЭМ!$D$33:$D$776,СВЦЭМ!$A$33:$A$776,$A53,СВЦЭМ!$B$33:$B$776,K$47)+'СЕТ СН'!$F$14+СВЦЭМ!$D$10+'СЕТ СН'!$F$6-'СЕТ СН'!$F$26</f>
        <v>1028.99019389</v>
      </c>
      <c r="L53" s="36">
        <f>SUMIFS(СВЦЭМ!$D$33:$D$776,СВЦЭМ!$A$33:$A$776,$A53,СВЦЭМ!$B$33:$B$776,L$47)+'СЕТ СН'!$F$14+СВЦЭМ!$D$10+'СЕТ СН'!$F$6-'СЕТ СН'!$F$26</f>
        <v>1018.7174444300001</v>
      </c>
      <c r="M53" s="36">
        <f>SUMIFS(СВЦЭМ!$D$33:$D$776,СВЦЭМ!$A$33:$A$776,$A53,СВЦЭМ!$B$33:$B$776,M$47)+'СЕТ СН'!$F$14+СВЦЭМ!$D$10+'СЕТ СН'!$F$6-'СЕТ СН'!$F$26</f>
        <v>969.54028443000004</v>
      </c>
      <c r="N53" s="36">
        <f>SUMIFS(СВЦЭМ!$D$33:$D$776,СВЦЭМ!$A$33:$A$776,$A53,СВЦЭМ!$B$33:$B$776,N$47)+'СЕТ СН'!$F$14+СВЦЭМ!$D$10+'СЕТ СН'!$F$6-'СЕТ СН'!$F$26</f>
        <v>906.94373946000007</v>
      </c>
      <c r="O53" s="36">
        <f>SUMIFS(СВЦЭМ!$D$33:$D$776,СВЦЭМ!$A$33:$A$776,$A53,СВЦЭМ!$B$33:$B$776,O$47)+'СЕТ СН'!$F$14+СВЦЭМ!$D$10+'СЕТ СН'!$F$6-'СЕТ СН'!$F$26</f>
        <v>952.38754785000003</v>
      </c>
      <c r="P53" s="36">
        <f>SUMIFS(СВЦЭМ!$D$33:$D$776,СВЦЭМ!$A$33:$A$776,$A53,СВЦЭМ!$B$33:$B$776,P$47)+'СЕТ СН'!$F$14+СВЦЭМ!$D$10+'СЕТ СН'!$F$6-'СЕТ СН'!$F$26</f>
        <v>960.96800211000004</v>
      </c>
      <c r="Q53" s="36">
        <f>SUMIFS(СВЦЭМ!$D$33:$D$776,СВЦЭМ!$A$33:$A$776,$A53,СВЦЭМ!$B$33:$B$776,Q$47)+'СЕТ СН'!$F$14+СВЦЭМ!$D$10+'СЕТ СН'!$F$6-'СЕТ СН'!$F$26</f>
        <v>962.40624990000003</v>
      </c>
      <c r="R53" s="36">
        <f>SUMIFS(СВЦЭМ!$D$33:$D$776,СВЦЭМ!$A$33:$A$776,$A53,СВЦЭМ!$B$33:$B$776,R$47)+'СЕТ СН'!$F$14+СВЦЭМ!$D$10+'СЕТ СН'!$F$6-'СЕТ СН'!$F$26</f>
        <v>971.62483457000008</v>
      </c>
      <c r="S53" s="36">
        <f>SUMIFS(СВЦЭМ!$D$33:$D$776,СВЦЭМ!$A$33:$A$776,$A53,СВЦЭМ!$B$33:$B$776,S$47)+'СЕТ СН'!$F$14+СВЦЭМ!$D$10+'СЕТ СН'!$F$6-'СЕТ СН'!$F$26</f>
        <v>979.81429288000004</v>
      </c>
      <c r="T53" s="36">
        <f>SUMIFS(СВЦЭМ!$D$33:$D$776,СВЦЭМ!$A$33:$A$776,$A53,СВЦЭМ!$B$33:$B$776,T$47)+'СЕТ СН'!$F$14+СВЦЭМ!$D$10+'СЕТ СН'!$F$6-'СЕТ СН'!$F$26</f>
        <v>989.2029520100001</v>
      </c>
      <c r="U53" s="36">
        <f>SUMIFS(СВЦЭМ!$D$33:$D$776,СВЦЭМ!$A$33:$A$776,$A53,СВЦЭМ!$B$33:$B$776,U$47)+'СЕТ СН'!$F$14+СВЦЭМ!$D$10+'СЕТ СН'!$F$6-'СЕТ СН'!$F$26</f>
        <v>991.38920503000008</v>
      </c>
      <c r="V53" s="36">
        <f>SUMIFS(СВЦЭМ!$D$33:$D$776,СВЦЭМ!$A$33:$A$776,$A53,СВЦЭМ!$B$33:$B$776,V$47)+'СЕТ СН'!$F$14+СВЦЭМ!$D$10+'СЕТ СН'!$F$6-'СЕТ СН'!$F$26</f>
        <v>981.30233537000004</v>
      </c>
      <c r="W53" s="36">
        <f>SUMIFS(СВЦЭМ!$D$33:$D$776,СВЦЭМ!$A$33:$A$776,$A53,СВЦЭМ!$B$33:$B$776,W$47)+'СЕТ СН'!$F$14+СВЦЭМ!$D$10+'СЕТ СН'!$F$6-'СЕТ СН'!$F$26</f>
        <v>982.81798329000003</v>
      </c>
      <c r="X53" s="36">
        <f>SUMIFS(СВЦЭМ!$D$33:$D$776,СВЦЭМ!$A$33:$A$776,$A53,СВЦЭМ!$B$33:$B$776,X$47)+'СЕТ СН'!$F$14+СВЦЭМ!$D$10+'СЕТ СН'!$F$6-'СЕТ СН'!$F$26</f>
        <v>970.50673594000011</v>
      </c>
      <c r="Y53" s="36">
        <f>SUMIFS(СВЦЭМ!$D$33:$D$776,СВЦЭМ!$A$33:$A$776,$A53,СВЦЭМ!$B$33:$B$776,Y$47)+'СЕТ СН'!$F$14+СВЦЭМ!$D$10+'СЕТ СН'!$F$6-'СЕТ СН'!$F$26</f>
        <v>1029.31785304</v>
      </c>
    </row>
    <row r="54" spans="1:25" ht="15.75" x14ac:dyDescent="0.2">
      <c r="A54" s="35">
        <f t="shared" si="1"/>
        <v>43958</v>
      </c>
      <c r="B54" s="36">
        <f>SUMIFS(СВЦЭМ!$D$33:$D$776,СВЦЭМ!$A$33:$A$776,$A54,СВЦЭМ!$B$33:$B$776,B$47)+'СЕТ СН'!$F$14+СВЦЭМ!$D$10+'СЕТ СН'!$F$6-'СЕТ СН'!$F$26</f>
        <v>1137.2872879099998</v>
      </c>
      <c r="C54" s="36">
        <f>SUMIFS(СВЦЭМ!$D$33:$D$776,СВЦЭМ!$A$33:$A$776,$A54,СВЦЭМ!$B$33:$B$776,C$47)+'СЕТ СН'!$F$14+СВЦЭМ!$D$10+'СЕТ СН'!$F$6-'СЕТ СН'!$F$26</f>
        <v>1148.4527710199998</v>
      </c>
      <c r="D54" s="36">
        <f>SUMIFS(СВЦЭМ!$D$33:$D$776,СВЦЭМ!$A$33:$A$776,$A54,СВЦЭМ!$B$33:$B$776,D$47)+'СЕТ СН'!$F$14+СВЦЭМ!$D$10+'СЕТ СН'!$F$6-'СЕТ СН'!$F$26</f>
        <v>1143.63000038</v>
      </c>
      <c r="E54" s="36">
        <f>SUMIFS(СВЦЭМ!$D$33:$D$776,СВЦЭМ!$A$33:$A$776,$A54,СВЦЭМ!$B$33:$B$776,E$47)+'СЕТ СН'!$F$14+СВЦЭМ!$D$10+'СЕТ СН'!$F$6-'СЕТ СН'!$F$26</f>
        <v>1138.0680621099998</v>
      </c>
      <c r="F54" s="36">
        <f>SUMIFS(СВЦЭМ!$D$33:$D$776,СВЦЭМ!$A$33:$A$776,$A54,СВЦЭМ!$B$33:$B$776,F$47)+'СЕТ СН'!$F$14+СВЦЭМ!$D$10+'СЕТ СН'!$F$6-'СЕТ СН'!$F$26</f>
        <v>1135.1164873999999</v>
      </c>
      <c r="G54" s="36">
        <f>SUMIFS(СВЦЭМ!$D$33:$D$776,СВЦЭМ!$A$33:$A$776,$A54,СВЦЭМ!$B$33:$B$776,G$47)+'СЕТ СН'!$F$14+СВЦЭМ!$D$10+'СЕТ СН'!$F$6-'СЕТ СН'!$F$26</f>
        <v>1152.2006974499998</v>
      </c>
      <c r="H54" s="36">
        <f>SUMIFS(СВЦЭМ!$D$33:$D$776,СВЦЭМ!$A$33:$A$776,$A54,СВЦЭМ!$B$33:$B$776,H$47)+'СЕТ СН'!$F$14+СВЦЭМ!$D$10+'СЕТ СН'!$F$6-'СЕТ СН'!$F$26</f>
        <v>1152.1090197799999</v>
      </c>
      <c r="I54" s="36">
        <f>SUMIFS(СВЦЭМ!$D$33:$D$776,СВЦЭМ!$A$33:$A$776,$A54,СВЦЭМ!$B$33:$B$776,I$47)+'СЕТ СН'!$F$14+СВЦЭМ!$D$10+'СЕТ СН'!$F$6-'СЕТ СН'!$F$26</f>
        <v>1138.0332013699999</v>
      </c>
      <c r="J54" s="36">
        <f>SUMIFS(СВЦЭМ!$D$33:$D$776,СВЦЭМ!$A$33:$A$776,$A54,СВЦЭМ!$B$33:$B$776,J$47)+'СЕТ СН'!$F$14+СВЦЭМ!$D$10+'СЕТ СН'!$F$6-'СЕТ СН'!$F$26</f>
        <v>1090.7758085899998</v>
      </c>
      <c r="K54" s="36">
        <f>SUMIFS(СВЦЭМ!$D$33:$D$776,СВЦЭМ!$A$33:$A$776,$A54,СВЦЭМ!$B$33:$B$776,K$47)+'СЕТ СН'!$F$14+СВЦЭМ!$D$10+'СЕТ СН'!$F$6-'СЕТ СН'!$F$26</f>
        <v>1081.00089241</v>
      </c>
      <c r="L54" s="36">
        <f>SUMIFS(СВЦЭМ!$D$33:$D$776,СВЦЭМ!$A$33:$A$776,$A54,СВЦЭМ!$B$33:$B$776,L$47)+'СЕТ СН'!$F$14+СВЦЭМ!$D$10+'СЕТ СН'!$F$6-'СЕТ СН'!$F$26</f>
        <v>1072.8987560799999</v>
      </c>
      <c r="M54" s="36">
        <f>SUMIFS(СВЦЭМ!$D$33:$D$776,СВЦЭМ!$A$33:$A$776,$A54,СВЦЭМ!$B$33:$B$776,M$47)+'СЕТ СН'!$F$14+СВЦЭМ!$D$10+'СЕТ СН'!$F$6-'СЕТ СН'!$F$26</f>
        <v>1009.4776642900001</v>
      </c>
      <c r="N54" s="36">
        <f>SUMIFS(СВЦЭМ!$D$33:$D$776,СВЦЭМ!$A$33:$A$776,$A54,СВЦЭМ!$B$33:$B$776,N$47)+'СЕТ СН'!$F$14+СВЦЭМ!$D$10+'СЕТ СН'!$F$6-'СЕТ СН'!$F$26</f>
        <v>949.10778297000002</v>
      </c>
      <c r="O54" s="36">
        <f>SUMIFS(СВЦЭМ!$D$33:$D$776,СВЦЭМ!$A$33:$A$776,$A54,СВЦЭМ!$B$33:$B$776,O$47)+'СЕТ СН'!$F$14+СВЦЭМ!$D$10+'СЕТ СН'!$F$6-'СЕТ СН'!$F$26</f>
        <v>936.57430980000004</v>
      </c>
      <c r="P54" s="36">
        <f>SUMIFS(СВЦЭМ!$D$33:$D$776,СВЦЭМ!$A$33:$A$776,$A54,СВЦЭМ!$B$33:$B$776,P$47)+'СЕТ СН'!$F$14+СВЦЭМ!$D$10+'СЕТ СН'!$F$6-'СЕТ СН'!$F$26</f>
        <v>947.1926195100001</v>
      </c>
      <c r="Q54" s="36">
        <f>SUMIFS(СВЦЭМ!$D$33:$D$776,СВЦЭМ!$A$33:$A$776,$A54,СВЦЭМ!$B$33:$B$776,Q$47)+'СЕТ СН'!$F$14+СВЦЭМ!$D$10+'СЕТ СН'!$F$6-'СЕТ СН'!$F$26</f>
        <v>953.24808338000003</v>
      </c>
      <c r="R54" s="36">
        <f>SUMIFS(СВЦЭМ!$D$33:$D$776,СВЦЭМ!$A$33:$A$776,$A54,СВЦЭМ!$B$33:$B$776,R$47)+'СЕТ СН'!$F$14+СВЦЭМ!$D$10+'СЕТ СН'!$F$6-'СЕТ СН'!$F$26</f>
        <v>946.38683374000004</v>
      </c>
      <c r="S54" s="36">
        <f>SUMIFS(СВЦЭМ!$D$33:$D$776,СВЦЭМ!$A$33:$A$776,$A54,СВЦЭМ!$B$33:$B$776,S$47)+'СЕТ СН'!$F$14+СВЦЭМ!$D$10+'СЕТ СН'!$F$6-'СЕТ СН'!$F$26</f>
        <v>938.32097060000012</v>
      </c>
      <c r="T54" s="36">
        <f>SUMIFS(СВЦЭМ!$D$33:$D$776,СВЦЭМ!$A$33:$A$776,$A54,СВЦЭМ!$B$33:$B$776,T$47)+'СЕТ СН'!$F$14+СВЦЭМ!$D$10+'СЕТ СН'!$F$6-'СЕТ СН'!$F$26</f>
        <v>905.27345545000003</v>
      </c>
      <c r="U54" s="36">
        <f>SUMIFS(СВЦЭМ!$D$33:$D$776,СВЦЭМ!$A$33:$A$776,$A54,СВЦЭМ!$B$33:$B$776,U$47)+'СЕТ СН'!$F$14+СВЦЭМ!$D$10+'СЕТ СН'!$F$6-'СЕТ СН'!$F$26</f>
        <v>877.91206135000004</v>
      </c>
      <c r="V54" s="36">
        <f>SUMIFS(СВЦЭМ!$D$33:$D$776,СВЦЭМ!$A$33:$A$776,$A54,СВЦЭМ!$B$33:$B$776,V$47)+'СЕТ СН'!$F$14+СВЦЭМ!$D$10+'СЕТ СН'!$F$6-'СЕТ СН'!$F$26</f>
        <v>855.92871566000008</v>
      </c>
      <c r="W54" s="36">
        <f>SUMIFS(СВЦЭМ!$D$33:$D$776,СВЦЭМ!$A$33:$A$776,$A54,СВЦЭМ!$B$33:$B$776,W$47)+'СЕТ СН'!$F$14+СВЦЭМ!$D$10+'СЕТ СН'!$F$6-'СЕТ СН'!$F$26</f>
        <v>862.65155114000004</v>
      </c>
      <c r="X54" s="36">
        <f>SUMIFS(СВЦЭМ!$D$33:$D$776,СВЦЭМ!$A$33:$A$776,$A54,СВЦЭМ!$B$33:$B$776,X$47)+'СЕТ СН'!$F$14+СВЦЭМ!$D$10+'СЕТ СН'!$F$6-'СЕТ СН'!$F$26</f>
        <v>914.10815020000007</v>
      </c>
      <c r="Y54" s="36">
        <f>SUMIFS(СВЦЭМ!$D$33:$D$776,СВЦЭМ!$A$33:$A$776,$A54,СВЦЭМ!$B$33:$B$776,Y$47)+'СЕТ СН'!$F$14+СВЦЭМ!$D$10+'СЕТ СН'!$F$6-'СЕТ СН'!$F$26</f>
        <v>994.65230118000011</v>
      </c>
    </row>
    <row r="55" spans="1:25" ht="15.75" x14ac:dyDescent="0.2">
      <c r="A55" s="35">
        <f t="shared" si="1"/>
        <v>43959</v>
      </c>
      <c r="B55" s="36">
        <f>SUMIFS(СВЦЭМ!$D$33:$D$776,СВЦЭМ!$A$33:$A$776,$A55,СВЦЭМ!$B$33:$B$776,B$47)+'СЕТ СН'!$F$14+СВЦЭМ!$D$10+'СЕТ СН'!$F$6-'СЕТ СН'!$F$26</f>
        <v>1128.8577465899998</v>
      </c>
      <c r="C55" s="36">
        <f>SUMIFS(СВЦЭМ!$D$33:$D$776,СВЦЭМ!$A$33:$A$776,$A55,СВЦЭМ!$B$33:$B$776,C$47)+'СЕТ СН'!$F$14+СВЦЭМ!$D$10+'СЕТ СН'!$F$6-'СЕТ СН'!$F$26</f>
        <v>1134.2313475599999</v>
      </c>
      <c r="D55" s="36">
        <f>SUMIFS(СВЦЭМ!$D$33:$D$776,СВЦЭМ!$A$33:$A$776,$A55,СВЦЭМ!$B$33:$B$776,D$47)+'СЕТ СН'!$F$14+СВЦЭМ!$D$10+'СЕТ СН'!$F$6-'СЕТ СН'!$F$26</f>
        <v>1125.1311965399998</v>
      </c>
      <c r="E55" s="36">
        <f>SUMIFS(СВЦЭМ!$D$33:$D$776,СВЦЭМ!$A$33:$A$776,$A55,СВЦЭМ!$B$33:$B$776,E$47)+'СЕТ СН'!$F$14+СВЦЭМ!$D$10+'СЕТ СН'!$F$6-'СЕТ СН'!$F$26</f>
        <v>1126.5588443799998</v>
      </c>
      <c r="F55" s="36">
        <f>SUMIFS(СВЦЭМ!$D$33:$D$776,СВЦЭМ!$A$33:$A$776,$A55,СВЦЭМ!$B$33:$B$776,F$47)+'СЕТ СН'!$F$14+СВЦЭМ!$D$10+'СЕТ СН'!$F$6-'СЕТ СН'!$F$26</f>
        <v>1118.8987305999997</v>
      </c>
      <c r="G55" s="36">
        <f>SUMIFS(СВЦЭМ!$D$33:$D$776,СВЦЭМ!$A$33:$A$776,$A55,СВЦЭМ!$B$33:$B$776,G$47)+'СЕТ СН'!$F$14+СВЦЭМ!$D$10+'СЕТ СН'!$F$6-'СЕТ СН'!$F$26</f>
        <v>1129.7595253599998</v>
      </c>
      <c r="H55" s="36">
        <f>SUMIFS(СВЦЭМ!$D$33:$D$776,СВЦЭМ!$A$33:$A$776,$A55,СВЦЭМ!$B$33:$B$776,H$47)+'СЕТ СН'!$F$14+СВЦЭМ!$D$10+'СЕТ СН'!$F$6-'СЕТ СН'!$F$26</f>
        <v>1115.5543293899998</v>
      </c>
      <c r="I55" s="36">
        <f>SUMIFS(СВЦЭМ!$D$33:$D$776,СВЦЭМ!$A$33:$A$776,$A55,СВЦЭМ!$B$33:$B$776,I$47)+'СЕТ СН'!$F$14+СВЦЭМ!$D$10+'СЕТ СН'!$F$6-'СЕТ СН'!$F$26</f>
        <v>1086.44759331</v>
      </c>
      <c r="J55" s="36">
        <f>SUMIFS(СВЦЭМ!$D$33:$D$776,СВЦЭМ!$A$33:$A$776,$A55,СВЦЭМ!$B$33:$B$776,J$47)+'СЕТ СН'!$F$14+СВЦЭМ!$D$10+'СЕТ СН'!$F$6-'СЕТ СН'!$F$26</f>
        <v>1054.78105136</v>
      </c>
      <c r="K55" s="36">
        <f>SUMIFS(СВЦЭМ!$D$33:$D$776,СВЦЭМ!$A$33:$A$776,$A55,СВЦЭМ!$B$33:$B$776,K$47)+'СЕТ СН'!$F$14+СВЦЭМ!$D$10+'СЕТ СН'!$F$6-'СЕТ СН'!$F$26</f>
        <v>1056.3666757999999</v>
      </c>
      <c r="L55" s="36">
        <f>SUMIFS(СВЦЭМ!$D$33:$D$776,СВЦЭМ!$A$33:$A$776,$A55,СВЦЭМ!$B$33:$B$776,L$47)+'СЕТ СН'!$F$14+СВЦЭМ!$D$10+'СЕТ СН'!$F$6-'СЕТ СН'!$F$26</f>
        <v>1054.0020446000001</v>
      </c>
      <c r="M55" s="36">
        <f>SUMIFS(СВЦЭМ!$D$33:$D$776,СВЦЭМ!$A$33:$A$776,$A55,СВЦЭМ!$B$33:$B$776,M$47)+'СЕТ СН'!$F$14+СВЦЭМ!$D$10+'СЕТ СН'!$F$6-'СЕТ СН'!$F$26</f>
        <v>997.71204558000011</v>
      </c>
      <c r="N55" s="36">
        <f>SUMIFS(СВЦЭМ!$D$33:$D$776,СВЦЭМ!$A$33:$A$776,$A55,СВЦЭМ!$B$33:$B$776,N$47)+'СЕТ СН'!$F$14+СВЦЭМ!$D$10+'СЕТ СН'!$F$6-'СЕТ СН'!$F$26</f>
        <v>928.63178087000006</v>
      </c>
      <c r="O55" s="36">
        <f>SUMIFS(СВЦЭМ!$D$33:$D$776,СВЦЭМ!$A$33:$A$776,$A55,СВЦЭМ!$B$33:$B$776,O$47)+'СЕТ СН'!$F$14+СВЦЭМ!$D$10+'СЕТ СН'!$F$6-'СЕТ СН'!$F$26</f>
        <v>916.01508704000003</v>
      </c>
      <c r="P55" s="36">
        <f>SUMIFS(СВЦЭМ!$D$33:$D$776,СВЦЭМ!$A$33:$A$776,$A55,СВЦЭМ!$B$33:$B$776,P$47)+'СЕТ СН'!$F$14+СВЦЭМ!$D$10+'СЕТ СН'!$F$6-'СЕТ СН'!$F$26</f>
        <v>922.50084838000009</v>
      </c>
      <c r="Q55" s="36">
        <f>SUMIFS(СВЦЭМ!$D$33:$D$776,СВЦЭМ!$A$33:$A$776,$A55,СВЦЭМ!$B$33:$B$776,Q$47)+'СЕТ СН'!$F$14+СВЦЭМ!$D$10+'СЕТ СН'!$F$6-'СЕТ СН'!$F$26</f>
        <v>925.76195662000009</v>
      </c>
      <c r="R55" s="36">
        <f>SUMIFS(СВЦЭМ!$D$33:$D$776,СВЦЭМ!$A$33:$A$776,$A55,СВЦЭМ!$B$33:$B$776,R$47)+'СЕТ СН'!$F$14+СВЦЭМ!$D$10+'СЕТ СН'!$F$6-'СЕТ СН'!$F$26</f>
        <v>922.61732259000007</v>
      </c>
      <c r="S55" s="36">
        <f>SUMIFS(СВЦЭМ!$D$33:$D$776,СВЦЭМ!$A$33:$A$776,$A55,СВЦЭМ!$B$33:$B$776,S$47)+'СЕТ СН'!$F$14+СВЦЭМ!$D$10+'СЕТ СН'!$F$6-'СЕТ СН'!$F$26</f>
        <v>928.35808189000011</v>
      </c>
      <c r="T55" s="36">
        <f>SUMIFS(СВЦЭМ!$D$33:$D$776,СВЦЭМ!$A$33:$A$776,$A55,СВЦЭМ!$B$33:$B$776,T$47)+'СЕТ СН'!$F$14+СВЦЭМ!$D$10+'СЕТ СН'!$F$6-'СЕТ СН'!$F$26</f>
        <v>918.85786225000004</v>
      </c>
      <c r="U55" s="36">
        <f>SUMIFS(СВЦЭМ!$D$33:$D$776,СВЦЭМ!$A$33:$A$776,$A55,СВЦЭМ!$B$33:$B$776,U$47)+'СЕТ СН'!$F$14+СВЦЭМ!$D$10+'СЕТ СН'!$F$6-'СЕТ СН'!$F$26</f>
        <v>896.98906920000002</v>
      </c>
      <c r="V55" s="36">
        <f>SUMIFS(СВЦЭМ!$D$33:$D$776,СВЦЭМ!$A$33:$A$776,$A55,СВЦЭМ!$B$33:$B$776,V$47)+'СЕТ СН'!$F$14+СВЦЭМ!$D$10+'СЕТ СН'!$F$6-'СЕТ СН'!$F$26</f>
        <v>864.24707267000008</v>
      </c>
      <c r="W55" s="36">
        <f>SUMIFS(СВЦЭМ!$D$33:$D$776,СВЦЭМ!$A$33:$A$776,$A55,СВЦЭМ!$B$33:$B$776,W$47)+'СЕТ СН'!$F$14+СВЦЭМ!$D$10+'СЕТ СН'!$F$6-'СЕТ СН'!$F$26</f>
        <v>860.78270060000011</v>
      </c>
      <c r="X55" s="36">
        <f>SUMIFS(СВЦЭМ!$D$33:$D$776,СВЦЭМ!$A$33:$A$776,$A55,СВЦЭМ!$B$33:$B$776,X$47)+'СЕТ СН'!$F$14+СВЦЭМ!$D$10+'СЕТ СН'!$F$6-'СЕТ СН'!$F$26</f>
        <v>913.96341335000011</v>
      </c>
      <c r="Y55" s="36">
        <f>SUMIFS(СВЦЭМ!$D$33:$D$776,СВЦЭМ!$A$33:$A$776,$A55,СВЦЭМ!$B$33:$B$776,Y$47)+'СЕТ СН'!$F$14+СВЦЭМ!$D$10+'СЕТ СН'!$F$6-'СЕТ СН'!$F$26</f>
        <v>999.89533854000013</v>
      </c>
    </row>
    <row r="56" spans="1:25" ht="15.75" x14ac:dyDescent="0.2">
      <c r="A56" s="35">
        <f t="shared" si="1"/>
        <v>43960</v>
      </c>
      <c r="B56" s="36">
        <f>SUMIFS(СВЦЭМ!$D$33:$D$776,СВЦЭМ!$A$33:$A$776,$A56,СВЦЭМ!$B$33:$B$776,B$47)+'СЕТ СН'!$F$14+СВЦЭМ!$D$10+'СЕТ СН'!$F$6-'СЕТ СН'!$F$26</f>
        <v>1119.0583482199997</v>
      </c>
      <c r="C56" s="36">
        <f>SUMIFS(СВЦЭМ!$D$33:$D$776,СВЦЭМ!$A$33:$A$776,$A56,СВЦЭМ!$B$33:$B$776,C$47)+'СЕТ СН'!$F$14+СВЦЭМ!$D$10+'СЕТ СН'!$F$6-'СЕТ СН'!$F$26</f>
        <v>1104.4357118299997</v>
      </c>
      <c r="D56" s="36">
        <f>SUMIFS(СВЦЭМ!$D$33:$D$776,СВЦЭМ!$A$33:$A$776,$A56,СВЦЭМ!$B$33:$B$776,D$47)+'СЕТ СН'!$F$14+СВЦЭМ!$D$10+'СЕТ СН'!$F$6-'СЕТ СН'!$F$26</f>
        <v>1083.6634719299998</v>
      </c>
      <c r="E56" s="36">
        <f>SUMIFS(СВЦЭМ!$D$33:$D$776,СВЦЭМ!$A$33:$A$776,$A56,СВЦЭМ!$B$33:$B$776,E$47)+'СЕТ СН'!$F$14+СВЦЭМ!$D$10+'СЕТ СН'!$F$6-'СЕТ СН'!$F$26</f>
        <v>1079.3756811399999</v>
      </c>
      <c r="F56" s="36">
        <f>SUMIFS(СВЦЭМ!$D$33:$D$776,СВЦЭМ!$A$33:$A$776,$A56,СВЦЭМ!$B$33:$B$776,F$47)+'СЕТ СН'!$F$14+СВЦЭМ!$D$10+'СЕТ СН'!$F$6-'СЕТ СН'!$F$26</f>
        <v>1068.8575533000001</v>
      </c>
      <c r="G56" s="36">
        <f>SUMIFS(СВЦЭМ!$D$33:$D$776,СВЦЭМ!$A$33:$A$776,$A56,СВЦЭМ!$B$33:$B$776,G$47)+'СЕТ СН'!$F$14+СВЦЭМ!$D$10+'СЕТ СН'!$F$6-'СЕТ СН'!$F$26</f>
        <v>1070.9262700300001</v>
      </c>
      <c r="H56" s="36">
        <f>SUMIFS(СВЦЭМ!$D$33:$D$776,СВЦЭМ!$A$33:$A$776,$A56,СВЦЭМ!$B$33:$B$776,H$47)+'СЕТ СН'!$F$14+СВЦЭМ!$D$10+'СЕТ СН'!$F$6-'СЕТ СН'!$F$26</f>
        <v>1077.3451628999999</v>
      </c>
      <c r="I56" s="36">
        <f>SUMIFS(СВЦЭМ!$D$33:$D$776,СВЦЭМ!$A$33:$A$776,$A56,СВЦЭМ!$B$33:$B$776,I$47)+'СЕТ СН'!$F$14+СВЦЭМ!$D$10+'СЕТ СН'!$F$6-'СЕТ СН'!$F$26</f>
        <v>1084.5752550199998</v>
      </c>
      <c r="J56" s="36">
        <f>SUMIFS(СВЦЭМ!$D$33:$D$776,СВЦЭМ!$A$33:$A$776,$A56,СВЦЭМ!$B$33:$B$776,J$47)+'СЕТ СН'!$F$14+СВЦЭМ!$D$10+'СЕТ СН'!$F$6-'СЕТ СН'!$F$26</f>
        <v>1085.1139539899998</v>
      </c>
      <c r="K56" s="36">
        <f>SUMIFS(СВЦЭМ!$D$33:$D$776,СВЦЭМ!$A$33:$A$776,$A56,СВЦЭМ!$B$33:$B$776,K$47)+'СЕТ СН'!$F$14+СВЦЭМ!$D$10+'СЕТ СН'!$F$6-'СЕТ СН'!$F$26</f>
        <v>1054.60863784</v>
      </c>
      <c r="L56" s="36">
        <f>SUMIFS(СВЦЭМ!$D$33:$D$776,СВЦЭМ!$A$33:$A$776,$A56,СВЦЭМ!$B$33:$B$776,L$47)+'СЕТ СН'!$F$14+СВЦЭМ!$D$10+'СЕТ СН'!$F$6-'СЕТ СН'!$F$26</f>
        <v>1065.15867931</v>
      </c>
      <c r="M56" s="36">
        <f>SUMIFS(СВЦЭМ!$D$33:$D$776,СВЦЭМ!$A$33:$A$776,$A56,СВЦЭМ!$B$33:$B$776,M$47)+'СЕТ СН'!$F$14+СВЦЭМ!$D$10+'СЕТ СН'!$F$6-'СЕТ СН'!$F$26</f>
        <v>1005.0038103600001</v>
      </c>
      <c r="N56" s="36">
        <f>SUMIFS(СВЦЭМ!$D$33:$D$776,СВЦЭМ!$A$33:$A$776,$A56,СВЦЭМ!$B$33:$B$776,N$47)+'СЕТ СН'!$F$14+СВЦЭМ!$D$10+'СЕТ СН'!$F$6-'СЕТ СН'!$F$26</f>
        <v>942.09283979000008</v>
      </c>
      <c r="O56" s="36">
        <f>SUMIFS(СВЦЭМ!$D$33:$D$776,СВЦЭМ!$A$33:$A$776,$A56,СВЦЭМ!$B$33:$B$776,O$47)+'СЕТ СН'!$F$14+СВЦЭМ!$D$10+'СЕТ СН'!$F$6-'СЕТ СН'!$F$26</f>
        <v>919.43750588000012</v>
      </c>
      <c r="P56" s="36">
        <f>SUMIFS(СВЦЭМ!$D$33:$D$776,СВЦЭМ!$A$33:$A$776,$A56,СВЦЭМ!$B$33:$B$776,P$47)+'СЕТ СН'!$F$14+СВЦЭМ!$D$10+'СЕТ СН'!$F$6-'СЕТ СН'!$F$26</f>
        <v>925.3762361900001</v>
      </c>
      <c r="Q56" s="36">
        <f>SUMIFS(СВЦЭМ!$D$33:$D$776,СВЦЭМ!$A$33:$A$776,$A56,СВЦЭМ!$B$33:$B$776,Q$47)+'СЕТ СН'!$F$14+СВЦЭМ!$D$10+'СЕТ СН'!$F$6-'СЕТ СН'!$F$26</f>
        <v>916.18979599000011</v>
      </c>
      <c r="R56" s="36">
        <f>SUMIFS(СВЦЭМ!$D$33:$D$776,СВЦЭМ!$A$33:$A$776,$A56,СВЦЭМ!$B$33:$B$776,R$47)+'СЕТ СН'!$F$14+СВЦЭМ!$D$10+'СЕТ СН'!$F$6-'СЕТ СН'!$F$26</f>
        <v>919.20115682000005</v>
      </c>
      <c r="S56" s="36">
        <f>SUMIFS(СВЦЭМ!$D$33:$D$776,СВЦЭМ!$A$33:$A$776,$A56,СВЦЭМ!$B$33:$B$776,S$47)+'СЕТ СН'!$F$14+СВЦЭМ!$D$10+'СЕТ СН'!$F$6-'СЕТ СН'!$F$26</f>
        <v>932.13777020000009</v>
      </c>
      <c r="T56" s="36">
        <f>SUMIFS(СВЦЭМ!$D$33:$D$776,СВЦЭМ!$A$33:$A$776,$A56,СВЦЭМ!$B$33:$B$776,T$47)+'СЕТ СН'!$F$14+СВЦЭМ!$D$10+'СЕТ СН'!$F$6-'СЕТ СН'!$F$26</f>
        <v>920.96249367000007</v>
      </c>
      <c r="U56" s="36">
        <f>SUMIFS(СВЦЭМ!$D$33:$D$776,СВЦЭМ!$A$33:$A$776,$A56,СВЦЭМ!$B$33:$B$776,U$47)+'СЕТ СН'!$F$14+СВЦЭМ!$D$10+'СЕТ СН'!$F$6-'СЕТ СН'!$F$26</f>
        <v>911.46299423000005</v>
      </c>
      <c r="V56" s="36">
        <f>SUMIFS(СВЦЭМ!$D$33:$D$776,СВЦЭМ!$A$33:$A$776,$A56,СВЦЭМ!$B$33:$B$776,V$47)+'СЕТ СН'!$F$14+СВЦЭМ!$D$10+'СЕТ СН'!$F$6-'СЕТ СН'!$F$26</f>
        <v>897.55972003000011</v>
      </c>
      <c r="W56" s="36">
        <f>SUMIFS(СВЦЭМ!$D$33:$D$776,СВЦЭМ!$A$33:$A$776,$A56,СВЦЭМ!$B$33:$B$776,W$47)+'СЕТ СН'!$F$14+СВЦЭМ!$D$10+'СЕТ СН'!$F$6-'СЕТ СН'!$F$26</f>
        <v>888.39276426000004</v>
      </c>
      <c r="X56" s="36">
        <f>SUMIFS(СВЦЭМ!$D$33:$D$776,СВЦЭМ!$A$33:$A$776,$A56,СВЦЭМ!$B$33:$B$776,X$47)+'СЕТ СН'!$F$14+СВЦЭМ!$D$10+'СЕТ СН'!$F$6-'СЕТ СН'!$F$26</f>
        <v>938.26550152000004</v>
      </c>
      <c r="Y56" s="36">
        <f>SUMIFS(СВЦЭМ!$D$33:$D$776,СВЦЭМ!$A$33:$A$776,$A56,СВЦЭМ!$B$33:$B$776,Y$47)+'СЕТ СН'!$F$14+СВЦЭМ!$D$10+'СЕТ СН'!$F$6-'СЕТ СН'!$F$26</f>
        <v>1041.8154724599999</v>
      </c>
    </row>
    <row r="57" spans="1:25" ht="15.75" x14ac:dyDescent="0.2">
      <c r="A57" s="35">
        <f t="shared" si="1"/>
        <v>43961</v>
      </c>
      <c r="B57" s="36">
        <f>SUMIFS(СВЦЭМ!$D$33:$D$776,СВЦЭМ!$A$33:$A$776,$A57,СВЦЭМ!$B$33:$B$776,B$47)+'СЕТ СН'!$F$14+СВЦЭМ!$D$10+'СЕТ СН'!$F$6-'СЕТ СН'!$F$26</f>
        <v>1091.8789930699998</v>
      </c>
      <c r="C57" s="36">
        <f>SUMIFS(СВЦЭМ!$D$33:$D$776,СВЦЭМ!$A$33:$A$776,$A57,СВЦЭМ!$B$33:$B$776,C$47)+'СЕТ СН'!$F$14+СВЦЭМ!$D$10+'СЕТ СН'!$F$6-'СЕТ СН'!$F$26</f>
        <v>1126.0581966799998</v>
      </c>
      <c r="D57" s="36">
        <f>SUMIFS(СВЦЭМ!$D$33:$D$776,СВЦЭМ!$A$33:$A$776,$A57,СВЦЭМ!$B$33:$B$776,D$47)+'СЕТ СН'!$F$14+СВЦЭМ!$D$10+'СЕТ СН'!$F$6-'СЕТ СН'!$F$26</f>
        <v>1133.5314221499998</v>
      </c>
      <c r="E57" s="36">
        <f>SUMIFS(СВЦЭМ!$D$33:$D$776,СВЦЭМ!$A$33:$A$776,$A57,СВЦЭМ!$B$33:$B$776,E$47)+'СЕТ СН'!$F$14+СВЦЭМ!$D$10+'СЕТ СН'!$F$6-'СЕТ СН'!$F$26</f>
        <v>1158.0036725499999</v>
      </c>
      <c r="F57" s="36">
        <f>SUMIFS(СВЦЭМ!$D$33:$D$776,СВЦЭМ!$A$33:$A$776,$A57,СВЦЭМ!$B$33:$B$776,F$47)+'СЕТ СН'!$F$14+СВЦЭМ!$D$10+'СЕТ СН'!$F$6-'СЕТ СН'!$F$26</f>
        <v>1149.4659482999998</v>
      </c>
      <c r="G57" s="36">
        <f>SUMIFS(СВЦЭМ!$D$33:$D$776,СВЦЭМ!$A$33:$A$776,$A57,СВЦЭМ!$B$33:$B$776,G$47)+'СЕТ СН'!$F$14+СВЦЭМ!$D$10+'СЕТ СН'!$F$6-'СЕТ СН'!$F$26</f>
        <v>1147.1805948699998</v>
      </c>
      <c r="H57" s="36">
        <f>SUMIFS(СВЦЭМ!$D$33:$D$776,СВЦЭМ!$A$33:$A$776,$A57,СВЦЭМ!$B$33:$B$776,H$47)+'СЕТ СН'!$F$14+СВЦЭМ!$D$10+'СЕТ СН'!$F$6-'СЕТ СН'!$F$26</f>
        <v>1139.0100115299999</v>
      </c>
      <c r="I57" s="36">
        <f>SUMIFS(СВЦЭМ!$D$33:$D$776,СВЦЭМ!$A$33:$A$776,$A57,СВЦЭМ!$B$33:$B$776,I$47)+'СЕТ СН'!$F$14+СВЦЭМ!$D$10+'СЕТ СН'!$F$6-'СЕТ СН'!$F$26</f>
        <v>1105.8663356899999</v>
      </c>
      <c r="J57" s="36">
        <f>SUMIFS(СВЦЭМ!$D$33:$D$776,СВЦЭМ!$A$33:$A$776,$A57,СВЦЭМ!$B$33:$B$776,J$47)+'СЕТ СН'!$F$14+СВЦЭМ!$D$10+'СЕТ СН'!$F$6-'СЕТ СН'!$F$26</f>
        <v>1099.3478660199999</v>
      </c>
      <c r="K57" s="36">
        <f>SUMIFS(СВЦЭМ!$D$33:$D$776,СВЦЭМ!$A$33:$A$776,$A57,СВЦЭМ!$B$33:$B$776,K$47)+'СЕТ СН'!$F$14+СВЦЭМ!$D$10+'СЕТ СН'!$F$6-'СЕТ СН'!$F$26</f>
        <v>1063.8103673400001</v>
      </c>
      <c r="L57" s="36">
        <f>SUMIFS(СВЦЭМ!$D$33:$D$776,СВЦЭМ!$A$33:$A$776,$A57,СВЦЭМ!$B$33:$B$776,L$47)+'СЕТ СН'!$F$14+СВЦЭМ!$D$10+'СЕТ СН'!$F$6-'СЕТ СН'!$F$26</f>
        <v>1055.2373480200001</v>
      </c>
      <c r="M57" s="36">
        <f>SUMIFS(СВЦЭМ!$D$33:$D$776,СВЦЭМ!$A$33:$A$776,$A57,СВЦЭМ!$B$33:$B$776,M$47)+'СЕТ СН'!$F$14+СВЦЭМ!$D$10+'СЕТ СН'!$F$6-'СЕТ СН'!$F$26</f>
        <v>1003.3921693400001</v>
      </c>
      <c r="N57" s="36">
        <f>SUMIFS(СВЦЭМ!$D$33:$D$776,СВЦЭМ!$A$33:$A$776,$A57,СВЦЭМ!$B$33:$B$776,N$47)+'СЕТ СН'!$F$14+СВЦЭМ!$D$10+'СЕТ СН'!$F$6-'СЕТ СН'!$F$26</f>
        <v>940.86684043000002</v>
      </c>
      <c r="O57" s="36">
        <f>SUMIFS(СВЦЭМ!$D$33:$D$776,СВЦЭМ!$A$33:$A$776,$A57,СВЦЭМ!$B$33:$B$776,O$47)+'СЕТ СН'!$F$14+СВЦЭМ!$D$10+'СЕТ СН'!$F$6-'СЕТ СН'!$F$26</f>
        <v>922.36226124000007</v>
      </c>
      <c r="P57" s="36">
        <f>SUMIFS(СВЦЭМ!$D$33:$D$776,СВЦЭМ!$A$33:$A$776,$A57,СВЦЭМ!$B$33:$B$776,P$47)+'СЕТ СН'!$F$14+СВЦЭМ!$D$10+'СЕТ СН'!$F$6-'СЕТ СН'!$F$26</f>
        <v>924.90802559000008</v>
      </c>
      <c r="Q57" s="36">
        <f>SUMIFS(СВЦЭМ!$D$33:$D$776,СВЦЭМ!$A$33:$A$776,$A57,СВЦЭМ!$B$33:$B$776,Q$47)+'СЕТ СН'!$F$14+СВЦЭМ!$D$10+'СЕТ СН'!$F$6-'СЕТ СН'!$F$26</f>
        <v>933.57959858000004</v>
      </c>
      <c r="R57" s="36">
        <f>SUMIFS(СВЦЭМ!$D$33:$D$776,СВЦЭМ!$A$33:$A$776,$A57,СВЦЭМ!$B$33:$B$776,R$47)+'СЕТ СН'!$F$14+СВЦЭМ!$D$10+'СЕТ СН'!$F$6-'СЕТ СН'!$F$26</f>
        <v>930.54448774000002</v>
      </c>
      <c r="S57" s="36">
        <f>SUMIFS(СВЦЭМ!$D$33:$D$776,СВЦЭМ!$A$33:$A$776,$A57,СВЦЭМ!$B$33:$B$776,S$47)+'СЕТ СН'!$F$14+СВЦЭМ!$D$10+'СЕТ СН'!$F$6-'СЕТ СН'!$F$26</f>
        <v>933.6245885400001</v>
      </c>
      <c r="T57" s="36">
        <f>SUMIFS(СВЦЭМ!$D$33:$D$776,СВЦЭМ!$A$33:$A$776,$A57,СВЦЭМ!$B$33:$B$776,T$47)+'СЕТ СН'!$F$14+СВЦЭМ!$D$10+'СЕТ СН'!$F$6-'СЕТ СН'!$F$26</f>
        <v>922.0218429900001</v>
      </c>
      <c r="U57" s="36">
        <f>SUMIFS(СВЦЭМ!$D$33:$D$776,СВЦЭМ!$A$33:$A$776,$A57,СВЦЭМ!$B$33:$B$776,U$47)+'СЕТ СН'!$F$14+СВЦЭМ!$D$10+'СЕТ СН'!$F$6-'СЕТ СН'!$F$26</f>
        <v>907.52691170000003</v>
      </c>
      <c r="V57" s="36">
        <f>SUMIFS(СВЦЭМ!$D$33:$D$776,СВЦЭМ!$A$33:$A$776,$A57,СВЦЭМ!$B$33:$B$776,V$47)+'СЕТ СН'!$F$14+СВЦЭМ!$D$10+'СЕТ СН'!$F$6-'СЕТ СН'!$F$26</f>
        <v>885.3597653700001</v>
      </c>
      <c r="W57" s="36">
        <f>SUMIFS(СВЦЭМ!$D$33:$D$776,СВЦЭМ!$A$33:$A$776,$A57,СВЦЭМ!$B$33:$B$776,W$47)+'СЕТ СН'!$F$14+СВЦЭМ!$D$10+'СЕТ СН'!$F$6-'СЕТ СН'!$F$26</f>
        <v>881.37960270000008</v>
      </c>
      <c r="X57" s="36">
        <f>SUMIFS(СВЦЭМ!$D$33:$D$776,СВЦЭМ!$A$33:$A$776,$A57,СВЦЭМ!$B$33:$B$776,X$47)+'СЕТ СН'!$F$14+СВЦЭМ!$D$10+'СЕТ СН'!$F$6-'СЕТ СН'!$F$26</f>
        <v>924.79391074000011</v>
      </c>
      <c r="Y57" s="36">
        <f>SUMIFS(СВЦЭМ!$D$33:$D$776,СВЦЭМ!$A$33:$A$776,$A57,СВЦЭМ!$B$33:$B$776,Y$47)+'СЕТ СН'!$F$14+СВЦЭМ!$D$10+'СЕТ СН'!$F$6-'СЕТ СН'!$F$26</f>
        <v>1028.8403172200001</v>
      </c>
    </row>
    <row r="58" spans="1:25" ht="15.75" x14ac:dyDescent="0.2">
      <c r="A58" s="35">
        <f t="shared" si="1"/>
        <v>43962</v>
      </c>
      <c r="B58" s="36">
        <f>SUMIFS(СВЦЭМ!$D$33:$D$776,СВЦЭМ!$A$33:$A$776,$A58,СВЦЭМ!$B$33:$B$776,B$47)+'СЕТ СН'!$F$14+СВЦЭМ!$D$10+'СЕТ СН'!$F$6-'СЕТ СН'!$F$26</f>
        <v>1004.2544569500001</v>
      </c>
      <c r="C58" s="36">
        <f>SUMIFS(СВЦЭМ!$D$33:$D$776,СВЦЭМ!$A$33:$A$776,$A58,СВЦЭМ!$B$33:$B$776,C$47)+'СЕТ СН'!$F$14+СВЦЭМ!$D$10+'СЕТ СН'!$F$6-'СЕТ СН'!$F$26</f>
        <v>1096.4196504399999</v>
      </c>
      <c r="D58" s="36">
        <f>SUMIFS(СВЦЭМ!$D$33:$D$776,СВЦЭМ!$A$33:$A$776,$A58,СВЦЭМ!$B$33:$B$776,D$47)+'СЕТ СН'!$F$14+СВЦЭМ!$D$10+'СЕТ СН'!$F$6-'СЕТ СН'!$F$26</f>
        <v>1136.5637619499998</v>
      </c>
      <c r="E58" s="36">
        <f>SUMIFS(СВЦЭМ!$D$33:$D$776,СВЦЭМ!$A$33:$A$776,$A58,СВЦЭМ!$B$33:$B$776,E$47)+'СЕТ СН'!$F$14+СВЦЭМ!$D$10+'СЕТ СН'!$F$6-'СЕТ СН'!$F$26</f>
        <v>1126.2672703799999</v>
      </c>
      <c r="F58" s="36">
        <f>SUMIFS(СВЦЭМ!$D$33:$D$776,СВЦЭМ!$A$33:$A$776,$A58,СВЦЭМ!$B$33:$B$776,F$47)+'СЕТ СН'!$F$14+СВЦЭМ!$D$10+'СЕТ СН'!$F$6-'СЕТ СН'!$F$26</f>
        <v>1118.5378134699997</v>
      </c>
      <c r="G58" s="36">
        <f>SUMIFS(СВЦЭМ!$D$33:$D$776,СВЦЭМ!$A$33:$A$776,$A58,СВЦЭМ!$B$33:$B$776,G$47)+'СЕТ СН'!$F$14+СВЦЭМ!$D$10+'СЕТ СН'!$F$6-'СЕТ СН'!$F$26</f>
        <v>1121.2928656799997</v>
      </c>
      <c r="H58" s="36">
        <f>SUMIFS(СВЦЭМ!$D$33:$D$776,СВЦЭМ!$A$33:$A$776,$A58,СВЦЭМ!$B$33:$B$776,H$47)+'СЕТ СН'!$F$14+СВЦЭМ!$D$10+'СЕТ СН'!$F$6-'СЕТ СН'!$F$26</f>
        <v>1129.2163322099998</v>
      </c>
      <c r="I58" s="36">
        <f>SUMIFS(СВЦЭМ!$D$33:$D$776,СВЦЭМ!$A$33:$A$776,$A58,СВЦЭМ!$B$33:$B$776,I$47)+'СЕТ СН'!$F$14+СВЦЭМ!$D$10+'СЕТ СН'!$F$6-'СЕТ СН'!$F$26</f>
        <v>1144.5384278299998</v>
      </c>
      <c r="J58" s="36">
        <f>SUMIFS(СВЦЭМ!$D$33:$D$776,СВЦЭМ!$A$33:$A$776,$A58,СВЦЭМ!$B$33:$B$776,J$47)+'СЕТ СН'!$F$14+СВЦЭМ!$D$10+'СЕТ СН'!$F$6-'СЕТ СН'!$F$26</f>
        <v>1086.8018035799998</v>
      </c>
      <c r="K58" s="36">
        <f>SUMIFS(СВЦЭМ!$D$33:$D$776,СВЦЭМ!$A$33:$A$776,$A58,СВЦЭМ!$B$33:$B$776,K$47)+'СЕТ СН'!$F$14+СВЦЭМ!$D$10+'СЕТ СН'!$F$6-'СЕТ СН'!$F$26</f>
        <v>1017.3972759300001</v>
      </c>
      <c r="L58" s="36">
        <f>SUMIFS(СВЦЭМ!$D$33:$D$776,СВЦЭМ!$A$33:$A$776,$A58,СВЦЭМ!$B$33:$B$776,L$47)+'СЕТ СН'!$F$14+СВЦЭМ!$D$10+'СЕТ СН'!$F$6-'СЕТ СН'!$F$26</f>
        <v>1007.6555046400001</v>
      </c>
      <c r="M58" s="36">
        <f>SUMIFS(СВЦЭМ!$D$33:$D$776,СВЦЭМ!$A$33:$A$776,$A58,СВЦЭМ!$B$33:$B$776,M$47)+'СЕТ СН'!$F$14+СВЦЭМ!$D$10+'СЕТ СН'!$F$6-'СЕТ СН'!$F$26</f>
        <v>1008.0777098400001</v>
      </c>
      <c r="N58" s="36">
        <f>SUMIFS(СВЦЭМ!$D$33:$D$776,СВЦЭМ!$A$33:$A$776,$A58,СВЦЭМ!$B$33:$B$776,N$47)+'СЕТ СН'!$F$14+СВЦЭМ!$D$10+'СЕТ СН'!$F$6-'СЕТ СН'!$F$26</f>
        <v>1021.7450736500001</v>
      </c>
      <c r="O58" s="36">
        <f>SUMIFS(СВЦЭМ!$D$33:$D$776,СВЦЭМ!$A$33:$A$776,$A58,СВЦЭМ!$B$33:$B$776,O$47)+'СЕТ СН'!$F$14+СВЦЭМ!$D$10+'СЕТ СН'!$F$6-'СЕТ СН'!$F$26</f>
        <v>1019.8837777700001</v>
      </c>
      <c r="P58" s="36">
        <f>SUMIFS(СВЦЭМ!$D$33:$D$776,СВЦЭМ!$A$33:$A$776,$A58,СВЦЭМ!$B$33:$B$776,P$47)+'СЕТ СН'!$F$14+СВЦЭМ!$D$10+'СЕТ СН'!$F$6-'СЕТ СН'!$F$26</f>
        <v>1040.2398613800001</v>
      </c>
      <c r="Q58" s="36">
        <f>SUMIFS(СВЦЭМ!$D$33:$D$776,СВЦЭМ!$A$33:$A$776,$A58,СВЦЭМ!$B$33:$B$776,Q$47)+'СЕТ СН'!$F$14+СВЦЭМ!$D$10+'СЕТ СН'!$F$6-'СЕТ СН'!$F$26</f>
        <v>1049.7036274500001</v>
      </c>
      <c r="R58" s="36">
        <f>SUMIFS(СВЦЭМ!$D$33:$D$776,СВЦЭМ!$A$33:$A$776,$A58,СВЦЭМ!$B$33:$B$776,R$47)+'СЕТ СН'!$F$14+СВЦЭМ!$D$10+'СЕТ СН'!$F$6-'СЕТ СН'!$F$26</f>
        <v>1043.17568013</v>
      </c>
      <c r="S58" s="36">
        <f>SUMIFS(СВЦЭМ!$D$33:$D$776,СВЦЭМ!$A$33:$A$776,$A58,СВЦЭМ!$B$33:$B$776,S$47)+'СЕТ СН'!$F$14+СВЦЭМ!$D$10+'СЕТ СН'!$F$6-'СЕТ СН'!$F$26</f>
        <v>1047.33181633</v>
      </c>
      <c r="T58" s="36">
        <f>SUMIFS(СВЦЭМ!$D$33:$D$776,СВЦЭМ!$A$33:$A$776,$A58,СВЦЭМ!$B$33:$B$776,T$47)+'СЕТ СН'!$F$14+СВЦЭМ!$D$10+'СЕТ СН'!$F$6-'СЕТ СН'!$F$26</f>
        <v>1031.3980967299999</v>
      </c>
      <c r="U58" s="36">
        <f>SUMIFS(СВЦЭМ!$D$33:$D$776,СВЦЭМ!$A$33:$A$776,$A58,СВЦЭМ!$B$33:$B$776,U$47)+'СЕТ СН'!$F$14+СВЦЭМ!$D$10+'СЕТ СН'!$F$6-'СЕТ СН'!$F$26</f>
        <v>988.26552952000009</v>
      </c>
      <c r="V58" s="36">
        <f>SUMIFS(СВЦЭМ!$D$33:$D$776,СВЦЭМ!$A$33:$A$776,$A58,СВЦЭМ!$B$33:$B$776,V$47)+'СЕТ СН'!$F$14+СВЦЭМ!$D$10+'СЕТ СН'!$F$6-'СЕТ СН'!$F$26</f>
        <v>951.31754548000004</v>
      </c>
      <c r="W58" s="36">
        <f>SUMIFS(СВЦЭМ!$D$33:$D$776,СВЦЭМ!$A$33:$A$776,$A58,СВЦЭМ!$B$33:$B$776,W$47)+'СЕТ СН'!$F$14+СВЦЭМ!$D$10+'СЕТ СН'!$F$6-'СЕТ СН'!$F$26</f>
        <v>931.28901896000002</v>
      </c>
      <c r="X58" s="36">
        <f>SUMIFS(СВЦЭМ!$D$33:$D$776,СВЦЭМ!$A$33:$A$776,$A58,СВЦЭМ!$B$33:$B$776,X$47)+'СЕТ СН'!$F$14+СВЦЭМ!$D$10+'СЕТ СН'!$F$6-'СЕТ СН'!$F$26</f>
        <v>927.27893780000011</v>
      </c>
      <c r="Y58" s="36">
        <f>SUMIFS(СВЦЭМ!$D$33:$D$776,СВЦЭМ!$A$33:$A$776,$A58,СВЦЭМ!$B$33:$B$776,Y$47)+'СЕТ СН'!$F$14+СВЦЭМ!$D$10+'СЕТ СН'!$F$6-'СЕТ СН'!$F$26</f>
        <v>987.49174869000012</v>
      </c>
    </row>
    <row r="59" spans="1:25" ht="15.75" x14ac:dyDescent="0.2">
      <c r="A59" s="35">
        <f t="shared" si="1"/>
        <v>43963</v>
      </c>
      <c r="B59" s="36">
        <f>SUMIFS(СВЦЭМ!$D$33:$D$776,СВЦЭМ!$A$33:$A$776,$A59,СВЦЭМ!$B$33:$B$776,B$47)+'СЕТ СН'!$F$14+СВЦЭМ!$D$10+'СЕТ СН'!$F$6-'СЕТ СН'!$F$26</f>
        <v>1137.3529997499998</v>
      </c>
      <c r="C59" s="36">
        <f>SUMIFS(СВЦЭМ!$D$33:$D$776,СВЦЭМ!$A$33:$A$776,$A59,СВЦЭМ!$B$33:$B$776,C$47)+'СЕТ СН'!$F$14+СВЦЭМ!$D$10+'СЕТ СН'!$F$6-'СЕТ СН'!$F$26</f>
        <v>1182.1104120999998</v>
      </c>
      <c r="D59" s="36">
        <f>SUMIFS(СВЦЭМ!$D$33:$D$776,СВЦЭМ!$A$33:$A$776,$A59,СВЦЭМ!$B$33:$B$776,D$47)+'СЕТ СН'!$F$14+СВЦЭМ!$D$10+'СЕТ СН'!$F$6-'СЕТ СН'!$F$26</f>
        <v>1168.4017288599998</v>
      </c>
      <c r="E59" s="36">
        <f>SUMIFS(СВЦЭМ!$D$33:$D$776,СВЦЭМ!$A$33:$A$776,$A59,СВЦЭМ!$B$33:$B$776,E$47)+'СЕТ СН'!$F$14+СВЦЭМ!$D$10+'СЕТ СН'!$F$6-'СЕТ СН'!$F$26</f>
        <v>1167.4988852499998</v>
      </c>
      <c r="F59" s="36">
        <f>SUMIFS(СВЦЭМ!$D$33:$D$776,СВЦЭМ!$A$33:$A$776,$A59,СВЦЭМ!$B$33:$B$776,F$47)+'СЕТ СН'!$F$14+СВЦЭМ!$D$10+'СЕТ СН'!$F$6-'СЕТ СН'!$F$26</f>
        <v>1176.2086746399998</v>
      </c>
      <c r="G59" s="36">
        <f>SUMIFS(СВЦЭМ!$D$33:$D$776,СВЦЭМ!$A$33:$A$776,$A59,СВЦЭМ!$B$33:$B$776,G$47)+'СЕТ СН'!$F$14+СВЦЭМ!$D$10+'СЕТ СН'!$F$6-'СЕТ СН'!$F$26</f>
        <v>1163.8427926799998</v>
      </c>
      <c r="H59" s="36">
        <f>SUMIFS(СВЦЭМ!$D$33:$D$776,СВЦЭМ!$A$33:$A$776,$A59,СВЦЭМ!$B$33:$B$776,H$47)+'СЕТ СН'!$F$14+СВЦЭМ!$D$10+'СЕТ СН'!$F$6-'СЕТ СН'!$F$26</f>
        <v>1174.5695339999997</v>
      </c>
      <c r="I59" s="36">
        <f>SUMIFS(СВЦЭМ!$D$33:$D$776,СВЦЭМ!$A$33:$A$776,$A59,СВЦЭМ!$B$33:$B$776,I$47)+'СЕТ СН'!$F$14+СВЦЭМ!$D$10+'СЕТ СН'!$F$6-'СЕТ СН'!$F$26</f>
        <v>1130.5332977599999</v>
      </c>
      <c r="J59" s="36">
        <f>SUMIFS(СВЦЭМ!$D$33:$D$776,СВЦЭМ!$A$33:$A$776,$A59,СВЦЭМ!$B$33:$B$776,J$47)+'СЕТ СН'!$F$14+СВЦЭМ!$D$10+'СЕТ СН'!$F$6-'СЕТ СН'!$F$26</f>
        <v>1076.0555128799999</v>
      </c>
      <c r="K59" s="36">
        <f>SUMIFS(СВЦЭМ!$D$33:$D$776,СВЦЭМ!$A$33:$A$776,$A59,СВЦЭМ!$B$33:$B$776,K$47)+'СЕТ СН'!$F$14+СВЦЭМ!$D$10+'СЕТ СН'!$F$6-'СЕТ СН'!$F$26</f>
        <v>1053.29222172</v>
      </c>
      <c r="L59" s="36">
        <f>SUMIFS(СВЦЭМ!$D$33:$D$776,СВЦЭМ!$A$33:$A$776,$A59,СВЦЭМ!$B$33:$B$776,L$47)+'СЕТ СН'!$F$14+СВЦЭМ!$D$10+'СЕТ СН'!$F$6-'СЕТ СН'!$F$26</f>
        <v>1050.3304031600001</v>
      </c>
      <c r="M59" s="36">
        <f>SUMIFS(СВЦЭМ!$D$33:$D$776,СВЦЭМ!$A$33:$A$776,$A59,СВЦЭМ!$B$33:$B$776,M$47)+'СЕТ СН'!$F$14+СВЦЭМ!$D$10+'СЕТ СН'!$F$6-'СЕТ СН'!$F$26</f>
        <v>1018.6122511900001</v>
      </c>
      <c r="N59" s="36">
        <f>SUMIFS(СВЦЭМ!$D$33:$D$776,СВЦЭМ!$A$33:$A$776,$A59,СВЦЭМ!$B$33:$B$776,N$47)+'СЕТ СН'!$F$14+СВЦЭМ!$D$10+'СЕТ СН'!$F$6-'СЕТ СН'!$F$26</f>
        <v>1016.4016800800001</v>
      </c>
      <c r="O59" s="36">
        <f>SUMIFS(СВЦЭМ!$D$33:$D$776,СВЦЭМ!$A$33:$A$776,$A59,СВЦЭМ!$B$33:$B$776,O$47)+'СЕТ СН'!$F$14+СВЦЭМ!$D$10+'СЕТ СН'!$F$6-'СЕТ СН'!$F$26</f>
        <v>1024.94208278</v>
      </c>
      <c r="P59" s="36">
        <f>SUMIFS(СВЦЭМ!$D$33:$D$776,СВЦЭМ!$A$33:$A$776,$A59,СВЦЭМ!$B$33:$B$776,P$47)+'СЕТ СН'!$F$14+СВЦЭМ!$D$10+'СЕТ СН'!$F$6-'СЕТ СН'!$F$26</f>
        <v>1037.5684339100001</v>
      </c>
      <c r="Q59" s="36">
        <f>SUMIFS(СВЦЭМ!$D$33:$D$776,СВЦЭМ!$A$33:$A$776,$A59,СВЦЭМ!$B$33:$B$776,Q$47)+'СЕТ СН'!$F$14+СВЦЭМ!$D$10+'СЕТ СН'!$F$6-'СЕТ СН'!$F$26</f>
        <v>1036.32545927</v>
      </c>
      <c r="R59" s="36">
        <f>SUMIFS(СВЦЭМ!$D$33:$D$776,СВЦЭМ!$A$33:$A$776,$A59,СВЦЭМ!$B$33:$B$776,R$47)+'СЕТ СН'!$F$14+СВЦЭМ!$D$10+'СЕТ СН'!$F$6-'СЕТ СН'!$F$26</f>
        <v>1037.4370680100001</v>
      </c>
      <c r="S59" s="36">
        <f>SUMIFS(СВЦЭМ!$D$33:$D$776,СВЦЭМ!$A$33:$A$776,$A59,СВЦЭМ!$B$33:$B$776,S$47)+'СЕТ СН'!$F$14+СВЦЭМ!$D$10+'СЕТ СН'!$F$6-'СЕТ СН'!$F$26</f>
        <v>1038.4563772900001</v>
      </c>
      <c r="T59" s="36">
        <f>SUMIFS(СВЦЭМ!$D$33:$D$776,СВЦЭМ!$A$33:$A$776,$A59,СВЦЭМ!$B$33:$B$776,T$47)+'СЕТ СН'!$F$14+СВЦЭМ!$D$10+'СЕТ СН'!$F$6-'СЕТ СН'!$F$26</f>
        <v>1044.39520201</v>
      </c>
      <c r="U59" s="36">
        <f>SUMIFS(СВЦЭМ!$D$33:$D$776,СВЦЭМ!$A$33:$A$776,$A59,СВЦЭМ!$B$33:$B$776,U$47)+'СЕТ СН'!$F$14+СВЦЭМ!$D$10+'СЕТ СН'!$F$6-'СЕТ СН'!$F$26</f>
        <v>1042.0977831800001</v>
      </c>
      <c r="V59" s="36">
        <f>SUMIFS(СВЦЭМ!$D$33:$D$776,СВЦЭМ!$A$33:$A$776,$A59,СВЦЭМ!$B$33:$B$776,V$47)+'СЕТ СН'!$F$14+СВЦЭМ!$D$10+'СЕТ СН'!$F$6-'СЕТ СН'!$F$26</f>
        <v>1005.3348412700001</v>
      </c>
      <c r="W59" s="36">
        <f>SUMIFS(СВЦЭМ!$D$33:$D$776,СВЦЭМ!$A$33:$A$776,$A59,СВЦЭМ!$B$33:$B$776,W$47)+'СЕТ СН'!$F$14+СВЦЭМ!$D$10+'СЕТ СН'!$F$6-'СЕТ СН'!$F$26</f>
        <v>1003.88787404</v>
      </c>
      <c r="X59" s="36">
        <f>SUMIFS(СВЦЭМ!$D$33:$D$776,СВЦЭМ!$A$33:$A$776,$A59,СВЦЭМ!$B$33:$B$776,X$47)+'СЕТ СН'!$F$14+СВЦЭМ!$D$10+'СЕТ СН'!$F$6-'СЕТ СН'!$F$26</f>
        <v>1029.3691043900001</v>
      </c>
      <c r="Y59" s="36">
        <f>SUMIFS(СВЦЭМ!$D$33:$D$776,СВЦЭМ!$A$33:$A$776,$A59,СВЦЭМ!$B$33:$B$776,Y$47)+'СЕТ СН'!$F$14+СВЦЭМ!$D$10+'СЕТ СН'!$F$6-'СЕТ СН'!$F$26</f>
        <v>1051.89680309</v>
      </c>
    </row>
    <row r="60" spans="1:25" ht="15.75" x14ac:dyDescent="0.2">
      <c r="A60" s="35">
        <f t="shared" si="1"/>
        <v>43964</v>
      </c>
      <c r="B60" s="36">
        <f>SUMIFS(СВЦЭМ!$D$33:$D$776,СВЦЭМ!$A$33:$A$776,$A60,СВЦЭМ!$B$33:$B$776,B$47)+'СЕТ СН'!$F$14+СВЦЭМ!$D$10+'СЕТ СН'!$F$6-'СЕТ СН'!$F$26</f>
        <v>1077.0883075099998</v>
      </c>
      <c r="C60" s="36">
        <f>SUMIFS(СВЦЭМ!$D$33:$D$776,СВЦЭМ!$A$33:$A$776,$A60,СВЦЭМ!$B$33:$B$776,C$47)+'СЕТ СН'!$F$14+СВЦЭМ!$D$10+'СЕТ СН'!$F$6-'СЕТ СН'!$F$26</f>
        <v>1127.3511077599999</v>
      </c>
      <c r="D60" s="36">
        <f>SUMIFS(СВЦЭМ!$D$33:$D$776,СВЦЭМ!$A$33:$A$776,$A60,СВЦЭМ!$B$33:$B$776,D$47)+'СЕТ СН'!$F$14+СВЦЭМ!$D$10+'СЕТ СН'!$F$6-'СЕТ СН'!$F$26</f>
        <v>1135.8470543999999</v>
      </c>
      <c r="E60" s="36">
        <f>SUMIFS(СВЦЭМ!$D$33:$D$776,СВЦЭМ!$A$33:$A$776,$A60,СВЦЭМ!$B$33:$B$776,E$47)+'СЕТ СН'!$F$14+СВЦЭМ!$D$10+'СЕТ СН'!$F$6-'СЕТ СН'!$F$26</f>
        <v>1135.8444555499998</v>
      </c>
      <c r="F60" s="36">
        <f>SUMIFS(СВЦЭМ!$D$33:$D$776,СВЦЭМ!$A$33:$A$776,$A60,СВЦЭМ!$B$33:$B$776,F$47)+'СЕТ СН'!$F$14+СВЦЭМ!$D$10+'СЕТ СН'!$F$6-'СЕТ СН'!$F$26</f>
        <v>1128.1981625299998</v>
      </c>
      <c r="G60" s="36">
        <f>SUMIFS(СВЦЭМ!$D$33:$D$776,СВЦЭМ!$A$33:$A$776,$A60,СВЦЭМ!$B$33:$B$776,G$47)+'СЕТ СН'!$F$14+СВЦЭМ!$D$10+'СЕТ СН'!$F$6-'СЕТ СН'!$F$26</f>
        <v>1136.7009521599998</v>
      </c>
      <c r="H60" s="36">
        <f>SUMIFS(СВЦЭМ!$D$33:$D$776,СВЦЭМ!$A$33:$A$776,$A60,СВЦЭМ!$B$33:$B$776,H$47)+'СЕТ СН'!$F$14+СВЦЭМ!$D$10+'СЕТ СН'!$F$6-'СЕТ СН'!$F$26</f>
        <v>1132.6108883799998</v>
      </c>
      <c r="I60" s="36">
        <f>SUMIFS(СВЦЭМ!$D$33:$D$776,СВЦЭМ!$A$33:$A$776,$A60,СВЦЭМ!$B$33:$B$776,I$47)+'СЕТ СН'!$F$14+СВЦЭМ!$D$10+'СЕТ СН'!$F$6-'СЕТ СН'!$F$26</f>
        <v>1078.7735701599997</v>
      </c>
      <c r="J60" s="36">
        <f>SUMIFS(СВЦЭМ!$D$33:$D$776,СВЦЭМ!$A$33:$A$776,$A60,СВЦЭМ!$B$33:$B$776,J$47)+'СЕТ СН'!$F$14+СВЦЭМ!$D$10+'СЕТ СН'!$F$6-'СЕТ СН'!$F$26</f>
        <v>1017.2777320900001</v>
      </c>
      <c r="K60" s="36">
        <f>SUMIFS(СВЦЭМ!$D$33:$D$776,СВЦЭМ!$A$33:$A$776,$A60,СВЦЭМ!$B$33:$B$776,K$47)+'СЕТ СН'!$F$14+СВЦЭМ!$D$10+'СЕТ СН'!$F$6-'СЕТ СН'!$F$26</f>
        <v>1007.5568320900001</v>
      </c>
      <c r="L60" s="36">
        <f>SUMIFS(СВЦЭМ!$D$33:$D$776,СВЦЭМ!$A$33:$A$776,$A60,СВЦЭМ!$B$33:$B$776,L$47)+'СЕТ СН'!$F$14+СВЦЭМ!$D$10+'СЕТ СН'!$F$6-'СЕТ СН'!$F$26</f>
        <v>997.36390685000003</v>
      </c>
      <c r="M60" s="36">
        <f>SUMIFS(СВЦЭМ!$D$33:$D$776,СВЦЭМ!$A$33:$A$776,$A60,СВЦЭМ!$B$33:$B$776,M$47)+'СЕТ СН'!$F$14+СВЦЭМ!$D$10+'СЕТ СН'!$F$6-'СЕТ СН'!$F$26</f>
        <v>990.40449242000011</v>
      </c>
      <c r="N60" s="36">
        <f>SUMIFS(СВЦЭМ!$D$33:$D$776,СВЦЭМ!$A$33:$A$776,$A60,СВЦЭМ!$B$33:$B$776,N$47)+'СЕТ СН'!$F$14+СВЦЭМ!$D$10+'СЕТ СН'!$F$6-'СЕТ СН'!$F$26</f>
        <v>1000.5479390200001</v>
      </c>
      <c r="O60" s="36">
        <f>SUMIFS(СВЦЭМ!$D$33:$D$776,СВЦЭМ!$A$33:$A$776,$A60,СВЦЭМ!$B$33:$B$776,O$47)+'СЕТ СН'!$F$14+СВЦЭМ!$D$10+'СЕТ СН'!$F$6-'СЕТ СН'!$F$26</f>
        <v>1010.1361421600001</v>
      </c>
      <c r="P60" s="36">
        <f>SUMIFS(СВЦЭМ!$D$33:$D$776,СВЦЭМ!$A$33:$A$776,$A60,СВЦЭМ!$B$33:$B$776,P$47)+'СЕТ СН'!$F$14+СВЦЭМ!$D$10+'СЕТ СН'!$F$6-'СЕТ СН'!$F$26</f>
        <v>1022.7525927300001</v>
      </c>
      <c r="Q60" s="36">
        <f>SUMIFS(СВЦЭМ!$D$33:$D$776,СВЦЭМ!$A$33:$A$776,$A60,СВЦЭМ!$B$33:$B$776,Q$47)+'СЕТ СН'!$F$14+СВЦЭМ!$D$10+'СЕТ СН'!$F$6-'СЕТ СН'!$F$26</f>
        <v>1013.0361546800001</v>
      </c>
      <c r="R60" s="36">
        <f>SUMIFS(СВЦЭМ!$D$33:$D$776,СВЦЭМ!$A$33:$A$776,$A60,СВЦЭМ!$B$33:$B$776,R$47)+'СЕТ СН'!$F$14+СВЦЭМ!$D$10+'СЕТ СН'!$F$6-'СЕТ СН'!$F$26</f>
        <v>1007.08699718</v>
      </c>
      <c r="S60" s="36">
        <f>SUMIFS(СВЦЭМ!$D$33:$D$776,СВЦЭМ!$A$33:$A$776,$A60,СВЦЭМ!$B$33:$B$776,S$47)+'СЕТ СН'!$F$14+СВЦЭМ!$D$10+'СЕТ СН'!$F$6-'СЕТ СН'!$F$26</f>
        <v>1022.9270131700001</v>
      </c>
      <c r="T60" s="36">
        <f>SUMIFS(СВЦЭМ!$D$33:$D$776,СВЦЭМ!$A$33:$A$776,$A60,СВЦЭМ!$B$33:$B$776,T$47)+'СЕТ СН'!$F$14+СВЦЭМ!$D$10+'СЕТ СН'!$F$6-'СЕТ СН'!$F$26</f>
        <v>991.18873007000002</v>
      </c>
      <c r="U60" s="36">
        <f>SUMIFS(СВЦЭМ!$D$33:$D$776,СВЦЭМ!$A$33:$A$776,$A60,СВЦЭМ!$B$33:$B$776,U$47)+'СЕТ СН'!$F$14+СВЦЭМ!$D$10+'СЕТ СН'!$F$6-'СЕТ СН'!$F$26</f>
        <v>954.75914190000003</v>
      </c>
      <c r="V60" s="36">
        <f>SUMIFS(СВЦЭМ!$D$33:$D$776,СВЦЭМ!$A$33:$A$776,$A60,СВЦЭМ!$B$33:$B$776,V$47)+'СЕТ СН'!$F$14+СВЦЭМ!$D$10+'СЕТ СН'!$F$6-'СЕТ СН'!$F$26</f>
        <v>936.49981018000005</v>
      </c>
      <c r="W60" s="36">
        <f>SUMIFS(СВЦЭМ!$D$33:$D$776,СВЦЭМ!$A$33:$A$776,$A60,СВЦЭМ!$B$33:$B$776,W$47)+'СЕТ СН'!$F$14+СВЦЭМ!$D$10+'СЕТ СН'!$F$6-'СЕТ СН'!$F$26</f>
        <v>931.60458943000003</v>
      </c>
      <c r="X60" s="36">
        <f>SUMIFS(СВЦЭМ!$D$33:$D$776,СВЦЭМ!$A$33:$A$776,$A60,СВЦЭМ!$B$33:$B$776,X$47)+'СЕТ СН'!$F$14+СВЦЭМ!$D$10+'СЕТ СН'!$F$6-'СЕТ СН'!$F$26</f>
        <v>946.36774648000005</v>
      </c>
      <c r="Y60" s="36">
        <f>SUMIFS(СВЦЭМ!$D$33:$D$776,СВЦЭМ!$A$33:$A$776,$A60,СВЦЭМ!$B$33:$B$776,Y$47)+'СЕТ СН'!$F$14+СВЦЭМ!$D$10+'СЕТ СН'!$F$6-'СЕТ СН'!$F$26</f>
        <v>970.53065566000009</v>
      </c>
    </row>
    <row r="61" spans="1:25" ht="15.75" x14ac:dyDescent="0.2">
      <c r="A61" s="35">
        <f t="shared" si="1"/>
        <v>43965</v>
      </c>
      <c r="B61" s="36">
        <f>SUMIFS(СВЦЭМ!$D$33:$D$776,СВЦЭМ!$A$33:$A$776,$A61,СВЦЭМ!$B$33:$B$776,B$47)+'СЕТ СН'!$F$14+СВЦЭМ!$D$10+'СЕТ СН'!$F$6-'СЕТ СН'!$F$26</f>
        <v>1046.7386328299999</v>
      </c>
      <c r="C61" s="36">
        <f>SUMIFS(СВЦЭМ!$D$33:$D$776,СВЦЭМ!$A$33:$A$776,$A61,СВЦЭМ!$B$33:$B$776,C$47)+'СЕТ СН'!$F$14+СВЦЭМ!$D$10+'СЕТ СН'!$F$6-'СЕТ СН'!$F$26</f>
        <v>1090.66739691</v>
      </c>
      <c r="D61" s="36">
        <f>SUMIFS(СВЦЭМ!$D$33:$D$776,СВЦЭМ!$A$33:$A$776,$A61,СВЦЭМ!$B$33:$B$776,D$47)+'СЕТ СН'!$F$14+СВЦЭМ!$D$10+'СЕТ СН'!$F$6-'СЕТ СН'!$F$26</f>
        <v>1099.9734124099998</v>
      </c>
      <c r="E61" s="36">
        <f>SUMIFS(СВЦЭМ!$D$33:$D$776,СВЦЭМ!$A$33:$A$776,$A61,СВЦЭМ!$B$33:$B$776,E$47)+'СЕТ СН'!$F$14+СВЦЭМ!$D$10+'СЕТ СН'!$F$6-'СЕТ СН'!$F$26</f>
        <v>1139.6375071299999</v>
      </c>
      <c r="F61" s="36">
        <f>SUMIFS(СВЦЭМ!$D$33:$D$776,СВЦЭМ!$A$33:$A$776,$A61,СВЦЭМ!$B$33:$B$776,F$47)+'СЕТ СН'!$F$14+СВЦЭМ!$D$10+'СЕТ СН'!$F$6-'СЕТ СН'!$F$26</f>
        <v>1116.81807766</v>
      </c>
      <c r="G61" s="36">
        <f>SUMIFS(СВЦЭМ!$D$33:$D$776,СВЦЭМ!$A$33:$A$776,$A61,СВЦЭМ!$B$33:$B$776,G$47)+'СЕТ СН'!$F$14+СВЦЭМ!$D$10+'СЕТ СН'!$F$6-'СЕТ СН'!$F$26</f>
        <v>1108.8505081199999</v>
      </c>
      <c r="H61" s="36">
        <f>SUMIFS(СВЦЭМ!$D$33:$D$776,СВЦЭМ!$A$33:$A$776,$A61,СВЦЭМ!$B$33:$B$776,H$47)+'СЕТ СН'!$F$14+СВЦЭМ!$D$10+'СЕТ СН'!$F$6-'СЕТ СН'!$F$26</f>
        <v>1104.7580784499999</v>
      </c>
      <c r="I61" s="36">
        <f>SUMIFS(СВЦЭМ!$D$33:$D$776,СВЦЭМ!$A$33:$A$776,$A61,СВЦЭМ!$B$33:$B$776,I$47)+'СЕТ СН'!$F$14+СВЦЭМ!$D$10+'СЕТ СН'!$F$6-'СЕТ СН'!$F$26</f>
        <v>1061.65775431</v>
      </c>
      <c r="J61" s="36">
        <f>SUMIFS(СВЦЭМ!$D$33:$D$776,СВЦЭМ!$A$33:$A$776,$A61,СВЦЭМ!$B$33:$B$776,J$47)+'СЕТ СН'!$F$14+СВЦЭМ!$D$10+'СЕТ СН'!$F$6-'СЕТ СН'!$F$26</f>
        <v>1007.14021633</v>
      </c>
      <c r="K61" s="36">
        <f>SUMIFS(СВЦЭМ!$D$33:$D$776,СВЦЭМ!$A$33:$A$776,$A61,СВЦЭМ!$B$33:$B$776,K$47)+'СЕТ СН'!$F$14+СВЦЭМ!$D$10+'СЕТ СН'!$F$6-'СЕТ СН'!$F$26</f>
        <v>983.49652588000004</v>
      </c>
      <c r="L61" s="36">
        <f>SUMIFS(СВЦЭМ!$D$33:$D$776,СВЦЭМ!$A$33:$A$776,$A61,СВЦЭМ!$B$33:$B$776,L$47)+'СЕТ СН'!$F$14+СВЦЭМ!$D$10+'СЕТ СН'!$F$6-'СЕТ СН'!$F$26</f>
        <v>971.82641790000002</v>
      </c>
      <c r="M61" s="36">
        <f>SUMIFS(СВЦЭМ!$D$33:$D$776,СВЦЭМ!$A$33:$A$776,$A61,СВЦЭМ!$B$33:$B$776,M$47)+'СЕТ СН'!$F$14+СВЦЭМ!$D$10+'СЕТ СН'!$F$6-'СЕТ СН'!$F$26</f>
        <v>972.84505259000002</v>
      </c>
      <c r="N61" s="36">
        <f>SUMIFS(СВЦЭМ!$D$33:$D$776,СВЦЭМ!$A$33:$A$776,$A61,СВЦЭМ!$B$33:$B$776,N$47)+'СЕТ СН'!$F$14+СВЦЭМ!$D$10+'СЕТ СН'!$F$6-'СЕТ СН'!$F$26</f>
        <v>966.84794915000009</v>
      </c>
      <c r="O61" s="36">
        <f>SUMIFS(СВЦЭМ!$D$33:$D$776,СВЦЭМ!$A$33:$A$776,$A61,СВЦЭМ!$B$33:$B$776,O$47)+'СЕТ СН'!$F$14+СВЦЭМ!$D$10+'СЕТ СН'!$F$6-'СЕТ СН'!$F$26</f>
        <v>982.96807590000003</v>
      </c>
      <c r="P61" s="36">
        <f>SUMIFS(СВЦЭМ!$D$33:$D$776,СВЦЭМ!$A$33:$A$776,$A61,СВЦЭМ!$B$33:$B$776,P$47)+'СЕТ СН'!$F$14+СВЦЭМ!$D$10+'СЕТ СН'!$F$6-'СЕТ СН'!$F$26</f>
        <v>1011.0651970600001</v>
      </c>
      <c r="Q61" s="36">
        <f>SUMIFS(СВЦЭМ!$D$33:$D$776,СВЦЭМ!$A$33:$A$776,$A61,СВЦЭМ!$B$33:$B$776,Q$47)+'СЕТ СН'!$F$14+СВЦЭМ!$D$10+'СЕТ СН'!$F$6-'СЕТ СН'!$F$26</f>
        <v>998.63603924000006</v>
      </c>
      <c r="R61" s="36">
        <f>SUMIFS(СВЦЭМ!$D$33:$D$776,СВЦЭМ!$A$33:$A$776,$A61,СВЦЭМ!$B$33:$B$776,R$47)+'СЕТ СН'!$F$14+СВЦЭМ!$D$10+'СЕТ СН'!$F$6-'СЕТ СН'!$F$26</f>
        <v>994.19177180000008</v>
      </c>
      <c r="S61" s="36">
        <f>SUMIFS(СВЦЭМ!$D$33:$D$776,СВЦЭМ!$A$33:$A$776,$A61,СВЦЭМ!$B$33:$B$776,S$47)+'СЕТ СН'!$F$14+СВЦЭМ!$D$10+'СЕТ СН'!$F$6-'СЕТ СН'!$F$26</f>
        <v>1016.01129072</v>
      </c>
      <c r="T61" s="36">
        <f>SUMIFS(СВЦЭМ!$D$33:$D$776,СВЦЭМ!$A$33:$A$776,$A61,СВЦЭМ!$B$33:$B$776,T$47)+'СЕТ СН'!$F$14+СВЦЭМ!$D$10+'СЕТ СН'!$F$6-'СЕТ СН'!$F$26</f>
        <v>992.17020823000007</v>
      </c>
      <c r="U61" s="36">
        <f>SUMIFS(СВЦЭМ!$D$33:$D$776,СВЦЭМ!$A$33:$A$776,$A61,СВЦЭМ!$B$33:$B$776,U$47)+'СЕТ СН'!$F$14+СВЦЭМ!$D$10+'СЕТ СН'!$F$6-'СЕТ СН'!$F$26</f>
        <v>958.11119754000003</v>
      </c>
      <c r="V61" s="36">
        <f>SUMIFS(СВЦЭМ!$D$33:$D$776,СВЦЭМ!$A$33:$A$776,$A61,СВЦЭМ!$B$33:$B$776,V$47)+'СЕТ СН'!$F$14+СВЦЭМ!$D$10+'СЕТ СН'!$F$6-'СЕТ СН'!$F$26</f>
        <v>930.38700132000008</v>
      </c>
      <c r="W61" s="36">
        <f>SUMIFS(СВЦЭМ!$D$33:$D$776,СВЦЭМ!$A$33:$A$776,$A61,СВЦЭМ!$B$33:$B$776,W$47)+'СЕТ СН'!$F$14+СВЦЭМ!$D$10+'СЕТ СН'!$F$6-'СЕТ СН'!$F$26</f>
        <v>920.0611049800001</v>
      </c>
      <c r="X61" s="36">
        <f>SUMIFS(СВЦЭМ!$D$33:$D$776,СВЦЭМ!$A$33:$A$776,$A61,СВЦЭМ!$B$33:$B$776,X$47)+'СЕТ СН'!$F$14+СВЦЭМ!$D$10+'СЕТ СН'!$F$6-'СЕТ СН'!$F$26</f>
        <v>928.68743713000003</v>
      </c>
      <c r="Y61" s="36">
        <f>SUMIFS(СВЦЭМ!$D$33:$D$776,СВЦЭМ!$A$33:$A$776,$A61,СВЦЭМ!$B$33:$B$776,Y$47)+'СЕТ СН'!$F$14+СВЦЭМ!$D$10+'СЕТ СН'!$F$6-'СЕТ СН'!$F$26</f>
        <v>964.4614551300001</v>
      </c>
    </row>
    <row r="62" spans="1:25" ht="15.75" x14ac:dyDescent="0.2">
      <c r="A62" s="35">
        <f t="shared" si="1"/>
        <v>43966</v>
      </c>
      <c r="B62" s="36">
        <f>SUMIFS(СВЦЭМ!$D$33:$D$776,СВЦЭМ!$A$33:$A$776,$A62,СВЦЭМ!$B$33:$B$776,B$47)+'СЕТ СН'!$F$14+СВЦЭМ!$D$10+'СЕТ СН'!$F$6-'СЕТ СН'!$F$26</f>
        <v>1033.84399192</v>
      </c>
      <c r="C62" s="36">
        <f>SUMIFS(СВЦЭМ!$D$33:$D$776,СВЦЭМ!$A$33:$A$776,$A62,СВЦЭМ!$B$33:$B$776,C$47)+'СЕТ СН'!$F$14+СВЦЭМ!$D$10+'СЕТ СН'!$F$6-'СЕТ СН'!$F$26</f>
        <v>1095.7689560199999</v>
      </c>
      <c r="D62" s="36">
        <f>SUMIFS(СВЦЭМ!$D$33:$D$776,СВЦЭМ!$A$33:$A$776,$A62,СВЦЭМ!$B$33:$B$776,D$47)+'СЕТ СН'!$F$14+СВЦЭМ!$D$10+'СЕТ СН'!$F$6-'СЕТ СН'!$F$26</f>
        <v>1122.8506478499999</v>
      </c>
      <c r="E62" s="36">
        <f>SUMIFS(СВЦЭМ!$D$33:$D$776,СВЦЭМ!$A$33:$A$776,$A62,СВЦЭМ!$B$33:$B$776,E$47)+'СЕТ СН'!$F$14+СВЦЭМ!$D$10+'СЕТ СН'!$F$6-'СЕТ СН'!$F$26</f>
        <v>1121.3101297399999</v>
      </c>
      <c r="F62" s="36">
        <f>SUMIFS(СВЦЭМ!$D$33:$D$776,СВЦЭМ!$A$33:$A$776,$A62,СВЦЭМ!$B$33:$B$776,F$47)+'СЕТ СН'!$F$14+СВЦЭМ!$D$10+'СЕТ СН'!$F$6-'СЕТ СН'!$F$26</f>
        <v>1112.3555330499998</v>
      </c>
      <c r="G62" s="36">
        <f>SUMIFS(СВЦЭМ!$D$33:$D$776,СВЦЭМ!$A$33:$A$776,$A62,СВЦЭМ!$B$33:$B$776,G$47)+'СЕТ СН'!$F$14+СВЦЭМ!$D$10+'СЕТ СН'!$F$6-'СЕТ СН'!$F$26</f>
        <v>1123.0101209499999</v>
      </c>
      <c r="H62" s="36">
        <f>SUMIFS(СВЦЭМ!$D$33:$D$776,СВЦЭМ!$A$33:$A$776,$A62,СВЦЭМ!$B$33:$B$776,H$47)+'СЕТ СН'!$F$14+СВЦЭМ!$D$10+'СЕТ СН'!$F$6-'СЕТ СН'!$F$26</f>
        <v>1131.0758135899998</v>
      </c>
      <c r="I62" s="36">
        <f>SUMIFS(СВЦЭМ!$D$33:$D$776,СВЦЭМ!$A$33:$A$776,$A62,СВЦЭМ!$B$33:$B$776,I$47)+'СЕТ СН'!$F$14+СВЦЭМ!$D$10+'СЕТ СН'!$F$6-'СЕТ СН'!$F$26</f>
        <v>1081.6327735499997</v>
      </c>
      <c r="J62" s="36">
        <f>SUMIFS(СВЦЭМ!$D$33:$D$776,СВЦЭМ!$A$33:$A$776,$A62,СВЦЭМ!$B$33:$B$776,J$47)+'СЕТ СН'!$F$14+СВЦЭМ!$D$10+'СЕТ СН'!$F$6-'СЕТ СН'!$F$26</f>
        <v>1013.03496613</v>
      </c>
      <c r="K62" s="36">
        <f>SUMIFS(СВЦЭМ!$D$33:$D$776,СВЦЭМ!$A$33:$A$776,$A62,СВЦЭМ!$B$33:$B$776,K$47)+'СЕТ СН'!$F$14+СВЦЭМ!$D$10+'СЕТ СН'!$F$6-'СЕТ СН'!$F$26</f>
        <v>937.20378446000007</v>
      </c>
      <c r="L62" s="36">
        <f>SUMIFS(СВЦЭМ!$D$33:$D$776,СВЦЭМ!$A$33:$A$776,$A62,СВЦЭМ!$B$33:$B$776,L$47)+'СЕТ СН'!$F$14+СВЦЭМ!$D$10+'СЕТ СН'!$F$6-'СЕТ СН'!$F$26</f>
        <v>924.95240697000008</v>
      </c>
      <c r="M62" s="36">
        <f>SUMIFS(СВЦЭМ!$D$33:$D$776,СВЦЭМ!$A$33:$A$776,$A62,СВЦЭМ!$B$33:$B$776,M$47)+'СЕТ СН'!$F$14+СВЦЭМ!$D$10+'СЕТ СН'!$F$6-'СЕТ СН'!$F$26</f>
        <v>947.74336524000012</v>
      </c>
      <c r="N62" s="36">
        <f>SUMIFS(СВЦЭМ!$D$33:$D$776,СВЦЭМ!$A$33:$A$776,$A62,СВЦЭМ!$B$33:$B$776,N$47)+'СЕТ СН'!$F$14+СВЦЭМ!$D$10+'СЕТ СН'!$F$6-'СЕТ СН'!$F$26</f>
        <v>954.04109071000005</v>
      </c>
      <c r="O62" s="36">
        <f>SUMIFS(СВЦЭМ!$D$33:$D$776,СВЦЭМ!$A$33:$A$776,$A62,СВЦЭМ!$B$33:$B$776,O$47)+'СЕТ СН'!$F$14+СВЦЭМ!$D$10+'СЕТ СН'!$F$6-'СЕТ СН'!$F$26</f>
        <v>956.96785793000004</v>
      </c>
      <c r="P62" s="36">
        <f>SUMIFS(СВЦЭМ!$D$33:$D$776,СВЦЭМ!$A$33:$A$776,$A62,СВЦЭМ!$B$33:$B$776,P$47)+'СЕТ СН'!$F$14+СВЦЭМ!$D$10+'СЕТ СН'!$F$6-'СЕТ СН'!$F$26</f>
        <v>964.01294028000007</v>
      </c>
      <c r="Q62" s="36">
        <f>SUMIFS(СВЦЭМ!$D$33:$D$776,СВЦЭМ!$A$33:$A$776,$A62,СВЦЭМ!$B$33:$B$776,Q$47)+'СЕТ СН'!$F$14+СВЦЭМ!$D$10+'СЕТ СН'!$F$6-'СЕТ СН'!$F$26</f>
        <v>958.78542526000012</v>
      </c>
      <c r="R62" s="36">
        <f>SUMIFS(СВЦЭМ!$D$33:$D$776,СВЦЭМ!$A$33:$A$776,$A62,СВЦЭМ!$B$33:$B$776,R$47)+'СЕТ СН'!$F$14+СВЦЭМ!$D$10+'СЕТ СН'!$F$6-'СЕТ СН'!$F$26</f>
        <v>953.75421382000002</v>
      </c>
      <c r="S62" s="36">
        <f>SUMIFS(СВЦЭМ!$D$33:$D$776,СВЦЭМ!$A$33:$A$776,$A62,СВЦЭМ!$B$33:$B$776,S$47)+'СЕТ СН'!$F$14+СВЦЭМ!$D$10+'СЕТ СН'!$F$6-'СЕТ СН'!$F$26</f>
        <v>964.67591172000004</v>
      </c>
      <c r="T62" s="36">
        <f>SUMIFS(СВЦЭМ!$D$33:$D$776,СВЦЭМ!$A$33:$A$776,$A62,СВЦЭМ!$B$33:$B$776,T$47)+'СЕТ СН'!$F$14+СВЦЭМ!$D$10+'СЕТ СН'!$F$6-'СЕТ СН'!$F$26</f>
        <v>958.39859834000004</v>
      </c>
      <c r="U62" s="36">
        <f>SUMIFS(СВЦЭМ!$D$33:$D$776,СВЦЭМ!$A$33:$A$776,$A62,СВЦЭМ!$B$33:$B$776,U$47)+'СЕТ СН'!$F$14+СВЦЭМ!$D$10+'СЕТ СН'!$F$6-'СЕТ СН'!$F$26</f>
        <v>961.93470667000008</v>
      </c>
      <c r="V62" s="36">
        <f>SUMIFS(СВЦЭМ!$D$33:$D$776,СВЦЭМ!$A$33:$A$776,$A62,СВЦЭМ!$B$33:$B$776,V$47)+'СЕТ СН'!$F$14+СВЦЭМ!$D$10+'СЕТ СН'!$F$6-'СЕТ СН'!$F$26</f>
        <v>953.59266591000005</v>
      </c>
      <c r="W62" s="36">
        <f>SUMIFS(СВЦЭМ!$D$33:$D$776,СВЦЭМ!$A$33:$A$776,$A62,СВЦЭМ!$B$33:$B$776,W$47)+'СЕТ СН'!$F$14+СВЦЭМ!$D$10+'СЕТ СН'!$F$6-'СЕТ СН'!$F$26</f>
        <v>939.32762438000009</v>
      </c>
      <c r="X62" s="36">
        <f>SUMIFS(СВЦЭМ!$D$33:$D$776,СВЦЭМ!$A$33:$A$776,$A62,СВЦЭМ!$B$33:$B$776,X$47)+'СЕТ СН'!$F$14+СВЦЭМ!$D$10+'СЕТ СН'!$F$6-'СЕТ СН'!$F$26</f>
        <v>941.80302140000003</v>
      </c>
      <c r="Y62" s="36">
        <f>SUMIFS(СВЦЭМ!$D$33:$D$776,СВЦЭМ!$A$33:$A$776,$A62,СВЦЭМ!$B$33:$B$776,Y$47)+'СЕТ СН'!$F$14+СВЦЭМ!$D$10+'СЕТ СН'!$F$6-'СЕТ СН'!$F$26</f>
        <v>946.01922214000012</v>
      </c>
    </row>
    <row r="63" spans="1:25" ht="15.75" x14ac:dyDescent="0.2">
      <c r="A63" s="35">
        <f t="shared" si="1"/>
        <v>43967</v>
      </c>
      <c r="B63" s="36">
        <f>SUMIFS(СВЦЭМ!$D$33:$D$776,СВЦЭМ!$A$33:$A$776,$A63,СВЦЭМ!$B$33:$B$776,B$47)+'СЕТ СН'!$F$14+СВЦЭМ!$D$10+'СЕТ СН'!$F$6-'СЕТ СН'!$F$26</f>
        <v>1072.2529740799998</v>
      </c>
      <c r="C63" s="36">
        <f>SUMIFS(СВЦЭМ!$D$33:$D$776,СВЦЭМ!$A$33:$A$776,$A63,СВЦЭМ!$B$33:$B$776,C$47)+'СЕТ СН'!$F$14+СВЦЭМ!$D$10+'СЕТ СН'!$F$6-'СЕТ СН'!$F$26</f>
        <v>1117.2059309699998</v>
      </c>
      <c r="D63" s="36">
        <f>SUMIFS(СВЦЭМ!$D$33:$D$776,СВЦЭМ!$A$33:$A$776,$A63,СВЦЭМ!$B$33:$B$776,D$47)+'СЕТ СН'!$F$14+СВЦЭМ!$D$10+'СЕТ СН'!$F$6-'СЕТ СН'!$F$26</f>
        <v>1118.8501741699999</v>
      </c>
      <c r="E63" s="36">
        <f>SUMIFS(СВЦЭМ!$D$33:$D$776,СВЦЭМ!$A$33:$A$776,$A63,СВЦЭМ!$B$33:$B$776,E$47)+'СЕТ СН'!$F$14+СВЦЭМ!$D$10+'СЕТ СН'!$F$6-'СЕТ СН'!$F$26</f>
        <v>1133.2750400099999</v>
      </c>
      <c r="F63" s="36">
        <f>SUMIFS(СВЦЭМ!$D$33:$D$776,СВЦЭМ!$A$33:$A$776,$A63,СВЦЭМ!$B$33:$B$776,F$47)+'СЕТ СН'!$F$14+СВЦЭМ!$D$10+'СЕТ СН'!$F$6-'СЕТ СН'!$F$26</f>
        <v>1133.2658553799999</v>
      </c>
      <c r="G63" s="36">
        <f>SUMIFS(СВЦЭМ!$D$33:$D$776,СВЦЭМ!$A$33:$A$776,$A63,СВЦЭМ!$B$33:$B$776,G$47)+'СЕТ СН'!$F$14+СВЦЭМ!$D$10+'СЕТ СН'!$F$6-'СЕТ СН'!$F$26</f>
        <v>1133.1676691599998</v>
      </c>
      <c r="H63" s="36">
        <f>SUMIFS(СВЦЭМ!$D$33:$D$776,СВЦЭМ!$A$33:$A$776,$A63,СВЦЭМ!$B$33:$B$776,H$47)+'СЕТ СН'!$F$14+СВЦЭМ!$D$10+'СЕТ СН'!$F$6-'СЕТ СН'!$F$26</f>
        <v>1141.3418976799999</v>
      </c>
      <c r="I63" s="36">
        <f>SUMIFS(СВЦЭМ!$D$33:$D$776,СВЦЭМ!$A$33:$A$776,$A63,СВЦЭМ!$B$33:$B$776,I$47)+'СЕТ СН'!$F$14+СВЦЭМ!$D$10+'СЕТ СН'!$F$6-'СЕТ СН'!$F$26</f>
        <v>1064.41180237</v>
      </c>
      <c r="J63" s="36">
        <f>SUMIFS(СВЦЭМ!$D$33:$D$776,СВЦЭМ!$A$33:$A$776,$A63,СВЦЭМ!$B$33:$B$776,J$47)+'СЕТ СН'!$F$14+СВЦЭМ!$D$10+'СЕТ СН'!$F$6-'СЕТ СН'!$F$26</f>
        <v>983.68980680000004</v>
      </c>
      <c r="K63" s="36">
        <f>SUMIFS(СВЦЭМ!$D$33:$D$776,СВЦЭМ!$A$33:$A$776,$A63,СВЦЭМ!$B$33:$B$776,K$47)+'СЕТ СН'!$F$14+СВЦЭМ!$D$10+'СЕТ СН'!$F$6-'СЕТ СН'!$F$26</f>
        <v>982.36196931000006</v>
      </c>
      <c r="L63" s="36">
        <f>SUMIFS(СВЦЭМ!$D$33:$D$776,СВЦЭМ!$A$33:$A$776,$A63,СВЦЭМ!$B$33:$B$776,L$47)+'СЕТ СН'!$F$14+СВЦЭМ!$D$10+'СЕТ СН'!$F$6-'СЕТ СН'!$F$26</f>
        <v>988.19593684000006</v>
      </c>
      <c r="M63" s="36">
        <f>SUMIFS(СВЦЭМ!$D$33:$D$776,СВЦЭМ!$A$33:$A$776,$A63,СВЦЭМ!$B$33:$B$776,M$47)+'СЕТ СН'!$F$14+СВЦЭМ!$D$10+'СЕТ СН'!$F$6-'СЕТ СН'!$F$26</f>
        <v>983.27642417000004</v>
      </c>
      <c r="N63" s="36">
        <f>SUMIFS(СВЦЭМ!$D$33:$D$776,СВЦЭМ!$A$33:$A$776,$A63,СВЦЭМ!$B$33:$B$776,N$47)+'СЕТ СН'!$F$14+СВЦЭМ!$D$10+'СЕТ СН'!$F$6-'СЕТ СН'!$F$26</f>
        <v>971.7927741100001</v>
      </c>
      <c r="O63" s="36">
        <f>SUMIFS(СВЦЭМ!$D$33:$D$776,СВЦЭМ!$A$33:$A$776,$A63,СВЦЭМ!$B$33:$B$776,O$47)+'СЕТ СН'!$F$14+СВЦЭМ!$D$10+'СЕТ СН'!$F$6-'СЕТ СН'!$F$26</f>
        <v>965.93883783000012</v>
      </c>
      <c r="P63" s="36">
        <f>SUMIFS(СВЦЭМ!$D$33:$D$776,СВЦЭМ!$A$33:$A$776,$A63,СВЦЭМ!$B$33:$B$776,P$47)+'СЕТ СН'!$F$14+СВЦЭМ!$D$10+'СЕТ СН'!$F$6-'СЕТ СН'!$F$26</f>
        <v>972.26558604000002</v>
      </c>
      <c r="Q63" s="36">
        <f>SUMIFS(СВЦЭМ!$D$33:$D$776,СВЦЭМ!$A$33:$A$776,$A63,СВЦЭМ!$B$33:$B$776,Q$47)+'СЕТ СН'!$F$14+СВЦЭМ!$D$10+'СЕТ СН'!$F$6-'СЕТ СН'!$F$26</f>
        <v>969.30614483000011</v>
      </c>
      <c r="R63" s="36">
        <f>SUMIFS(СВЦЭМ!$D$33:$D$776,СВЦЭМ!$A$33:$A$776,$A63,СВЦЭМ!$B$33:$B$776,R$47)+'СЕТ СН'!$F$14+СВЦЭМ!$D$10+'СЕТ СН'!$F$6-'СЕТ СН'!$F$26</f>
        <v>964.79714462000004</v>
      </c>
      <c r="S63" s="36">
        <f>SUMIFS(СВЦЭМ!$D$33:$D$776,СВЦЭМ!$A$33:$A$776,$A63,СВЦЭМ!$B$33:$B$776,S$47)+'СЕТ СН'!$F$14+СВЦЭМ!$D$10+'СЕТ СН'!$F$6-'СЕТ СН'!$F$26</f>
        <v>960.58213080000007</v>
      </c>
      <c r="T63" s="36">
        <f>SUMIFS(СВЦЭМ!$D$33:$D$776,СВЦЭМ!$A$33:$A$776,$A63,СВЦЭМ!$B$33:$B$776,T$47)+'СЕТ СН'!$F$14+СВЦЭМ!$D$10+'СЕТ СН'!$F$6-'СЕТ СН'!$F$26</f>
        <v>959.47608548000005</v>
      </c>
      <c r="U63" s="36">
        <f>SUMIFS(СВЦЭМ!$D$33:$D$776,СВЦЭМ!$A$33:$A$776,$A63,СВЦЭМ!$B$33:$B$776,U$47)+'СЕТ СН'!$F$14+СВЦЭМ!$D$10+'СЕТ СН'!$F$6-'СЕТ СН'!$F$26</f>
        <v>951.14215159000003</v>
      </c>
      <c r="V63" s="36">
        <f>SUMIFS(СВЦЭМ!$D$33:$D$776,СВЦЭМ!$A$33:$A$776,$A63,СВЦЭМ!$B$33:$B$776,V$47)+'СЕТ СН'!$F$14+СВЦЭМ!$D$10+'СЕТ СН'!$F$6-'СЕТ СН'!$F$26</f>
        <v>950.28171943000007</v>
      </c>
      <c r="W63" s="36">
        <f>SUMIFS(СВЦЭМ!$D$33:$D$776,СВЦЭМ!$A$33:$A$776,$A63,СВЦЭМ!$B$33:$B$776,W$47)+'СЕТ СН'!$F$14+СВЦЭМ!$D$10+'СЕТ СН'!$F$6-'СЕТ СН'!$F$26</f>
        <v>951.69416558000012</v>
      </c>
      <c r="X63" s="36">
        <f>SUMIFS(СВЦЭМ!$D$33:$D$776,СВЦЭМ!$A$33:$A$776,$A63,СВЦЭМ!$B$33:$B$776,X$47)+'СЕТ СН'!$F$14+СВЦЭМ!$D$10+'СЕТ СН'!$F$6-'СЕТ СН'!$F$26</f>
        <v>953.01272661000007</v>
      </c>
      <c r="Y63" s="36">
        <f>SUMIFS(СВЦЭМ!$D$33:$D$776,СВЦЭМ!$A$33:$A$776,$A63,СВЦЭМ!$B$33:$B$776,Y$47)+'СЕТ СН'!$F$14+СВЦЭМ!$D$10+'СЕТ СН'!$F$6-'СЕТ СН'!$F$26</f>
        <v>974.33256414000004</v>
      </c>
    </row>
    <row r="64" spans="1:25" ht="15.75" x14ac:dyDescent="0.2">
      <c r="A64" s="35">
        <f t="shared" si="1"/>
        <v>43968</v>
      </c>
      <c r="B64" s="36">
        <f>SUMIFS(СВЦЭМ!$D$33:$D$776,СВЦЭМ!$A$33:$A$776,$A64,СВЦЭМ!$B$33:$B$776,B$47)+'СЕТ СН'!$F$14+СВЦЭМ!$D$10+'СЕТ СН'!$F$6-'СЕТ СН'!$F$26</f>
        <v>1076.8460749799999</v>
      </c>
      <c r="C64" s="36">
        <f>SUMIFS(СВЦЭМ!$D$33:$D$776,СВЦЭМ!$A$33:$A$776,$A64,СВЦЭМ!$B$33:$B$776,C$47)+'СЕТ СН'!$F$14+СВЦЭМ!$D$10+'СЕТ СН'!$F$6-'СЕТ СН'!$F$26</f>
        <v>1116.1964432899997</v>
      </c>
      <c r="D64" s="36">
        <f>SUMIFS(СВЦЭМ!$D$33:$D$776,СВЦЭМ!$A$33:$A$776,$A64,СВЦЭМ!$B$33:$B$776,D$47)+'СЕТ СН'!$F$14+СВЦЭМ!$D$10+'СЕТ СН'!$F$6-'СЕТ СН'!$F$26</f>
        <v>1124.5791951099998</v>
      </c>
      <c r="E64" s="36">
        <f>SUMIFS(СВЦЭМ!$D$33:$D$776,СВЦЭМ!$A$33:$A$776,$A64,СВЦЭМ!$B$33:$B$776,E$47)+'СЕТ СН'!$F$14+СВЦЭМ!$D$10+'СЕТ СН'!$F$6-'СЕТ СН'!$F$26</f>
        <v>1132.9965327799998</v>
      </c>
      <c r="F64" s="36">
        <f>SUMIFS(СВЦЭМ!$D$33:$D$776,СВЦЭМ!$A$33:$A$776,$A64,СВЦЭМ!$B$33:$B$776,F$47)+'СЕТ СН'!$F$14+СВЦЭМ!$D$10+'СЕТ СН'!$F$6-'СЕТ СН'!$F$26</f>
        <v>1125.12412389</v>
      </c>
      <c r="G64" s="36">
        <f>SUMIFS(СВЦЭМ!$D$33:$D$776,СВЦЭМ!$A$33:$A$776,$A64,СВЦЭМ!$B$33:$B$776,G$47)+'СЕТ СН'!$F$14+СВЦЭМ!$D$10+'СЕТ СН'!$F$6-'СЕТ СН'!$F$26</f>
        <v>1126.9491119899999</v>
      </c>
      <c r="H64" s="36">
        <f>SUMIFS(СВЦЭМ!$D$33:$D$776,СВЦЭМ!$A$33:$A$776,$A64,СВЦЭМ!$B$33:$B$776,H$47)+'СЕТ СН'!$F$14+СВЦЭМ!$D$10+'СЕТ СН'!$F$6-'СЕТ СН'!$F$26</f>
        <v>1132.7987037899998</v>
      </c>
      <c r="I64" s="36">
        <f>SUMIFS(СВЦЭМ!$D$33:$D$776,СВЦЭМ!$A$33:$A$776,$A64,СВЦЭМ!$B$33:$B$776,I$47)+'СЕТ СН'!$F$14+СВЦЭМ!$D$10+'СЕТ СН'!$F$6-'СЕТ СН'!$F$26</f>
        <v>1086.5210202899998</v>
      </c>
      <c r="J64" s="36">
        <f>SUMIFS(СВЦЭМ!$D$33:$D$776,СВЦЭМ!$A$33:$A$776,$A64,СВЦЭМ!$B$33:$B$776,J$47)+'СЕТ СН'!$F$14+СВЦЭМ!$D$10+'СЕТ СН'!$F$6-'СЕТ СН'!$F$26</f>
        <v>1009.1022039200001</v>
      </c>
      <c r="K64" s="36">
        <f>SUMIFS(СВЦЭМ!$D$33:$D$776,СВЦЭМ!$A$33:$A$776,$A64,СВЦЭМ!$B$33:$B$776,K$47)+'СЕТ СН'!$F$14+СВЦЭМ!$D$10+'СЕТ СН'!$F$6-'СЕТ СН'!$F$26</f>
        <v>975.67195508000009</v>
      </c>
      <c r="L64" s="36">
        <f>SUMIFS(СВЦЭМ!$D$33:$D$776,СВЦЭМ!$A$33:$A$776,$A64,СВЦЭМ!$B$33:$B$776,L$47)+'СЕТ СН'!$F$14+СВЦЭМ!$D$10+'СЕТ СН'!$F$6-'СЕТ СН'!$F$26</f>
        <v>975.79591349000009</v>
      </c>
      <c r="M64" s="36">
        <f>SUMIFS(СВЦЭМ!$D$33:$D$776,СВЦЭМ!$A$33:$A$776,$A64,СВЦЭМ!$B$33:$B$776,M$47)+'СЕТ СН'!$F$14+СВЦЭМ!$D$10+'СЕТ СН'!$F$6-'СЕТ СН'!$F$26</f>
        <v>974.09367497000005</v>
      </c>
      <c r="N64" s="36">
        <f>SUMIFS(СВЦЭМ!$D$33:$D$776,СВЦЭМ!$A$33:$A$776,$A64,СВЦЭМ!$B$33:$B$776,N$47)+'СЕТ СН'!$F$14+СВЦЭМ!$D$10+'СЕТ СН'!$F$6-'СЕТ СН'!$F$26</f>
        <v>969.34135605000006</v>
      </c>
      <c r="O64" s="36">
        <f>SUMIFS(СВЦЭМ!$D$33:$D$776,СВЦЭМ!$A$33:$A$776,$A64,СВЦЭМ!$B$33:$B$776,O$47)+'СЕТ СН'!$F$14+СВЦЭМ!$D$10+'СЕТ СН'!$F$6-'СЕТ СН'!$F$26</f>
        <v>969.25432230000013</v>
      </c>
      <c r="P64" s="36">
        <f>SUMIFS(СВЦЭМ!$D$33:$D$776,СВЦЭМ!$A$33:$A$776,$A64,СВЦЭМ!$B$33:$B$776,P$47)+'СЕТ СН'!$F$14+СВЦЭМ!$D$10+'СЕТ СН'!$F$6-'СЕТ СН'!$F$26</f>
        <v>975.51910240000007</v>
      </c>
      <c r="Q64" s="36">
        <f>SUMIFS(СВЦЭМ!$D$33:$D$776,СВЦЭМ!$A$33:$A$776,$A64,СВЦЭМ!$B$33:$B$776,Q$47)+'СЕТ СН'!$F$14+СВЦЭМ!$D$10+'СЕТ СН'!$F$6-'СЕТ СН'!$F$26</f>
        <v>978.38546873000007</v>
      </c>
      <c r="R64" s="36">
        <f>SUMIFS(СВЦЭМ!$D$33:$D$776,СВЦЭМ!$A$33:$A$776,$A64,СВЦЭМ!$B$33:$B$776,R$47)+'СЕТ СН'!$F$14+СВЦЭМ!$D$10+'СЕТ СН'!$F$6-'СЕТ СН'!$F$26</f>
        <v>974.97111124000003</v>
      </c>
      <c r="S64" s="36">
        <f>SUMIFS(СВЦЭМ!$D$33:$D$776,СВЦЭМ!$A$33:$A$776,$A64,СВЦЭМ!$B$33:$B$776,S$47)+'СЕТ СН'!$F$14+СВЦЭМ!$D$10+'СЕТ СН'!$F$6-'СЕТ СН'!$F$26</f>
        <v>976.70718660000011</v>
      </c>
      <c r="T64" s="36">
        <f>SUMIFS(СВЦЭМ!$D$33:$D$776,СВЦЭМ!$A$33:$A$776,$A64,СВЦЭМ!$B$33:$B$776,T$47)+'СЕТ СН'!$F$14+СВЦЭМ!$D$10+'СЕТ СН'!$F$6-'СЕТ СН'!$F$26</f>
        <v>964.62769301000003</v>
      </c>
      <c r="U64" s="36">
        <f>SUMIFS(СВЦЭМ!$D$33:$D$776,СВЦЭМ!$A$33:$A$776,$A64,СВЦЭМ!$B$33:$B$776,U$47)+'СЕТ СН'!$F$14+СВЦЭМ!$D$10+'СЕТ СН'!$F$6-'СЕТ СН'!$F$26</f>
        <v>946.74735283000007</v>
      </c>
      <c r="V64" s="36">
        <f>SUMIFS(СВЦЭМ!$D$33:$D$776,СВЦЭМ!$A$33:$A$776,$A64,СВЦЭМ!$B$33:$B$776,V$47)+'СЕТ СН'!$F$14+СВЦЭМ!$D$10+'СЕТ СН'!$F$6-'СЕТ СН'!$F$26</f>
        <v>904.14794674000007</v>
      </c>
      <c r="W64" s="36">
        <f>SUMIFS(СВЦЭМ!$D$33:$D$776,СВЦЭМ!$A$33:$A$776,$A64,СВЦЭМ!$B$33:$B$776,W$47)+'СЕТ СН'!$F$14+СВЦЭМ!$D$10+'СЕТ СН'!$F$6-'СЕТ СН'!$F$26</f>
        <v>910.45832732000008</v>
      </c>
      <c r="X64" s="36">
        <f>SUMIFS(СВЦЭМ!$D$33:$D$776,СВЦЭМ!$A$33:$A$776,$A64,СВЦЭМ!$B$33:$B$776,X$47)+'СЕТ СН'!$F$14+СВЦЭМ!$D$10+'СЕТ СН'!$F$6-'СЕТ СН'!$F$26</f>
        <v>910.45585303000007</v>
      </c>
      <c r="Y64" s="36">
        <f>SUMIFS(СВЦЭМ!$D$33:$D$776,СВЦЭМ!$A$33:$A$776,$A64,СВЦЭМ!$B$33:$B$776,Y$47)+'СЕТ СН'!$F$14+СВЦЭМ!$D$10+'СЕТ СН'!$F$6-'СЕТ СН'!$F$26</f>
        <v>945.53585896000004</v>
      </c>
    </row>
    <row r="65" spans="1:25" ht="15.75" x14ac:dyDescent="0.2">
      <c r="A65" s="35">
        <f t="shared" si="1"/>
        <v>43969</v>
      </c>
      <c r="B65" s="36">
        <f>SUMIFS(СВЦЭМ!$D$33:$D$776,СВЦЭМ!$A$33:$A$776,$A65,СВЦЭМ!$B$33:$B$776,B$47)+'СЕТ СН'!$F$14+СВЦЭМ!$D$10+'СЕТ СН'!$F$6-'СЕТ СН'!$F$26</f>
        <v>1081.1946009999999</v>
      </c>
      <c r="C65" s="36">
        <f>SUMIFS(СВЦЭМ!$D$33:$D$776,СВЦЭМ!$A$33:$A$776,$A65,СВЦЭМ!$B$33:$B$776,C$47)+'СЕТ СН'!$F$14+СВЦЭМ!$D$10+'СЕТ СН'!$F$6-'СЕТ СН'!$F$26</f>
        <v>1102.0822424799999</v>
      </c>
      <c r="D65" s="36">
        <f>SUMIFS(СВЦЭМ!$D$33:$D$776,СВЦЭМ!$A$33:$A$776,$A65,СВЦЭМ!$B$33:$B$776,D$47)+'СЕТ СН'!$F$14+СВЦЭМ!$D$10+'СЕТ СН'!$F$6-'СЕТ СН'!$F$26</f>
        <v>1088.5708486499998</v>
      </c>
      <c r="E65" s="36">
        <f>SUMIFS(СВЦЭМ!$D$33:$D$776,СВЦЭМ!$A$33:$A$776,$A65,СВЦЭМ!$B$33:$B$776,E$47)+'СЕТ СН'!$F$14+СВЦЭМ!$D$10+'СЕТ СН'!$F$6-'СЕТ СН'!$F$26</f>
        <v>1100.8606154299998</v>
      </c>
      <c r="F65" s="36">
        <f>SUMIFS(СВЦЭМ!$D$33:$D$776,СВЦЭМ!$A$33:$A$776,$A65,СВЦЭМ!$B$33:$B$776,F$47)+'СЕТ СН'!$F$14+СВЦЭМ!$D$10+'СЕТ СН'!$F$6-'СЕТ СН'!$F$26</f>
        <v>1096.4245245699997</v>
      </c>
      <c r="G65" s="36">
        <f>SUMIFS(СВЦЭМ!$D$33:$D$776,СВЦЭМ!$A$33:$A$776,$A65,СВЦЭМ!$B$33:$B$776,G$47)+'СЕТ СН'!$F$14+СВЦЭМ!$D$10+'СЕТ СН'!$F$6-'СЕТ СН'!$F$26</f>
        <v>1100.3221082999999</v>
      </c>
      <c r="H65" s="36">
        <f>SUMIFS(СВЦЭМ!$D$33:$D$776,СВЦЭМ!$A$33:$A$776,$A65,СВЦЭМ!$B$33:$B$776,H$47)+'СЕТ СН'!$F$14+СВЦЭМ!$D$10+'СЕТ СН'!$F$6-'СЕТ СН'!$F$26</f>
        <v>1097.6192054799999</v>
      </c>
      <c r="I65" s="36">
        <f>SUMIFS(СВЦЭМ!$D$33:$D$776,СВЦЭМ!$A$33:$A$776,$A65,СВЦЭМ!$B$33:$B$776,I$47)+'СЕТ СН'!$F$14+СВЦЭМ!$D$10+'СЕТ СН'!$F$6-'СЕТ СН'!$F$26</f>
        <v>1063.42867996</v>
      </c>
      <c r="J65" s="36">
        <f>SUMIFS(СВЦЭМ!$D$33:$D$776,СВЦЭМ!$A$33:$A$776,$A65,СВЦЭМ!$B$33:$B$776,J$47)+'СЕТ СН'!$F$14+СВЦЭМ!$D$10+'СЕТ СН'!$F$6-'СЕТ СН'!$F$26</f>
        <v>959.45378701000004</v>
      </c>
      <c r="K65" s="36">
        <f>SUMIFS(СВЦЭМ!$D$33:$D$776,СВЦЭМ!$A$33:$A$776,$A65,СВЦЭМ!$B$33:$B$776,K$47)+'СЕТ СН'!$F$14+СВЦЭМ!$D$10+'СЕТ СН'!$F$6-'СЕТ СН'!$F$26</f>
        <v>939.98247929000001</v>
      </c>
      <c r="L65" s="36">
        <f>SUMIFS(СВЦЭМ!$D$33:$D$776,СВЦЭМ!$A$33:$A$776,$A65,СВЦЭМ!$B$33:$B$776,L$47)+'СЕТ СН'!$F$14+СВЦЭМ!$D$10+'СЕТ СН'!$F$6-'СЕТ СН'!$F$26</f>
        <v>949.00987667000004</v>
      </c>
      <c r="M65" s="36">
        <f>SUMIFS(СВЦЭМ!$D$33:$D$776,СВЦЭМ!$A$33:$A$776,$A65,СВЦЭМ!$B$33:$B$776,M$47)+'СЕТ СН'!$F$14+СВЦЭМ!$D$10+'СЕТ СН'!$F$6-'СЕТ СН'!$F$26</f>
        <v>950.09730461000004</v>
      </c>
      <c r="N65" s="36">
        <f>SUMIFS(СВЦЭМ!$D$33:$D$776,СВЦЭМ!$A$33:$A$776,$A65,СВЦЭМ!$B$33:$B$776,N$47)+'СЕТ СН'!$F$14+СВЦЭМ!$D$10+'СЕТ СН'!$F$6-'СЕТ СН'!$F$26</f>
        <v>939.25762678000012</v>
      </c>
      <c r="O65" s="36">
        <f>SUMIFS(СВЦЭМ!$D$33:$D$776,СВЦЭМ!$A$33:$A$776,$A65,СВЦЭМ!$B$33:$B$776,O$47)+'СЕТ СН'!$F$14+СВЦЭМ!$D$10+'СЕТ СН'!$F$6-'СЕТ СН'!$F$26</f>
        <v>940.74062231000005</v>
      </c>
      <c r="P65" s="36">
        <f>SUMIFS(СВЦЭМ!$D$33:$D$776,СВЦЭМ!$A$33:$A$776,$A65,СВЦЭМ!$B$33:$B$776,P$47)+'СЕТ СН'!$F$14+СВЦЭМ!$D$10+'СЕТ СН'!$F$6-'СЕТ СН'!$F$26</f>
        <v>962.18307126000002</v>
      </c>
      <c r="Q65" s="36">
        <f>SUMIFS(СВЦЭМ!$D$33:$D$776,СВЦЭМ!$A$33:$A$776,$A65,СВЦЭМ!$B$33:$B$776,Q$47)+'СЕТ СН'!$F$14+СВЦЭМ!$D$10+'СЕТ СН'!$F$6-'СЕТ СН'!$F$26</f>
        <v>947.8095411700001</v>
      </c>
      <c r="R65" s="36">
        <f>SUMIFS(СВЦЭМ!$D$33:$D$776,СВЦЭМ!$A$33:$A$776,$A65,СВЦЭМ!$B$33:$B$776,R$47)+'СЕТ СН'!$F$14+СВЦЭМ!$D$10+'СЕТ СН'!$F$6-'СЕТ СН'!$F$26</f>
        <v>947.73942269000008</v>
      </c>
      <c r="S65" s="36">
        <f>SUMIFS(СВЦЭМ!$D$33:$D$776,СВЦЭМ!$A$33:$A$776,$A65,СВЦЭМ!$B$33:$B$776,S$47)+'СЕТ СН'!$F$14+СВЦЭМ!$D$10+'СЕТ СН'!$F$6-'СЕТ СН'!$F$26</f>
        <v>965.27198200000009</v>
      </c>
      <c r="T65" s="36">
        <f>SUMIFS(СВЦЭМ!$D$33:$D$776,СВЦЭМ!$A$33:$A$776,$A65,СВЦЭМ!$B$33:$B$776,T$47)+'СЕТ СН'!$F$14+СВЦЭМ!$D$10+'СЕТ СН'!$F$6-'СЕТ СН'!$F$26</f>
        <v>954.51360119000003</v>
      </c>
      <c r="U65" s="36">
        <f>SUMIFS(СВЦЭМ!$D$33:$D$776,СВЦЭМ!$A$33:$A$776,$A65,СВЦЭМ!$B$33:$B$776,U$47)+'СЕТ СН'!$F$14+СВЦЭМ!$D$10+'СЕТ СН'!$F$6-'СЕТ СН'!$F$26</f>
        <v>943.49489849000008</v>
      </c>
      <c r="V65" s="36">
        <f>SUMIFS(СВЦЭМ!$D$33:$D$776,СВЦЭМ!$A$33:$A$776,$A65,СВЦЭМ!$B$33:$B$776,V$47)+'СЕТ СН'!$F$14+СВЦЭМ!$D$10+'СЕТ СН'!$F$6-'СЕТ СН'!$F$26</f>
        <v>914.23970565000002</v>
      </c>
      <c r="W65" s="36">
        <f>SUMIFS(СВЦЭМ!$D$33:$D$776,СВЦЭМ!$A$33:$A$776,$A65,СВЦЭМ!$B$33:$B$776,W$47)+'СЕТ СН'!$F$14+СВЦЭМ!$D$10+'СЕТ СН'!$F$6-'СЕТ СН'!$F$26</f>
        <v>918.95383491000007</v>
      </c>
      <c r="X65" s="36">
        <f>SUMIFS(СВЦЭМ!$D$33:$D$776,СВЦЭМ!$A$33:$A$776,$A65,СВЦЭМ!$B$33:$B$776,X$47)+'СЕТ СН'!$F$14+СВЦЭМ!$D$10+'СЕТ СН'!$F$6-'СЕТ СН'!$F$26</f>
        <v>918.44464141000003</v>
      </c>
      <c r="Y65" s="36">
        <f>SUMIFS(СВЦЭМ!$D$33:$D$776,СВЦЭМ!$A$33:$A$776,$A65,СВЦЭМ!$B$33:$B$776,Y$47)+'СЕТ СН'!$F$14+СВЦЭМ!$D$10+'СЕТ СН'!$F$6-'СЕТ СН'!$F$26</f>
        <v>946.86944237000012</v>
      </c>
    </row>
    <row r="66" spans="1:25" ht="15.75" x14ac:dyDescent="0.2">
      <c r="A66" s="35">
        <f t="shared" si="1"/>
        <v>43970</v>
      </c>
      <c r="B66" s="36">
        <f>SUMIFS(СВЦЭМ!$D$33:$D$776,СВЦЭМ!$A$33:$A$776,$A66,СВЦЭМ!$B$33:$B$776,B$47)+'СЕТ СН'!$F$14+СВЦЭМ!$D$10+'СЕТ СН'!$F$6-'СЕТ СН'!$F$26</f>
        <v>1094.2098782799999</v>
      </c>
      <c r="C66" s="36">
        <f>SUMIFS(СВЦЭМ!$D$33:$D$776,СВЦЭМ!$A$33:$A$776,$A66,СВЦЭМ!$B$33:$B$776,C$47)+'СЕТ СН'!$F$14+СВЦЭМ!$D$10+'СЕТ СН'!$F$6-'СЕТ СН'!$F$26</f>
        <v>1125.2430622599998</v>
      </c>
      <c r="D66" s="36">
        <f>SUMIFS(СВЦЭМ!$D$33:$D$776,СВЦЭМ!$A$33:$A$776,$A66,СВЦЭМ!$B$33:$B$776,D$47)+'СЕТ СН'!$F$14+СВЦЭМ!$D$10+'СЕТ СН'!$F$6-'СЕТ СН'!$F$26</f>
        <v>1115.1847166099999</v>
      </c>
      <c r="E66" s="36">
        <f>SUMIFS(СВЦЭМ!$D$33:$D$776,СВЦЭМ!$A$33:$A$776,$A66,СВЦЭМ!$B$33:$B$776,E$47)+'СЕТ СН'!$F$14+СВЦЭМ!$D$10+'СЕТ СН'!$F$6-'СЕТ СН'!$F$26</f>
        <v>1109.4564715099998</v>
      </c>
      <c r="F66" s="36">
        <f>SUMIFS(СВЦЭМ!$D$33:$D$776,СВЦЭМ!$A$33:$A$776,$A66,СВЦЭМ!$B$33:$B$776,F$47)+'СЕТ СН'!$F$14+СВЦЭМ!$D$10+'СЕТ СН'!$F$6-'СЕТ СН'!$F$26</f>
        <v>1102.92695506</v>
      </c>
      <c r="G66" s="36">
        <f>SUMIFS(СВЦЭМ!$D$33:$D$776,СВЦЭМ!$A$33:$A$776,$A66,СВЦЭМ!$B$33:$B$776,G$47)+'СЕТ СН'!$F$14+СВЦЭМ!$D$10+'СЕТ СН'!$F$6-'СЕТ СН'!$F$26</f>
        <v>1112.9812589599999</v>
      </c>
      <c r="H66" s="36">
        <f>SUMIFS(СВЦЭМ!$D$33:$D$776,СВЦЭМ!$A$33:$A$776,$A66,СВЦЭМ!$B$33:$B$776,H$47)+'СЕТ СН'!$F$14+СВЦЭМ!$D$10+'СЕТ СН'!$F$6-'СЕТ СН'!$F$26</f>
        <v>1113.8238156599998</v>
      </c>
      <c r="I66" s="36">
        <f>SUMIFS(СВЦЭМ!$D$33:$D$776,СВЦЭМ!$A$33:$A$776,$A66,СВЦЭМ!$B$33:$B$776,I$47)+'СЕТ СН'!$F$14+СВЦЭМ!$D$10+'СЕТ СН'!$F$6-'СЕТ СН'!$F$26</f>
        <v>1083.8759537599997</v>
      </c>
      <c r="J66" s="36">
        <f>SUMIFS(СВЦЭМ!$D$33:$D$776,СВЦЭМ!$A$33:$A$776,$A66,СВЦЭМ!$B$33:$B$776,J$47)+'СЕТ СН'!$F$14+СВЦЭМ!$D$10+'СЕТ СН'!$F$6-'СЕТ СН'!$F$26</f>
        <v>974.7070114600001</v>
      </c>
      <c r="K66" s="36">
        <f>SUMIFS(СВЦЭМ!$D$33:$D$776,СВЦЭМ!$A$33:$A$776,$A66,СВЦЭМ!$B$33:$B$776,K$47)+'СЕТ СН'!$F$14+СВЦЭМ!$D$10+'СЕТ СН'!$F$6-'СЕТ СН'!$F$26</f>
        <v>955.59269086000006</v>
      </c>
      <c r="L66" s="36">
        <f>SUMIFS(СВЦЭМ!$D$33:$D$776,СВЦЭМ!$A$33:$A$776,$A66,СВЦЭМ!$B$33:$B$776,L$47)+'СЕТ СН'!$F$14+СВЦЭМ!$D$10+'СЕТ СН'!$F$6-'СЕТ СН'!$F$26</f>
        <v>952.32533180000007</v>
      </c>
      <c r="M66" s="36">
        <f>SUMIFS(СВЦЭМ!$D$33:$D$776,СВЦЭМ!$A$33:$A$776,$A66,СВЦЭМ!$B$33:$B$776,M$47)+'СЕТ СН'!$F$14+СВЦЭМ!$D$10+'СЕТ СН'!$F$6-'СЕТ СН'!$F$26</f>
        <v>933.72504531000004</v>
      </c>
      <c r="N66" s="36">
        <f>SUMIFS(СВЦЭМ!$D$33:$D$776,СВЦЭМ!$A$33:$A$776,$A66,СВЦЭМ!$B$33:$B$776,N$47)+'СЕТ СН'!$F$14+СВЦЭМ!$D$10+'СЕТ СН'!$F$6-'СЕТ СН'!$F$26</f>
        <v>932.96184741000002</v>
      </c>
      <c r="O66" s="36">
        <f>SUMIFS(СВЦЭМ!$D$33:$D$776,СВЦЭМ!$A$33:$A$776,$A66,СВЦЭМ!$B$33:$B$776,O$47)+'СЕТ СН'!$F$14+СВЦЭМ!$D$10+'СЕТ СН'!$F$6-'СЕТ СН'!$F$26</f>
        <v>942.29143721000003</v>
      </c>
      <c r="P66" s="36">
        <f>SUMIFS(СВЦЭМ!$D$33:$D$776,СВЦЭМ!$A$33:$A$776,$A66,СВЦЭМ!$B$33:$B$776,P$47)+'СЕТ СН'!$F$14+СВЦЭМ!$D$10+'СЕТ СН'!$F$6-'СЕТ СН'!$F$26</f>
        <v>949.61444107000011</v>
      </c>
      <c r="Q66" s="36">
        <f>SUMIFS(СВЦЭМ!$D$33:$D$776,СВЦЭМ!$A$33:$A$776,$A66,СВЦЭМ!$B$33:$B$776,Q$47)+'СЕТ СН'!$F$14+СВЦЭМ!$D$10+'СЕТ СН'!$F$6-'СЕТ СН'!$F$26</f>
        <v>955.32171960000005</v>
      </c>
      <c r="R66" s="36">
        <f>SUMIFS(СВЦЭМ!$D$33:$D$776,СВЦЭМ!$A$33:$A$776,$A66,СВЦЭМ!$B$33:$B$776,R$47)+'СЕТ СН'!$F$14+СВЦЭМ!$D$10+'СЕТ СН'!$F$6-'СЕТ СН'!$F$26</f>
        <v>958.28443289000006</v>
      </c>
      <c r="S66" s="36">
        <f>SUMIFS(СВЦЭМ!$D$33:$D$776,СВЦЭМ!$A$33:$A$776,$A66,СВЦЭМ!$B$33:$B$776,S$47)+'СЕТ СН'!$F$14+СВЦЭМ!$D$10+'СЕТ СН'!$F$6-'СЕТ СН'!$F$26</f>
        <v>968.9134532600001</v>
      </c>
      <c r="T66" s="36">
        <f>SUMIFS(СВЦЭМ!$D$33:$D$776,СВЦЭМ!$A$33:$A$776,$A66,СВЦЭМ!$B$33:$B$776,T$47)+'СЕТ СН'!$F$14+СВЦЭМ!$D$10+'СЕТ СН'!$F$6-'СЕТ СН'!$F$26</f>
        <v>964.2676077000001</v>
      </c>
      <c r="U66" s="36">
        <f>SUMIFS(СВЦЭМ!$D$33:$D$776,СВЦЭМ!$A$33:$A$776,$A66,СВЦЭМ!$B$33:$B$776,U$47)+'СЕТ СН'!$F$14+СВЦЭМ!$D$10+'СЕТ СН'!$F$6-'СЕТ СН'!$F$26</f>
        <v>946.23820850000004</v>
      </c>
      <c r="V66" s="36">
        <f>SUMIFS(СВЦЭМ!$D$33:$D$776,СВЦЭМ!$A$33:$A$776,$A66,СВЦЭМ!$B$33:$B$776,V$47)+'СЕТ СН'!$F$14+СВЦЭМ!$D$10+'СЕТ СН'!$F$6-'СЕТ СН'!$F$26</f>
        <v>940.94791598000006</v>
      </c>
      <c r="W66" s="36">
        <f>SUMIFS(СВЦЭМ!$D$33:$D$776,СВЦЭМ!$A$33:$A$776,$A66,СВЦЭМ!$B$33:$B$776,W$47)+'СЕТ СН'!$F$14+СВЦЭМ!$D$10+'СЕТ СН'!$F$6-'СЕТ СН'!$F$26</f>
        <v>947.45313328000009</v>
      </c>
      <c r="X66" s="36">
        <f>SUMIFS(СВЦЭМ!$D$33:$D$776,СВЦЭМ!$A$33:$A$776,$A66,СВЦЭМ!$B$33:$B$776,X$47)+'СЕТ СН'!$F$14+СВЦЭМ!$D$10+'СЕТ СН'!$F$6-'СЕТ СН'!$F$26</f>
        <v>939.98115815000006</v>
      </c>
      <c r="Y66" s="36">
        <f>SUMIFS(СВЦЭМ!$D$33:$D$776,СВЦЭМ!$A$33:$A$776,$A66,СВЦЭМ!$B$33:$B$776,Y$47)+'СЕТ СН'!$F$14+СВЦЭМ!$D$10+'СЕТ СН'!$F$6-'СЕТ СН'!$F$26</f>
        <v>955.87212922000003</v>
      </c>
    </row>
    <row r="67" spans="1:25" ht="15.75" x14ac:dyDescent="0.2">
      <c r="A67" s="35">
        <f t="shared" si="1"/>
        <v>43971</v>
      </c>
      <c r="B67" s="36">
        <f>SUMIFS(СВЦЭМ!$D$33:$D$776,СВЦЭМ!$A$33:$A$776,$A67,СВЦЭМ!$B$33:$B$776,B$47)+'СЕТ СН'!$F$14+СВЦЭМ!$D$10+'СЕТ СН'!$F$6-'СЕТ СН'!$F$26</f>
        <v>1048.2004175500001</v>
      </c>
      <c r="C67" s="36">
        <f>SUMIFS(СВЦЭМ!$D$33:$D$776,СВЦЭМ!$A$33:$A$776,$A67,СВЦЭМ!$B$33:$B$776,C$47)+'СЕТ СН'!$F$14+СВЦЭМ!$D$10+'СЕТ СН'!$F$6-'СЕТ СН'!$F$26</f>
        <v>1059.56519022</v>
      </c>
      <c r="D67" s="36">
        <f>SUMIFS(СВЦЭМ!$D$33:$D$776,СВЦЭМ!$A$33:$A$776,$A67,СВЦЭМ!$B$33:$B$776,D$47)+'СЕТ СН'!$F$14+СВЦЭМ!$D$10+'СЕТ СН'!$F$6-'СЕТ СН'!$F$26</f>
        <v>1080.1832450599998</v>
      </c>
      <c r="E67" s="36">
        <f>SUMIFS(СВЦЭМ!$D$33:$D$776,СВЦЭМ!$A$33:$A$776,$A67,СВЦЭМ!$B$33:$B$776,E$47)+'СЕТ СН'!$F$14+СВЦЭМ!$D$10+'СЕТ СН'!$F$6-'СЕТ СН'!$F$26</f>
        <v>1074.9812020999998</v>
      </c>
      <c r="F67" s="36">
        <f>SUMIFS(СВЦЭМ!$D$33:$D$776,СВЦЭМ!$A$33:$A$776,$A67,СВЦЭМ!$B$33:$B$776,F$47)+'СЕТ СН'!$F$14+СВЦЭМ!$D$10+'СЕТ СН'!$F$6-'СЕТ СН'!$F$26</f>
        <v>1066.9334311299999</v>
      </c>
      <c r="G67" s="36">
        <f>SUMIFS(СВЦЭМ!$D$33:$D$776,СВЦЭМ!$A$33:$A$776,$A67,СВЦЭМ!$B$33:$B$776,G$47)+'СЕТ СН'!$F$14+СВЦЭМ!$D$10+'СЕТ СН'!$F$6-'СЕТ СН'!$F$26</f>
        <v>1078.4599638899997</v>
      </c>
      <c r="H67" s="36">
        <f>SUMIFS(СВЦЭМ!$D$33:$D$776,СВЦЭМ!$A$33:$A$776,$A67,СВЦЭМ!$B$33:$B$776,H$47)+'СЕТ СН'!$F$14+СВЦЭМ!$D$10+'СЕТ СН'!$F$6-'СЕТ СН'!$F$26</f>
        <v>1086.5461919799998</v>
      </c>
      <c r="I67" s="36">
        <f>SUMIFS(СВЦЭМ!$D$33:$D$776,СВЦЭМ!$A$33:$A$776,$A67,СВЦЭМ!$B$33:$B$776,I$47)+'СЕТ СН'!$F$14+СВЦЭМ!$D$10+'СЕТ СН'!$F$6-'СЕТ СН'!$F$26</f>
        <v>1070.1317055700001</v>
      </c>
      <c r="J67" s="36">
        <f>SUMIFS(СВЦЭМ!$D$33:$D$776,СВЦЭМ!$A$33:$A$776,$A67,СВЦЭМ!$B$33:$B$776,J$47)+'СЕТ СН'!$F$14+СВЦЭМ!$D$10+'СЕТ СН'!$F$6-'СЕТ СН'!$F$26</f>
        <v>952.59137858000008</v>
      </c>
      <c r="K67" s="36">
        <f>SUMIFS(СВЦЭМ!$D$33:$D$776,СВЦЭМ!$A$33:$A$776,$A67,СВЦЭМ!$B$33:$B$776,K$47)+'СЕТ СН'!$F$14+СВЦЭМ!$D$10+'СЕТ СН'!$F$6-'СЕТ СН'!$F$26</f>
        <v>958.71027454000011</v>
      </c>
      <c r="L67" s="36">
        <f>SUMIFS(СВЦЭМ!$D$33:$D$776,СВЦЭМ!$A$33:$A$776,$A67,СВЦЭМ!$B$33:$B$776,L$47)+'СЕТ СН'!$F$14+СВЦЭМ!$D$10+'СЕТ СН'!$F$6-'СЕТ СН'!$F$26</f>
        <v>963.15386927000009</v>
      </c>
      <c r="M67" s="36">
        <f>SUMIFS(СВЦЭМ!$D$33:$D$776,СВЦЭМ!$A$33:$A$776,$A67,СВЦЭМ!$B$33:$B$776,M$47)+'СЕТ СН'!$F$14+СВЦЭМ!$D$10+'СЕТ СН'!$F$6-'СЕТ СН'!$F$26</f>
        <v>966.36309490000008</v>
      </c>
      <c r="N67" s="36">
        <f>SUMIFS(СВЦЭМ!$D$33:$D$776,СВЦЭМ!$A$33:$A$776,$A67,СВЦЭМ!$B$33:$B$776,N$47)+'СЕТ СН'!$F$14+СВЦЭМ!$D$10+'СЕТ СН'!$F$6-'СЕТ СН'!$F$26</f>
        <v>965.72679778000008</v>
      </c>
      <c r="O67" s="36">
        <f>SUMIFS(СВЦЭМ!$D$33:$D$776,СВЦЭМ!$A$33:$A$776,$A67,СВЦЭМ!$B$33:$B$776,O$47)+'СЕТ СН'!$F$14+СВЦЭМ!$D$10+'СЕТ СН'!$F$6-'СЕТ СН'!$F$26</f>
        <v>971.52079803000004</v>
      </c>
      <c r="P67" s="36">
        <f>SUMIFS(СВЦЭМ!$D$33:$D$776,СВЦЭМ!$A$33:$A$776,$A67,СВЦЭМ!$B$33:$B$776,P$47)+'СЕТ СН'!$F$14+СВЦЭМ!$D$10+'СЕТ СН'!$F$6-'СЕТ СН'!$F$26</f>
        <v>974.11641823000002</v>
      </c>
      <c r="Q67" s="36">
        <f>SUMIFS(СВЦЭМ!$D$33:$D$776,СВЦЭМ!$A$33:$A$776,$A67,СВЦЭМ!$B$33:$B$776,Q$47)+'СЕТ СН'!$F$14+СВЦЭМ!$D$10+'СЕТ СН'!$F$6-'СЕТ СН'!$F$26</f>
        <v>974.88573806000011</v>
      </c>
      <c r="R67" s="36">
        <f>SUMIFS(СВЦЭМ!$D$33:$D$776,СВЦЭМ!$A$33:$A$776,$A67,СВЦЭМ!$B$33:$B$776,R$47)+'СЕТ СН'!$F$14+СВЦЭМ!$D$10+'СЕТ СН'!$F$6-'СЕТ СН'!$F$26</f>
        <v>976.17073568000012</v>
      </c>
      <c r="S67" s="36">
        <f>SUMIFS(СВЦЭМ!$D$33:$D$776,СВЦЭМ!$A$33:$A$776,$A67,СВЦЭМ!$B$33:$B$776,S$47)+'СЕТ СН'!$F$14+СВЦЭМ!$D$10+'СЕТ СН'!$F$6-'СЕТ СН'!$F$26</f>
        <v>978.37530633000006</v>
      </c>
      <c r="T67" s="36">
        <f>SUMIFS(СВЦЭМ!$D$33:$D$776,СВЦЭМ!$A$33:$A$776,$A67,СВЦЭМ!$B$33:$B$776,T$47)+'СЕТ СН'!$F$14+СВЦЭМ!$D$10+'СЕТ СН'!$F$6-'СЕТ СН'!$F$26</f>
        <v>977.42255125000008</v>
      </c>
      <c r="U67" s="36">
        <f>SUMIFS(СВЦЭМ!$D$33:$D$776,СВЦЭМ!$A$33:$A$776,$A67,СВЦЭМ!$B$33:$B$776,U$47)+'СЕТ СН'!$F$14+СВЦЭМ!$D$10+'СЕТ СН'!$F$6-'СЕТ СН'!$F$26</f>
        <v>962.19064973000002</v>
      </c>
      <c r="V67" s="36">
        <f>SUMIFS(СВЦЭМ!$D$33:$D$776,СВЦЭМ!$A$33:$A$776,$A67,СВЦЭМ!$B$33:$B$776,V$47)+'СЕТ СН'!$F$14+СВЦЭМ!$D$10+'СЕТ СН'!$F$6-'СЕТ СН'!$F$26</f>
        <v>957.30865068000003</v>
      </c>
      <c r="W67" s="36">
        <f>SUMIFS(СВЦЭМ!$D$33:$D$776,СВЦЭМ!$A$33:$A$776,$A67,СВЦЭМ!$B$33:$B$776,W$47)+'СЕТ СН'!$F$14+СВЦЭМ!$D$10+'СЕТ СН'!$F$6-'СЕТ СН'!$F$26</f>
        <v>962.74687847000007</v>
      </c>
      <c r="X67" s="36">
        <f>SUMIFS(СВЦЭМ!$D$33:$D$776,СВЦЭМ!$A$33:$A$776,$A67,СВЦЭМ!$B$33:$B$776,X$47)+'СЕТ СН'!$F$14+СВЦЭМ!$D$10+'СЕТ СН'!$F$6-'СЕТ СН'!$F$26</f>
        <v>962.8839958100001</v>
      </c>
      <c r="Y67" s="36">
        <f>SUMIFS(СВЦЭМ!$D$33:$D$776,СВЦЭМ!$A$33:$A$776,$A67,СВЦЭМ!$B$33:$B$776,Y$47)+'СЕТ СН'!$F$14+СВЦЭМ!$D$10+'СЕТ СН'!$F$6-'СЕТ СН'!$F$26</f>
        <v>968.48019270000009</v>
      </c>
    </row>
    <row r="68" spans="1:25" ht="15.75" x14ac:dyDescent="0.2">
      <c r="A68" s="35">
        <f t="shared" si="1"/>
        <v>43972</v>
      </c>
      <c r="B68" s="36">
        <f>SUMIFS(СВЦЭМ!$D$33:$D$776,СВЦЭМ!$A$33:$A$776,$A68,СВЦЭМ!$B$33:$B$776,B$47)+'СЕТ СН'!$F$14+СВЦЭМ!$D$10+'СЕТ СН'!$F$6-'СЕТ СН'!$F$26</f>
        <v>1046.3326478700001</v>
      </c>
      <c r="C68" s="36">
        <f>SUMIFS(СВЦЭМ!$D$33:$D$776,СВЦЭМ!$A$33:$A$776,$A68,СВЦЭМ!$B$33:$B$776,C$47)+'СЕТ СН'!$F$14+СВЦЭМ!$D$10+'СЕТ СН'!$F$6-'СЕТ СН'!$F$26</f>
        <v>1084.52019516</v>
      </c>
      <c r="D68" s="36">
        <f>SUMIFS(СВЦЭМ!$D$33:$D$776,СВЦЭМ!$A$33:$A$776,$A68,СВЦЭМ!$B$33:$B$776,D$47)+'СЕТ СН'!$F$14+СВЦЭМ!$D$10+'СЕТ СН'!$F$6-'СЕТ СН'!$F$26</f>
        <v>1108.6078709299998</v>
      </c>
      <c r="E68" s="36">
        <f>SUMIFS(СВЦЭМ!$D$33:$D$776,СВЦЭМ!$A$33:$A$776,$A68,СВЦЭМ!$B$33:$B$776,E$47)+'СЕТ СН'!$F$14+СВЦЭМ!$D$10+'СЕТ СН'!$F$6-'СЕТ СН'!$F$26</f>
        <v>1107.8340520099998</v>
      </c>
      <c r="F68" s="36">
        <f>SUMIFS(СВЦЭМ!$D$33:$D$776,СВЦЭМ!$A$33:$A$776,$A68,СВЦЭМ!$B$33:$B$776,F$47)+'СЕТ СН'!$F$14+СВЦЭМ!$D$10+'СЕТ СН'!$F$6-'СЕТ СН'!$F$26</f>
        <v>1101.7608479999999</v>
      </c>
      <c r="G68" s="36">
        <f>SUMIFS(СВЦЭМ!$D$33:$D$776,СВЦЭМ!$A$33:$A$776,$A68,СВЦЭМ!$B$33:$B$776,G$47)+'СЕТ СН'!$F$14+СВЦЭМ!$D$10+'СЕТ СН'!$F$6-'СЕТ СН'!$F$26</f>
        <v>1114.0332047899999</v>
      </c>
      <c r="H68" s="36">
        <f>SUMIFS(СВЦЭМ!$D$33:$D$776,СВЦЭМ!$A$33:$A$776,$A68,СВЦЭМ!$B$33:$B$776,H$47)+'СЕТ СН'!$F$14+СВЦЭМ!$D$10+'СЕТ СН'!$F$6-'СЕТ СН'!$F$26</f>
        <v>1102.0819371099999</v>
      </c>
      <c r="I68" s="36">
        <f>SUMIFS(СВЦЭМ!$D$33:$D$776,СВЦЭМ!$A$33:$A$776,$A68,СВЦЭМ!$B$33:$B$776,I$47)+'СЕТ СН'!$F$14+СВЦЭМ!$D$10+'СЕТ СН'!$F$6-'СЕТ СН'!$F$26</f>
        <v>1084.3886789899998</v>
      </c>
      <c r="J68" s="36">
        <f>SUMIFS(СВЦЭМ!$D$33:$D$776,СВЦЭМ!$A$33:$A$776,$A68,СВЦЭМ!$B$33:$B$776,J$47)+'СЕТ СН'!$F$14+СВЦЭМ!$D$10+'СЕТ СН'!$F$6-'СЕТ СН'!$F$26</f>
        <v>1039.1049682800001</v>
      </c>
      <c r="K68" s="36">
        <f>SUMIFS(СВЦЭМ!$D$33:$D$776,СВЦЭМ!$A$33:$A$776,$A68,СВЦЭМ!$B$33:$B$776,K$47)+'СЕТ СН'!$F$14+СВЦЭМ!$D$10+'СЕТ СН'!$F$6-'СЕТ СН'!$F$26</f>
        <v>1032.34557365</v>
      </c>
      <c r="L68" s="36">
        <f>SUMIFS(СВЦЭМ!$D$33:$D$776,СВЦЭМ!$A$33:$A$776,$A68,СВЦЭМ!$B$33:$B$776,L$47)+'СЕТ СН'!$F$14+СВЦЭМ!$D$10+'СЕТ СН'!$F$6-'СЕТ СН'!$F$26</f>
        <v>1035.56818266</v>
      </c>
      <c r="M68" s="36">
        <f>SUMIFS(СВЦЭМ!$D$33:$D$776,СВЦЭМ!$A$33:$A$776,$A68,СВЦЭМ!$B$33:$B$776,M$47)+'СЕТ СН'!$F$14+СВЦЭМ!$D$10+'СЕТ СН'!$F$6-'СЕТ СН'!$F$26</f>
        <v>981.84931434000009</v>
      </c>
      <c r="N68" s="36">
        <f>SUMIFS(СВЦЭМ!$D$33:$D$776,СВЦЭМ!$A$33:$A$776,$A68,СВЦЭМ!$B$33:$B$776,N$47)+'СЕТ СН'!$F$14+СВЦЭМ!$D$10+'СЕТ СН'!$F$6-'СЕТ СН'!$F$26</f>
        <v>917.18663135000008</v>
      </c>
      <c r="O68" s="36">
        <f>SUMIFS(СВЦЭМ!$D$33:$D$776,СВЦЭМ!$A$33:$A$776,$A68,СВЦЭМ!$B$33:$B$776,O$47)+'СЕТ СН'!$F$14+СВЦЭМ!$D$10+'СЕТ СН'!$F$6-'СЕТ СН'!$F$26</f>
        <v>888.82686908000005</v>
      </c>
      <c r="P68" s="36">
        <f>SUMIFS(СВЦЭМ!$D$33:$D$776,СВЦЭМ!$A$33:$A$776,$A68,СВЦЭМ!$B$33:$B$776,P$47)+'СЕТ СН'!$F$14+СВЦЭМ!$D$10+'СЕТ СН'!$F$6-'СЕТ СН'!$F$26</f>
        <v>886.56762816000003</v>
      </c>
      <c r="Q68" s="36">
        <f>SUMIFS(СВЦЭМ!$D$33:$D$776,СВЦЭМ!$A$33:$A$776,$A68,СВЦЭМ!$B$33:$B$776,Q$47)+'СЕТ СН'!$F$14+СВЦЭМ!$D$10+'СЕТ СН'!$F$6-'СЕТ СН'!$F$26</f>
        <v>891.0045131600001</v>
      </c>
      <c r="R68" s="36">
        <f>SUMIFS(СВЦЭМ!$D$33:$D$776,СВЦЭМ!$A$33:$A$776,$A68,СВЦЭМ!$B$33:$B$776,R$47)+'СЕТ СН'!$F$14+СВЦЭМ!$D$10+'СЕТ СН'!$F$6-'СЕТ СН'!$F$26</f>
        <v>884.90750746000003</v>
      </c>
      <c r="S68" s="36">
        <f>SUMIFS(СВЦЭМ!$D$33:$D$776,СВЦЭМ!$A$33:$A$776,$A68,СВЦЭМ!$B$33:$B$776,S$47)+'СЕТ СН'!$F$14+СВЦЭМ!$D$10+'СЕТ СН'!$F$6-'СЕТ СН'!$F$26</f>
        <v>892.97969687000011</v>
      </c>
      <c r="T68" s="36">
        <f>SUMIFS(СВЦЭМ!$D$33:$D$776,СВЦЭМ!$A$33:$A$776,$A68,СВЦЭМ!$B$33:$B$776,T$47)+'СЕТ СН'!$F$14+СВЦЭМ!$D$10+'СЕТ СН'!$F$6-'СЕТ СН'!$F$26</f>
        <v>890.88249326000005</v>
      </c>
      <c r="U68" s="36">
        <f>SUMIFS(СВЦЭМ!$D$33:$D$776,СВЦЭМ!$A$33:$A$776,$A68,СВЦЭМ!$B$33:$B$776,U$47)+'СЕТ СН'!$F$14+СВЦЭМ!$D$10+'СЕТ СН'!$F$6-'СЕТ СН'!$F$26</f>
        <v>887.90896564000002</v>
      </c>
      <c r="V68" s="36">
        <f>SUMIFS(СВЦЭМ!$D$33:$D$776,СВЦЭМ!$A$33:$A$776,$A68,СВЦЭМ!$B$33:$B$776,V$47)+'СЕТ СН'!$F$14+СВЦЭМ!$D$10+'СЕТ СН'!$F$6-'СЕТ СН'!$F$26</f>
        <v>884.41089958000009</v>
      </c>
      <c r="W68" s="36">
        <f>SUMIFS(СВЦЭМ!$D$33:$D$776,СВЦЭМ!$A$33:$A$776,$A68,СВЦЭМ!$B$33:$B$776,W$47)+'СЕТ СН'!$F$14+СВЦЭМ!$D$10+'СЕТ СН'!$F$6-'СЕТ СН'!$F$26</f>
        <v>849.24663217000011</v>
      </c>
      <c r="X68" s="36">
        <f>SUMIFS(СВЦЭМ!$D$33:$D$776,СВЦЭМ!$A$33:$A$776,$A68,СВЦЭМ!$B$33:$B$776,X$47)+'СЕТ СН'!$F$14+СВЦЭМ!$D$10+'СЕТ СН'!$F$6-'СЕТ СН'!$F$26</f>
        <v>895.89378149000004</v>
      </c>
      <c r="Y68" s="36">
        <f>SUMIFS(СВЦЭМ!$D$33:$D$776,СВЦЭМ!$A$33:$A$776,$A68,СВЦЭМ!$B$33:$B$776,Y$47)+'СЕТ СН'!$F$14+СВЦЭМ!$D$10+'СЕТ СН'!$F$6-'СЕТ СН'!$F$26</f>
        <v>950.22466450000002</v>
      </c>
    </row>
    <row r="69" spans="1:25" ht="15.75" x14ac:dyDescent="0.2">
      <c r="A69" s="35">
        <f t="shared" si="1"/>
        <v>43973</v>
      </c>
      <c r="B69" s="36">
        <f>SUMIFS(СВЦЭМ!$D$33:$D$776,СВЦЭМ!$A$33:$A$776,$A69,СВЦЭМ!$B$33:$B$776,B$47)+'СЕТ СН'!$F$14+СВЦЭМ!$D$10+'СЕТ СН'!$F$6-'СЕТ СН'!$F$26</f>
        <v>1044.49601396</v>
      </c>
      <c r="C69" s="36">
        <f>SUMIFS(СВЦЭМ!$D$33:$D$776,СВЦЭМ!$A$33:$A$776,$A69,СВЦЭМ!$B$33:$B$776,C$47)+'СЕТ СН'!$F$14+СВЦЭМ!$D$10+'СЕТ СН'!$F$6-'СЕТ СН'!$F$26</f>
        <v>1091.3563055299999</v>
      </c>
      <c r="D69" s="36">
        <f>SUMIFS(СВЦЭМ!$D$33:$D$776,СВЦЭМ!$A$33:$A$776,$A69,СВЦЭМ!$B$33:$B$776,D$47)+'СЕТ СН'!$F$14+СВЦЭМ!$D$10+'СЕТ СН'!$F$6-'СЕТ СН'!$F$26</f>
        <v>1114.3441863999999</v>
      </c>
      <c r="E69" s="36">
        <f>SUMIFS(СВЦЭМ!$D$33:$D$776,СВЦЭМ!$A$33:$A$776,$A69,СВЦЭМ!$B$33:$B$776,E$47)+'СЕТ СН'!$F$14+СВЦЭМ!$D$10+'СЕТ СН'!$F$6-'СЕТ СН'!$F$26</f>
        <v>1110.6365592299999</v>
      </c>
      <c r="F69" s="36">
        <f>SUMIFS(СВЦЭМ!$D$33:$D$776,СВЦЭМ!$A$33:$A$776,$A69,СВЦЭМ!$B$33:$B$776,F$47)+'СЕТ СН'!$F$14+СВЦЭМ!$D$10+'СЕТ СН'!$F$6-'СЕТ СН'!$F$26</f>
        <v>1103.2111736499999</v>
      </c>
      <c r="G69" s="36">
        <f>SUMIFS(СВЦЭМ!$D$33:$D$776,СВЦЭМ!$A$33:$A$776,$A69,СВЦЭМ!$B$33:$B$776,G$47)+'СЕТ СН'!$F$14+СВЦЭМ!$D$10+'СЕТ СН'!$F$6-'СЕТ СН'!$F$26</f>
        <v>1114.0268738899997</v>
      </c>
      <c r="H69" s="36">
        <f>SUMIFS(СВЦЭМ!$D$33:$D$776,СВЦЭМ!$A$33:$A$776,$A69,СВЦЭМ!$B$33:$B$776,H$47)+'СЕТ СН'!$F$14+СВЦЭМ!$D$10+'СЕТ СН'!$F$6-'СЕТ СН'!$F$26</f>
        <v>1115.7753335899999</v>
      </c>
      <c r="I69" s="36">
        <f>SUMIFS(СВЦЭМ!$D$33:$D$776,СВЦЭМ!$A$33:$A$776,$A69,СВЦЭМ!$B$33:$B$776,I$47)+'СЕТ СН'!$F$14+СВЦЭМ!$D$10+'СЕТ СН'!$F$6-'СЕТ СН'!$F$26</f>
        <v>1073.0925064599999</v>
      </c>
      <c r="J69" s="36">
        <f>SUMIFS(СВЦЭМ!$D$33:$D$776,СВЦЭМ!$A$33:$A$776,$A69,СВЦЭМ!$B$33:$B$776,J$47)+'СЕТ СН'!$F$14+СВЦЭМ!$D$10+'СЕТ СН'!$F$6-'СЕТ СН'!$F$26</f>
        <v>1019.2713074300001</v>
      </c>
      <c r="K69" s="36">
        <f>SUMIFS(СВЦЭМ!$D$33:$D$776,СВЦЭМ!$A$33:$A$776,$A69,СВЦЭМ!$B$33:$B$776,K$47)+'СЕТ СН'!$F$14+СВЦЭМ!$D$10+'СЕТ СН'!$F$6-'СЕТ СН'!$F$26</f>
        <v>999.77029066000011</v>
      </c>
      <c r="L69" s="36">
        <f>SUMIFS(СВЦЭМ!$D$33:$D$776,СВЦЭМ!$A$33:$A$776,$A69,СВЦЭМ!$B$33:$B$776,L$47)+'СЕТ СН'!$F$14+СВЦЭМ!$D$10+'СЕТ СН'!$F$6-'СЕТ СН'!$F$26</f>
        <v>986.72386580000011</v>
      </c>
      <c r="M69" s="36">
        <f>SUMIFS(СВЦЭМ!$D$33:$D$776,СВЦЭМ!$A$33:$A$776,$A69,СВЦЭМ!$B$33:$B$776,M$47)+'СЕТ СН'!$F$14+СВЦЭМ!$D$10+'СЕТ СН'!$F$6-'СЕТ СН'!$F$26</f>
        <v>931.27790919000006</v>
      </c>
      <c r="N69" s="36">
        <f>SUMIFS(СВЦЭМ!$D$33:$D$776,СВЦЭМ!$A$33:$A$776,$A69,СВЦЭМ!$B$33:$B$776,N$47)+'СЕТ СН'!$F$14+СВЦЭМ!$D$10+'СЕТ СН'!$F$6-'СЕТ СН'!$F$26</f>
        <v>871.70814746000008</v>
      </c>
      <c r="O69" s="36">
        <f>SUMIFS(СВЦЭМ!$D$33:$D$776,СВЦЭМ!$A$33:$A$776,$A69,СВЦЭМ!$B$33:$B$776,O$47)+'СЕТ СН'!$F$14+СВЦЭМ!$D$10+'СЕТ СН'!$F$6-'СЕТ СН'!$F$26</f>
        <v>855.53239052000004</v>
      </c>
      <c r="P69" s="36">
        <f>SUMIFS(СВЦЭМ!$D$33:$D$776,СВЦЭМ!$A$33:$A$776,$A69,СВЦЭМ!$B$33:$B$776,P$47)+'СЕТ СН'!$F$14+СВЦЭМ!$D$10+'СЕТ СН'!$F$6-'СЕТ СН'!$F$26</f>
        <v>876.17694742000003</v>
      </c>
      <c r="Q69" s="36">
        <f>SUMIFS(СВЦЭМ!$D$33:$D$776,СВЦЭМ!$A$33:$A$776,$A69,СВЦЭМ!$B$33:$B$776,Q$47)+'СЕТ СН'!$F$14+СВЦЭМ!$D$10+'СЕТ СН'!$F$6-'СЕТ СН'!$F$26</f>
        <v>882.03507436000007</v>
      </c>
      <c r="R69" s="36">
        <f>SUMIFS(СВЦЭМ!$D$33:$D$776,СВЦЭМ!$A$33:$A$776,$A69,СВЦЭМ!$B$33:$B$776,R$47)+'СЕТ СН'!$F$14+СВЦЭМ!$D$10+'СЕТ СН'!$F$6-'СЕТ СН'!$F$26</f>
        <v>882.5029112200001</v>
      </c>
      <c r="S69" s="36">
        <f>SUMIFS(СВЦЭМ!$D$33:$D$776,СВЦЭМ!$A$33:$A$776,$A69,СВЦЭМ!$B$33:$B$776,S$47)+'СЕТ СН'!$F$14+СВЦЭМ!$D$10+'СЕТ СН'!$F$6-'СЕТ СН'!$F$26</f>
        <v>887.09065288000011</v>
      </c>
      <c r="T69" s="36">
        <f>SUMIFS(СВЦЭМ!$D$33:$D$776,СВЦЭМ!$A$33:$A$776,$A69,СВЦЭМ!$B$33:$B$776,T$47)+'СЕТ СН'!$F$14+СВЦЭМ!$D$10+'СЕТ СН'!$F$6-'СЕТ СН'!$F$26</f>
        <v>872.34342263000008</v>
      </c>
      <c r="U69" s="36">
        <f>SUMIFS(СВЦЭМ!$D$33:$D$776,СВЦЭМ!$A$33:$A$776,$A69,СВЦЭМ!$B$33:$B$776,U$47)+'СЕТ СН'!$F$14+СВЦЭМ!$D$10+'СЕТ СН'!$F$6-'СЕТ СН'!$F$26</f>
        <v>858.90981819000012</v>
      </c>
      <c r="V69" s="36">
        <f>SUMIFS(СВЦЭМ!$D$33:$D$776,СВЦЭМ!$A$33:$A$776,$A69,СВЦЭМ!$B$33:$B$776,V$47)+'СЕТ СН'!$F$14+СВЦЭМ!$D$10+'СЕТ СН'!$F$6-'СЕТ СН'!$F$26</f>
        <v>839.83079616000009</v>
      </c>
      <c r="W69" s="36">
        <f>SUMIFS(СВЦЭМ!$D$33:$D$776,СВЦЭМ!$A$33:$A$776,$A69,СВЦЭМ!$B$33:$B$776,W$47)+'СЕТ СН'!$F$14+СВЦЭМ!$D$10+'СЕТ СН'!$F$6-'СЕТ СН'!$F$26</f>
        <v>830.82865673000003</v>
      </c>
      <c r="X69" s="36">
        <f>SUMIFS(СВЦЭМ!$D$33:$D$776,СВЦЭМ!$A$33:$A$776,$A69,СВЦЭМ!$B$33:$B$776,X$47)+'СЕТ СН'!$F$14+СВЦЭМ!$D$10+'СЕТ СН'!$F$6-'СЕТ СН'!$F$26</f>
        <v>852.08921815000008</v>
      </c>
      <c r="Y69" s="36">
        <f>SUMIFS(СВЦЭМ!$D$33:$D$776,СВЦЭМ!$A$33:$A$776,$A69,СВЦЭМ!$B$33:$B$776,Y$47)+'СЕТ СН'!$F$14+СВЦЭМ!$D$10+'СЕТ СН'!$F$6-'СЕТ СН'!$F$26</f>
        <v>895.44704372000012</v>
      </c>
    </row>
    <row r="70" spans="1:25" ht="15.75" x14ac:dyDescent="0.2">
      <c r="A70" s="35">
        <f t="shared" si="1"/>
        <v>43974</v>
      </c>
      <c r="B70" s="36">
        <f>SUMIFS(СВЦЭМ!$D$33:$D$776,СВЦЭМ!$A$33:$A$776,$A70,СВЦЭМ!$B$33:$B$776,B$47)+'СЕТ СН'!$F$14+СВЦЭМ!$D$10+'СЕТ СН'!$F$6-'СЕТ СН'!$F$26</f>
        <v>1012.5331931200001</v>
      </c>
      <c r="C70" s="36">
        <f>SUMIFS(СВЦЭМ!$D$33:$D$776,СВЦЭМ!$A$33:$A$776,$A70,СВЦЭМ!$B$33:$B$776,C$47)+'СЕТ СН'!$F$14+СВЦЭМ!$D$10+'СЕТ СН'!$F$6-'СЕТ СН'!$F$26</f>
        <v>1054.1341202000001</v>
      </c>
      <c r="D70" s="36">
        <f>SUMIFS(СВЦЭМ!$D$33:$D$776,СВЦЭМ!$A$33:$A$776,$A70,СВЦЭМ!$B$33:$B$776,D$47)+'СЕТ СН'!$F$14+СВЦЭМ!$D$10+'СЕТ СН'!$F$6-'СЕТ СН'!$F$26</f>
        <v>1077.6476627599998</v>
      </c>
      <c r="E70" s="36">
        <f>SUMIFS(СВЦЭМ!$D$33:$D$776,СВЦЭМ!$A$33:$A$776,$A70,СВЦЭМ!$B$33:$B$776,E$47)+'СЕТ СН'!$F$14+СВЦЭМ!$D$10+'СЕТ СН'!$F$6-'СЕТ СН'!$F$26</f>
        <v>1093.7874443499998</v>
      </c>
      <c r="F70" s="36">
        <f>SUMIFS(СВЦЭМ!$D$33:$D$776,СВЦЭМ!$A$33:$A$776,$A70,СВЦЭМ!$B$33:$B$776,F$47)+'СЕТ СН'!$F$14+СВЦЭМ!$D$10+'СЕТ СН'!$F$6-'СЕТ СН'!$F$26</f>
        <v>1098.2263637899998</v>
      </c>
      <c r="G70" s="36">
        <f>SUMIFS(СВЦЭМ!$D$33:$D$776,СВЦЭМ!$A$33:$A$776,$A70,СВЦЭМ!$B$33:$B$776,G$47)+'СЕТ СН'!$F$14+СВЦЭМ!$D$10+'СЕТ СН'!$F$6-'СЕТ СН'!$F$26</f>
        <v>1096.0050006599997</v>
      </c>
      <c r="H70" s="36">
        <f>SUMIFS(СВЦЭМ!$D$33:$D$776,СВЦЭМ!$A$33:$A$776,$A70,СВЦЭМ!$B$33:$B$776,H$47)+'СЕТ СН'!$F$14+СВЦЭМ!$D$10+'СЕТ СН'!$F$6-'СЕТ СН'!$F$26</f>
        <v>1086.6422826299997</v>
      </c>
      <c r="I70" s="36">
        <f>SUMIFS(СВЦЭМ!$D$33:$D$776,СВЦЭМ!$A$33:$A$776,$A70,СВЦЭМ!$B$33:$B$776,I$47)+'СЕТ СН'!$F$14+СВЦЭМ!$D$10+'СЕТ СН'!$F$6-'СЕТ СН'!$F$26</f>
        <v>1058.72759294</v>
      </c>
      <c r="J70" s="36">
        <f>SUMIFS(СВЦЭМ!$D$33:$D$776,СВЦЭМ!$A$33:$A$776,$A70,СВЦЭМ!$B$33:$B$776,J$47)+'СЕТ СН'!$F$14+СВЦЭМ!$D$10+'СЕТ СН'!$F$6-'СЕТ СН'!$F$26</f>
        <v>1017.4254518600001</v>
      </c>
      <c r="K70" s="36">
        <f>SUMIFS(СВЦЭМ!$D$33:$D$776,СВЦЭМ!$A$33:$A$776,$A70,СВЦЭМ!$B$33:$B$776,K$47)+'СЕТ СН'!$F$14+СВЦЭМ!$D$10+'СЕТ СН'!$F$6-'СЕТ СН'!$F$26</f>
        <v>974.19204880000007</v>
      </c>
      <c r="L70" s="36">
        <f>SUMIFS(СВЦЭМ!$D$33:$D$776,СВЦЭМ!$A$33:$A$776,$A70,СВЦЭМ!$B$33:$B$776,L$47)+'СЕТ СН'!$F$14+СВЦЭМ!$D$10+'СЕТ СН'!$F$6-'СЕТ СН'!$F$26</f>
        <v>951.83002635000003</v>
      </c>
      <c r="M70" s="36">
        <f>SUMIFS(СВЦЭМ!$D$33:$D$776,СВЦЭМ!$A$33:$A$776,$A70,СВЦЭМ!$B$33:$B$776,M$47)+'СЕТ СН'!$F$14+СВЦЭМ!$D$10+'СЕТ СН'!$F$6-'СЕТ СН'!$F$26</f>
        <v>889.61367056000006</v>
      </c>
      <c r="N70" s="36">
        <f>SUMIFS(СВЦЭМ!$D$33:$D$776,СВЦЭМ!$A$33:$A$776,$A70,СВЦЭМ!$B$33:$B$776,N$47)+'СЕТ СН'!$F$14+СВЦЭМ!$D$10+'СЕТ СН'!$F$6-'СЕТ СН'!$F$26</f>
        <v>830.27035526000009</v>
      </c>
      <c r="O70" s="36">
        <f>SUMIFS(СВЦЭМ!$D$33:$D$776,СВЦЭМ!$A$33:$A$776,$A70,СВЦЭМ!$B$33:$B$776,O$47)+'СЕТ СН'!$F$14+СВЦЭМ!$D$10+'СЕТ СН'!$F$6-'СЕТ СН'!$F$26</f>
        <v>819.77580360000002</v>
      </c>
      <c r="P70" s="36">
        <f>SUMIFS(СВЦЭМ!$D$33:$D$776,СВЦЭМ!$A$33:$A$776,$A70,СВЦЭМ!$B$33:$B$776,P$47)+'СЕТ СН'!$F$14+СВЦЭМ!$D$10+'СЕТ СН'!$F$6-'СЕТ СН'!$F$26</f>
        <v>848.73534757000004</v>
      </c>
      <c r="Q70" s="36">
        <f>SUMIFS(СВЦЭМ!$D$33:$D$776,СВЦЭМ!$A$33:$A$776,$A70,СВЦЭМ!$B$33:$B$776,Q$47)+'СЕТ СН'!$F$14+СВЦЭМ!$D$10+'СЕТ СН'!$F$6-'СЕТ СН'!$F$26</f>
        <v>851.7201127300001</v>
      </c>
      <c r="R70" s="36">
        <f>SUMIFS(СВЦЭМ!$D$33:$D$776,СВЦЭМ!$A$33:$A$776,$A70,СВЦЭМ!$B$33:$B$776,R$47)+'СЕТ СН'!$F$14+СВЦЭМ!$D$10+'СЕТ СН'!$F$6-'СЕТ СН'!$F$26</f>
        <v>858.09711417000005</v>
      </c>
      <c r="S70" s="36">
        <f>SUMIFS(СВЦЭМ!$D$33:$D$776,СВЦЭМ!$A$33:$A$776,$A70,СВЦЭМ!$B$33:$B$776,S$47)+'СЕТ СН'!$F$14+СВЦЭМ!$D$10+'СЕТ СН'!$F$6-'СЕТ СН'!$F$26</f>
        <v>869.71700873000009</v>
      </c>
      <c r="T70" s="36">
        <f>SUMIFS(СВЦЭМ!$D$33:$D$776,СВЦЭМ!$A$33:$A$776,$A70,СВЦЭМ!$B$33:$B$776,T$47)+'СЕТ СН'!$F$14+СВЦЭМ!$D$10+'СЕТ СН'!$F$6-'СЕТ СН'!$F$26</f>
        <v>880.75318536000009</v>
      </c>
      <c r="U70" s="36">
        <f>SUMIFS(СВЦЭМ!$D$33:$D$776,СВЦЭМ!$A$33:$A$776,$A70,СВЦЭМ!$B$33:$B$776,U$47)+'СЕТ СН'!$F$14+СВЦЭМ!$D$10+'СЕТ СН'!$F$6-'СЕТ СН'!$F$26</f>
        <v>881.59356648000005</v>
      </c>
      <c r="V70" s="36">
        <f>SUMIFS(СВЦЭМ!$D$33:$D$776,СВЦЭМ!$A$33:$A$776,$A70,СВЦЭМ!$B$33:$B$776,V$47)+'СЕТ СН'!$F$14+СВЦЭМ!$D$10+'СЕТ СН'!$F$6-'СЕТ СН'!$F$26</f>
        <v>874.11941417000003</v>
      </c>
      <c r="W70" s="36">
        <f>SUMIFS(СВЦЭМ!$D$33:$D$776,СВЦЭМ!$A$33:$A$776,$A70,СВЦЭМ!$B$33:$B$776,W$47)+'СЕТ СН'!$F$14+СВЦЭМ!$D$10+'СЕТ СН'!$F$6-'СЕТ СН'!$F$26</f>
        <v>867.6265066200001</v>
      </c>
      <c r="X70" s="36">
        <f>SUMIFS(СВЦЭМ!$D$33:$D$776,СВЦЭМ!$A$33:$A$776,$A70,СВЦЭМ!$B$33:$B$776,X$47)+'СЕТ СН'!$F$14+СВЦЭМ!$D$10+'СЕТ СН'!$F$6-'СЕТ СН'!$F$26</f>
        <v>898.17911161000006</v>
      </c>
      <c r="Y70" s="36">
        <f>SUMIFS(СВЦЭМ!$D$33:$D$776,СВЦЭМ!$A$33:$A$776,$A70,СВЦЭМ!$B$33:$B$776,Y$47)+'СЕТ СН'!$F$14+СВЦЭМ!$D$10+'СЕТ СН'!$F$6-'СЕТ СН'!$F$26</f>
        <v>983.93267237000009</v>
      </c>
    </row>
    <row r="71" spans="1:25" ht="15.75" x14ac:dyDescent="0.2">
      <c r="A71" s="35">
        <f t="shared" si="1"/>
        <v>43975</v>
      </c>
      <c r="B71" s="36">
        <f>SUMIFS(СВЦЭМ!$D$33:$D$776,СВЦЭМ!$A$33:$A$776,$A71,СВЦЭМ!$B$33:$B$776,B$47)+'СЕТ СН'!$F$14+СВЦЭМ!$D$10+'СЕТ СН'!$F$6-'СЕТ СН'!$F$26</f>
        <v>1061.6890379199999</v>
      </c>
      <c r="C71" s="36">
        <f>SUMIFS(СВЦЭМ!$D$33:$D$776,СВЦЭМ!$A$33:$A$776,$A71,СВЦЭМ!$B$33:$B$776,C$47)+'СЕТ СН'!$F$14+СВЦЭМ!$D$10+'СЕТ СН'!$F$6-'СЕТ СН'!$F$26</f>
        <v>1089.3900308</v>
      </c>
      <c r="D71" s="36">
        <f>SUMIFS(СВЦЭМ!$D$33:$D$776,СВЦЭМ!$A$33:$A$776,$A71,СВЦЭМ!$B$33:$B$776,D$47)+'СЕТ СН'!$F$14+СВЦЭМ!$D$10+'СЕТ СН'!$F$6-'СЕТ СН'!$F$26</f>
        <v>1099.6978044699997</v>
      </c>
      <c r="E71" s="36">
        <f>SUMIFS(СВЦЭМ!$D$33:$D$776,СВЦЭМ!$A$33:$A$776,$A71,СВЦЭМ!$B$33:$B$776,E$47)+'СЕТ СН'!$F$14+СВЦЭМ!$D$10+'СЕТ СН'!$F$6-'СЕТ СН'!$F$26</f>
        <v>1095.1740325399999</v>
      </c>
      <c r="F71" s="36">
        <f>SUMIFS(СВЦЭМ!$D$33:$D$776,СВЦЭМ!$A$33:$A$776,$A71,СВЦЭМ!$B$33:$B$776,F$47)+'СЕТ СН'!$F$14+СВЦЭМ!$D$10+'СЕТ СН'!$F$6-'СЕТ СН'!$F$26</f>
        <v>1090.2260172099998</v>
      </c>
      <c r="G71" s="36">
        <f>SUMIFS(СВЦЭМ!$D$33:$D$776,СВЦЭМ!$A$33:$A$776,$A71,СВЦЭМ!$B$33:$B$776,G$47)+'СЕТ СН'!$F$14+СВЦЭМ!$D$10+'СЕТ СН'!$F$6-'СЕТ СН'!$F$26</f>
        <v>1088.7780249</v>
      </c>
      <c r="H71" s="36">
        <f>SUMIFS(СВЦЭМ!$D$33:$D$776,СВЦЭМ!$A$33:$A$776,$A71,СВЦЭМ!$B$33:$B$776,H$47)+'СЕТ СН'!$F$14+СВЦЭМ!$D$10+'СЕТ СН'!$F$6-'СЕТ СН'!$F$26</f>
        <v>1077.8521600899999</v>
      </c>
      <c r="I71" s="36">
        <f>SUMIFS(СВЦЭМ!$D$33:$D$776,СВЦЭМ!$A$33:$A$776,$A71,СВЦЭМ!$B$33:$B$776,I$47)+'СЕТ СН'!$F$14+СВЦЭМ!$D$10+'СЕТ СН'!$F$6-'СЕТ СН'!$F$26</f>
        <v>1041.33902115</v>
      </c>
      <c r="J71" s="36">
        <f>SUMIFS(СВЦЭМ!$D$33:$D$776,СВЦЭМ!$A$33:$A$776,$A71,СВЦЭМ!$B$33:$B$776,J$47)+'СЕТ СН'!$F$14+СВЦЭМ!$D$10+'СЕТ СН'!$F$6-'СЕТ СН'!$F$26</f>
        <v>1027.57946352</v>
      </c>
      <c r="K71" s="36">
        <f>SUMIFS(СВЦЭМ!$D$33:$D$776,СВЦЭМ!$A$33:$A$776,$A71,СВЦЭМ!$B$33:$B$776,K$47)+'СЕТ СН'!$F$14+СВЦЭМ!$D$10+'СЕТ СН'!$F$6-'СЕТ СН'!$F$26</f>
        <v>993.55893354000011</v>
      </c>
      <c r="L71" s="36">
        <f>SUMIFS(СВЦЭМ!$D$33:$D$776,СВЦЭМ!$A$33:$A$776,$A71,СВЦЭМ!$B$33:$B$776,L$47)+'СЕТ СН'!$F$14+СВЦЭМ!$D$10+'СЕТ СН'!$F$6-'СЕТ СН'!$F$26</f>
        <v>1006.1566773200001</v>
      </c>
      <c r="M71" s="36">
        <f>SUMIFS(СВЦЭМ!$D$33:$D$776,СВЦЭМ!$A$33:$A$776,$A71,СВЦЭМ!$B$33:$B$776,M$47)+'СЕТ СН'!$F$14+СВЦЭМ!$D$10+'СЕТ СН'!$F$6-'СЕТ СН'!$F$26</f>
        <v>964.65436226000008</v>
      </c>
      <c r="N71" s="36">
        <f>SUMIFS(СВЦЭМ!$D$33:$D$776,СВЦЭМ!$A$33:$A$776,$A71,СВЦЭМ!$B$33:$B$776,N$47)+'СЕТ СН'!$F$14+СВЦЭМ!$D$10+'СЕТ СН'!$F$6-'СЕТ СН'!$F$26</f>
        <v>911.58334730000001</v>
      </c>
      <c r="O71" s="36">
        <f>SUMIFS(СВЦЭМ!$D$33:$D$776,СВЦЭМ!$A$33:$A$776,$A71,СВЦЭМ!$B$33:$B$776,O$47)+'СЕТ СН'!$F$14+СВЦЭМ!$D$10+'СЕТ СН'!$F$6-'СЕТ СН'!$F$26</f>
        <v>877.87414555000009</v>
      </c>
      <c r="P71" s="36">
        <f>SUMIFS(СВЦЭМ!$D$33:$D$776,СВЦЭМ!$A$33:$A$776,$A71,СВЦЭМ!$B$33:$B$776,P$47)+'СЕТ СН'!$F$14+СВЦЭМ!$D$10+'СЕТ СН'!$F$6-'СЕТ СН'!$F$26</f>
        <v>883.60821241000008</v>
      </c>
      <c r="Q71" s="36">
        <f>SUMIFS(СВЦЭМ!$D$33:$D$776,СВЦЭМ!$A$33:$A$776,$A71,СВЦЭМ!$B$33:$B$776,Q$47)+'СЕТ СН'!$F$14+СВЦЭМ!$D$10+'СЕТ СН'!$F$6-'СЕТ СН'!$F$26</f>
        <v>889.77407870000002</v>
      </c>
      <c r="R71" s="36">
        <f>SUMIFS(СВЦЭМ!$D$33:$D$776,СВЦЭМ!$A$33:$A$776,$A71,СВЦЭМ!$B$33:$B$776,R$47)+'СЕТ СН'!$F$14+СВЦЭМ!$D$10+'СЕТ СН'!$F$6-'СЕТ СН'!$F$26</f>
        <v>874.82235485000012</v>
      </c>
      <c r="S71" s="36">
        <f>SUMIFS(СВЦЭМ!$D$33:$D$776,СВЦЭМ!$A$33:$A$776,$A71,СВЦЭМ!$B$33:$B$776,S$47)+'СЕТ СН'!$F$14+СВЦЭМ!$D$10+'СЕТ СН'!$F$6-'СЕТ СН'!$F$26</f>
        <v>881.87394769000002</v>
      </c>
      <c r="T71" s="36">
        <f>SUMIFS(СВЦЭМ!$D$33:$D$776,СВЦЭМ!$A$33:$A$776,$A71,СВЦЭМ!$B$33:$B$776,T$47)+'СЕТ СН'!$F$14+СВЦЭМ!$D$10+'СЕТ СН'!$F$6-'СЕТ СН'!$F$26</f>
        <v>877.44299401000012</v>
      </c>
      <c r="U71" s="36">
        <f>SUMIFS(СВЦЭМ!$D$33:$D$776,СВЦЭМ!$A$33:$A$776,$A71,СВЦЭМ!$B$33:$B$776,U$47)+'СЕТ СН'!$F$14+СВЦЭМ!$D$10+'СЕТ СН'!$F$6-'СЕТ СН'!$F$26</f>
        <v>861.34237993000011</v>
      </c>
      <c r="V71" s="36">
        <f>SUMIFS(СВЦЭМ!$D$33:$D$776,СВЦЭМ!$A$33:$A$776,$A71,СВЦЭМ!$B$33:$B$776,V$47)+'СЕТ СН'!$F$14+СВЦЭМ!$D$10+'СЕТ СН'!$F$6-'СЕТ СН'!$F$26</f>
        <v>823.09846670000002</v>
      </c>
      <c r="W71" s="36">
        <f>SUMIFS(СВЦЭМ!$D$33:$D$776,СВЦЭМ!$A$33:$A$776,$A71,СВЦЭМ!$B$33:$B$776,W$47)+'СЕТ СН'!$F$14+СВЦЭМ!$D$10+'СЕТ СН'!$F$6-'СЕТ СН'!$F$26</f>
        <v>828.42955513000004</v>
      </c>
      <c r="X71" s="36">
        <f>SUMIFS(СВЦЭМ!$D$33:$D$776,СВЦЭМ!$A$33:$A$776,$A71,СВЦЭМ!$B$33:$B$776,X$47)+'СЕТ СН'!$F$14+СВЦЭМ!$D$10+'СЕТ СН'!$F$6-'СЕТ СН'!$F$26</f>
        <v>857.78518147000011</v>
      </c>
      <c r="Y71" s="36">
        <f>SUMIFS(СВЦЭМ!$D$33:$D$776,СВЦЭМ!$A$33:$A$776,$A71,СВЦЭМ!$B$33:$B$776,Y$47)+'СЕТ СН'!$F$14+СВЦЭМ!$D$10+'СЕТ СН'!$F$6-'СЕТ СН'!$F$26</f>
        <v>948.27319690000002</v>
      </c>
    </row>
    <row r="72" spans="1:25" ht="15.75" x14ac:dyDescent="0.2">
      <c r="A72" s="35">
        <f t="shared" si="1"/>
        <v>43976</v>
      </c>
      <c r="B72" s="36">
        <f>SUMIFS(СВЦЭМ!$D$33:$D$776,СВЦЭМ!$A$33:$A$776,$A72,СВЦЭМ!$B$33:$B$776,B$47)+'СЕТ СН'!$F$14+СВЦЭМ!$D$10+'СЕТ СН'!$F$6-'СЕТ СН'!$F$26</f>
        <v>1118.0753469899998</v>
      </c>
      <c r="C72" s="36">
        <f>SUMIFS(СВЦЭМ!$D$33:$D$776,СВЦЭМ!$A$33:$A$776,$A72,СВЦЭМ!$B$33:$B$776,C$47)+'СЕТ СН'!$F$14+СВЦЭМ!$D$10+'СЕТ СН'!$F$6-'СЕТ СН'!$F$26</f>
        <v>1112.5067667299998</v>
      </c>
      <c r="D72" s="36">
        <f>SUMIFS(СВЦЭМ!$D$33:$D$776,СВЦЭМ!$A$33:$A$776,$A72,СВЦЭМ!$B$33:$B$776,D$47)+'СЕТ СН'!$F$14+СВЦЭМ!$D$10+'СЕТ СН'!$F$6-'СЕТ СН'!$F$26</f>
        <v>1098.4641705699999</v>
      </c>
      <c r="E72" s="36">
        <f>SUMIFS(СВЦЭМ!$D$33:$D$776,СВЦЭМ!$A$33:$A$776,$A72,СВЦЭМ!$B$33:$B$776,E$47)+'СЕТ СН'!$F$14+СВЦЭМ!$D$10+'СЕТ СН'!$F$6-'СЕТ СН'!$F$26</f>
        <v>1090.7295798299999</v>
      </c>
      <c r="F72" s="36">
        <f>SUMIFS(СВЦЭМ!$D$33:$D$776,СВЦЭМ!$A$33:$A$776,$A72,СВЦЭМ!$B$33:$B$776,F$47)+'СЕТ СН'!$F$14+СВЦЭМ!$D$10+'СЕТ СН'!$F$6-'СЕТ СН'!$F$26</f>
        <v>1088.3381029499999</v>
      </c>
      <c r="G72" s="36">
        <f>SUMIFS(СВЦЭМ!$D$33:$D$776,СВЦЭМ!$A$33:$A$776,$A72,СВЦЭМ!$B$33:$B$776,G$47)+'СЕТ СН'!$F$14+СВЦЭМ!$D$10+'СЕТ СН'!$F$6-'СЕТ СН'!$F$26</f>
        <v>1092.3337178699999</v>
      </c>
      <c r="H72" s="36">
        <f>SUMIFS(СВЦЭМ!$D$33:$D$776,СВЦЭМ!$A$33:$A$776,$A72,СВЦЭМ!$B$33:$B$776,H$47)+'СЕТ СН'!$F$14+СВЦЭМ!$D$10+'СЕТ СН'!$F$6-'СЕТ СН'!$F$26</f>
        <v>1095.7805805199998</v>
      </c>
      <c r="I72" s="36">
        <f>SUMIFS(СВЦЭМ!$D$33:$D$776,СВЦЭМ!$A$33:$A$776,$A72,СВЦЭМ!$B$33:$B$776,I$47)+'СЕТ СН'!$F$14+СВЦЭМ!$D$10+'СЕТ СН'!$F$6-'СЕТ СН'!$F$26</f>
        <v>1067.0085872300001</v>
      </c>
      <c r="J72" s="36">
        <f>SUMIFS(СВЦЭМ!$D$33:$D$776,СВЦЭМ!$A$33:$A$776,$A72,СВЦЭМ!$B$33:$B$776,J$47)+'СЕТ СН'!$F$14+СВЦЭМ!$D$10+'СЕТ СН'!$F$6-'СЕТ СН'!$F$26</f>
        <v>1024.30900187</v>
      </c>
      <c r="K72" s="36">
        <f>SUMIFS(СВЦЭМ!$D$33:$D$776,СВЦЭМ!$A$33:$A$776,$A72,СВЦЭМ!$B$33:$B$776,K$47)+'СЕТ СН'!$F$14+СВЦЭМ!$D$10+'СЕТ СН'!$F$6-'СЕТ СН'!$F$26</f>
        <v>1016.0986397700001</v>
      </c>
      <c r="L72" s="36">
        <f>SUMIFS(СВЦЭМ!$D$33:$D$776,СВЦЭМ!$A$33:$A$776,$A72,СВЦЭМ!$B$33:$B$776,L$47)+'СЕТ СН'!$F$14+СВЦЭМ!$D$10+'СЕТ СН'!$F$6-'СЕТ СН'!$F$26</f>
        <v>1008.2579890000001</v>
      </c>
      <c r="M72" s="36">
        <f>SUMIFS(СВЦЭМ!$D$33:$D$776,СВЦЭМ!$A$33:$A$776,$A72,СВЦЭМ!$B$33:$B$776,M$47)+'СЕТ СН'!$F$14+СВЦЭМ!$D$10+'СЕТ СН'!$F$6-'СЕТ СН'!$F$26</f>
        <v>937.16878350000002</v>
      </c>
      <c r="N72" s="36">
        <f>SUMIFS(СВЦЭМ!$D$33:$D$776,СВЦЭМ!$A$33:$A$776,$A72,СВЦЭМ!$B$33:$B$776,N$47)+'СЕТ СН'!$F$14+СВЦЭМ!$D$10+'СЕТ СН'!$F$6-'СЕТ СН'!$F$26</f>
        <v>879.64305901000012</v>
      </c>
      <c r="O72" s="36">
        <f>SUMIFS(СВЦЭМ!$D$33:$D$776,СВЦЭМ!$A$33:$A$776,$A72,СВЦЭМ!$B$33:$B$776,O$47)+'СЕТ СН'!$F$14+СВЦЭМ!$D$10+'СЕТ СН'!$F$6-'СЕТ СН'!$F$26</f>
        <v>857.14614905000008</v>
      </c>
      <c r="P72" s="36">
        <f>SUMIFS(СВЦЭМ!$D$33:$D$776,СВЦЭМ!$A$33:$A$776,$A72,СВЦЭМ!$B$33:$B$776,P$47)+'СЕТ СН'!$F$14+СВЦЭМ!$D$10+'СЕТ СН'!$F$6-'СЕТ СН'!$F$26</f>
        <v>863.66751682000006</v>
      </c>
      <c r="Q72" s="36">
        <f>SUMIFS(СВЦЭМ!$D$33:$D$776,СВЦЭМ!$A$33:$A$776,$A72,СВЦЭМ!$B$33:$B$776,Q$47)+'СЕТ СН'!$F$14+СВЦЭМ!$D$10+'СЕТ СН'!$F$6-'СЕТ СН'!$F$26</f>
        <v>865.33826921000002</v>
      </c>
      <c r="R72" s="36">
        <f>SUMIFS(СВЦЭМ!$D$33:$D$776,СВЦЭМ!$A$33:$A$776,$A72,СВЦЭМ!$B$33:$B$776,R$47)+'СЕТ СН'!$F$14+СВЦЭМ!$D$10+'СЕТ СН'!$F$6-'СЕТ СН'!$F$26</f>
        <v>874.64532181000004</v>
      </c>
      <c r="S72" s="36">
        <f>SUMIFS(СВЦЭМ!$D$33:$D$776,СВЦЭМ!$A$33:$A$776,$A72,СВЦЭМ!$B$33:$B$776,S$47)+'СЕТ СН'!$F$14+СВЦЭМ!$D$10+'СЕТ СН'!$F$6-'СЕТ СН'!$F$26</f>
        <v>870.36549341000011</v>
      </c>
      <c r="T72" s="36">
        <f>SUMIFS(СВЦЭМ!$D$33:$D$776,СВЦЭМ!$A$33:$A$776,$A72,СВЦЭМ!$B$33:$B$776,T$47)+'СЕТ СН'!$F$14+СВЦЭМ!$D$10+'СЕТ СН'!$F$6-'СЕТ СН'!$F$26</f>
        <v>868.07494650000012</v>
      </c>
      <c r="U72" s="36">
        <f>SUMIFS(СВЦЭМ!$D$33:$D$776,СВЦЭМ!$A$33:$A$776,$A72,СВЦЭМ!$B$33:$B$776,U$47)+'СЕТ СН'!$F$14+СВЦЭМ!$D$10+'СЕТ СН'!$F$6-'СЕТ СН'!$F$26</f>
        <v>863.50180832000012</v>
      </c>
      <c r="V72" s="36">
        <f>SUMIFS(СВЦЭМ!$D$33:$D$776,СВЦЭМ!$A$33:$A$776,$A72,СВЦЭМ!$B$33:$B$776,V$47)+'СЕТ СН'!$F$14+СВЦЭМ!$D$10+'СЕТ СН'!$F$6-'СЕТ СН'!$F$26</f>
        <v>849.31305987000007</v>
      </c>
      <c r="W72" s="36">
        <f>SUMIFS(СВЦЭМ!$D$33:$D$776,СВЦЭМ!$A$33:$A$776,$A72,СВЦЭМ!$B$33:$B$776,W$47)+'СЕТ СН'!$F$14+СВЦЭМ!$D$10+'СЕТ СН'!$F$6-'СЕТ СН'!$F$26</f>
        <v>853.79641378000008</v>
      </c>
      <c r="X72" s="36">
        <f>SUMIFS(СВЦЭМ!$D$33:$D$776,СВЦЭМ!$A$33:$A$776,$A72,СВЦЭМ!$B$33:$B$776,X$47)+'СЕТ СН'!$F$14+СВЦЭМ!$D$10+'СЕТ СН'!$F$6-'СЕТ СН'!$F$26</f>
        <v>872.84745994000002</v>
      </c>
      <c r="Y72" s="36">
        <f>SUMIFS(СВЦЭМ!$D$33:$D$776,СВЦЭМ!$A$33:$A$776,$A72,СВЦЭМ!$B$33:$B$776,Y$47)+'СЕТ СН'!$F$14+СВЦЭМ!$D$10+'СЕТ СН'!$F$6-'СЕТ СН'!$F$26</f>
        <v>966.75012808000008</v>
      </c>
    </row>
    <row r="73" spans="1:25" ht="15.75" x14ac:dyDescent="0.2">
      <c r="A73" s="35">
        <f t="shared" si="1"/>
        <v>43977</v>
      </c>
      <c r="B73" s="36">
        <f>SUMIFS(СВЦЭМ!$D$33:$D$776,СВЦЭМ!$A$33:$A$776,$A73,СВЦЭМ!$B$33:$B$776,B$47)+'СЕТ СН'!$F$14+СВЦЭМ!$D$10+'СЕТ СН'!$F$6-'СЕТ СН'!$F$26</f>
        <v>1063.2132657699999</v>
      </c>
      <c r="C73" s="36">
        <f>SUMIFS(СВЦЭМ!$D$33:$D$776,СВЦЭМ!$A$33:$A$776,$A73,СВЦЭМ!$B$33:$B$776,C$47)+'СЕТ СН'!$F$14+СВЦЭМ!$D$10+'СЕТ СН'!$F$6-'СЕТ СН'!$F$26</f>
        <v>1097.70593459</v>
      </c>
      <c r="D73" s="36">
        <f>SUMIFS(СВЦЭМ!$D$33:$D$776,СВЦЭМ!$A$33:$A$776,$A73,СВЦЭМ!$B$33:$B$776,D$47)+'СЕТ СН'!$F$14+СВЦЭМ!$D$10+'СЕТ СН'!$F$6-'СЕТ СН'!$F$26</f>
        <v>1087.2463692399999</v>
      </c>
      <c r="E73" s="36">
        <f>SUMIFS(СВЦЭМ!$D$33:$D$776,СВЦЭМ!$A$33:$A$776,$A73,СВЦЭМ!$B$33:$B$776,E$47)+'СЕТ СН'!$F$14+СВЦЭМ!$D$10+'СЕТ СН'!$F$6-'СЕТ СН'!$F$26</f>
        <v>1076.9427265699999</v>
      </c>
      <c r="F73" s="36">
        <f>SUMIFS(СВЦЭМ!$D$33:$D$776,СВЦЭМ!$A$33:$A$776,$A73,СВЦЭМ!$B$33:$B$776,F$47)+'СЕТ СН'!$F$14+СВЦЭМ!$D$10+'СЕТ СН'!$F$6-'СЕТ СН'!$F$26</f>
        <v>1074.5353489699999</v>
      </c>
      <c r="G73" s="36">
        <f>SUMIFS(СВЦЭМ!$D$33:$D$776,СВЦЭМ!$A$33:$A$776,$A73,СВЦЭМ!$B$33:$B$776,G$47)+'СЕТ СН'!$F$14+СВЦЭМ!$D$10+'СЕТ СН'!$F$6-'СЕТ СН'!$F$26</f>
        <v>1082.3890617999998</v>
      </c>
      <c r="H73" s="36">
        <f>SUMIFS(СВЦЭМ!$D$33:$D$776,СВЦЭМ!$A$33:$A$776,$A73,СВЦЭМ!$B$33:$B$776,H$47)+'СЕТ СН'!$F$14+СВЦЭМ!$D$10+'СЕТ СН'!$F$6-'СЕТ СН'!$F$26</f>
        <v>1093.9436804899999</v>
      </c>
      <c r="I73" s="36">
        <f>SUMIFS(СВЦЭМ!$D$33:$D$776,СВЦЭМ!$A$33:$A$776,$A73,СВЦЭМ!$B$33:$B$776,I$47)+'СЕТ СН'!$F$14+СВЦЭМ!$D$10+'СЕТ СН'!$F$6-'СЕТ СН'!$F$26</f>
        <v>1060.38781634</v>
      </c>
      <c r="J73" s="36">
        <f>SUMIFS(СВЦЭМ!$D$33:$D$776,СВЦЭМ!$A$33:$A$776,$A73,СВЦЭМ!$B$33:$B$776,J$47)+'СЕТ СН'!$F$14+СВЦЭМ!$D$10+'СЕТ СН'!$F$6-'СЕТ СН'!$F$26</f>
        <v>1022.23944898</v>
      </c>
      <c r="K73" s="36">
        <f>SUMIFS(СВЦЭМ!$D$33:$D$776,СВЦЭМ!$A$33:$A$776,$A73,СВЦЭМ!$B$33:$B$776,K$47)+'СЕТ СН'!$F$14+СВЦЭМ!$D$10+'СЕТ СН'!$F$6-'СЕТ СН'!$F$26</f>
        <v>1007.0109368100001</v>
      </c>
      <c r="L73" s="36">
        <f>SUMIFS(СВЦЭМ!$D$33:$D$776,СВЦЭМ!$A$33:$A$776,$A73,СВЦЭМ!$B$33:$B$776,L$47)+'СЕТ СН'!$F$14+СВЦЭМ!$D$10+'СЕТ СН'!$F$6-'СЕТ СН'!$F$26</f>
        <v>1009.37584829</v>
      </c>
      <c r="M73" s="36">
        <f>SUMIFS(СВЦЭМ!$D$33:$D$776,СВЦЭМ!$A$33:$A$776,$A73,СВЦЭМ!$B$33:$B$776,M$47)+'СЕТ СН'!$F$14+СВЦЭМ!$D$10+'СЕТ СН'!$F$6-'СЕТ СН'!$F$26</f>
        <v>944.01029878000008</v>
      </c>
      <c r="N73" s="36">
        <f>SUMIFS(СВЦЭМ!$D$33:$D$776,СВЦЭМ!$A$33:$A$776,$A73,СВЦЭМ!$B$33:$B$776,N$47)+'СЕТ СН'!$F$14+СВЦЭМ!$D$10+'СЕТ СН'!$F$6-'СЕТ СН'!$F$26</f>
        <v>889.45862609000005</v>
      </c>
      <c r="O73" s="36">
        <f>SUMIFS(СВЦЭМ!$D$33:$D$776,СВЦЭМ!$A$33:$A$776,$A73,СВЦЭМ!$B$33:$B$776,O$47)+'СЕТ СН'!$F$14+СВЦЭМ!$D$10+'СЕТ СН'!$F$6-'СЕТ СН'!$F$26</f>
        <v>866.59238446000006</v>
      </c>
      <c r="P73" s="36">
        <f>SUMIFS(СВЦЭМ!$D$33:$D$776,СВЦЭМ!$A$33:$A$776,$A73,СВЦЭМ!$B$33:$B$776,P$47)+'СЕТ СН'!$F$14+СВЦЭМ!$D$10+'СЕТ СН'!$F$6-'СЕТ СН'!$F$26</f>
        <v>871.8940654700001</v>
      </c>
      <c r="Q73" s="36">
        <f>SUMIFS(СВЦЭМ!$D$33:$D$776,СВЦЭМ!$A$33:$A$776,$A73,СВЦЭМ!$B$33:$B$776,Q$47)+'СЕТ СН'!$F$14+СВЦЭМ!$D$10+'СЕТ СН'!$F$6-'СЕТ СН'!$F$26</f>
        <v>878.03131629000006</v>
      </c>
      <c r="R73" s="36">
        <f>SUMIFS(СВЦЭМ!$D$33:$D$776,СВЦЭМ!$A$33:$A$776,$A73,СВЦЭМ!$B$33:$B$776,R$47)+'СЕТ СН'!$F$14+СВЦЭМ!$D$10+'СЕТ СН'!$F$6-'СЕТ СН'!$F$26</f>
        <v>875.99891114000002</v>
      </c>
      <c r="S73" s="36">
        <f>SUMIFS(СВЦЭМ!$D$33:$D$776,СВЦЭМ!$A$33:$A$776,$A73,СВЦЭМ!$B$33:$B$776,S$47)+'СЕТ СН'!$F$14+СВЦЭМ!$D$10+'СЕТ СН'!$F$6-'СЕТ СН'!$F$26</f>
        <v>875.38305248000006</v>
      </c>
      <c r="T73" s="36">
        <f>SUMIFS(СВЦЭМ!$D$33:$D$776,СВЦЭМ!$A$33:$A$776,$A73,СВЦЭМ!$B$33:$B$776,T$47)+'СЕТ СН'!$F$14+СВЦЭМ!$D$10+'СЕТ СН'!$F$6-'СЕТ СН'!$F$26</f>
        <v>870.9984532200001</v>
      </c>
      <c r="U73" s="36">
        <f>SUMIFS(СВЦЭМ!$D$33:$D$776,СВЦЭМ!$A$33:$A$776,$A73,СВЦЭМ!$B$33:$B$776,U$47)+'СЕТ СН'!$F$14+СВЦЭМ!$D$10+'СЕТ СН'!$F$6-'СЕТ СН'!$F$26</f>
        <v>856.54617821000011</v>
      </c>
      <c r="V73" s="36">
        <f>SUMIFS(СВЦЭМ!$D$33:$D$776,СВЦЭМ!$A$33:$A$776,$A73,СВЦЭМ!$B$33:$B$776,V$47)+'СЕТ СН'!$F$14+СВЦЭМ!$D$10+'СЕТ СН'!$F$6-'СЕТ СН'!$F$26</f>
        <v>849.52201801000012</v>
      </c>
      <c r="W73" s="36">
        <f>SUMIFS(СВЦЭМ!$D$33:$D$776,СВЦЭМ!$A$33:$A$776,$A73,СВЦЭМ!$B$33:$B$776,W$47)+'СЕТ СН'!$F$14+СВЦЭМ!$D$10+'СЕТ СН'!$F$6-'СЕТ СН'!$F$26</f>
        <v>844.4390142100001</v>
      </c>
      <c r="X73" s="36">
        <f>SUMIFS(СВЦЭМ!$D$33:$D$776,СВЦЭМ!$A$33:$A$776,$A73,СВЦЭМ!$B$33:$B$776,X$47)+'СЕТ СН'!$F$14+СВЦЭМ!$D$10+'СЕТ СН'!$F$6-'СЕТ СН'!$F$26</f>
        <v>869.32107709000002</v>
      </c>
      <c r="Y73" s="36">
        <f>SUMIFS(СВЦЭМ!$D$33:$D$776,СВЦЭМ!$A$33:$A$776,$A73,СВЦЭМ!$B$33:$B$776,Y$47)+'СЕТ СН'!$F$14+СВЦЭМ!$D$10+'СЕТ СН'!$F$6-'СЕТ СН'!$F$26</f>
        <v>946.3654820700001</v>
      </c>
    </row>
    <row r="74" spans="1:25" ht="15.75" x14ac:dyDescent="0.2">
      <c r="A74" s="35">
        <f t="shared" si="1"/>
        <v>43978</v>
      </c>
      <c r="B74" s="36">
        <f>SUMIFS(СВЦЭМ!$D$33:$D$776,СВЦЭМ!$A$33:$A$776,$A74,СВЦЭМ!$B$33:$B$776,B$47)+'СЕТ СН'!$F$14+СВЦЭМ!$D$10+'СЕТ СН'!$F$6-'СЕТ СН'!$F$26</f>
        <v>1044.79928571</v>
      </c>
      <c r="C74" s="36">
        <f>SUMIFS(СВЦЭМ!$D$33:$D$776,СВЦЭМ!$A$33:$A$776,$A74,СВЦЭМ!$B$33:$B$776,C$47)+'СЕТ СН'!$F$14+СВЦЭМ!$D$10+'СЕТ СН'!$F$6-'СЕТ СН'!$F$26</f>
        <v>1084.5379344299997</v>
      </c>
      <c r="D74" s="36">
        <f>SUMIFS(СВЦЭМ!$D$33:$D$776,СВЦЭМ!$A$33:$A$776,$A74,СВЦЭМ!$B$33:$B$776,D$47)+'СЕТ СН'!$F$14+СВЦЭМ!$D$10+'СЕТ СН'!$F$6-'СЕТ СН'!$F$26</f>
        <v>1105.88091087</v>
      </c>
      <c r="E74" s="36">
        <f>SUMIFS(СВЦЭМ!$D$33:$D$776,СВЦЭМ!$A$33:$A$776,$A74,СВЦЭМ!$B$33:$B$776,E$47)+'СЕТ СН'!$F$14+СВЦЭМ!$D$10+'СЕТ СН'!$F$6-'СЕТ СН'!$F$26</f>
        <v>1115.5642630099999</v>
      </c>
      <c r="F74" s="36">
        <f>SUMIFS(СВЦЭМ!$D$33:$D$776,СВЦЭМ!$A$33:$A$776,$A74,СВЦЭМ!$B$33:$B$776,F$47)+'СЕТ СН'!$F$14+СВЦЭМ!$D$10+'СЕТ СН'!$F$6-'СЕТ СН'!$F$26</f>
        <v>1108.2569354699997</v>
      </c>
      <c r="G74" s="36">
        <f>SUMIFS(СВЦЭМ!$D$33:$D$776,СВЦЭМ!$A$33:$A$776,$A74,СВЦЭМ!$B$33:$B$776,G$47)+'СЕТ СН'!$F$14+СВЦЭМ!$D$10+'СЕТ СН'!$F$6-'СЕТ СН'!$F$26</f>
        <v>1116.1005364299997</v>
      </c>
      <c r="H74" s="36">
        <f>SUMIFS(СВЦЭМ!$D$33:$D$776,СВЦЭМ!$A$33:$A$776,$A74,СВЦЭМ!$B$33:$B$776,H$47)+'СЕТ СН'!$F$14+СВЦЭМ!$D$10+'СЕТ СН'!$F$6-'СЕТ СН'!$F$26</f>
        <v>1096.2010390199998</v>
      </c>
      <c r="I74" s="36">
        <f>SUMIFS(СВЦЭМ!$D$33:$D$776,СВЦЭМ!$A$33:$A$776,$A74,СВЦЭМ!$B$33:$B$776,I$47)+'СЕТ СН'!$F$14+СВЦЭМ!$D$10+'СЕТ СН'!$F$6-'СЕТ СН'!$F$26</f>
        <v>1080.56983681</v>
      </c>
      <c r="J74" s="36">
        <f>SUMIFS(СВЦЭМ!$D$33:$D$776,СВЦЭМ!$A$33:$A$776,$A74,СВЦЭМ!$B$33:$B$776,J$47)+'СЕТ СН'!$F$14+СВЦЭМ!$D$10+'СЕТ СН'!$F$6-'СЕТ СН'!$F$26</f>
        <v>1040.6506371099999</v>
      </c>
      <c r="K74" s="36">
        <f>SUMIFS(СВЦЭМ!$D$33:$D$776,СВЦЭМ!$A$33:$A$776,$A74,СВЦЭМ!$B$33:$B$776,K$47)+'СЕТ СН'!$F$14+СВЦЭМ!$D$10+'СЕТ СН'!$F$6-'СЕТ СН'!$F$26</f>
        <v>1017.4115654300001</v>
      </c>
      <c r="L74" s="36">
        <f>SUMIFS(СВЦЭМ!$D$33:$D$776,СВЦЭМ!$A$33:$A$776,$A74,СВЦЭМ!$B$33:$B$776,L$47)+'СЕТ СН'!$F$14+СВЦЭМ!$D$10+'СЕТ СН'!$F$6-'СЕТ СН'!$F$26</f>
        <v>994.67487563000009</v>
      </c>
      <c r="M74" s="36">
        <f>SUMIFS(СВЦЭМ!$D$33:$D$776,СВЦЭМ!$A$33:$A$776,$A74,СВЦЭМ!$B$33:$B$776,M$47)+'СЕТ СН'!$F$14+СВЦЭМ!$D$10+'СЕТ СН'!$F$6-'СЕТ СН'!$F$26</f>
        <v>933.65735571000005</v>
      </c>
      <c r="N74" s="36">
        <f>SUMIFS(СВЦЭМ!$D$33:$D$776,СВЦЭМ!$A$33:$A$776,$A74,СВЦЭМ!$B$33:$B$776,N$47)+'СЕТ СН'!$F$14+СВЦЭМ!$D$10+'СЕТ СН'!$F$6-'СЕТ СН'!$F$26</f>
        <v>866.93320712000002</v>
      </c>
      <c r="O74" s="36">
        <f>SUMIFS(СВЦЭМ!$D$33:$D$776,СВЦЭМ!$A$33:$A$776,$A74,СВЦЭМ!$B$33:$B$776,O$47)+'СЕТ СН'!$F$14+СВЦЭМ!$D$10+'СЕТ СН'!$F$6-'СЕТ СН'!$F$26</f>
        <v>846.87339199000007</v>
      </c>
      <c r="P74" s="36">
        <f>SUMIFS(СВЦЭМ!$D$33:$D$776,СВЦЭМ!$A$33:$A$776,$A74,СВЦЭМ!$B$33:$B$776,P$47)+'СЕТ СН'!$F$14+СВЦЭМ!$D$10+'СЕТ СН'!$F$6-'СЕТ СН'!$F$26</f>
        <v>841.01861319000011</v>
      </c>
      <c r="Q74" s="36">
        <f>SUMIFS(СВЦЭМ!$D$33:$D$776,СВЦЭМ!$A$33:$A$776,$A74,СВЦЭМ!$B$33:$B$776,Q$47)+'СЕТ СН'!$F$14+СВЦЭМ!$D$10+'СЕТ СН'!$F$6-'СЕТ СН'!$F$26</f>
        <v>846.14534140000012</v>
      </c>
      <c r="R74" s="36">
        <f>SUMIFS(СВЦЭМ!$D$33:$D$776,СВЦЭМ!$A$33:$A$776,$A74,СВЦЭМ!$B$33:$B$776,R$47)+'СЕТ СН'!$F$14+СВЦЭМ!$D$10+'СЕТ СН'!$F$6-'СЕТ СН'!$F$26</f>
        <v>850.30426843000009</v>
      </c>
      <c r="S74" s="36">
        <f>SUMIFS(СВЦЭМ!$D$33:$D$776,СВЦЭМ!$A$33:$A$776,$A74,СВЦЭМ!$B$33:$B$776,S$47)+'СЕТ СН'!$F$14+СВЦЭМ!$D$10+'СЕТ СН'!$F$6-'СЕТ СН'!$F$26</f>
        <v>855.82442336000008</v>
      </c>
      <c r="T74" s="36">
        <f>SUMIFS(СВЦЭМ!$D$33:$D$776,СВЦЭМ!$A$33:$A$776,$A74,СВЦЭМ!$B$33:$B$776,T$47)+'СЕТ СН'!$F$14+СВЦЭМ!$D$10+'СЕТ СН'!$F$6-'СЕТ СН'!$F$26</f>
        <v>850.89835894000009</v>
      </c>
      <c r="U74" s="36">
        <f>SUMIFS(СВЦЭМ!$D$33:$D$776,СВЦЭМ!$A$33:$A$776,$A74,СВЦЭМ!$B$33:$B$776,U$47)+'СЕТ СН'!$F$14+СВЦЭМ!$D$10+'СЕТ СН'!$F$6-'СЕТ СН'!$F$26</f>
        <v>837.6521135800001</v>
      </c>
      <c r="V74" s="36">
        <f>SUMIFS(СВЦЭМ!$D$33:$D$776,СВЦЭМ!$A$33:$A$776,$A74,СВЦЭМ!$B$33:$B$776,V$47)+'СЕТ СН'!$F$14+СВЦЭМ!$D$10+'СЕТ СН'!$F$6-'СЕТ СН'!$F$26</f>
        <v>825.90297123000005</v>
      </c>
      <c r="W74" s="36">
        <f>SUMIFS(СВЦЭМ!$D$33:$D$776,СВЦЭМ!$A$33:$A$776,$A74,СВЦЭМ!$B$33:$B$776,W$47)+'СЕТ СН'!$F$14+СВЦЭМ!$D$10+'СЕТ СН'!$F$6-'СЕТ СН'!$F$26</f>
        <v>821.81441831000006</v>
      </c>
      <c r="X74" s="36">
        <f>SUMIFS(СВЦЭМ!$D$33:$D$776,СВЦЭМ!$A$33:$A$776,$A74,СВЦЭМ!$B$33:$B$776,X$47)+'СЕТ СН'!$F$14+СВЦЭМ!$D$10+'СЕТ СН'!$F$6-'СЕТ СН'!$F$26</f>
        <v>864.54789155000003</v>
      </c>
      <c r="Y74" s="36">
        <f>SUMIFS(СВЦЭМ!$D$33:$D$776,СВЦЭМ!$A$33:$A$776,$A74,СВЦЭМ!$B$33:$B$776,Y$47)+'СЕТ СН'!$F$14+СВЦЭМ!$D$10+'СЕТ СН'!$F$6-'СЕТ СН'!$F$26</f>
        <v>931.47233574000006</v>
      </c>
    </row>
    <row r="75" spans="1:25" ht="15.75" x14ac:dyDescent="0.2">
      <c r="A75" s="35">
        <f t="shared" si="1"/>
        <v>43979</v>
      </c>
      <c r="B75" s="36">
        <f>SUMIFS(СВЦЭМ!$D$33:$D$776,СВЦЭМ!$A$33:$A$776,$A75,СВЦЭМ!$B$33:$B$776,B$47)+'СЕТ СН'!$F$14+СВЦЭМ!$D$10+'СЕТ СН'!$F$6-'СЕТ СН'!$F$26</f>
        <v>974.23007240000004</v>
      </c>
      <c r="C75" s="36">
        <f>SUMIFS(СВЦЭМ!$D$33:$D$776,СВЦЭМ!$A$33:$A$776,$A75,СВЦЭМ!$B$33:$B$776,C$47)+'СЕТ СН'!$F$14+СВЦЭМ!$D$10+'СЕТ СН'!$F$6-'СЕТ СН'!$F$26</f>
        <v>991.62419249000004</v>
      </c>
      <c r="D75" s="36">
        <f>SUMIFS(СВЦЭМ!$D$33:$D$776,СВЦЭМ!$A$33:$A$776,$A75,СВЦЭМ!$B$33:$B$776,D$47)+'СЕТ СН'!$F$14+СВЦЭМ!$D$10+'СЕТ СН'!$F$6-'СЕТ СН'!$F$26</f>
        <v>1022.7887949400001</v>
      </c>
      <c r="E75" s="36">
        <f>SUMIFS(СВЦЭМ!$D$33:$D$776,СВЦЭМ!$A$33:$A$776,$A75,СВЦЭМ!$B$33:$B$776,E$47)+'СЕТ СН'!$F$14+СВЦЭМ!$D$10+'СЕТ СН'!$F$6-'СЕТ СН'!$F$26</f>
        <v>1041.15945227</v>
      </c>
      <c r="F75" s="36">
        <f>SUMIFS(СВЦЭМ!$D$33:$D$776,СВЦЭМ!$A$33:$A$776,$A75,СВЦЭМ!$B$33:$B$776,F$47)+'СЕТ СН'!$F$14+СВЦЭМ!$D$10+'СЕТ СН'!$F$6-'СЕТ СН'!$F$26</f>
        <v>1036.27966315</v>
      </c>
      <c r="G75" s="36">
        <f>SUMIFS(СВЦЭМ!$D$33:$D$776,СВЦЭМ!$A$33:$A$776,$A75,СВЦЭМ!$B$33:$B$776,G$47)+'СЕТ СН'!$F$14+СВЦЭМ!$D$10+'СЕТ СН'!$F$6-'СЕТ СН'!$F$26</f>
        <v>1041.6010703500001</v>
      </c>
      <c r="H75" s="36">
        <f>SUMIFS(СВЦЭМ!$D$33:$D$776,СВЦЭМ!$A$33:$A$776,$A75,СВЦЭМ!$B$33:$B$776,H$47)+'СЕТ СН'!$F$14+СВЦЭМ!$D$10+'СЕТ СН'!$F$6-'СЕТ СН'!$F$26</f>
        <v>1022.85734518</v>
      </c>
      <c r="I75" s="36">
        <f>SUMIFS(СВЦЭМ!$D$33:$D$776,СВЦЭМ!$A$33:$A$776,$A75,СВЦЭМ!$B$33:$B$776,I$47)+'СЕТ СН'!$F$14+СВЦЭМ!$D$10+'СЕТ СН'!$F$6-'СЕТ СН'!$F$26</f>
        <v>1025.89088935</v>
      </c>
      <c r="J75" s="36">
        <f>SUMIFS(СВЦЭМ!$D$33:$D$776,СВЦЭМ!$A$33:$A$776,$A75,СВЦЭМ!$B$33:$B$776,J$47)+'СЕТ СН'!$F$14+СВЦЭМ!$D$10+'СЕТ СН'!$F$6-'СЕТ СН'!$F$26</f>
        <v>975.11586121000005</v>
      </c>
      <c r="K75" s="36">
        <f>SUMIFS(СВЦЭМ!$D$33:$D$776,СВЦЭМ!$A$33:$A$776,$A75,СВЦЭМ!$B$33:$B$776,K$47)+'СЕТ СН'!$F$14+СВЦЭМ!$D$10+'СЕТ СН'!$F$6-'СЕТ СН'!$F$26</f>
        <v>961.20408243000008</v>
      </c>
      <c r="L75" s="36">
        <f>SUMIFS(СВЦЭМ!$D$33:$D$776,СВЦЭМ!$A$33:$A$776,$A75,СВЦЭМ!$B$33:$B$776,L$47)+'СЕТ СН'!$F$14+СВЦЭМ!$D$10+'СЕТ СН'!$F$6-'СЕТ СН'!$F$26</f>
        <v>971.51294051000002</v>
      </c>
      <c r="M75" s="36">
        <f>SUMIFS(СВЦЭМ!$D$33:$D$776,СВЦЭМ!$A$33:$A$776,$A75,СВЦЭМ!$B$33:$B$776,M$47)+'СЕТ СН'!$F$14+СВЦЭМ!$D$10+'СЕТ СН'!$F$6-'СЕТ СН'!$F$26</f>
        <v>944.94351078000011</v>
      </c>
      <c r="N75" s="36">
        <f>SUMIFS(СВЦЭМ!$D$33:$D$776,СВЦЭМ!$A$33:$A$776,$A75,СВЦЭМ!$B$33:$B$776,N$47)+'СЕТ СН'!$F$14+СВЦЭМ!$D$10+'СЕТ СН'!$F$6-'СЕТ СН'!$F$26</f>
        <v>890.30066536000004</v>
      </c>
      <c r="O75" s="36">
        <f>SUMIFS(СВЦЭМ!$D$33:$D$776,СВЦЭМ!$A$33:$A$776,$A75,СВЦЭМ!$B$33:$B$776,O$47)+'СЕТ СН'!$F$14+СВЦЭМ!$D$10+'СЕТ СН'!$F$6-'СЕТ СН'!$F$26</f>
        <v>864.89176722000002</v>
      </c>
      <c r="P75" s="36">
        <f>SUMIFS(СВЦЭМ!$D$33:$D$776,СВЦЭМ!$A$33:$A$776,$A75,СВЦЭМ!$B$33:$B$776,P$47)+'СЕТ СН'!$F$14+СВЦЭМ!$D$10+'СЕТ СН'!$F$6-'СЕТ СН'!$F$26</f>
        <v>872.58409790000007</v>
      </c>
      <c r="Q75" s="36">
        <f>SUMIFS(СВЦЭМ!$D$33:$D$776,СВЦЭМ!$A$33:$A$776,$A75,СВЦЭМ!$B$33:$B$776,Q$47)+'СЕТ СН'!$F$14+СВЦЭМ!$D$10+'СЕТ СН'!$F$6-'СЕТ СН'!$F$26</f>
        <v>873.98714989000007</v>
      </c>
      <c r="R75" s="36">
        <f>SUMIFS(СВЦЭМ!$D$33:$D$776,СВЦЭМ!$A$33:$A$776,$A75,СВЦЭМ!$B$33:$B$776,R$47)+'СЕТ СН'!$F$14+СВЦЭМ!$D$10+'СЕТ СН'!$F$6-'СЕТ СН'!$F$26</f>
        <v>872.23136513000009</v>
      </c>
      <c r="S75" s="36">
        <f>SUMIFS(СВЦЭМ!$D$33:$D$776,СВЦЭМ!$A$33:$A$776,$A75,СВЦЭМ!$B$33:$B$776,S$47)+'СЕТ СН'!$F$14+СВЦЭМ!$D$10+'СЕТ СН'!$F$6-'СЕТ СН'!$F$26</f>
        <v>879.66215777000002</v>
      </c>
      <c r="T75" s="36">
        <f>SUMIFS(СВЦЭМ!$D$33:$D$776,СВЦЭМ!$A$33:$A$776,$A75,СВЦЭМ!$B$33:$B$776,T$47)+'СЕТ СН'!$F$14+СВЦЭМ!$D$10+'СЕТ СН'!$F$6-'СЕТ СН'!$F$26</f>
        <v>881.33511075000013</v>
      </c>
      <c r="U75" s="36">
        <f>SUMIFS(СВЦЭМ!$D$33:$D$776,СВЦЭМ!$A$33:$A$776,$A75,СВЦЭМ!$B$33:$B$776,U$47)+'СЕТ СН'!$F$14+СВЦЭМ!$D$10+'СЕТ СН'!$F$6-'СЕТ СН'!$F$26</f>
        <v>873.56138292000003</v>
      </c>
      <c r="V75" s="36">
        <f>SUMIFS(СВЦЭМ!$D$33:$D$776,СВЦЭМ!$A$33:$A$776,$A75,СВЦЭМ!$B$33:$B$776,V$47)+'СЕТ СН'!$F$14+СВЦЭМ!$D$10+'СЕТ СН'!$F$6-'СЕТ СН'!$F$26</f>
        <v>858.33130444000005</v>
      </c>
      <c r="W75" s="36">
        <f>SUMIFS(СВЦЭМ!$D$33:$D$776,СВЦЭМ!$A$33:$A$776,$A75,СВЦЭМ!$B$33:$B$776,W$47)+'СЕТ СН'!$F$14+СВЦЭМ!$D$10+'СЕТ СН'!$F$6-'СЕТ СН'!$F$26</f>
        <v>854.79574375000004</v>
      </c>
      <c r="X75" s="36">
        <f>SUMIFS(СВЦЭМ!$D$33:$D$776,СВЦЭМ!$A$33:$A$776,$A75,СВЦЭМ!$B$33:$B$776,X$47)+'СЕТ СН'!$F$14+СВЦЭМ!$D$10+'СЕТ СН'!$F$6-'СЕТ СН'!$F$26</f>
        <v>903.7943686000001</v>
      </c>
      <c r="Y75" s="36">
        <f>SUMIFS(СВЦЭМ!$D$33:$D$776,СВЦЭМ!$A$33:$A$776,$A75,СВЦЭМ!$B$33:$B$776,Y$47)+'СЕТ СН'!$F$14+СВЦЭМ!$D$10+'СЕТ СН'!$F$6-'СЕТ СН'!$F$26</f>
        <v>979.19626591000008</v>
      </c>
    </row>
    <row r="76" spans="1:25" ht="15.75" x14ac:dyDescent="0.2">
      <c r="A76" s="35">
        <f t="shared" si="1"/>
        <v>43980</v>
      </c>
      <c r="B76" s="36">
        <f>SUMIFS(СВЦЭМ!$D$33:$D$776,СВЦЭМ!$A$33:$A$776,$A76,СВЦЭМ!$B$33:$B$776,B$47)+'СЕТ СН'!$F$14+СВЦЭМ!$D$10+'СЕТ СН'!$F$6-'СЕТ СН'!$F$26</f>
        <v>991.89308962000007</v>
      </c>
      <c r="C76" s="36">
        <f>SUMIFS(СВЦЭМ!$D$33:$D$776,СВЦЭМ!$A$33:$A$776,$A76,СВЦЭМ!$B$33:$B$776,C$47)+'СЕТ СН'!$F$14+СВЦЭМ!$D$10+'СЕТ СН'!$F$6-'СЕТ СН'!$F$26</f>
        <v>1020.4520398400001</v>
      </c>
      <c r="D76" s="36">
        <f>SUMIFS(СВЦЭМ!$D$33:$D$776,СВЦЭМ!$A$33:$A$776,$A76,СВЦЭМ!$B$33:$B$776,D$47)+'СЕТ СН'!$F$14+СВЦЭМ!$D$10+'СЕТ СН'!$F$6-'СЕТ СН'!$F$26</f>
        <v>1017.50417141</v>
      </c>
      <c r="E76" s="36">
        <f>SUMIFS(СВЦЭМ!$D$33:$D$776,СВЦЭМ!$A$33:$A$776,$A76,СВЦЭМ!$B$33:$B$776,E$47)+'СЕТ СН'!$F$14+СВЦЭМ!$D$10+'СЕТ СН'!$F$6-'СЕТ СН'!$F$26</f>
        <v>1016.9583392400001</v>
      </c>
      <c r="F76" s="36">
        <f>SUMIFS(СВЦЭМ!$D$33:$D$776,СВЦЭМ!$A$33:$A$776,$A76,СВЦЭМ!$B$33:$B$776,F$47)+'СЕТ СН'!$F$14+СВЦЭМ!$D$10+'СЕТ СН'!$F$6-'СЕТ СН'!$F$26</f>
        <v>1018.49450732</v>
      </c>
      <c r="G76" s="36">
        <f>SUMIFS(СВЦЭМ!$D$33:$D$776,СВЦЭМ!$A$33:$A$776,$A76,СВЦЭМ!$B$33:$B$776,G$47)+'СЕТ СН'!$F$14+СВЦЭМ!$D$10+'СЕТ СН'!$F$6-'СЕТ СН'!$F$26</f>
        <v>1024.0694336199999</v>
      </c>
      <c r="H76" s="36">
        <f>SUMIFS(СВЦЭМ!$D$33:$D$776,СВЦЭМ!$A$33:$A$776,$A76,СВЦЭМ!$B$33:$B$776,H$47)+'СЕТ СН'!$F$14+СВЦЭМ!$D$10+'СЕТ СН'!$F$6-'СЕТ СН'!$F$26</f>
        <v>1028.72365739</v>
      </c>
      <c r="I76" s="36">
        <f>SUMIFS(СВЦЭМ!$D$33:$D$776,СВЦЭМ!$A$33:$A$776,$A76,СВЦЭМ!$B$33:$B$776,I$47)+'СЕТ СН'!$F$14+СВЦЭМ!$D$10+'СЕТ СН'!$F$6-'СЕТ СН'!$F$26</f>
        <v>1007.6173585800001</v>
      </c>
      <c r="J76" s="36">
        <f>SUMIFS(СВЦЭМ!$D$33:$D$776,СВЦЭМ!$A$33:$A$776,$A76,СВЦЭМ!$B$33:$B$776,J$47)+'СЕТ СН'!$F$14+СВЦЭМ!$D$10+'СЕТ СН'!$F$6-'СЕТ СН'!$F$26</f>
        <v>953.62142408000011</v>
      </c>
      <c r="K76" s="36">
        <f>SUMIFS(СВЦЭМ!$D$33:$D$776,СВЦЭМ!$A$33:$A$776,$A76,СВЦЭМ!$B$33:$B$776,K$47)+'СЕТ СН'!$F$14+СВЦЭМ!$D$10+'СЕТ СН'!$F$6-'СЕТ СН'!$F$26</f>
        <v>935.29811574000007</v>
      </c>
      <c r="L76" s="36">
        <f>SUMIFS(СВЦЭМ!$D$33:$D$776,СВЦЭМ!$A$33:$A$776,$A76,СВЦЭМ!$B$33:$B$776,L$47)+'СЕТ СН'!$F$14+СВЦЭМ!$D$10+'СЕТ СН'!$F$6-'СЕТ СН'!$F$26</f>
        <v>969.3991295400001</v>
      </c>
      <c r="M76" s="36">
        <f>SUMIFS(СВЦЭМ!$D$33:$D$776,СВЦЭМ!$A$33:$A$776,$A76,СВЦЭМ!$B$33:$B$776,M$47)+'СЕТ СН'!$F$14+СВЦЭМ!$D$10+'СЕТ СН'!$F$6-'СЕТ СН'!$F$26</f>
        <v>884.10212750000005</v>
      </c>
      <c r="N76" s="36">
        <f>SUMIFS(СВЦЭМ!$D$33:$D$776,СВЦЭМ!$A$33:$A$776,$A76,СВЦЭМ!$B$33:$B$776,N$47)+'СЕТ СН'!$F$14+СВЦЭМ!$D$10+'СЕТ СН'!$F$6-'СЕТ СН'!$F$26</f>
        <v>814.99332252000011</v>
      </c>
      <c r="O76" s="36">
        <f>SUMIFS(СВЦЭМ!$D$33:$D$776,СВЦЭМ!$A$33:$A$776,$A76,СВЦЭМ!$B$33:$B$776,O$47)+'СЕТ СН'!$F$14+СВЦЭМ!$D$10+'СЕТ СН'!$F$6-'СЕТ СН'!$F$26</f>
        <v>802.18183752000004</v>
      </c>
      <c r="P76" s="36">
        <f>SUMIFS(СВЦЭМ!$D$33:$D$776,СВЦЭМ!$A$33:$A$776,$A76,СВЦЭМ!$B$33:$B$776,P$47)+'СЕТ СН'!$F$14+СВЦЭМ!$D$10+'СЕТ СН'!$F$6-'СЕТ СН'!$F$26</f>
        <v>809.68184612000005</v>
      </c>
      <c r="Q76" s="36">
        <f>SUMIFS(СВЦЭМ!$D$33:$D$776,СВЦЭМ!$A$33:$A$776,$A76,СВЦЭМ!$B$33:$B$776,Q$47)+'СЕТ СН'!$F$14+СВЦЭМ!$D$10+'СЕТ СН'!$F$6-'СЕТ СН'!$F$26</f>
        <v>801.92695484000012</v>
      </c>
      <c r="R76" s="36">
        <f>SUMIFS(СВЦЭМ!$D$33:$D$776,СВЦЭМ!$A$33:$A$776,$A76,СВЦЭМ!$B$33:$B$776,R$47)+'СЕТ СН'!$F$14+СВЦЭМ!$D$10+'СЕТ СН'!$F$6-'СЕТ СН'!$F$26</f>
        <v>805.61961502000008</v>
      </c>
      <c r="S76" s="36">
        <f>SUMIFS(СВЦЭМ!$D$33:$D$776,СВЦЭМ!$A$33:$A$776,$A76,СВЦЭМ!$B$33:$B$776,S$47)+'СЕТ СН'!$F$14+СВЦЭМ!$D$10+'СЕТ СН'!$F$6-'СЕТ СН'!$F$26</f>
        <v>815.25387971000009</v>
      </c>
      <c r="T76" s="36">
        <f>SUMIFS(СВЦЭМ!$D$33:$D$776,СВЦЭМ!$A$33:$A$776,$A76,СВЦЭМ!$B$33:$B$776,T$47)+'СЕТ СН'!$F$14+СВЦЭМ!$D$10+'СЕТ СН'!$F$6-'СЕТ СН'!$F$26</f>
        <v>828.69497525000008</v>
      </c>
      <c r="U76" s="36">
        <f>SUMIFS(СВЦЭМ!$D$33:$D$776,СВЦЭМ!$A$33:$A$776,$A76,СВЦЭМ!$B$33:$B$776,U$47)+'СЕТ СН'!$F$14+СВЦЭМ!$D$10+'СЕТ СН'!$F$6-'СЕТ СН'!$F$26</f>
        <v>835.78355178000004</v>
      </c>
      <c r="V76" s="36">
        <f>SUMIFS(СВЦЭМ!$D$33:$D$776,СВЦЭМ!$A$33:$A$776,$A76,СВЦЭМ!$B$33:$B$776,V$47)+'СЕТ СН'!$F$14+СВЦЭМ!$D$10+'СЕТ СН'!$F$6-'СЕТ СН'!$F$26</f>
        <v>876.18392583000002</v>
      </c>
      <c r="W76" s="36">
        <f>SUMIFS(СВЦЭМ!$D$33:$D$776,СВЦЭМ!$A$33:$A$776,$A76,СВЦЭМ!$B$33:$B$776,W$47)+'СЕТ СН'!$F$14+СВЦЭМ!$D$10+'СЕТ СН'!$F$6-'СЕТ СН'!$F$26</f>
        <v>912.73836551000011</v>
      </c>
      <c r="X76" s="36">
        <f>SUMIFS(СВЦЭМ!$D$33:$D$776,СВЦЭМ!$A$33:$A$776,$A76,СВЦЭМ!$B$33:$B$776,X$47)+'СЕТ СН'!$F$14+СВЦЭМ!$D$10+'СЕТ СН'!$F$6-'СЕТ СН'!$F$26</f>
        <v>894.27916556000002</v>
      </c>
      <c r="Y76" s="36">
        <f>SUMIFS(СВЦЭМ!$D$33:$D$776,СВЦЭМ!$A$33:$A$776,$A76,СВЦЭМ!$B$33:$B$776,Y$47)+'СЕТ СН'!$F$14+СВЦЭМ!$D$10+'СЕТ СН'!$F$6-'СЕТ СН'!$F$26</f>
        <v>942.08199149000006</v>
      </c>
    </row>
    <row r="77" spans="1:25" ht="15.75" x14ac:dyDescent="0.2">
      <c r="A77" s="35">
        <f t="shared" si="1"/>
        <v>43981</v>
      </c>
      <c r="B77" s="36">
        <f>SUMIFS(СВЦЭМ!$D$33:$D$776,СВЦЭМ!$A$33:$A$776,$A77,СВЦЭМ!$B$33:$B$776,B$47)+'СЕТ СН'!$F$14+СВЦЭМ!$D$10+'СЕТ СН'!$F$6-'СЕТ СН'!$F$26</f>
        <v>1034.9819799500001</v>
      </c>
      <c r="C77" s="36">
        <f>SUMIFS(СВЦЭМ!$D$33:$D$776,СВЦЭМ!$A$33:$A$776,$A77,СВЦЭМ!$B$33:$B$776,C$47)+'СЕТ СН'!$F$14+СВЦЭМ!$D$10+'СЕТ СН'!$F$6-'СЕТ СН'!$F$26</f>
        <v>1042.6193812399999</v>
      </c>
      <c r="D77" s="36">
        <f>SUMIFS(СВЦЭМ!$D$33:$D$776,СВЦЭМ!$A$33:$A$776,$A77,СВЦЭМ!$B$33:$B$776,D$47)+'СЕТ СН'!$F$14+СВЦЭМ!$D$10+'СЕТ СН'!$F$6-'СЕТ СН'!$F$26</f>
        <v>1044.31011685</v>
      </c>
      <c r="E77" s="36">
        <f>SUMIFS(СВЦЭМ!$D$33:$D$776,СВЦЭМ!$A$33:$A$776,$A77,СВЦЭМ!$B$33:$B$776,E$47)+'СЕТ СН'!$F$14+СВЦЭМ!$D$10+'СЕТ СН'!$F$6-'СЕТ СН'!$F$26</f>
        <v>1041.3855155599999</v>
      </c>
      <c r="F77" s="36">
        <f>SUMIFS(СВЦЭМ!$D$33:$D$776,СВЦЭМ!$A$33:$A$776,$A77,СВЦЭМ!$B$33:$B$776,F$47)+'СЕТ СН'!$F$14+СВЦЭМ!$D$10+'СЕТ СН'!$F$6-'СЕТ СН'!$F$26</f>
        <v>1040.45038765</v>
      </c>
      <c r="G77" s="36">
        <f>SUMIFS(СВЦЭМ!$D$33:$D$776,СВЦЭМ!$A$33:$A$776,$A77,СВЦЭМ!$B$33:$B$776,G$47)+'СЕТ СН'!$F$14+СВЦЭМ!$D$10+'СЕТ СН'!$F$6-'СЕТ СН'!$F$26</f>
        <v>1041.0784615600001</v>
      </c>
      <c r="H77" s="36">
        <f>SUMIFS(СВЦЭМ!$D$33:$D$776,СВЦЭМ!$A$33:$A$776,$A77,СВЦЭМ!$B$33:$B$776,H$47)+'СЕТ СН'!$F$14+СВЦЭМ!$D$10+'СЕТ СН'!$F$6-'СЕТ СН'!$F$26</f>
        <v>1026.0379220899999</v>
      </c>
      <c r="I77" s="36">
        <f>SUMIFS(СВЦЭМ!$D$33:$D$776,СВЦЭМ!$A$33:$A$776,$A77,СВЦЭМ!$B$33:$B$776,I$47)+'СЕТ СН'!$F$14+СВЦЭМ!$D$10+'СЕТ СН'!$F$6-'СЕТ СН'!$F$26</f>
        <v>1005.5242185300001</v>
      </c>
      <c r="J77" s="36">
        <f>SUMIFS(СВЦЭМ!$D$33:$D$776,СВЦЭМ!$A$33:$A$776,$A77,СВЦЭМ!$B$33:$B$776,J$47)+'СЕТ СН'!$F$14+СВЦЭМ!$D$10+'СЕТ СН'!$F$6-'СЕТ СН'!$F$26</f>
        <v>970.05771047000007</v>
      </c>
      <c r="K77" s="36">
        <f>SUMIFS(СВЦЭМ!$D$33:$D$776,СВЦЭМ!$A$33:$A$776,$A77,СВЦЭМ!$B$33:$B$776,K$47)+'СЕТ СН'!$F$14+СВЦЭМ!$D$10+'СЕТ СН'!$F$6-'СЕТ СН'!$F$26</f>
        <v>956.77297679000003</v>
      </c>
      <c r="L77" s="36">
        <f>SUMIFS(СВЦЭМ!$D$33:$D$776,СВЦЭМ!$A$33:$A$776,$A77,СВЦЭМ!$B$33:$B$776,L$47)+'СЕТ СН'!$F$14+СВЦЭМ!$D$10+'СЕТ СН'!$F$6-'СЕТ СН'!$F$26</f>
        <v>946.77028799000004</v>
      </c>
      <c r="M77" s="36">
        <f>SUMIFS(СВЦЭМ!$D$33:$D$776,СВЦЭМ!$A$33:$A$776,$A77,СВЦЭМ!$B$33:$B$776,M$47)+'СЕТ СН'!$F$14+СВЦЭМ!$D$10+'СЕТ СН'!$F$6-'СЕТ СН'!$F$26</f>
        <v>887.32765044000007</v>
      </c>
      <c r="N77" s="36">
        <f>SUMIFS(СВЦЭМ!$D$33:$D$776,СВЦЭМ!$A$33:$A$776,$A77,СВЦЭМ!$B$33:$B$776,N$47)+'СЕТ СН'!$F$14+СВЦЭМ!$D$10+'СЕТ СН'!$F$6-'СЕТ СН'!$F$26</f>
        <v>832.45953856000006</v>
      </c>
      <c r="O77" s="36">
        <f>SUMIFS(СВЦЭМ!$D$33:$D$776,СВЦЭМ!$A$33:$A$776,$A77,СВЦЭМ!$B$33:$B$776,O$47)+'СЕТ СН'!$F$14+СВЦЭМ!$D$10+'СЕТ СН'!$F$6-'СЕТ СН'!$F$26</f>
        <v>818.5334634300001</v>
      </c>
      <c r="P77" s="36">
        <f>SUMIFS(СВЦЭМ!$D$33:$D$776,СВЦЭМ!$A$33:$A$776,$A77,СВЦЭМ!$B$33:$B$776,P$47)+'СЕТ СН'!$F$14+СВЦЭМ!$D$10+'СЕТ СН'!$F$6-'СЕТ СН'!$F$26</f>
        <v>821.74585906000004</v>
      </c>
      <c r="Q77" s="36">
        <f>SUMIFS(СВЦЭМ!$D$33:$D$776,СВЦЭМ!$A$33:$A$776,$A77,СВЦЭМ!$B$33:$B$776,Q$47)+'СЕТ СН'!$F$14+СВЦЭМ!$D$10+'СЕТ СН'!$F$6-'СЕТ СН'!$F$26</f>
        <v>821.09373973000004</v>
      </c>
      <c r="R77" s="36">
        <f>SUMIFS(СВЦЭМ!$D$33:$D$776,СВЦЭМ!$A$33:$A$776,$A77,СВЦЭМ!$B$33:$B$776,R$47)+'СЕТ СН'!$F$14+СВЦЭМ!$D$10+'СЕТ СН'!$F$6-'СЕТ СН'!$F$26</f>
        <v>819.93424909000009</v>
      </c>
      <c r="S77" s="36">
        <f>SUMIFS(СВЦЭМ!$D$33:$D$776,СВЦЭМ!$A$33:$A$776,$A77,СВЦЭМ!$B$33:$B$776,S$47)+'СЕТ СН'!$F$14+СВЦЭМ!$D$10+'СЕТ СН'!$F$6-'СЕТ СН'!$F$26</f>
        <v>822.60002393000002</v>
      </c>
      <c r="T77" s="36">
        <f>SUMIFS(СВЦЭМ!$D$33:$D$776,СВЦЭМ!$A$33:$A$776,$A77,СВЦЭМ!$B$33:$B$776,T$47)+'СЕТ СН'!$F$14+СВЦЭМ!$D$10+'СЕТ СН'!$F$6-'СЕТ СН'!$F$26</f>
        <v>816.73468924000008</v>
      </c>
      <c r="U77" s="36">
        <f>SUMIFS(СВЦЭМ!$D$33:$D$776,СВЦЭМ!$A$33:$A$776,$A77,СВЦЭМ!$B$33:$B$776,U$47)+'СЕТ СН'!$F$14+СВЦЭМ!$D$10+'СЕТ СН'!$F$6-'СЕТ СН'!$F$26</f>
        <v>805.7106445500001</v>
      </c>
      <c r="V77" s="36">
        <f>SUMIFS(СВЦЭМ!$D$33:$D$776,СВЦЭМ!$A$33:$A$776,$A77,СВЦЭМ!$B$33:$B$776,V$47)+'СЕТ СН'!$F$14+СВЦЭМ!$D$10+'СЕТ СН'!$F$6-'СЕТ СН'!$F$26</f>
        <v>814.03290347000006</v>
      </c>
      <c r="W77" s="36">
        <f>SUMIFS(СВЦЭМ!$D$33:$D$776,СВЦЭМ!$A$33:$A$776,$A77,СВЦЭМ!$B$33:$B$776,W$47)+'СЕТ СН'!$F$14+СВЦЭМ!$D$10+'СЕТ СН'!$F$6-'СЕТ СН'!$F$26</f>
        <v>820.91268804000003</v>
      </c>
      <c r="X77" s="36">
        <f>SUMIFS(СВЦЭМ!$D$33:$D$776,СВЦЭМ!$A$33:$A$776,$A77,СВЦЭМ!$B$33:$B$776,X$47)+'СЕТ СН'!$F$14+СВЦЭМ!$D$10+'СЕТ СН'!$F$6-'СЕТ СН'!$F$26</f>
        <v>824.39714629000002</v>
      </c>
      <c r="Y77" s="36">
        <f>SUMIFS(СВЦЭМ!$D$33:$D$776,СВЦЭМ!$A$33:$A$776,$A77,СВЦЭМ!$B$33:$B$776,Y$47)+'СЕТ СН'!$F$14+СВЦЭМ!$D$10+'СЕТ СН'!$F$6-'СЕТ СН'!$F$26</f>
        <v>900.85750045000009</v>
      </c>
    </row>
    <row r="78" spans="1:25" ht="15.75" x14ac:dyDescent="0.2">
      <c r="A78" s="35">
        <f t="shared" si="1"/>
        <v>43982</v>
      </c>
      <c r="B78" s="36">
        <f>SUMIFS(СВЦЭМ!$D$33:$D$776,СВЦЭМ!$A$33:$A$776,$A78,СВЦЭМ!$B$33:$B$776,B$47)+'СЕТ СН'!$F$14+СВЦЭМ!$D$10+'СЕТ СН'!$F$6-'СЕТ СН'!$F$26</f>
        <v>999.00135090000003</v>
      </c>
      <c r="C78" s="36">
        <f>SUMIFS(СВЦЭМ!$D$33:$D$776,СВЦЭМ!$A$33:$A$776,$A78,СВЦЭМ!$B$33:$B$776,C$47)+'СЕТ СН'!$F$14+СВЦЭМ!$D$10+'СЕТ СН'!$F$6-'СЕТ СН'!$F$26</f>
        <v>1008.96172203</v>
      </c>
      <c r="D78" s="36">
        <f>SUMIFS(СВЦЭМ!$D$33:$D$776,СВЦЭМ!$A$33:$A$776,$A78,СВЦЭМ!$B$33:$B$776,D$47)+'СЕТ СН'!$F$14+СВЦЭМ!$D$10+'СЕТ СН'!$F$6-'СЕТ СН'!$F$26</f>
        <v>1018.4036956900001</v>
      </c>
      <c r="E78" s="36">
        <f>SUMIFS(СВЦЭМ!$D$33:$D$776,СВЦЭМ!$A$33:$A$776,$A78,СВЦЭМ!$B$33:$B$776,E$47)+'СЕТ СН'!$F$14+СВЦЭМ!$D$10+'СЕТ СН'!$F$6-'СЕТ СН'!$F$26</f>
        <v>1012.4782711400001</v>
      </c>
      <c r="F78" s="36">
        <f>SUMIFS(СВЦЭМ!$D$33:$D$776,СВЦЭМ!$A$33:$A$776,$A78,СВЦЭМ!$B$33:$B$776,F$47)+'СЕТ СН'!$F$14+СВЦЭМ!$D$10+'СЕТ СН'!$F$6-'СЕТ СН'!$F$26</f>
        <v>1000.67160574</v>
      </c>
      <c r="G78" s="36">
        <f>SUMIFS(СВЦЭМ!$D$33:$D$776,СВЦЭМ!$A$33:$A$776,$A78,СВЦЭМ!$B$33:$B$776,G$47)+'СЕТ СН'!$F$14+СВЦЭМ!$D$10+'СЕТ СН'!$F$6-'СЕТ СН'!$F$26</f>
        <v>1005.15439615</v>
      </c>
      <c r="H78" s="36">
        <f>SUMIFS(СВЦЭМ!$D$33:$D$776,СВЦЭМ!$A$33:$A$776,$A78,СВЦЭМ!$B$33:$B$776,H$47)+'СЕТ СН'!$F$14+СВЦЭМ!$D$10+'СЕТ СН'!$F$6-'СЕТ СН'!$F$26</f>
        <v>1009.7597179000001</v>
      </c>
      <c r="I78" s="36">
        <f>SUMIFS(СВЦЭМ!$D$33:$D$776,СВЦЭМ!$A$33:$A$776,$A78,СВЦЭМ!$B$33:$B$776,I$47)+'СЕТ СН'!$F$14+СВЦЭМ!$D$10+'СЕТ СН'!$F$6-'СЕТ СН'!$F$26</f>
        <v>983.7959527700001</v>
      </c>
      <c r="J78" s="36">
        <f>SUMIFS(СВЦЭМ!$D$33:$D$776,СВЦЭМ!$A$33:$A$776,$A78,СВЦЭМ!$B$33:$B$776,J$47)+'СЕТ СН'!$F$14+СВЦЭМ!$D$10+'СЕТ СН'!$F$6-'СЕТ СН'!$F$26</f>
        <v>960.33826135000004</v>
      </c>
      <c r="K78" s="36">
        <f>SUMIFS(СВЦЭМ!$D$33:$D$776,СВЦЭМ!$A$33:$A$776,$A78,СВЦЭМ!$B$33:$B$776,K$47)+'СЕТ СН'!$F$14+СВЦЭМ!$D$10+'СЕТ СН'!$F$6-'СЕТ СН'!$F$26</f>
        <v>970.27408049000007</v>
      </c>
      <c r="L78" s="36">
        <f>SUMIFS(СВЦЭМ!$D$33:$D$776,СВЦЭМ!$A$33:$A$776,$A78,СВЦЭМ!$B$33:$B$776,L$47)+'СЕТ СН'!$F$14+СВЦЭМ!$D$10+'СЕТ СН'!$F$6-'СЕТ СН'!$F$26</f>
        <v>969.12557270000002</v>
      </c>
      <c r="M78" s="36">
        <f>SUMIFS(СВЦЭМ!$D$33:$D$776,СВЦЭМ!$A$33:$A$776,$A78,СВЦЭМ!$B$33:$B$776,M$47)+'СЕТ СН'!$F$14+СВЦЭМ!$D$10+'СЕТ СН'!$F$6-'СЕТ СН'!$F$26</f>
        <v>913.86461222000003</v>
      </c>
      <c r="N78" s="36">
        <f>SUMIFS(СВЦЭМ!$D$33:$D$776,СВЦЭМ!$A$33:$A$776,$A78,СВЦЭМ!$B$33:$B$776,N$47)+'СЕТ СН'!$F$14+СВЦЭМ!$D$10+'СЕТ СН'!$F$6-'СЕТ СН'!$F$26</f>
        <v>834.95658236000008</v>
      </c>
      <c r="O78" s="36">
        <f>SUMIFS(СВЦЭМ!$D$33:$D$776,СВЦЭМ!$A$33:$A$776,$A78,СВЦЭМ!$B$33:$B$776,O$47)+'СЕТ СН'!$F$14+СВЦЭМ!$D$10+'СЕТ СН'!$F$6-'СЕТ СН'!$F$26</f>
        <v>808.58878912000011</v>
      </c>
      <c r="P78" s="36">
        <f>SUMIFS(СВЦЭМ!$D$33:$D$776,СВЦЭМ!$A$33:$A$776,$A78,СВЦЭМ!$B$33:$B$776,P$47)+'СЕТ СН'!$F$14+СВЦЭМ!$D$10+'СЕТ СН'!$F$6-'СЕТ СН'!$F$26</f>
        <v>818.26618177000012</v>
      </c>
      <c r="Q78" s="36">
        <f>SUMIFS(СВЦЭМ!$D$33:$D$776,СВЦЭМ!$A$33:$A$776,$A78,СВЦЭМ!$B$33:$B$776,Q$47)+'СЕТ СН'!$F$14+СВЦЭМ!$D$10+'СЕТ СН'!$F$6-'СЕТ СН'!$F$26</f>
        <v>818.47140448000005</v>
      </c>
      <c r="R78" s="36">
        <f>SUMIFS(СВЦЭМ!$D$33:$D$776,СВЦЭМ!$A$33:$A$776,$A78,СВЦЭМ!$B$33:$B$776,R$47)+'СЕТ СН'!$F$14+СВЦЭМ!$D$10+'СЕТ СН'!$F$6-'СЕТ СН'!$F$26</f>
        <v>821.46955103000005</v>
      </c>
      <c r="S78" s="36">
        <f>SUMIFS(СВЦЭМ!$D$33:$D$776,СВЦЭМ!$A$33:$A$776,$A78,СВЦЭМ!$B$33:$B$776,S$47)+'СЕТ СН'!$F$14+СВЦЭМ!$D$10+'СЕТ СН'!$F$6-'СЕТ СН'!$F$26</f>
        <v>835.85607225000012</v>
      </c>
      <c r="T78" s="36">
        <f>SUMIFS(СВЦЭМ!$D$33:$D$776,СВЦЭМ!$A$33:$A$776,$A78,СВЦЭМ!$B$33:$B$776,T$47)+'СЕТ СН'!$F$14+СВЦЭМ!$D$10+'СЕТ СН'!$F$6-'СЕТ СН'!$F$26</f>
        <v>815.13185993000002</v>
      </c>
      <c r="U78" s="36">
        <f>SUMIFS(СВЦЭМ!$D$33:$D$776,СВЦЭМ!$A$33:$A$776,$A78,СВЦЭМ!$B$33:$B$776,U$47)+'СЕТ СН'!$F$14+СВЦЭМ!$D$10+'СЕТ СН'!$F$6-'СЕТ СН'!$F$26</f>
        <v>791.66364651000004</v>
      </c>
      <c r="V78" s="36">
        <f>SUMIFS(СВЦЭМ!$D$33:$D$776,СВЦЭМ!$A$33:$A$776,$A78,СВЦЭМ!$B$33:$B$776,V$47)+'СЕТ СН'!$F$14+СВЦЭМ!$D$10+'СЕТ СН'!$F$6-'СЕТ СН'!$F$26</f>
        <v>748.5588111400001</v>
      </c>
      <c r="W78" s="36">
        <f>SUMIFS(СВЦЭМ!$D$33:$D$776,СВЦЭМ!$A$33:$A$776,$A78,СВЦЭМ!$B$33:$B$776,W$47)+'СЕТ СН'!$F$14+СВЦЭМ!$D$10+'СЕТ СН'!$F$6-'СЕТ СН'!$F$26</f>
        <v>743.19035253000004</v>
      </c>
      <c r="X78" s="36">
        <f>SUMIFS(СВЦЭМ!$D$33:$D$776,СВЦЭМ!$A$33:$A$776,$A78,СВЦЭМ!$B$33:$B$776,X$47)+'СЕТ СН'!$F$14+СВЦЭМ!$D$10+'СЕТ СН'!$F$6-'СЕТ СН'!$F$26</f>
        <v>779.89344426000002</v>
      </c>
      <c r="Y78" s="36">
        <f>SUMIFS(СВЦЭМ!$D$33:$D$776,СВЦЭМ!$A$33:$A$776,$A78,СВЦЭМ!$B$33:$B$776,Y$47)+'СЕТ СН'!$F$14+СВЦЭМ!$D$10+'СЕТ СН'!$F$6-'СЕТ СН'!$F$26</f>
        <v>857.82272440000008</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01.05.2020</v>
      </c>
      <c r="B84" s="36">
        <f>SUMIFS(СВЦЭМ!$D$33:$D$776,СВЦЭМ!$A$33:$A$776,$A84,СВЦЭМ!$B$33:$B$776,B$83)+'СЕТ СН'!$G$14+СВЦЭМ!$D$10+'СЕТ СН'!$G$6-'СЕТ СН'!$G$26</f>
        <v>1327.0788858799999</v>
      </c>
      <c r="C84" s="36">
        <f>SUMIFS(СВЦЭМ!$D$33:$D$776,СВЦЭМ!$A$33:$A$776,$A84,СВЦЭМ!$B$33:$B$776,C$83)+'СЕТ СН'!$G$14+СВЦЭМ!$D$10+'СЕТ СН'!$G$6-'СЕТ СН'!$G$26</f>
        <v>1374.0843528099999</v>
      </c>
      <c r="D84" s="36">
        <f>SUMIFS(СВЦЭМ!$D$33:$D$776,СВЦЭМ!$A$33:$A$776,$A84,СВЦЭМ!$B$33:$B$776,D$83)+'СЕТ СН'!$G$14+СВЦЭМ!$D$10+'СЕТ СН'!$G$6-'СЕТ СН'!$G$26</f>
        <v>1371.1436361899998</v>
      </c>
      <c r="E84" s="36">
        <f>SUMIFS(СВЦЭМ!$D$33:$D$776,СВЦЭМ!$A$33:$A$776,$A84,СВЦЭМ!$B$33:$B$776,E$83)+'СЕТ СН'!$G$14+СВЦЭМ!$D$10+'СЕТ СН'!$G$6-'СЕТ СН'!$G$26</f>
        <v>1366.2200968099999</v>
      </c>
      <c r="F84" s="36">
        <f>SUMIFS(СВЦЭМ!$D$33:$D$776,СВЦЭМ!$A$33:$A$776,$A84,СВЦЭМ!$B$33:$B$776,F$83)+'СЕТ СН'!$G$14+СВЦЭМ!$D$10+'СЕТ СН'!$G$6-'СЕТ СН'!$G$26</f>
        <v>1386.78063946</v>
      </c>
      <c r="G84" s="36">
        <f>SUMIFS(СВЦЭМ!$D$33:$D$776,СВЦЭМ!$A$33:$A$776,$A84,СВЦЭМ!$B$33:$B$776,G$83)+'СЕТ СН'!$G$14+СВЦЭМ!$D$10+'СЕТ СН'!$G$6-'СЕТ СН'!$G$26</f>
        <v>1378.3312211099999</v>
      </c>
      <c r="H84" s="36">
        <f>SUMIFS(СВЦЭМ!$D$33:$D$776,СВЦЭМ!$A$33:$A$776,$A84,СВЦЭМ!$B$33:$B$776,H$83)+'СЕТ СН'!$G$14+СВЦЭМ!$D$10+'СЕТ СН'!$G$6-'СЕТ СН'!$G$26</f>
        <v>1372.1081972299999</v>
      </c>
      <c r="I84" s="36">
        <f>SUMIFS(СВЦЭМ!$D$33:$D$776,СВЦЭМ!$A$33:$A$776,$A84,СВЦЭМ!$B$33:$B$776,I$83)+'СЕТ СН'!$G$14+СВЦЭМ!$D$10+'СЕТ СН'!$G$6-'СЕТ СН'!$G$26</f>
        <v>1343.2064272399998</v>
      </c>
      <c r="J84" s="36">
        <f>SUMIFS(СВЦЭМ!$D$33:$D$776,СВЦЭМ!$A$33:$A$776,$A84,СВЦЭМ!$B$33:$B$776,J$83)+'СЕТ СН'!$G$14+СВЦЭМ!$D$10+'СЕТ СН'!$G$6-'СЕТ СН'!$G$26</f>
        <v>1325.0745075999998</v>
      </c>
      <c r="K84" s="36">
        <f>SUMIFS(СВЦЭМ!$D$33:$D$776,СВЦЭМ!$A$33:$A$776,$A84,СВЦЭМ!$B$33:$B$776,K$83)+'СЕТ СН'!$G$14+СВЦЭМ!$D$10+'СЕТ СН'!$G$6-'СЕТ СН'!$G$26</f>
        <v>1324.0426047199999</v>
      </c>
      <c r="L84" s="36">
        <f>SUMIFS(СВЦЭМ!$D$33:$D$776,СВЦЭМ!$A$33:$A$776,$A84,СВЦЭМ!$B$33:$B$776,L$83)+'СЕТ СН'!$G$14+СВЦЭМ!$D$10+'СЕТ СН'!$G$6-'СЕТ СН'!$G$26</f>
        <v>1300.6540997099999</v>
      </c>
      <c r="M84" s="36">
        <f>SUMIFS(СВЦЭМ!$D$33:$D$776,СВЦЭМ!$A$33:$A$776,$A84,СВЦЭМ!$B$33:$B$776,M$83)+'СЕТ СН'!$G$14+СВЦЭМ!$D$10+'СЕТ СН'!$G$6-'СЕТ СН'!$G$26</f>
        <v>1228.55046659</v>
      </c>
      <c r="N84" s="36">
        <f>SUMIFS(СВЦЭМ!$D$33:$D$776,СВЦЭМ!$A$33:$A$776,$A84,СВЦЭМ!$B$33:$B$776,N$83)+'СЕТ СН'!$G$14+СВЦЭМ!$D$10+'СЕТ СН'!$G$6-'СЕТ СН'!$G$26</f>
        <v>1156.4036824900002</v>
      </c>
      <c r="O84" s="36">
        <f>SUMIFS(СВЦЭМ!$D$33:$D$776,СВЦЭМ!$A$33:$A$776,$A84,СВЦЭМ!$B$33:$B$776,O$83)+'СЕТ СН'!$G$14+СВЦЭМ!$D$10+'СЕТ СН'!$G$6-'СЕТ СН'!$G$26</f>
        <v>1133.8835475600001</v>
      </c>
      <c r="P84" s="36">
        <f>SUMIFS(СВЦЭМ!$D$33:$D$776,СВЦЭМ!$A$33:$A$776,$A84,СВЦЭМ!$B$33:$B$776,P$83)+'СЕТ СН'!$G$14+СВЦЭМ!$D$10+'СЕТ СН'!$G$6-'СЕТ СН'!$G$26</f>
        <v>1143.7448531800001</v>
      </c>
      <c r="Q84" s="36">
        <f>SUMIFS(СВЦЭМ!$D$33:$D$776,СВЦЭМ!$A$33:$A$776,$A84,СВЦЭМ!$B$33:$B$776,Q$83)+'СЕТ СН'!$G$14+СВЦЭМ!$D$10+'СЕТ СН'!$G$6-'СЕТ СН'!$G$26</f>
        <v>1146.9564318800001</v>
      </c>
      <c r="R84" s="36">
        <f>SUMIFS(СВЦЭМ!$D$33:$D$776,СВЦЭМ!$A$33:$A$776,$A84,СВЦЭМ!$B$33:$B$776,R$83)+'СЕТ СН'!$G$14+СВЦЭМ!$D$10+'СЕТ СН'!$G$6-'СЕТ СН'!$G$26</f>
        <v>1144.18490337</v>
      </c>
      <c r="S84" s="36">
        <f>SUMIFS(СВЦЭМ!$D$33:$D$776,СВЦЭМ!$A$33:$A$776,$A84,СВЦЭМ!$B$33:$B$776,S$83)+'СЕТ СН'!$G$14+СВЦЭМ!$D$10+'СЕТ СН'!$G$6-'СЕТ СН'!$G$26</f>
        <v>1141.4061461400001</v>
      </c>
      <c r="T84" s="36">
        <f>SUMIFS(СВЦЭМ!$D$33:$D$776,СВЦЭМ!$A$33:$A$776,$A84,СВЦЭМ!$B$33:$B$776,T$83)+'СЕТ СН'!$G$14+СВЦЭМ!$D$10+'СЕТ СН'!$G$6-'СЕТ СН'!$G$26</f>
        <v>1129.5307399400001</v>
      </c>
      <c r="U84" s="36">
        <f>SUMIFS(СВЦЭМ!$D$33:$D$776,СВЦЭМ!$A$33:$A$776,$A84,СВЦЭМ!$B$33:$B$776,U$83)+'СЕТ СН'!$G$14+СВЦЭМ!$D$10+'СЕТ СН'!$G$6-'СЕТ СН'!$G$26</f>
        <v>1108.4438245400002</v>
      </c>
      <c r="V84" s="36">
        <f>SUMIFS(СВЦЭМ!$D$33:$D$776,СВЦЭМ!$A$33:$A$776,$A84,СВЦЭМ!$B$33:$B$776,V$83)+'СЕТ СН'!$G$14+СВЦЭМ!$D$10+'СЕТ СН'!$G$6-'СЕТ СН'!$G$26</f>
        <v>1096.9807111500002</v>
      </c>
      <c r="W84" s="36">
        <f>SUMIFS(СВЦЭМ!$D$33:$D$776,СВЦЭМ!$A$33:$A$776,$A84,СВЦЭМ!$B$33:$B$776,W$83)+'СЕТ СН'!$G$14+СВЦЭМ!$D$10+'СЕТ СН'!$G$6-'СЕТ СН'!$G$26</f>
        <v>1104.7076595400001</v>
      </c>
      <c r="X84" s="36">
        <f>SUMIFS(СВЦЭМ!$D$33:$D$776,СВЦЭМ!$A$33:$A$776,$A84,СВЦЭМ!$B$33:$B$776,X$83)+'СЕТ СН'!$G$14+СВЦЭМ!$D$10+'СЕТ СН'!$G$6-'СЕТ СН'!$G$26</f>
        <v>1140.9273655700001</v>
      </c>
      <c r="Y84" s="36">
        <f>SUMIFS(СВЦЭМ!$D$33:$D$776,СВЦЭМ!$A$33:$A$776,$A84,СВЦЭМ!$B$33:$B$776,Y$83)+'СЕТ СН'!$G$14+СВЦЭМ!$D$10+'СЕТ СН'!$G$6-'СЕТ СН'!$G$26</f>
        <v>1258.5890775099999</v>
      </c>
      <c r="AA84" s="45"/>
    </row>
    <row r="85" spans="1:27" ht="15.75" x14ac:dyDescent="0.2">
      <c r="A85" s="35">
        <f>A84+1</f>
        <v>43953</v>
      </c>
      <c r="B85" s="36">
        <f>SUMIFS(СВЦЭМ!$D$33:$D$776,СВЦЭМ!$A$33:$A$776,$A85,СВЦЭМ!$B$33:$B$776,B$83)+'СЕТ СН'!$G$14+СВЦЭМ!$D$10+'СЕТ СН'!$G$6-'СЕТ СН'!$G$26</f>
        <v>1364.6213633399998</v>
      </c>
      <c r="C85" s="36">
        <f>SUMIFS(СВЦЭМ!$D$33:$D$776,СВЦЭМ!$A$33:$A$776,$A85,СВЦЭМ!$B$33:$B$776,C$83)+'СЕТ СН'!$G$14+СВЦЭМ!$D$10+'СЕТ СН'!$G$6-'СЕТ СН'!$G$26</f>
        <v>1390.8172959899998</v>
      </c>
      <c r="D85" s="36">
        <f>SUMIFS(СВЦЭМ!$D$33:$D$776,СВЦЭМ!$A$33:$A$776,$A85,СВЦЭМ!$B$33:$B$776,D$83)+'СЕТ СН'!$G$14+СВЦЭМ!$D$10+'СЕТ СН'!$G$6-'СЕТ СН'!$G$26</f>
        <v>1405.0878477499998</v>
      </c>
      <c r="E85" s="36">
        <f>SUMIFS(СВЦЭМ!$D$33:$D$776,СВЦЭМ!$A$33:$A$776,$A85,СВЦЭМ!$B$33:$B$776,E$83)+'СЕТ СН'!$G$14+СВЦЭМ!$D$10+'СЕТ СН'!$G$6-'СЕТ СН'!$G$26</f>
        <v>1400.1851259</v>
      </c>
      <c r="F85" s="36">
        <f>SUMIFS(СВЦЭМ!$D$33:$D$776,СВЦЭМ!$A$33:$A$776,$A85,СВЦЭМ!$B$33:$B$776,F$83)+'СЕТ СН'!$G$14+СВЦЭМ!$D$10+'СЕТ СН'!$G$6-'СЕТ СН'!$G$26</f>
        <v>1395.73482223</v>
      </c>
      <c r="G85" s="36">
        <f>SUMIFS(СВЦЭМ!$D$33:$D$776,СВЦЭМ!$A$33:$A$776,$A85,СВЦЭМ!$B$33:$B$776,G$83)+'СЕТ СН'!$G$14+СВЦЭМ!$D$10+'СЕТ СН'!$G$6-'СЕТ СН'!$G$26</f>
        <v>1398.2117368299998</v>
      </c>
      <c r="H85" s="36">
        <f>SUMIFS(СВЦЭМ!$D$33:$D$776,СВЦЭМ!$A$33:$A$776,$A85,СВЦЭМ!$B$33:$B$776,H$83)+'СЕТ СН'!$G$14+СВЦЭМ!$D$10+'СЕТ СН'!$G$6-'СЕТ СН'!$G$26</f>
        <v>1395.94365152</v>
      </c>
      <c r="I85" s="36">
        <f>SUMIFS(СВЦЭМ!$D$33:$D$776,СВЦЭМ!$A$33:$A$776,$A85,СВЦЭМ!$B$33:$B$776,I$83)+'СЕТ СН'!$G$14+СВЦЭМ!$D$10+'СЕТ СН'!$G$6-'СЕТ СН'!$G$26</f>
        <v>1382.4632984099999</v>
      </c>
      <c r="J85" s="36">
        <f>SUMIFS(СВЦЭМ!$D$33:$D$776,СВЦЭМ!$A$33:$A$776,$A85,СВЦЭМ!$B$33:$B$776,J$83)+'СЕТ СН'!$G$14+СВЦЭМ!$D$10+'СЕТ СН'!$G$6-'СЕТ СН'!$G$26</f>
        <v>1333.1815865899998</v>
      </c>
      <c r="K85" s="36">
        <f>SUMIFS(СВЦЭМ!$D$33:$D$776,СВЦЭМ!$A$33:$A$776,$A85,СВЦЭМ!$B$33:$B$776,K$83)+'СЕТ СН'!$G$14+СВЦЭМ!$D$10+'СЕТ СН'!$G$6-'СЕТ СН'!$G$26</f>
        <v>1303.9207865799999</v>
      </c>
      <c r="L85" s="36">
        <f>SUMIFS(СВЦЭМ!$D$33:$D$776,СВЦЭМ!$A$33:$A$776,$A85,СВЦЭМ!$B$33:$B$776,L$83)+'СЕТ СН'!$G$14+СВЦЭМ!$D$10+'СЕТ СН'!$G$6-'СЕТ СН'!$G$26</f>
        <v>1285.1870532299999</v>
      </c>
      <c r="M85" s="36">
        <f>SUMIFS(СВЦЭМ!$D$33:$D$776,СВЦЭМ!$A$33:$A$776,$A85,СВЦЭМ!$B$33:$B$776,M$83)+'СЕТ СН'!$G$14+СВЦЭМ!$D$10+'СЕТ СН'!$G$6-'СЕТ СН'!$G$26</f>
        <v>1216.6781681800001</v>
      </c>
      <c r="N85" s="36">
        <f>SUMIFS(СВЦЭМ!$D$33:$D$776,СВЦЭМ!$A$33:$A$776,$A85,СВЦЭМ!$B$33:$B$776,N$83)+'СЕТ СН'!$G$14+СВЦЭМ!$D$10+'СЕТ СН'!$G$6-'СЕТ СН'!$G$26</f>
        <v>1154.4200289100002</v>
      </c>
      <c r="O85" s="36">
        <f>SUMIFS(СВЦЭМ!$D$33:$D$776,СВЦЭМ!$A$33:$A$776,$A85,СВЦЭМ!$B$33:$B$776,O$83)+'СЕТ СН'!$G$14+СВЦЭМ!$D$10+'СЕТ СН'!$G$6-'СЕТ СН'!$G$26</f>
        <v>1130.24538886</v>
      </c>
      <c r="P85" s="36">
        <f>SUMIFS(СВЦЭМ!$D$33:$D$776,СВЦЭМ!$A$33:$A$776,$A85,СВЦЭМ!$B$33:$B$776,P$83)+'СЕТ СН'!$G$14+СВЦЭМ!$D$10+'СЕТ СН'!$G$6-'СЕТ СН'!$G$26</f>
        <v>1137.28836905</v>
      </c>
      <c r="Q85" s="36">
        <f>SUMIFS(СВЦЭМ!$D$33:$D$776,СВЦЭМ!$A$33:$A$776,$A85,СВЦЭМ!$B$33:$B$776,Q$83)+'СЕТ СН'!$G$14+СВЦЭМ!$D$10+'СЕТ СН'!$G$6-'СЕТ СН'!$G$26</f>
        <v>1140.21327006</v>
      </c>
      <c r="R85" s="36">
        <f>SUMIFS(СВЦЭМ!$D$33:$D$776,СВЦЭМ!$A$33:$A$776,$A85,СВЦЭМ!$B$33:$B$776,R$83)+'СЕТ СН'!$G$14+СВЦЭМ!$D$10+'СЕТ СН'!$G$6-'СЕТ СН'!$G$26</f>
        <v>1147.5548456400002</v>
      </c>
      <c r="S85" s="36">
        <f>SUMIFS(СВЦЭМ!$D$33:$D$776,СВЦЭМ!$A$33:$A$776,$A85,СВЦЭМ!$B$33:$B$776,S$83)+'СЕТ СН'!$G$14+СВЦЭМ!$D$10+'СЕТ СН'!$G$6-'СЕТ СН'!$G$26</f>
        <v>1147.5988293300002</v>
      </c>
      <c r="T85" s="36">
        <f>SUMIFS(СВЦЭМ!$D$33:$D$776,СВЦЭМ!$A$33:$A$776,$A85,СВЦЭМ!$B$33:$B$776,T$83)+'СЕТ СН'!$G$14+СВЦЭМ!$D$10+'СЕТ СН'!$G$6-'СЕТ СН'!$G$26</f>
        <v>1140.1690151500002</v>
      </c>
      <c r="U85" s="36">
        <f>SUMIFS(СВЦЭМ!$D$33:$D$776,СВЦЭМ!$A$33:$A$776,$A85,СВЦЭМ!$B$33:$B$776,U$83)+'СЕТ СН'!$G$14+СВЦЭМ!$D$10+'СЕТ СН'!$G$6-'СЕТ СН'!$G$26</f>
        <v>1131.9120059500001</v>
      </c>
      <c r="V85" s="36">
        <f>SUMIFS(СВЦЭМ!$D$33:$D$776,СВЦЭМ!$A$33:$A$776,$A85,СВЦЭМ!$B$33:$B$776,V$83)+'СЕТ СН'!$G$14+СВЦЭМ!$D$10+'СЕТ СН'!$G$6-'СЕТ СН'!$G$26</f>
        <v>1110.4919597200001</v>
      </c>
      <c r="W85" s="36">
        <f>SUMIFS(СВЦЭМ!$D$33:$D$776,СВЦЭМ!$A$33:$A$776,$A85,СВЦЭМ!$B$33:$B$776,W$83)+'СЕТ СН'!$G$14+СВЦЭМ!$D$10+'СЕТ СН'!$G$6-'СЕТ СН'!$G$26</f>
        <v>1093.47220879</v>
      </c>
      <c r="X85" s="36">
        <f>SUMIFS(СВЦЭМ!$D$33:$D$776,СВЦЭМ!$A$33:$A$776,$A85,СВЦЭМ!$B$33:$B$776,X$83)+'СЕТ СН'!$G$14+СВЦЭМ!$D$10+'СЕТ СН'!$G$6-'СЕТ СН'!$G$26</f>
        <v>1134.7238641400002</v>
      </c>
      <c r="Y85" s="36">
        <f>SUMIFS(СВЦЭМ!$D$33:$D$776,СВЦЭМ!$A$33:$A$776,$A85,СВЦЭМ!$B$33:$B$776,Y$83)+'СЕТ СН'!$G$14+СВЦЭМ!$D$10+'СЕТ СН'!$G$6-'СЕТ СН'!$G$26</f>
        <v>1228.7354631299997</v>
      </c>
    </row>
    <row r="86" spans="1:27" ht="15.75" x14ac:dyDescent="0.2">
      <c r="A86" s="35">
        <f t="shared" ref="A86:A114" si="2">A85+1</f>
        <v>43954</v>
      </c>
      <c r="B86" s="36">
        <f>SUMIFS(СВЦЭМ!$D$33:$D$776,СВЦЭМ!$A$33:$A$776,$A86,СВЦЭМ!$B$33:$B$776,B$83)+'СЕТ СН'!$G$14+СВЦЭМ!$D$10+'СЕТ СН'!$G$6-'СЕТ СН'!$G$26</f>
        <v>1262.8596611</v>
      </c>
      <c r="C86" s="36">
        <f>SUMIFS(СВЦЭМ!$D$33:$D$776,СВЦЭМ!$A$33:$A$776,$A86,СВЦЭМ!$B$33:$B$776,C$83)+'СЕТ СН'!$G$14+СВЦЭМ!$D$10+'СЕТ СН'!$G$6-'СЕТ СН'!$G$26</f>
        <v>1276.9494055099999</v>
      </c>
      <c r="D86" s="36">
        <f>SUMIFS(СВЦЭМ!$D$33:$D$776,СВЦЭМ!$A$33:$A$776,$A86,СВЦЭМ!$B$33:$B$776,D$83)+'СЕТ СН'!$G$14+СВЦЭМ!$D$10+'СЕТ СН'!$G$6-'СЕТ СН'!$G$26</f>
        <v>1275.05747673</v>
      </c>
      <c r="E86" s="36">
        <f>SUMIFS(СВЦЭМ!$D$33:$D$776,СВЦЭМ!$A$33:$A$776,$A86,СВЦЭМ!$B$33:$B$776,E$83)+'СЕТ СН'!$G$14+СВЦЭМ!$D$10+'СЕТ СН'!$G$6-'СЕТ СН'!$G$26</f>
        <v>1272.0251700899998</v>
      </c>
      <c r="F86" s="36">
        <f>SUMIFS(СВЦЭМ!$D$33:$D$776,СВЦЭМ!$A$33:$A$776,$A86,СВЦЭМ!$B$33:$B$776,F$83)+'СЕТ СН'!$G$14+СВЦЭМ!$D$10+'СЕТ СН'!$G$6-'СЕТ СН'!$G$26</f>
        <v>1269.3461530699999</v>
      </c>
      <c r="G86" s="36">
        <f>SUMIFS(СВЦЭМ!$D$33:$D$776,СВЦЭМ!$A$33:$A$776,$A86,СВЦЭМ!$B$33:$B$776,G$83)+'СЕТ СН'!$G$14+СВЦЭМ!$D$10+'СЕТ СН'!$G$6-'СЕТ СН'!$G$26</f>
        <v>1272.89136446</v>
      </c>
      <c r="H86" s="36">
        <f>SUMIFS(СВЦЭМ!$D$33:$D$776,СВЦЭМ!$A$33:$A$776,$A86,СВЦЭМ!$B$33:$B$776,H$83)+'СЕТ СН'!$G$14+СВЦЭМ!$D$10+'СЕТ СН'!$G$6-'СЕТ СН'!$G$26</f>
        <v>1280.08251746</v>
      </c>
      <c r="I86" s="36">
        <f>SUMIFS(СВЦЭМ!$D$33:$D$776,СВЦЭМ!$A$33:$A$776,$A86,СВЦЭМ!$B$33:$B$776,I$83)+'СЕТ СН'!$G$14+СВЦЭМ!$D$10+'СЕТ СН'!$G$6-'СЕТ СН'!$G$26</f>
        <v>1275.9973860999999</v>
      </c>
      <c r="J86" s="36">
        <f>SUMIFS(СВЦЭМ!$D$33:$D$776,СВЦЭМ!$A$33:$A$776,$A86,СВЦЭМ!$B$33:$B$776,J$83)+'СЕТ СН'!$G$14+СВЦЭМ!$D$10+'СЕТ СН'!$G$6-'СЕТ СН'!$G$26</f>
        <v>1267.9115437299999</v>
      </c>
      <c r="K86" s="36">
        <f>SUMIFS(СВЦЭМ!$D$33:$D$776,СВЦЭМ!$A$33:$A$776,$A86,СВЦЭМ!$B$33:$B$776,K$83)+'СЕТ СН'!$G$14+СВЦЭМ!$D$10+'СЕТ СН'!$G$6-'СЕТ СН'!$G$26</f>
        <v>1236.3123573</v>
      </c>
      <c r="L86" s="36">
        <f>SUMIFS(СВЦЭМ!$D$33:$D$776,СВЦЭМ!$A$33:$A$776,$A86,СВЦЭМ!$B$33:$B$776,L$83)+'СЕТ СН'!$G$14+СВЦЭМ!$D$10+'СЕТ СН'!$G$6-'СЕТ СН'!$G$26</f>
        <v>1198.4978968800001</v>
      </c>
      <c r="M86" s="36">
        <f>SUMIFS(СВЦЭМ!$D$33:$D$776,СВЦЭМ!$A$33:$A$776,$A86,СВЦЭМ!$B$33:$B$776,M$83)+'СЕТ СН'!$G$14+СВЦЭМ!$D$10+'СЕТ СН'!$G$6-'СЕТ СН'!$G$26</f>
        <v>1135.1325929500001</v>
      </c>
      <c r="N86" s="36">
        <f>SUMIFS(СВЦЭМ!$D$33:$D$776,СВЦЭМ!$A$33:$A$776,$A86,СВЦЭМ!$B$33:$B$776,N$83)+'СЕТ СН'!$G$14+СВЦЭМ!$D$10+'СЕТ СН'!$G$6-'СЕТ СН'!$G$26</f>
        <v>1087.40504085</v>
      </c>
      <c r="O86" s="36">
        <f>SUMIFS(СВЦЭМ!$D$33:$D$776,СВЦЭМ!$A$33:$A$776,$A86,СВЦЭМ!$B$33:$B$776,O$83)+'СЕТ СН'!$G$14+СВЦЭМ!$D$10+'СЕТ СН'!$G$6-'СЕТ СН'!$G$26</f>
        <v>1099.5251048700002</v>
      </c>
      <c r="P86" s="36">
        <f>SUMIFS(СВЦЭМ!$D$33:$D$776,СВЦЭМ!$A$33:$A$776,$A86,СВЦЭМ!$B$33:$B$776,P$83)+'СЕТ СН'!$G$14+СВЦЭМ!$D$10+'СЕТ СН'!$G$6-'СЕТ СН'!$G$26</f>
        <v>1129.5058379500001</v>
      </c>
      <c r="Q86" s="36">
        <f>SUMIFS(СВЦЭМ!$D$33:$D$776,СВЦЭМ!$A$33:$A$776,$A86,СВЦЭМ!$B$33:$B$776,Q$83)+'СЕТ СН'!$G$14+СВЦЭМ!$D$10+'СЕТ СН'!$G$6-'СЕТ СН'!$G$26</f>
        <v>1155.67810545</v>
      </c>
      <c r="R86" s="36">
        <f>SUMIFS(СВЦЭМ!$D$33:$D$776,СВЦЭМ!$A$33:$A$776,$A86,СВЦЭМ!$B$33:$B$776,R$83)+'СЕТ СН'!$G$14+СВЦЭМ!$D$10+'СЕТ СН'!$G$6-'СЕТ СН'!$G$26</f>
        <v>1170.0355972100001</v>
      </c>
      <c r="S86" s="36">
        <f>SUMIFS(СВЦЭМ!$D$33:$D$776,СВЦЭМ!$A$33:$A$776,$A86,СВЦЭМ!$B$33:$B$776,S$83)+'СЕТ СН'!$G$14+СВЦЭМ!$D$10+'СЕТ СН'!$G$6-'СЕТ СН'!$G$26</f>
        <v>1169.9813129500001</v>
      </c>
      <c r="T86" s="36">
        <f>SUMIFS(СВЦЭМ!$D$33:$D$776,СВЦЭМ!$A$33:$A$776,$A86,СВЦЭМ!$B$33:$B$776,T$83)+'СЕТ СН'!$G$14+СВЦЭМ!$D$10+'СЕТ СН'!$G$6-'СЕТ СН'!$G$26</f>
        <v>1155.62721489</v>
      </c>
      <c r="U86" s="36">
        <f>SUMIFS(СВЦЭМ!$D$33:$D$776,СВЦЭМ!$A$33:$A$776,$A86,СВЦЭМ!$B$33:$B$776,U$83)+'СЕТ СН'!$G$14+СВЦЭМ!$D$10+'СЕТ СН'!$G$6-'СЕТ СН'!$G$26</f>
        <v>1137.3099025200002</v>
      </c>
      <c r="V86" s="36">
        <f>SUMIFS(СВЦЭМ!$D$33:$D$776,СВЦЭМ!$A$33:$A$776,$A86,СВЦЭМ!$B$33:$B$776,V$83)+'СЕТ СН'!$G$14+СВЦЭМ!$D$10+'СЕТ СН'!$G$6-'СЕТ СН'!$G$26</f>
        <v>1081.3479403600002</v>
      </c>
      <c r="W86" s="36">
        <f>SUMIFS(СВЦЭМ!$D$33:$D$776,СВЦЭМ!$A$33:$A$776,$A86,СВЦЭМ!$B$33:$B$776,W$83)+'СЕТ СН'!$G$14+СВЦЭМ!$D$10+'СЕТ СН'!$G$6-'СЕТ СН'!$G$26</f>
        <v>1074.7543431900001</v>
      </c>
      <c r="X86" s="36">
        <f>SUMIFS(СВЦЭМ!$D$33:$D$776,СВЦЭМ!$A$33:$A$776,$A86,СВЦЭМ!$B$33:$B$776,X$83)+'СЕТ СН'!$G$14+СВЦЭМ!$D$10+'СЕТ СН'!$G$6-'СЕТ СН'!$G$26</f>
        <v>1123.4172388900001</v>
      </c>
      <c r="Y86" s="36">
        <f>SUMIFS(СВЦЭМ!$D$33:$D$776,СВЦЭМ!$A$33:$A$776,$A86,СВЦЭМ!$B$33:$B$776,Y$83)+'СЕТ СН'!$G$14+СВЦЭМ!$D$10+'СЕТ СН'!$G$6-'СЕТ СН'!$G$26</f>
        <v>1232.2706849499998</v>
      </c>
    </row>
    <row r="87" spans="1:27" ht="15.75" x14ac:dyDescent="0.2">
      <c r="A87" s="35">
        <f t="shared" si="2"/>
        <v>43955</v>
      </c>
      <c r="B87" s="36">
        <f>SUMIFS(СВЦЭМ!$D$33:$D$776,СВЦЭМ!$A$33:$A$776,$A87,СВЦЭМ!$B$33:$B$776,B$83)+'СЕТ СН'!$G$14+СВЦЭМ!$D$10+'СЕТ СН'!$G$6-'СЕТ СН'!$G$26</f>
        <v>1306.990061</v>
      </c>
      <c r="C87" s="36">
        <f>SUMIFS(СВЦЭМ!$D$33:$D$776,СВЦЭМ!$A$33:$A$776,$A87,СВЦЭМ!$B$33:$B$776,C$83)+'СЕТ СН'!$G$14+СВЦЭМ!$D$10+'СЕТ СН'!$G$6-'СЕТ СН'!$G$26</f>
        <v>1307.6513483599999</v>
      </c>
      <c r="D87" s="36">
        <f>SUMIFS(СВЦЭМ!$D$33:$D$776,СВЦЭМ!$A$33:$A$776,$A87,СВЦЭМ!$B$33:$B$776,D$83)+'СЕТ СН'!$G$14+СВЦЭМ!$D$10+'СЕТ СН'!$G$6-'СЕТ СН'!$G$26</f>
        <v>1290.2497174499999</v>
      </c>
      <c r="E87" s="36">
        <f>SUMIFS(СВЦЭМ!$D$33:$D$776,СВЦЭМ!$A$33:$A$776,$A87,СВЦЭМ!$B$33:$B$776,E$83)+'СЕТ СН'!$G$14+СВЦЭМ!$D$10+'СЕТ СН'!$G$6-'СЕТ СН'!$G$26</f>
        <v>1286.3972801799998</v>
      </c>
      <c r="F87" s="36">
        <f>SUMIFS(СВЦЭМ!$D$33:$D$776,СВЦЭМ!$A$33:$A$776,$A87,СВЦЭМ!$B$33:$B$776,F$83)+'СЕТ СН'!$G$14+СВЦЭМ!$D$10+'СЕТ СН'!$G$6-'СЕТ СН'!$G$26</f>
        <v>1280.5662244999999</v>
      </c>
      <c r="G87" s="36">
        <f>SUMIFS(СВЦЭМ!$D$33:$D$776,СВЦЭМ!$A$33:$A$776,$A87,СВЦЭМ!$B$33:$B$776,G$83)+'СЕТ СН'!$G$14+СВЦЭМ!$D$10+'СЕТ СН'!$G$6-'СЕТ СН'!$G$26</f>
        <v>1287.81054045</v>
      </c>
      <c r="H87" s="36">
        <f>SUMIFS(СВЦЭМ!$D$33:$D$776,СВЦЭМ!$A$33:$A$776,$A87,СВЦЭМ!$B$33:$B$776,H$83)+'СЕТ СН'!$G$14+СВЦЭМ!$D$10+'СЕТ СН'!$G$6-'СЕТ СН'!$G$26</f>
        <v>1290.7325367699998</v>
      </c>
      <c r="I87" s="36">
        <f>SUMIFS(СВЦЭМ!$D$33:$D$776,СВЦЭМ!$A$33:$A$776,$A87,СВЦЭМ!$B$33:$B$776,I$83)+'СЕТ СН'!$G$14+СВЦЭМ!$D$10+'СЕТ СН'!$G$6-'СЕТ СН'!$G$26</f>
        <v>1303.4714188299999</v>
      </c>
      <c r="J87" s="36">
        <f>SUMIFS(СВЦЭМ!$D$33:$D$776,СВЦЭМ!$A$33:$A$776,$A87,СВЦЭМ!$B$33:$B$776,J$83)+'СЕТ СН'!$G$14+СВЦЭМ!$D$10+'СЕТ СН'!$G$6-'СЕТ СН'!$G$26</f>
        <v>1293.9937410799998</v>
      </c>
      <c r="K87" s="36">
        <f>SUMIFS(СВЦЭМ!$D$33:$D$776,СВЦЭМ!$A$33:$A$776,$A87,СВЦЭМ!$B$33:$B$776,K$83)+'СЕТ СН'!$G$14+СВЦЭМ!$D$10+'СЕТ СН'!$G$6-'СЕТ СН'!$G$26</f>
        <v>1248.2673411899998</v>
      </c>
      <c r="L87" s="36">
        <f>SUMIFS(СВЦЭМ!$D$33:$D$776,СВЦЭМ!$A$33:$A$776,$A87,СВЦЭМ!$B$33:$B$776,L$83)+'СЕТ СН'!$G$14+СВЦЭМ!$D$10+'СЕТ СН'!$G$6-'СЕТ СН'!$G$26</f>
        <v>1235.1806046199999</v>
      </c>
      <c r="M87" s="36">
        <f>SUMIFS(СВЦЭМ!$D$33:$D$776,СВЦЭМ!$A$33:$A$776,$A87,СВЦЭМ!$B$33:$B$776,M$83)+'СЕТ СН'!$G$14+СВЦЭМ!$D$10+'СЕТ СН'!$G$6-'СЕТ СН'!$G$26</f>
        <v>1158.1555503500001</v>
      </c>
      <c r="N87" s="36">
        <f>SUMIFS(СВЦЭМ!$D$33:$D$776,СВЦЭМ!$A$33:$A$776,$A87,СВЦЭМ!$B$33:$B$776,N$83)+'СЕТ СН'!$G$14+СВЦЭМ!$D$10+'СЕТ СН'!$G$6-'СЕТ СН'!$G$26</f>
        <v>1097.17593407</v>
      </c>
      <c r="O87" s="36">
        <f>SUMIFS(СВЦЭМ!$D$33:$D$776,СВЦЭМ!$A$33:$A$776,$A87,СВЦЭМ!$B$33:$B$776,O$83)+'СЕТ СН'!$G$14+СВЦЭМ!$D$10+'СЕТ СН'!$G$6-'СЕТ СН'!$G$26</f>
        <v>1077.3421244600002</v>
      </c>
      <c r="P87" s="36">
        <f>SUMIFS(СВЦЭМ!$D$33:$D$776,СВЦЭМ!$A$33:$A$776,$A87,СВЦЭМ!$B$33:$B$776,P$83)+'СЕТ СН'!$G$14+СВЦЭМ!$D$10+'СЕТ СН'!$G$6-'СЕТ СН'!$G$26</f>
        <v>1090.9918017800001</v>
      </c>
      <c r="Q87" s="36">
        <f>SUMIFS(СВЦЭМ!$D$33:$D$776,СВЦЭМ!$A$33:$A$776,$A87,СВЦЭМ!$B$33:$B$776,Q$83)+'СЕТ СН'!$G$14+СВЦЭМ!$D$10+'СЕТ СН'!$G$6-'СЕТ СН'!$G$26</f>
        <v>1099.5884970900001</v>
      </c>
      <c r="R87" s="36">
        <f>SUMIFS(СВЦЭМ!$D$33:$D$776,СВЦЭМ!$A$33:$A$776,$A87,СВЦЭМ!$B$33:$B$776,R$83)+'СЕТ СН'!$G$14+СВЦЭМ!$D$10+'СЕТ СН'!$G$6-'СЕТ СН'!$G$26</f>
        <v>1076.4891448400001</v>
      </c>
      <c r="S87" s="36">
        <f>SUMIFS(СВЦЭМ!$D$33:$D$776,СВЦЭМ!$A$33:$A$776,$A87,СВЦЭМ!$B$33:$B$776,S$83)+'СЕТ СН'!$G$14+СВЦЭМ!$D$10+'СЕТ СН'!$G$6-'СЕТ СН'!$G$26</f>
        <v>1075.0722094600001</v>
      </c>
      <c r="T87" s="36">
        <f>SUMIFS(СВЦЭМ!$D$33:$D$776,СВЦЭМ!$A$33:$A$776,$A87,СВЦЭМ!$B$33:$B$776,T$83)+'СЕТ СН'!$G$14+СВЦЭМ!$D$10+'СЕТ СН'!$G$6-'СЕТ СН'!$G$26</f>
        <v>1060.8065370000002</v>
      </c>
      <c r="U87" s="36">
        <f>SUMIFS(СВЦЭМ!$D$33:$D$776,СВЦЭМ!$A$33:$A$776,$A87,СВЦЭМ!$B$33:$B$776,U$83)+'СЕТ СН'!$G$14+СВЦЭМ!$D$10+'СЕТ СН'!$G$6-'СЕТ СН'!$G$26</f>
        <v>1044.8771308600001</v>
      </c>
      <c r="V87" s="36">
        <f>SUMIFS(СВЦЭМ!$D$33:$D$776,СВЦЭМ!$A$33:$A$776,$A87,СВЦЭМ!$B$33:$B$776,V$83)+'СЕТ СН'!$G$14+СВЦЭМ!$D$10+'СЕТ СН'!$G$6-'СЕТ СН'!$G$26</f>
        <v>1033.04893603</v>
      </c>
      <c r="W87" s="36">
        <f>SUMIFS(СВЦЭМ!$D$33:$D$776,СВЦЭМ!$A$33:$A$776,$A87,СВЦЭМ!$B$33:$B$776,W$83)+'СЕТ СН'!$G$14+СВЦЭМ!$D$10+'СЕТ СН'!$G$6-'СЕТ СН'!$G$26</f>
        <v>1035.20285384</v>
      </c>
      <c r="X87" s="36">
        <f>SUMIFS(СВЦЭМ!$D$33:$D$776,СВЦЭМ!$A$33:$A$776,$A87,СВЦЭМ!$B$33:$B$776,X$83)+'СЕТ СН'!$G$14+СВЦЭМ!$D$10+'СЕТ СН'!$G$6-'СЕТ СН'!$G$26</f>
        <v>1075.3420667300002</v>
      </c>
      <c r="Y87" s="36">
        <f>SUMIFS(СВЦЭМ!$D$33:$D$776,СВЦЭМ!$A$33:$A$776,$A87,СВЦЭМ!$B$33:$B$776,Y$83)+'СЕТ СН'!$G$14+СВЦЭМ!$D$10+'СЕТ СН'!$G$6-'СЕТ СН'!$G$26</f>
        <v>1175.4482688100002</v>
      </c>
    </row>
    <row r="88" spans="1:27" ht="15.75" x14ac:dyDescent="0.2">
      <c r="A88" s="35">
        <f t="shared" si="2"/>
        <v>43956</v>
      </c>
      <c r="B88" s="36">
        <f>SUMIFS(СВЦЭМ!$D$33:$D$776,СВЦЭМ!$A$33:$A$776,$A88,СВЦЭМ!$B$33:$B$776,B$83)+'СЕТ СН'!$G$14+СВЦЭМ!$D$10+'СЕТ СН'!$G$6-'СЕТ СН'!$G$26</f>
        <v>1265.68081039</v>
      </c>
      <c r="C88" s="36">
        <f>SUMIFS(СВЦЭМ!$D$33:$D$776,СВЦЭМ!$A$33:$A$776,$A88,СВЦЭМ!$B$33:$B$776,C$83)+'СЕТ СН'!$G$14+СВЦЭМ!$D$10+'СЕТ СН'!$G$6-'СЕТ СН'!$G$26</f>
        <v>1298.6724306799999</v>
      </c>
      <c r="D88" s="36">
        <f>SUMIFS(СВЦЭМ!$D$33:$D$776,СВЦЭМ!$A$33:$A$776,$A88,СВЦЭМ!$B$33:$B$776,D$83)+'СЕТ СН'!$G$14+СВЦЭМ!$D$10+'СЕТ СН'!$G$6-'СЕТ СН'!$G$26</f>
        <v>1294.7465165799999</v>
      </c>
      <c r="E88" s="36">
        <f>SUMIFS(СВЦЭМ!$D$33:$D$776,СВЦЭМ!$A$33:$A$776,$A88,СВЦЭМ!$B$33:$B$776,E$83)+'СЕТ СН'!$G$14+СВЦЭМ!$D$10+'СЕТ СН'!$G$6-'СЕТ СН'!$G$26</f>
        <v>1288.2116320999999</v>
      </c>
      <c r="F88" s="36">
        <f>SUMIFS(СВЦЭМ!$D$33:$D$776,СВЦЭМ!$A$33:$A$776,$A88,СВЦЭМ!$B$33:$B$776,F$83)+'СЕТ СН'!$G$14+СВЦЭМ!$D$10+'СЕТ СН'!$G$6-'СЕТ СН'!$G$26</f>
        <v>1279.40742387</v>
      </c>
      <c r="G88" s="36">
        <f>SUMIFS(СВЦЭМ!$D$33:$D$776,СВЦЭМ!$A$33:$A$776,$A88,СВЦЭМ!$B$33:$B$776,G$83)+'СЕТ СН'!$G$14+СВЦЭМ!$D$10+'СЕТ СН'!$G$6-'СЕТ СН'!$G$26</f>
        <v>1284.6066675999998</v>
      </c>
      <c r="H88" s="36">
        <f>SUMIFS(СВЦЭМ!$D$33:$D$776,СВЦЭМ!$A$33:$A$776,$A88,СВЦЭМ!$B$33:$B$776,H$83)+'СЕТ СН'!$G$14+СВЦЭМ!$D$10+'СЕТ СН'!$G$6-'СЕТ СН'!$G$26</f>
        <v>1283.58739879</v>
      </c>
      <c r="I88" s="36">
        <f>SUMIFS(СВЦЭМ!$D$33:$D$776,СВЦЭМ!$A$33:$A$776,$A88,СВЦЭМ!$B$33:$B$776,I$83)+'СЕТ СН'!$G$14+СВЦЭМ!$D$10+'СЕТ СН'!$G$6-'СЕТ СН'!$G$26</f>
        <v>1279.3756196899999</v>
      </c>
      <c r="J88" s="36">
        <f>SUMIFS(СВЦЭМ!$D$33:$D$776,СВЦЭМ!$A$33:$A$776,$A88,СВЦЭМ!$B$33:$B$776,J$83)+'СЕТ СН'!$G$14+СВЦЭМ!$D$10+'СЕТ СН'!$G$6-'СЕТ СН'!$G$26</f>
        <v>1244.9623552599999</v>
      </c>
      <c r="K88" s="36">
        <f>SUMIFS(СВЦЭМ!$D$33:$D$776,СВЦЭМ!$A$33:$A$776,$A88,СВЦЭМ!$B$33:$B$776,K$83)+'СЕТ СН'!$G$14+СВЦЭМ!$D$10+'СЕТ СН'!$G$6-'СЕТ СН'!$G$26</f>
        <v>1203.7432989500001</v>
      </c>
      <c r="L88" s="36">
        <f>SUMIFS(СВЦЭМ!$D$33:$D$776,СВЦЭМ!$A$33:$A$776,$A88,СВЦЭМ!$B$33:$B$776,L$83)+'СЕТ СН'!$G$14+СВЦЭМ!$D$10+'СЕТ СН'!$G$6-'СЕТ СН'!$G$26</f>
        <v>1193.0799267700002</v>
      </c>
      <c r="M88" s="36">
        <f>SUMIFS(СВЦЭМ!$D$33:$D$776,СВЦЭМ!$A$33:$A$776,$A88,СВЦЭМ!$B$33:$B$776,M$83)+'СЕТ СН'!$G$14+СВЦЭМ!$D$10+'СЕТ СН'!$G$6-'СЕТ СН'!$G$26</f>
        <v>1138.90028044</v>
      </c>
      <c r="N88" s="36">
        <f>SUMIFS(СВЦЭМ!$D$33:$D$776,СВЦЭМ!$A$33:$A$776,$A88,СВЦЭМ!$B$33:$B$776,N$83)+'СЕТ СН'!$G$14+СВЦЭМ!$D$10+'СЕТ СН'!$G$6-'СЕТ СН'!$G$26</f>
        <v>1073.4325254400001</v>
      </c>
      <c r="O88" s="36">
        <f>SUMIFS(СВЦЭМ!$D$33:$D$776,СВЦЭМ!$A$33:$A$776,$A88,СВЦЭМ!$B$33:$B$776,O$83)+'СЕТ СН'!$G$14+СВЦЭМ!$D$10+'СЕТ СН'!$G$6-'СЕТ СН'!$G$26</f>
        <v>1069.12124595</v>
      </c>
      <c r="P88" s="36">
        <f>SUMIFS(СВЦЭМ!$D$33:$D$776,СВЦЭМ!$A$33:$A$776,$A88,СВЦЭМ!$B$33:$B$776,P$83)+'СЕТ СН'!$G$14+СВЦЭМ!$D$10+'СЕТ СН'!$G$6-'СЕТ СН'!$G$26</f>
        <v>1076.7337782500001</v>
      </c>
      <c r="Q88" s="36">
        <f>SUMIFS(СВЦЭМ!$D$33:$D$776,СВЦЭМ!$A$33:$A$776,$A88,СВЦЭМ!$B$33:$B$776,Q$83)+'СЕТ СН'!$G$14+СВЦЭМ!$D$10+'СЕТ СН'!$G$6-'СЕТ СН'!$G$26</f>
        <v>1079.6193403</v>
      </c>
      <c r="R88" s="36">
        <f>SUMIFS(СВЦЭМ!$D$33:$D$776,СВЦЭМ!$A$33:$A$776,$A88,СВЦЭМ!$B$33:$B$776,R$83)+'СЕТ СН'!$G$14+СВЦЭМ!$D$10+'СЕТ СН'!$G$6-'СЕТ СН'!$G$26</f>
        <v>1081.48036379</v>
      </c>
      <c r="S88" s="36">
        <f>SUMIFS(СВЦЭМ!$D$33:$D$776,СВЦЭМ!$A$33:$A$776,$A88,СВЦЭМ!$B$33:$B$776,S$83)+'СЕТ СН'!$G$14+СВЦЭМ!$D$10+'СЕТ СН'!$G$6-'СЕТ СН'!$G$26</f>
        <v>1082.7759645000001</v>
      </c>
      <c r="T88" s="36">
        <f>SUMIFS(СВЦЭМ!$D$33:$D$776,СВЦЭМ!$A$33:$A$776,$A88,СВЦЭМ!$B$33:$B$776,T$83)+'СЕТ СН'!$G$14+СВЦЭМ!$D$10+'СЕТ СН'!$G$6-'СЕТ СН'!$G$26</f>
        <v>1068.58636929</v>
      </c>
      <c r="U88" s="36">
        <f>SUMIFS(СВЦЭМ!$D$33:$D$776,СВЦЭМ!$A$33:$A$776,$A88,СВЦЭМ!$B$33:$B$776,U$83)+'СЕТ СН'!$G$14+СВЦЭМ!$D$10+'СЕТ СН'!$G$6-'СЕТ СН'!$G$26</f>
        <v>1046.1396537200001</v>
      </c>
      <c r="V88" s="36">
        <f>SUMIFS(СВЦЭМ!$D$33:$D$776,СВЦЭМ!$A$33:$A$776,$A88,СВЦЭМ!$B$33:$B$776,V$83)+'СЕТ СН'!$G$14+СВЦЭМ!$D$10+'СЕТ СН'!$G$6-'СЕТ СН'!$G$26</f>
        <v>1004.47556229</v>
      </c>
      <c r="W88" s="36">
        <f>SUMIFS(СВЦЭМ!$D$33:$D$776,СВЦЭМ!$A$33:$A$776,$A88,СВЦЭМ!$B$33:$B$776,W$83)+'СЕТ СН'!$G$14+СВЦЭМ!$D$10+'СЕТ СН'!$G$6-'СЕТ СН'!$G$26</f>
        <v>1017.4738205900001</v>
      </c>
      <c r="X88" s="36">
        <f>SUMIFS(СВЦЭМ!$D$33:$D$776,СВЦЭМ!$A$33:$A$776,$A88,СВЦЭМ!$B$33:$B$776,X$83)+'СЕТ СН'!$G$14+СВЦЭМ!$D$10+'СЕТ СН'!$G$6-'СЕТ СН'!$G$26</f>
        <v>1061.4829825500001</v>
      </c>
      <c r="Y88" s="36">
        <f>SUMIFS(СВЦЭМ!$D$33:$D$776,СВЦЭМ!$A$33:$A$776,$A88,СВЦЭМ!$B$33:$B$776,Y$83)+'СЕТ СН'!$G$14+СВЦЭМ!$D$10+'СЕТ СН'!$G$6-'СЕТ СН'!$G$26</f>
        <v>1162.44089089</v>
      </c>
    </row>
    <row r="89" spans="1:27" ht="15.75" x14ac:dyDescent="0.2">
      <c r="A89" s="35">
        <f t="shared" si="2"/>
        <v>43957</v>
      </c>
      <c r="B89" s="36">
        <f>SUMIFS(СВЦЭМ!$D$33:$D$776,СВЦЭМ!$A$33:$A$776,$A89,СВЦЭМ!$B$33:$B$776,B$83)+'СЕТ СН'!$G$14+СВЦЭМ!$D$10+'СЕТ СН'!$G$6-'СЕТ СН'!$G$26</f>
        <v>1245.42972433</v>
      </c>
      <c r="C89" s="36">
        <f>SUMIFS(СВЦЭМ!$D$33:$D$776,СВЦЭМ!$A$33:$A$776,$A89,СВЦЭМ!$B$33:$B$776,C$83)+'СЕТ СН'!$G$14+СВЦЭМ!$D$10+'СЕТ СН'!$G$6-'СЕТ СН'!$G$26</f>
        <v>1279.2695379999998</v>
      </c>
      <c r="D89" s="36">
        <f>SUMIFS(СВЦЭМ!$D$33:$D$776,СВЦЭМ!$A$33:$A$776,$A89,СВЦЭМ!$B$33:$B$776,D$83)+'СЕТ СН'!$G$14+СВЦЭМ!$D$10+'СЕТ СН'!$G$6-'СЕТ СН'!$G$26</f>
        <v>1303.1071736899999</v>
      </c>
      <c r="E89" s="36">
        <f>SUMIFS(СВЦЭМ!$D$33:$D$776,СВЦЭМ!$A$33:$A$776,$A89,СВЦЭМ!$B$33:$B$776,E$83)+'СЕТ СН'!$G$14+СВЦЭМ!$D$10+'СЕТ СН'!$G$6-'СЕТ СН'!$G$26</f>
        <v>1302.71733722</v>
      </c>
      <c r="F89" s="36">
        <f>SUMIFS(СВЦЭМ!$D$33:$D$776,СВЦЭМ!$A$33:$A$776,$A89,СВЦЭМ!$B$33:$B$776,F$83)+'СЕТ СН'!$G$14+СВЦЭМ!$D$10+'СЕТ СН'!$G$6-'СЕТ СН'!$G$26</f>
        <v>1296.70385844</v>
      </c>
      <c r="G89" s="36">
        <f>SUMIFS(СВЦЭМ!$D$33:$D$776,СВЦЭМ!$A$33:$A$776,$A89,СВЦЭМ!$B$33:$B$776,G$83)+'СЕТ СН'!$G$14+СВЦЭМ!$D$10+'СЕТ СН'!$G$6-'СЕТ СН'!$G$26</f>
        <v>1215.65205597</v>
      </c>
      <c r="H89" s="36">
        <f>SUMIFS(СВЦЭМ!$D$33:$D$776,СВЦЭМ!$A$33:$A$776,$A89,СВЦЭМ!$B$33:$B$776,H$83)+'СЕТ СН'!$G$14+СВЦЭМ!$D$10+'СЕТ СН'!$G$6-'СЕТ СН'!$G$26</f>
        <v>1241.5739974799999</v>
      </c>
      <c r="I89" s="36">
        <f>SUMIFS(СВЦЭМ!$D$33:$D$776,СВЦЭМ!$A$33:$A$776,$A89,СВЦЭМ!$B$33:$B$776,I$83)+'СЕТ СН'!$G$14+СВЦЭМ!$D$10+'СЕТ СН'!$G$6-'СЕТ СН'!$G$26</f>
        <v>1253.23081914</v>
      </c>
      <c r="J89" s="36">
        <f>SUMIFS(СВЦЭМ!$D$33:$D$776,СВЦЭМ!$A$33:$A$776,$A89,СВЦЭМ!$B$33:$B$776,J$83)+'СЕТ СН'!$G$14+СВЦЭМ!$D$10+'СЕТ СН'!$G$6-'СЕТ СН'!$G$26</f>
        <v>1198.6689905800001</v>
      </c>
      <c r="K89" s="36">
        <f>SUMIFS(СВЦЭМ!$D$33:$D$776,СВЦЭМ!$A$33:$A$776,$A89,СВЦЭМ!$B$33:$B$776,K$83)+'СЕТ СН'!$G$14+СВЦЭМ!$D$10+'СЕТ СН'!$G$6-'СЕТ СН'!$G$26</f>
        <v>1175.4301938900001</v>
      </c>
      <c r="L89" s="36">
        <f>SUMIFS(СВЦЭМ!$D$33:$D$776,СВЦЭМ!$A$33:$A$776,$A89,СВЦЭМ!$B$33:$B$776,L$83)+'СЕТ СН'!$G$14+СВЦЭМ!$D$10+'СЕТ СН'!$G$6-'СЕТ СН'!$G$26</f>
        <v>1165.1574444300002</v>
      </c>
      <c r="M89" s="36">
        <f>SUMIFS(СВЦЭМ!$D$33:$D$776,СВЦЭМ!$A$33:$A$776,$A89,СВЦЭМ!$B$33:$B$776,M$83)+'СЕТ СН'!$G$14+СВЦЭМ!$D$10+'СЕТ СН'!$G$6-'СЕТ СН'!$G$26</f>
        <v>1115.98028443</v>
      </c>
      <c r="N89" s="36">
        <f>SUMIFS(СВЦЭМ!$D$33:$D$776,СВЦЭМ!$A$33:$A$776,$A89,СВЦЭМ!$B$33:$B$776,N$83)+'СЕТ СН'!$G$14+СВЦЭМ!$D$10+'СЕТ СН'!$G$6-'СЕТ СН'!$G$26</f>
        <v>1053.38373946</v>
      </c>
      <c r="O89" s="36">
        <f>SUMIFS(СВЦЭМ!$D$33:$D$776,СВЦЭМ!$A$33:$A$776,$A89,СВЦЭМ!$B$33:$B$776,O$83)+'СЕТ СН'!$G$14+СВЦЭМ!$D$10+'СЕТ СН'!$G$6-'СЕТ СН'!$G$26</f>
        <v>1098.82754785</v>
      </c>
      <c r="P89" s="36">
        <f>SUMIFS(СВЦЭМ!$D$33:$D$776,СВЦЭМ!$A$33:$A$776,$A89,СВЦЭМ!$B$33:$B$776,P$83)+'СЕТ СН'!$G$14+СВЦЭМ!$D$10+'СЕТ СН'!$G$6-'СЕТ СН'!$G$26</f>
        <v>1107.4080021100001</v>
      </c>
      <c r="Q89" s="36">
        <f>SUMIFS(СВЦЭМ!$D$33:$D$776,СВЦЭМ!$A$33:$A$776,$A89,СВЦЭМ!$B$33:$B$776,Q$83)+'СЕТ СН'!$G$14+СВЦЭМ!$D$10+'СЕТ СН'!$G$6-'СЕТ СН'!$G$26</f>
        <v>1108.8462499</v>
      </c>
      <c r="R89" s="36">
        <f>SUMIFS(СВЦЭМ!$D$33:$D$776,СВЦЭМ!$A$33:$A$776,$A89,СВЦЭМ!$B$33:$B$776,R$83)+'СЕТ СН'!$G$14+СВЦЭМ!$D$10+'СЕТ СН'!$G$6-'СЕТ СН'!$G$26</f>
        <v>1118.0648345700001</v>
      </c>
      <c r="S89" s="36">
        <f>SUMIFS(СВЦЭМ!$D$33:$D$776,СВЦЭМ!$A$33:$A$776,$A89,СВЦЭМ!$B$33:$B$776,S$83)+'СЕТ СН'!$G$14+СВЦЭМ!$D$10+'СЕТ СН'!$G$6-'СЕТ СН'!$G$26</f>
        <v>1126.2542928800001</v>
      </c>
      <c r="T89" s="36">
        <f>SUMIFS(СВЦЭМ!$D$33:$D$776,СВЦЭМ!$A$33:$A$776,$A89,СВЦЭМ!$B$33:$B$776,T$83)+'СЕТ СН'!$G$14+СВЦЭМ!$D$10+'СЕТ СН'!$G$6-'СЕТ СН'!$G$26</f>
        <v>1135.64295201</v>
      </c>
      <c r="U89" s="36">
        <f>SUMIFS(СВЦЭМ!$D$33:$D$776,СВЦЭМ!$A$33:$A$776,$A89,СВЦЭМ!$B$33:$B$776,U$83)+'СЕТ СН'!$G$14+СВЦЭМ!$D$10+'СЕТ СН'!$G$6-'СЕТ СН'!$G$26</f>
        <v>1137.8292050300001</v>
      </c>
      <c r="V89" s="36">
        <f>SUMIFS(СВЦЭМ!$D$33:$D$776,СВЦЭМ!$A$33:$A$776,$A89,СВЦЭМ!$B$33:$B$776,V$83)+'СЕТ СН'!$G$14+СВЦЭМ!$D$10+'СЕТ СН'!$G$6-'СЕТ СН'!$G$26</f>
        <v>1127.7423353700001</v>
      </c>
      <c r="W89" s="36">
        <f>SUMIFS(СВЦЭМ!$D$33:$D$776,СВЦЭМ!$A$33:$A$776,$A89,СВЦЭМ!$B$33:$B$776,W$83)+'СЕТ СН'!$G$14+СВЦЭМ!$D$10+'СЕТ СН'!$G$6-'СЕТ СН'!$G$26</f>
        <v>1129.2579832900001</v>
      </c>
      <c r="X89" s="36">
        <f>SUMIFS(СВЦЭМ!$D$33:$D$776,СВЦЭМ!$A$33:$A$776,$A89,СВЦЭМ!$B$33:$B$776,X$83)+'СЕТ СН'!$G$14+СВЦЭМ!$D$10+'СЕТ СН'!$G$6-'СЕТ СН'!$G$26</f>
        <v>1116.9467359400001</v>
      </c>
      <c r="Y89" s="36">
        <f>SUMIFS(СВЦЭМ!$D$33:$D$776,СВЦЭМ!$A$33:$A$776,$A89,СВЦЭМ!$B$33:$B$776,Y$83)+'СЕТ СН'!$G$14+СВЦЭМ!$D$10+'СЕТ СН'!$G$6-'СЕТ СН'!$G$26</f>
        <v>1175.7578530400001</v>
      </c>
    </row>
    <row r="90" spans="1:27" ht="15.75" x14ac:dyDescent="0.2">
      <c r="A90" s="35">
        <f t="shared" si="2"/>
        <v>43958</v>
      </c>
      <c r="B90" s="36">
        <f>SUMIFS(СВЦЭМ!$D$33:$D$776,СВЦЭМ!$A$33:$A$776,$A90,СВЦЭМ!$B$33:$B$776,B$83)+'СЕТ СН'!$G$14+СВЦЭМ!$D$10+'СЕТ СН'!$G$6-'СЕТ СН'!$G$26</f>
        <v>1283.7272879099999</v>
      </c>
      <c r="C90" s="36">
        <f>SUMIFS(СВЦЭМ!$D$33:$D$776,СВЦЭМ!$A$33:$A$776,$A90,СВЦЭМ!$B$33:$B$776,C$83)+'СЕТ СН'!$G$14+СВЦЭМ!$D$10+'СЕТ СН'!$G$6-'СЕТ СН'!$G$26</f>
        <v>1294.8927710199998</v>
      </c>
      <c r="D90" s="36">
        <f>SUMIFS(СВЦЭМ!$D$33:$D$776,СВЦЭМ!$A$33:$A$776,$A90,СВЦЭМ!$B$33:$B$776,D$83)+'СЕТ СН'!$G$14+СВЦЭМ!$D$10+'СЕТ СН'!$G$6-'СЕТ СН'!$G$26</f>
        <v>1290.07000038</v>
      </c>
      <c r="E90" s="36">
        <f>SUMIFS(СВЦЭМ!$D$33:$D$776,СВЦЭМ!$A$33:$A$776,$A90,СВЦЭМ!$B$33:$B$776,E$83)+'СЕТ СН'!$G$14+СВЦЭМ!$D$10+'СЕТ СН'!$G$6-'СЕТ СН'!$G$26</f>
        <v>1284.5080621099999</v>
      </c>
      <c r="F90" s="36">
        <f>SUMIFS(СВЦЭМ!$D$33:$D$776,СВЦЭМ!$A$33:$A$776,$A90,СВЦЭМ!$B$33:$B$776,F$83)+'СЕТ СН'!$G$14+СВЦЭМ!$D$10+'СЕТ СН'!$G$6-'СЕТ СН'!$G$26</f>
        <v>1281.5564873999999</v>
      </c>
      <c r="G90" s="36">
        <f>SUMIFS(СВЦЭМ!$D$33:$D$776,СВЦЭМ!$A$33:$A$776,$A90,СВЦЭМ!$B$33:$B$776,G$83)+'СЕТ СН'!$G$14+СВЦЭМ!$D$10+'СЕТ СН'!$G$6-'СЕТ СН'!$G$26</f>
        <v>1298.6406974499998</v>
      </c>
      <c r="H90" s="36">
        <f>SUMIFS(СВЦЭМ!$D$33:$D$776,СВЦЭМ!$A$33:$A$776,$A90,СВЦЭМ!$B$33:$B$776,H$83)+'СЕТ СН'!$G$14+СВЦЭМ!$D$10+'СЕТ СН'!$G$6-'СЕТ СН'!$G$26</f>
        <v>1298.54901978</v>
      </c>
      <c r="I90" s="36">
        <f>SUMIFS(СВЦЭМ!$D$33:$D$776,СВЦЭМ!$A$33:$A$776,$A90,СВЦЭМ!$B$33:$B$776,I$83)+'СЕТ СН'!$G$14+СВЦЭМ!$D$10+'СЕТ СН'!$G$6-'СЕТ СН'!$G$26</f>
        <v>1284.47320137</v>
      </c>
      <c r="J90" s="36">
        <f>SUMIFS(СВЦЭМ!$D$33:$D$776,СВЦЭМ!$A$33:$A$776,$A90,СВЦЭМ!$B$33:$B$776,J$83)+'СЕТ СН'!$G$14+СВЦЭМ!$D$10+'СЕТ СН'!$G$6-'СЕТ СН'!$G$26</f>
        <v>1237.2158085899998</v>
      </c>
      <c r="K90" s="36">
        <f>SUMIFS(СВЦЭМ!$D$33:$D$776,СВЦЭМ!$A$33:$A$776,$A90,СВЦЭМ!$B$33:$B$776,K$83)+'СЕТ СН'!$G$14+СВЦЭМ!$D$10+'СЕТ СН'!$G$6-'СЕТ СН'!$G$26</f>
        <v>1227.4408924100001</v>
      </c>
      <c r="L90" s="36">
        <f>SUMIFS(СВЦЭМ!$D$33:$D$776,СВЦЭМ!$A$33:$A$776,$A90,СВЦЭМ!$B$33:$B$776,L$83)+'СЕТ СН'!$G$14+СВЦЭМ!$D$10+'СЕТ СН'!$G$6-'СЕТ СН'!$G$26</f>
        <v>1219.3387560799999</v>
      </c>
      <c r="M90" s="36">
        <f>SUMIFS(СВЦЭМ!$D$33:$D$776,СВЦЭМ!$A$33:$A$776,$A90,СВЦЭМ!$B$33:$B$776,M$83)+'СЕТ СН'!$G$14+СВЦЭМ!$D$10+'СЕТ СН'!$G$6-'СЕТ СН'!$G$26</f>
        <v>1155.9176642900002</v>
      </c>
      <c r="N90" s="36">
        <f>SUMIFS(СВЦЭМ!$D$33:$D$776,СВЦЭМ!$A$33:$A$776,$A90,СВЦЭМ!$B$33:$B$776,N$83)+'СЕТ СН'!$G$14+СВЦЭМ!$D$10+'СЕТ СН'!$G$6-'СЕТ СН'!$G$26</f>
        <v>1095.5477829700001</v>
      </c>
      <c r="O90" s="36">
        <f>SUMIFS(СВЦЭМ!$D$33:$D$776,СВЦЭМ!$A$33:$A$776,$A90,СВЦЭМ!$B$33:$B$776,O$83)+'СЕТ СН'!$G$14+СВЦЭМ!$D$10+'СЕТ СН'!$G$6-'СЕТ СН'!$G$26</f>
        <v>1083.0143098000001</v>
      </c>
      <c r="P90" s="36">
        <f>SUMIFS(СВЦЭМ!$D$33:$D$776,СВЦЭМ!$A$33:$A$776,$A90,СВЦЭМ!$B$33:$B$776,P$83)+'СЕТ СН'!$G$14+СВЦЭМ!$D$10+'СЕТ СН'!$G$6-'СЕТ СН'!$G$26</f>
        <v>1093.63261951</v>
      </c>
      <c r="Q90" s="36">
        <f>SUMIFS(СВЦЭМ!$D$33:$D$776,СВЦЭМ!$A$33:$A$776,$A90,СВЦЭМ!$B$33:$B$776,Q$83)+'СЕТ СН'!$G$14+СВЦЭМ!$D$10+'СЕТ СН'!$G$6-'СЕТ СН'!$G$26</f>
        <v>1099.6880833800001</v>
      </c>
      <c r="R90" s="36">
        <f>SUMIFS(СВЦЭМ!$D$33:$D$776,СВЦЭМ!$A$33:$A$776,$A90,СВЦЭМ!$B$33:$B$776,R$83)+'СЕТ СН'!$G$14+СВЦЭМ!$D$10+'СЕТ СН'!$G$6-'СЕТ СН'!$G$26</f>
        <v>1092.82683374</v>
      </c>
      <c r="S90" s="36">
        <f>SUMIFS(СВЦЭМ!$D$33:$D$776,СВЦЭМ!$A$33:$A$776,$A90,СВЦЭМ!$B$33:$B$776,S$83)+'СЕТ СН'!$G$14+СВЦЭМ!$D$10+'СЕТ СН'!$G$6-'СЕТ СН'!$G$26</f>
        <v>1084.7609706000001</v>
      </c>
      <c r="T90" s="36">
        <f>SUMIFS(СВЦЭМ!$D$33:$D$776,СВЦЭМ!$A$33:$A$776,$A90,СВЦЭМ!$B$33:$B$776,T$83)+'СЕТ СН'!$G$14+СВЦЭМ!$D$10+'СЕТ СН'!$G$6-'СЕТ СН'!$G$26</f>
        <v>1051.7134554500001</v>
      </c>
      <c r="U90" s="36">
        <f>SUMIFS(СВЦЭМ!$D$33:$D$776,СВЦЭМ!$A$33:$A$776,$A90,СВЦЭМ!$B$33:$B$776,U$83)+'СЕТ СН'!$G$14+СВЦЭМ!$D$10+'СЕТ СН'!$G$6-'СЕТ СН'!$G$26</f>
        <v>1024.35206135</v>
      </c>
      <c r="V90" s="36">
        <f>SUMIFS(СВЦЭМ!$D$33:$D$776,СВЦЭМ!$A$33:$A$776,$A90,СВЦЭМ!$B$33:$B$776,V$83)+'СЕТ СН'!$G$14+СВЦЭМ!$D$10+'СЕТ СН'!$G$6-'СЕТ СН'!$G$26</f>
        <v>1002.36871566</v>
      </c>
      <c r="W90" s="36">
        <f>SUMIFS(СВЦЭМ!$D$33:$D$776,СВЦЭМ!$A$33:$A$776,$A90,СВЦЭМ!$B$33:$B$776,W$83)+'СЕТ СН'!$G$14+СВЦЭМ!$D$10+'СЕТ СН'!$G$6-'СЕТ СН'!$G$26</f>
        <v>1009.09155114</v>
      </c>
      <c r="X90" s="36">
        <f>SUMIFS(СВЦЭМ!$D$33:$D$776,СВЦЭМ!$A$33:$A$776,$A90,СВЦЭМ!$B$33:$B$776,X$83)+'СЕТ СН'!$G$14+СВЦЭМ!$D$10+'СЕТ СН'!$G$6-'СЕТ СН'!$G$26</f>
        <v>1060.5481502</v>
      </c>
      <c r="Y90" s="36">
        <f>SUMIFS(СВЦЭМ!$D$33:$D$776,СВЦЭМ!$A$33:$A$776,$A90,СВЦЭМ!$B$33:$B$776,Y$83)+'СЕТ СН'!$G$14+СВЦЭМ!$D$10+'СЕТ СН'!$G$6-'СЕТ СН'!$G$26</f>
        <v>1141.09230118</v>
      </c>
    </row>
    <row r="91" spans="1:27" ht="15.75" x14ac:dyDescent="0.2">
      <c r="A91" s="35">
        <f t="shared" si="2"/>
        <v>43959</v>
      </c>
      <c r="B91" s="36">
        <f>SUMIFS(СВЦЭМ!$D$33:$D$776,СВЦЭМ!$A$33:$A$776,$A91,СВЦЭМ!$B$33:$B$776,B$83)+'СЕТ СН'!$G$14+СВЦЭМ!$D$10+'СЕТ СН'!$G$6-'СЕТ СН'!$G$26</f>
        <v>1275.2977465899999</v>
      </c>
      <c r="C91" s="36">
        <f>SUMIFS(СВЦЭМ!$D$33:$D$776,СВЦЭМ!$A$33:$A$776,$A91,СВЦЭМ!$B$33:$B$776,C$83)+'СЕТ СН'!$G$14+СВЦЭМ!$D$10+'СЕТ СН'!$G$6-'СЕТ СН'!$G$26</f>
        <v>1280.67134756</v>
      </c>
      <c r="D91" s="36">
        <f>SUMIFS(СВЦЭМ!$D$33:$D$776,СВЦЭМ!$A$33:$A$776,$A91,СВЦЭМ!$B$33:$B$776,D$83)+'СЕТ СН'!$G$14+СВЦЭМ!$D$10+'СЕТ СН'!$G$6-'СЕТ СН'!$G$26</f>
        <v>1271.5711965399998</v>
      </c>
      <c r="E91" s="36">
        <f>SUMIFS(СВЦЭМ!$D$33:$D$776,СВЦЭМ!$A$33:$A$776,$A91,СВЦЭМ!$B$33:$B$776,E$83)+'СЕТ СН'!$G$14+СВЦЭМ!$D$10+'СЕТ СН'!$G$6-'СЕТ СН'!$G$26</f>
        <v>1272.9988443799998</v>
      </c>
      <c r="F91" s="36">
        <f>SUMIFS(СВЦЭМ!$D$33:$D$776,СВЦЭМ!$A$33:$A$776,$A91,СВЦЭМ!$B$33:$B$776,F$83)+'СЕТ СН'!$G$14+СВЦЭМ!$D$10+'СЕТ СН'!$G$6-'СЕТ СН'!$G$26</f>
        <v>1265.3387305999997</v>
      </c>
      <c r="G91" s="36">
        <f>SUMIFS(СВЦЭМ!$D$33:$D$776,СВЦЭМ!$A$33:$A$776,$A91,СВЦЭМ!$B$33:$B$776,G$83)+'СЕТ СН'!$G$14+СВЦЭМ!$D$10+'СЕТ СН'!$G$6-'СЕТ СН'!$G$26</f>
        <v>1276.1995253599998</v>
      </c>
      <c r="H91" s="36">
        <f>SUMIFS(СВЦЭМ!$D$33:$D$776,СВЦЭМ!$A$33:$A$776,$A91,СВЦЭМ!$B$33:$B$776,H$83)+'СЕТ СН'!$G$14+СВЦЭМ!$D$10+'СЕТ СН'!$G$6-'СЕТ СН'!$G$26</f>
        <v>1261.9943293899998</v>
      </c>
      <c r="I91" s="36">
        <f>SUMIFS(СВЦЭМ!$D$33:$D$776,СВЦЭМ!$A$33:$A$776,$A91,СВЦЭМ!$B$33:$B$776,I$83)+'СЕТ СН'!$G$14+СВЦЭМ!$D$10+'СЕТ СН'!$G$6-'СЕТ СН'!$G$26</f>
        <v>1232.8875933100001</v>
      </c>
      <c r="J91" s="36">
        <f>SUMIFS(СВЦЭМ!$D$33:$D$776,СВЦЭМ!$A$33:$A$776,$A91,СВЦЭМ!$B$33:$B$776,J$83)+'СЕТ СН'!$G$14+СВЦЭМ!$D$10+'СЕТ СН'!$G$6-'СЕТ СН'!$G$26</f>
        <v>1201.22105136</v>
      </c>
      <c r="K91" s="36">
        <f>SUMIFS(СВЦЭМ!$D$33:$D$776,СВЦЭМ!$A$33:$A$776,$A91,СВЦЭМ!$B$33:$B$776,K$83)+'СЕТ СН'!$G$14+СВЦЭМ!$D$10+'СЕТ СН'!$G$6-'СЕТ СН'!$G$26</f>
        <v>1202.8066758</v>
      </c>
      <c r="L91" s="36">
        <f>SUMIFS(СВЦЭМ!$D$33:$D$776,СВЦЭМ!$A$33:$A$776,$A91,СВЦЭМ!$B$33:$B$776,L$83)+'СЕТ СН'!$G$14+СВЦЭМ!$D$10+'СЕТ СН'!$G$6-'СЕТ СН'!$G$26</f>
        <v>1200.4420446000001</v>
      </c>
      <c r="M91" s="36">
        <f>SUMIFS(СВЦЭМ!$D$33:$D$776,СВЦЭМ!$A$33:$A$776,$A91,СВЦЭМ!$B$33:$B$776,M$83)+'СЕТ СН'!$G$14+СВЦЭМ!$D$10+'СЕТ СН'!$G$6-'СЕТ СН'!$G$26</f>
        <v>1144.15204558</v>
      </c>
      <c r="N91" s="36">
        <f>SUMIFS(СВЦЭМ!$D$33:$D$776,СВЦЭМ!$A$33:$A$776,$A91,СВЦЭМ!$B$33:$B$776,N$83)+'СЕТ СН'!$G$14+СВЦЭМ!$D$10+'СЕТ СН'!$G$6-'СЕТ СН'!$G$26</f>
        <v>1075.0717808700001</v>
      </c>
      <c r="O91" s="36">
        <f>SUMIFS(СВЦЭМ!$D$33:$D$776,СВЦЭМ!$A$33:$A$776,$A91,СВЦЭМ!$B$33:$B$776,O$83)+'СЕТ СН'!$G$14+СВЦЭМ!$D$10+'СЕТ СН'!$G$6-'СЕТ СН'!$G$26</f>
        <v>1062.4550870400001</v>
      </c>
      <c r="P91" s="36">
        <f>SUMIFS(СВЦЭМ!$D$33:$D$776,СВЦЭМ!$A$33:$A$776,$A91,СВЦЭМ!$B$33:$B$776,P$83)+'СЕТ СН'!$G$14+СВЦЭМ!$D$10+'СЕТ СН'!$G$6-'СЕТ СН'!$G$26</f>
        <v>1068.94084838</v>
      </c>
      <c r="Q91" s="36">
        <f>SUMIFS(СВЦЭМ!$D$33:$D$776,СВЦЭМ!$A$33:$A$776,$A91,СВЦЭМ!$B$33:$B$776,Q$83)+'СЕТ СН'!$G$14+СВЦЭМ!$D$10+'СЕТ СН'!$G$6-'СЕТ СН'!$G$26</f>
        <v>1072.2019566200001</v>
      </c>
      <c r="R91" s="36">
        <f>SUMIFS(СВЦЭМ!$D$33:$D$776,СВЦЭМ!$A$33:$A$776,$A91,СВЦЭМ!$B$33:$B$776,R$83)+'СЕТ СН'!$G$14+СВЦЭМ!$D$10+'СЕТ СН'!$G$6-'СЕТ СН'!$G$26</f>
        <v>1069.05732259</v>
      </c>
      <c r="S91" s="36">
        <f>SUMIFS(СВЦЭМ!$D$33:$D$776,СВЦЭМ!$A$33:$A$776,$A91,СВЦЭМ!$B$33:$B$776,S$83)+'СЕТ СН'!$G$14+СВЦЭМ!$D$10+'СЕТ СН'!$G$6-'СЕТ СН'!$G$26</f>
        <v>1074.79808189</v>
      </c>
      <c r="T91" s="36">
        <f>SUMIFS(СВЦЭМ!$D$33:$D$776,СВЦЭМ!$A$33:$A$776,$A91,СВЦЭМ!$B$33:$B$776,T$83)+'СЕТ СН'!$G$14+СВЦЭМ!$D$10+'СЕТ СН'!$G$6-'СЕТ СН'!$G$26</f>
        <v>1065.29786225</v>
      </c>
      <c r="U91" s="36">
        <f>SUMIFS(СВЦЭМ!$D$33:$D$776,СВЦЭМ!$A$33:$A$776,$A91,СВЦЭМ!$B$33:$B$776,U$83)+'СЕТ СН'!$G$14+СВЦЭМ!$D$10+'СЕТ СН'!$G$6-'СЕТ СН'!$G$26</f>
        <v>1043.4290692</v>
      </c>
      <c r="V91" s="36">
        <f>SUMIFS(СВЦЭМ!$D$33:$D$776,СВЦЭМ!$A$33:$A$776,$A91,СВЦЭМ!$B$33:$B$776,V$83)+'СЕТ СН'!$G$14+СВЦЭМ!$D$10+'СЕТ СН'!$G$6-'СЕТ СН'!$G$26</f>
        <v>1010.68707267</v>
      </c>
      <c r="W91" s="36">
        <f>SUMIFS(СВЦЭМ!$D$33:$D$776,СВЦЭМ!$A$33:$A$776,$A91,СВЦЭМ!$B$33:$B$776,W$83)+'СЕТ СН'!$G$14+СВЦЭМ!$D$10+'СЕТ СН'!$G$6-'СЕТ СН'!$G$26</f>
        <v>1007.2227006000001</v>
      </c>
      <c r="X91" s="36">
        <f>SUMIFS(СВЦЭМ!$D$33:$D$776,СВЦЭМ!$A$33:$A$776,$A91,СВЦЭМ!$B$33:$B$776,X$83)+'СЕТ СН'!$G$14+СВЦЭМ!$D$10+'СЕТ СН'!$G$6-'СЕТ СН'!$G$26</f>
        <v>1060.4034133500002</v>
      </c>
      <c r="Y91" s="36">
        <f>SUMIFS(СВЦЭМ!$D$33:$D$776,СВЦЭМ!$A$33:$A$776,$A91,СВЦЭМ!$B$33:$B$776,Y$83)+'СЕТ СН'!$G$14+СВЦЭМ!$D$10+'СЕТ СН'!$G$6-'СЕТ СН'!$G$26</f>
        <v>1146.3353385400001</v>
      </c>
    </row>
    <row r="92" spans="1:27" ht="15.75" x14ac:dyDescent="0.2">
      <c r="A92" s="35">
        <f t="shared" si="2"/>
        <v>43960</v>
      </c>
      <c r="B92" s="36">
        <f>SUMIFS(СВЦЭМ!$D$33:$D$776,СВЦЭМ!$A$33:$A$776,$A92,СВЦЭМ!$B$33:$B$776,B$83)+'СЕТ СН'!$G$14+СВЦЭМ!$D$10+'СЕТ СН'!$G$6-'СЕТ СН'!$G$26</f>
        <v>1265.4983482199998</v>
      </c>
      <c r="C92" s="36">
        <f>SUMIFS(СВЦЭМ!$D$33:$D$776,СВЦЭМ!$A$33:$A$776,$A92,СВЦЭМ!$B$33:$B$776,C$83)+'СЕТ СН'!$G$14+СВЦЭМ!$D$10+'СЕТ СН'!$G$6-'СЕТ СН'!$G$26</f>
        <v>1250.8757118299998</v>
      </c>
      <c r="D92" s="36">
        <f>SUMIFS(СВЦЭМ!$D$33:$D$776,СВЦЭМ!$A$33:$A$776,$A92,СВЦЭМ!$B$33:$B$776,D$83)+'СЕТ СН'!$G$14+СВЦЭМ!$D$10+'СЕТ СН'!$G$6-'СЕТ СН'!$G$26</f>
        <v>1230.1034719299998</v>
      </c>
      <c r="E92" s="36">
        <f>SUMIFS(СВЦЭМ!$D$33:$D$776,СВЦЭМ!$A$33:$A$776,$A92,СВЦЭМ!$B$33:$B$776,E$83)+'СЕТ СН'!$G$14+СВЦЭМ!$D$10+'СЕТ СН'!$G$6-'СЕТ СН'!$G$26</f>
        <v>1225.8156811399999</v>
      </c>
      <c r="F92" s="36">
        <f>SUMIFS(СВЦЭМ!$D$33:$D$776,СВЦЭМ!$A$33:$A$776,$A92,СВЦЭМ!$B$33:$B$776,F$83)+'СЕТ СН'!$G$14+СВЦЭМ!$D$10+'СЕТ СН'!$G$6-'СЕТ СН'!$G$26</f>
        <v>1215.2975533000001</v>
      </c>
      <c r="G92" s="36">
        <f>SUMIFS(СВЦЭМ!$D$33:$D$776,СВЦЭМ!$A$33:$A$776,$A92,СВЦЭМ!$B$33:$B$776,G$83)+'СЕТ СН'!$G$14+СВЦЭМ!$D$10+'СЕТ СН'!$G$6-'СЕТ СН'!$G$26</f>
        <v>1217.3662700300001</v>
      </c>
      <c r="H92" s="36">
        <f>SUMIFS(СВЦЭМ!$D$33:$D$776,СВЦЭМ!$A$33:$A$776,$A92,СВЦЭМ!$B$33:$B$776,H$83)+'СЕТ СН'!$G$14+СВЦЭМ!$D$10+'СЕТ СН'!$G$6-'СЕТ СН'!$G$26</f>
        <v>1223.7851628999999</v>
      </c>
      <c r="I92" s="36">
        <f>SUMIFS(СВЦЭМ!$D$33:$D$776,СВЦЭМ!$A$33:$A$776,$A92,СВЦЭМ!$B$33:$B$776,I$83)+'СЕТ СН'!$G$14+СВЦЭМ!$D$10+'СЕТ СН'!$G$6-'СЕТ СН'!$G$26</f>
        <v>1231.0152550199998</v>
      </c>
      <c r="J92" s="36">
        <f>SUMIFS(СВЦЭМ!$D$33:$D$776,СВЦЭМ!$A$33:$A$776,$A92,СВЦЭМ!$B$33:$B$776,J$83)+'СЕТ СН'!$G$14+СВЦЭМ!$D$10+'СЕТ СН'!$G$6-'СЕТ СН'!$G$26</f>
        <v>1231.5539539899999</v>
      </c>
      <c r="K92" s="36">
        <f>SUMIFS(СВЦЭМ!$D$33:$D$776,СВЦЭМ!$A$33:$A$776,$A92,СВЦЭМ!$B$33:$B$776,K$83)+'СЕТ СН'!$G$14+СВЦЭМ!$D$10+'СЕТ СН'!$G$6-'СЕТ СН'!$G$26</f>
        <v>1201.0486378400001</v>
      </c>
      <c r="L92" s="36">
        <f>SUMIFS(СВЦЭМ!$D$33:$D$776,СВЦЭМ!$A$33:$A$776,$A92,СВЦЭМ!$B$33:$B$776,L$83)+'СЕТ СН'!$G$14+СВЦЭМ!$D$10+'СЕТ СН'!$G$6-'СЕТ СН'!$G$26</f>
        <v>1211.5986793100001</v>
      </c>
      <c r="M92" s="36">
        <f>SUMIFS(СВЦЭМ!$D$33:$D$776,СВЦЭМ!$A$33:$A$776,$A92,СВЦЭМ!$B$33:$B$776,M$83)+'СЕТ СН'!$G$14+СВЦЭМ!$D$10+'СЕТ СН'!$G$6-'СЕТ СН'!$G$26</f>
        <v>1151.44381036</v>
      </c>
      <c r="N92" s="36">
        <f>SUMIFS(СВЦЭМ!$D$33:$D$776,СВЦЭМ!$A$33:$A$776,$A92,СВЦЭМ!$B$33:$B$776,N$83)+'СЕТ СН'!$G$14+СВЦЭМ!$D$10+'СЕТ СН'!$G$6-'СЕТ СН'!$G$26</f>
        <v>1088.53283979</v>
      </c>
      <c r="O92" s="36">
        <f>SUMIFS(СВЦЭМ!$D$33:$D$776,СВЦЭМ!$A$33:$A$776,$A92,СВЦЭМ!$B$33:$B$776,O$83)+'СЕТ СН'!$G$14+СВЦЭМ!$D$10+'СЕТ СН'!$G$6-'СЕТ СН'!$G$26</f>
        <v>1065.8775058800002</v>
      </c>
      <c r="P92" s="36">
        <f>SUMIFS(СВЦЭМ!$D$33:$D$776,СВЦЭМ!$A$33:$A$776,$A92,СВЦЭМ!$B$33:$B$776,P$83)+'СЕТ СН'!$G$14+СВЦЭМ!$D$10+'СЕТ СН'!$G$6-'СЕТ СН'!$G$26</f>
        <v>1071.8162361900002</v>
      </c>
      <c r="Q92" s="36">
        <f>SUMIFS(СВЦЭМ!$D$33:$D$776,СВЦЭМ!$A$33:$A$776,$A92,СВЦЭМ!$B$33:$B$776,Q$83)+'СЕТ СН'!$G$14+СВЦЭМ!$D$10+'СЕТ СН'!$G$6-'СЕТ СН'!$G$26</f>
        <v>1062.62979599</v>
      </c>
      <c r="R92" s="36">
        <f>SUMIFS(СВЦЭМ!$D$33:$D$776,СВЦЭМ!$A$33:$A$776,$A92,СВЦЭМ!$B$33:$B$776,R$83)+'СЕТ СН'!$G$14+СВЦЭМ!$D$10+'СЕТ СН'!$G$6-'СЕТ СН'!$G$26</f>
        <v>1065.6411568200001</v>
      </c>
      <c r="S92" s="36">
        <f>SUMIFS(СВЦЭМ!$D$33:$D$776,СВЦЭМ!$A$33:$A$776,$A92,СВЦЭМ!$B$33:$B$776,S$83)+'СЕТ СН'!$G$14+СВЦЭМ!$D$10+'СЕТ СН'!$G$6-'СЕТ СН'!$G$26</f>
        <v>1078.5777702</v>
      </c>
      <c r="T92" s="36">
        <f>SUMIFS(СВЦЭМ!$D$33:$D$776,СВЦЭМ!$A$33:$A$776,$A92,СВЦЭМ!$B$33:$B$776,T$83)+'СЕТ СН'!$G$14+СВЦЭМ!$D$10+'СЕТ СН'!$G$6-'СЕТ СН'!$G$26</f>
        <v>1067.40249367</v>
      </c>
      <c r="U92" s="36">
        <f>SUMIFS(СВЦЭМ!$D$33:$D$776,СВЦЭМ!$A$33:$A$776,$A92,СВЦЭМ!$B$33:$B$776,U$83)+'СЕТ СН'!$G$14+СВЦЭМ!$D$10+'СЕТ СН'!$G$6-'СЕТ СН'!$G$26</f>
        <v>1057.9029942300001</v>
      </c>
      <c r="V92" s="36">
        <f>SUMIFS(СВЦЭМ!$D$33:$D$776,СВЦЭМ!$A$33:$A$776,$A92,СВЦЭМ!$B$33:$B$776,V$83)+'СЕТ СН'!$G$14+СВЦЭМ!$D$10+'СЕТ СН'!$G$6-'СЕТ СН'!$G$26</f>
        <v>1043.9997200300002</v>
      </c>
      <c r="W92" s="36">
        <f>SUMIFS(СВЦЭМ!$D$33:$D$776,СВЦЭМ!$A$33:$A$776,$A92,СВЦЭМ!$B$33:$B$776,W$83)+'СЕТ СН'!$G$14+СВЦЭМ!$D$10+'СЕТ СН'!$G$6-'СЕТ СН'!$G$26</f>
        <v>1034.83276426</v>
      </c>
      <c r="X92" s="36">
        <f>SUMIFS(СВЦЭМ!$D$33:$D$776,СВЦЭМ!$A$33:$A$776,$A92,СВЦЭМ!$B$33:$B$776,X$83)+'СЕТ СН'!$G$14+СВЦЭМ!$D$10+'СЕТ СН'!$G$6-'СЕТ СН'!$G$26</f>
        <v>1084.7055015200001</v>
      </c>
      <c r="Y92" s="36">
        <f>SUMIFS(СВЦЭМ!$D$33:$D$776,СВЦЭМ!$A$33:$A$776,$A92,СВЦЭМ!$B$33:$B$776,Y$83)+'СЕТ СН'!$G$14+СВЦЭМ!$D$10+'СЕТ СН'!$G$6-'СЕТ СН'!$G$26</f>
        <v>1188.25547246</v>
      </c>
    </row>
    <row r="93" spans="1:27" ht="15.75" x14ac:dyDescent="0.2">
      <c r="A93" s="35">
        <f t="shared" si="2"/>
        <v>43961</v>
      </c>
      <c r="B93" s="36">
        <f>SUMIFS(СВЦЭМ!$D$33:$D$776,СВЦЭМ!$A$33:$A$776,$A93,СВЦЭМ!$B$33:$B$776,B$83)+'СЕТ СН'!$G$14+СВЦЭМ!$D$10+'СЕТ СН'!$G$6-'СЕТ СН'!$G$26</f>
        <v>1238.3189930699998</v>
      </c>
      <c r="C93" s="36">
        <f>SUMIFS(СВЦЭМ!$D$33:$D$776,СВЦЭМ!$A$33:$A$776,$A93,СВЦЭМ!$B$33:$B$776,C$83)+'СЕТ СН'!$G$14+СВЦЭМ!$D$10+'СЕТ СН'!$G$6-'СЕТ СН'!$G$26</f>
        <v>1272.4981966799999</v>
      </c>
      <c r="D93" s="36">
        <f>SUMIFS(СВЦЭМ!$D$33:$D$776,СВЦЭМ!$A$33:$A$776,$A93,СВЦЭМ!$B$33:$B$776,D$83)+'СЕТ СН'!$G$14+СВЦЭМ!$D$10+'СЕТ СН'!$G$6-'СЕТ СН'!$G$26</f>
        <v>1279.9714221499999</v>
      </c>
      <c r="E93" s="36">
        <f>SUMIFS(СВЦЭМ!$D$33:$D$776,СВЦЭМ!$A$33:$A$776,$A93,СВЦЭМ!$B$33:$B$776,E$83)+'СЕТ СН'!$G$14+СВЦЭМ!$D$10+'СЕТ СН'!$G$6-'СЕТ СН'!$G$26</f>
        <v>1304.44367255</v>
      </c>
      <c r="F93" s="36">
        <f>SUMIFS(СВЦЭМ!$D$33:$D$776,СВЦЭМ!$A$33:$A$776,$A93,СВЦЭМ!$B$33:$B$776,F$83)+'СЕТ СН'!$G$14+СВЦЭМ!$D$10+'СЕТ СН'!$G$6-'СЕТ СН'!$G$26</f>
        <v>1295.9059482999999</v>
      </c>
      <c r="G93" s="36">
        <f>SUMIFS(СВЦЭМ!$D$33:$D$776,СВЦЭМ!$A$33:$A$776,$A93,СВЦЭМ!$B$33:$B$776,G$83)+'СЕТ СН'!$G$14+СВЦЭМ!$D$10+'СЕТ СН'!$G$6-'СЕТ СН'!$G$26</f>
        <v>1293.6205948699999</v>
      </c>
      <c r="H93" s="36">
        <f>SUMIFS(СВЦЭМ!$D$33:$D$776,СВЦЭМ!$A$33:$A$776,$A93,СВЦЭМ!$B$33:$B$776,H$83)+'СЕТ СН'!$G$14+СВЦЭМ!$D$10+'СЕТ СН'!$G$6-'СЕТ СН'!$G$26</f>
        <v>1285.45001153</v>
      </c>
      <c r="I93" s="36">
        <f>SUMIFS(СВЦЭМ!$D$33:$D$776,СВЦЭМ!$A$33:$A$776,$A93,СВЦЭМ!$B$33:$B$776,I$83)+'СЕТ СН'!$G$14+СВЦЭМ!$D$10+'СЕТ СН'!$G$6-'СЕТ СН'!$G$26</f>
        <v>1252.30633569</v>
      </c>
      <c r="J93" s="36">
        <f>SUMIFS(СВЦЭМ!$D$33:$D$776,СВЦЭМ!$A$33:$A$776,$A93,СВЦЭМ!$B$33:$B$776,J$83)+'СЕТ СН'!$G$14+СВЦЭМ!$D$10+'СЕТ СН'!$G$6-'СЕТ СН'!$G$26</f>
        <v>1245.7878660199999</v>
      </c>
      <c r="K93" s="36">
        <f>SUMIFS(СВЦЭМ!$D$33:$D$776,СВЦЭМ!$A$33:$A$776,$A93,СВЦЭМ!$B$33:$B$776,K$83)+'СЕТ СН'!$G$14+СВЦЭМ!$D$10+'СЕТ СН'!$G$6-'СЕТ СН'!$G$26</f>
        <v>1210.2503673400001</v>
      </c>
      <c r="L93" s="36">
        <f>SUMIFS(СВЦЭМ!$D$33:$D$776,СВЦЭМ!$A$33:$A$776,$A93,СВЦЭМ!$B$33:$B$776,L$83)+'СЕТ СН'!$G$14+СВЦЭМ!$D$10+'СЕТ СН'!$G$6-'СЕТ СН'!$G$26</f>
        <v>1201.6773480200002</v>
      </c>
      <c r="M93" s="36">
        <f>SUMIFS(СВЦЭМ!$D$33:$D$776,СВЦЭМ!$A$33:$A$776,$A93,СВЦЭМ!$B$33:$B$776,M$83)+'СЕТ СН'!$G$14+СВЦЭМ!$D$10+'СЕТ СН'!$G$6-'СЕТ СН'!$G$26</f>
        <v>1149.8321693400001</v>
      </c>
      <c r="N93" s="36">
        <f>SUMIFS(СВЦЭМ!$D$33:$D$776,СВЦЭМ!$A$33:$A$776,$A93,СВЦЭМ!$B$33:$B$776,N$83)+'СЕТ СН'!$G$14+СВЦЭМ!$D$10+'СЕТ СН'!$G$6-'СЕТ СН'!$G$26</f>
        <v>1087.30684043</v>
      </c>
      <c r="O93" s="36">
        <f>SUMIFS(СВЦЭМ!$D$33:$D$776,СВЦЭМ!$A$33:$A$776,$A93,СВЦЭМ!$B$33:$B$776,O$83)+'СЕТ СН'!$G$14+СВЦЭМ!$D$10+'СЕТ СН'!$G$6-'СЕТ СН'!$G$26</f>
        <v>1068.80226124</v>
      </c>
      <c r="P93" s="36">
        <f>SUMIFS(СВЦЭМ!$D$33:$D$776,СВЦЭМ!$A$33:$A$776,$A93,СВЦЭМ!$B$33:$B$776,P$83)+'СЕТ СН'!$G$14+СВЦЭМ!$D$10+'СЕТ СН'!$G$6-'СЕТ СН'!$G$26</f>
        <v>1071.3480255900001</v>
      </c>
      <c r="Q93" s="36">
        <f>SUMIFS(СВЦЭМ!$D$33:$D$776,СВЦЭМ!$A$33:$A$776,$A93,СВЦЭМ!$B$33:$B$776,Q$83)+'СЕТ СН'!$G$14+СВЦЭМ!$D$10+'СЕТ СН'!$G$6-'СЕТ СН'!$G$26</f>
        <v>1080.0195985800001</v>
      </c>
      <c r="R93" s="36">
        <f>SUMIFS(СВЦЭМ!$D$33:$D$776,СВЦЭМ!$A$33:$A$776,$A93,СВЦЭМ!$B$33:$B$776,R$83)+'СЕТ СН'!$G$14+СВЦЭМ!$D$10+'СЕТ СН'!$G$6-'СЕТ СН'!$G$26</f>
        <v>1076.9844877400001</v>
      </c>
      <c r="S93" s="36">
        <f>SUMIFS(СВЦЭМ!$D$33:$D$776,СВЦЭМ!$A$33:$A$776,$A93,СВЦЭМ!$B$33:$B$776,S$83)+'СЕТ СН'!$G$14+СВЦЭМ!$D$10+'СЕТ СН'!$G$6-'СЕТ СН'!$G$26</f>
        <v>1080.0645885400002</v>
      </c>
      <c r="T93" s="36">
        <f>SUMIFS(СВЦЭМ!$D$33:$D$776,СВЦЭМ!$A$33:$A$776,$A93,СВЦЭМ!$B$33:$B$776,T$83)+'СЕТ СН'!$G$14+СВЦЭМ!$D$10+'СЕТ СН'!$G$6-'СЕТ СН'!$G$26</f>
        <v>1068.4618429900002</v>
      </c>
      <c r="U93" s="36">
        <f>SUMIFS(СВЦЭМ!$D$33:$D$776,СВЦЭМ!$A$33:$A$776,$A93,СВЦЭМ!$B$33:$B$776,U$83)+'СЕТ СН'!$G$14+СВЦЭМ!$D$10+'СЕТ СН'!$G$6-'СЕТ СН'!$G$26</f>
        <v>1053.9669117000001</v>
      </c>
      <c r="V93" s="36">
        <f>SUMIFS(СВЦЭМ!$D$33:$D$776,СВЦЭМ!$A$33:$A$776,$A93,СВЦЭМ!$B$33:$B$776,V$83)+'СЕТ СН'!$G$14+СВЦЭМ!$D$10+'СЕТ СН'!$G$6-'СЕТ СН'!$G$26</f>
        <v>1031.7997653700002</v>
      </c>
      <c r="W93" s="36">
        <f>SUMIFS(СВЦЭМ!$D$33:$D$776,СВЦЭМ!$A$33:$A$776,$A93,СВЦЭМ!$B$33:$B$776,W$83)+'СЕТ СН'!$G$14+СВЦЭМ!$D$10+'СЕТ СН'!$G$6-'СЕТ СН'!$G$26</f>
        <v>1027.8196027000001</v>
      </c>
      <c r="X93" s="36">
        <f>SUMIFS(СВЦЭМ!$D$33:$D$776,СВЦЭМ!$A$33:$A$776,$A93,СВЦЭМ!$B$33:$B$776,X$83)+'СЕТ СН'!$G$14+СВЦЭМ!$D$10+'СЕТ СН'!$G$6-'СЕТ СН'!$G$26</f>
        <v>1071.2339107400001</v>
      </c>
      <c r="Y93" s="36">
        <f>SUMIFS(СВЦЭМ!$D$33:$D$776,СВЦЭМ!$A$33:$A$776,$A93,СВЦЭМ!$B$33:$B$776,Y$83)+'СЕТ СН'!$G$14+СВЦЭМ!$D$10+'СЕТ СН'!$G$6-'СЕТ СН'!$G$26</f>
        <v>1175.2803172200001</v>
      </c>
    </row>
    <row r="94" spans="1:27" ht="15.75" x14ac:dyDescent="0.2">
      <c r="A94" s="35">
        <f t="shared" si="2"/>
        <v>43962</v>
      </c>
      <c r="B94" s="36">
        <f>SUMIFS(СВЦЭМ!$D$33:$D$776,СВЦЭМ!$A$33:$A$776,$A94,СВЦЭМ!$B$33:$B$776,B$83)+'СЕТ СН'!$G$14+СВЦЭМ!$D$10+'СЕТ СН'!$G$6-'СЕТ СН'!$G$26</f>
        <v>1150.6944569500001</v>
      </c>
      <c r="C94" s="36">
        <f>SUMIFS(СВЦЭМ!$D$33:$D$776,СВЦЭМ!$A$33:$A$776,$A94,СВЦЭМ!$B$33:$B$776,C$83)+'СЕТ СН'!$G$14+СВЦЭМ!$D$10+'СЕТ СН'!$G$6-'СЕТ СН'!$G$26</f>
        <v>1242.85965044</v>
      </c>
      <c r="D94" s="36">
        <f>SUMIFS(СВЦЭМ!$D$33:$D$776,СВЦЭМ!$A$33:$A$776,$A94,СВЦЭМ!$B$33:$B$776,D$83)+'СЕТ СН'!$G$14+СВЦЭМ!$D$10+'СЕТ СН'!$G$6-'СЕТ СН'!$G$26</f>
        <v>1283.0037619499999</v>
      </c>
      <c r="E94" s="36">
        <f>SUMIFS(СВЦЭМ!$D$33:$D$776,СВЦЭМ!$A$33:$A$776,$A94,СВЦЭМ!$B$33:$B$776,E$83)+'СЕТ СН'!$G$14+СВЦЭМ!$D$10+'СЕТ СН'!$G$6-'СЕТ СН'!$G$26</f>
        <v>1272.70727038</v>
      </c>
      <c r="F94" s="36">
        <f>SUMIFS(СВЦЭМ!$D$33:$D$776,СВЦЭМ!$A$33:$A$776,$A94,СВЦЭМ!$B$33:$B$776,F$83)+'СЕТ СН'!$G$14+СВЦЭМ!$D$10+'СЕТ СН'!$G$6-'СЕТ СН'!$G$26</f>
        <v>1264.9778134699998</v>
      </c>
      <c r="G94" s="36">
        <f>SUMIFS(СВЦЭМ!$D$33:$D$776,СВЦЭМ!$A$33:$A$776,$A94,СВЦЭМ!$B$33:$B$776,G$83)+'СЕТ СН'!$G$14+СВЦЭМ!$D$10+'СЕТ СН'!$G$6-'СЕТ СН'!$G$26</f>
        <v>1267.7328656799998</v>
      </c>
      <c r="H94" s="36">
        <f>SUMIFS(СВЦЭМ!$D$33:$D$776,СВЦЭМ!$A$33:$A$776,$A94,СВЦЭМ!$B$33:$B$776,H$83)+'СЕТ СН'!$G$14+СВЦЭМ!$D$10+'СЕТ СН'!$G$6-'СЕТ СН'!$G$26</f>
        <v>1275.6563322099998</v>
      </c>
      <c r="I94" s="36">
        <f>SUMIFS(СВЦЭМ!$D$33:$D$776,СВЦЭМ!$A$33:$A$776,$A94,СВЦЭМ!$B$33:$B$776,I$83)+'СЕТ СН'!$G$14+СВЦЭМ!$D$10+'СЕТ СН'!$G$6-'СЕТ СН'!$G$26</f>
        <v>1290.9784278299999</v>
      </c>
      <c r="J94" s="36">
        <f>SUMIFS(СВЦЭМ!$D$33:$D$776,СВЦЭМ!$A$33:$A$776,$A94,СВЦЭМ!$B$33:$B$776,J$83)+'СЕТ СН'!$G$14+СВЦЭМ!$D$10+'СЕТ СН'!$G$6-'СЕТ СН'!$G$26</f>
        <v>1233.2418035799999</v>
      </c>
      <c r="K94" s="36">
        <f>SUMIFS(СВЦЭМ!$D$33:$D$776,СВЦЭМ!$A$33:$A$776,$A94,СВЦЭМ!$B$33:$B$776,K$83)+'СЕТ СН'!$G$14+СВЦЭМ!$D$10+'СЕТ СН'!$G$6-'СЕТ СН'!$G$26</f>
        <v>1163.83727593</v>
      </c>
      <c r="L94" s="36">
        <f>SUMIFS(СВЦЭМ!$D$33:$D$776,СВЦЭМ!$A$33:$A$776,$A94,СВЦЭМ!$B$33:$B$776,L$83)+'СЕТ СН'!$G$14+СВЦЭМ!$D$10+'СЕТ СН'!$G$6-'СЕТ СН'!$G$26</f>
        <v>1154.0955046400002</v>
      </c>
      <c r="M94" s="36">
        <f>SUMIFS(СВЦЭМ!$D$33:$D$776,СВЦЭМ!$A$33:$A$776,$A94,СВЦЭМ!$B$33:$B$776,M$83)+'СЕТ СН'!$G$14+СВЦЭМ!$D$10+'СЕТ СН'!$G$6-'СЕТ СН'!$G$26</f>
        <v>1154.5177098400002</v>
      </c>
      <c r="N94" s="36">
        <f>SUMIFS(СВЦЭМ!$D$33:$D$776,СВЦЭМ!$A$33:$A$776,$A94,СВЦЭМ!$B$33:$B$776,N$83)+'СЕТ СН'!$G$14+СВЦЭМ!$D$10+'СЕТ СН'!$G$6-'СЕТ СН'!$G$26</f>
        <v>1168.18507365</v>
      </c>
      <c r="O94" s="36">
        <f>SUMIFS(СВЦЭМ!$D$33:$D$776,СВЦЭМ!$A$33:$A$776,$A94,СВЦЭМ!$B$33:$B$776,O$83)+'СЕТ СН'!$G$14+СВЦЭМ!$D$10+'СЕТ СН'!$G$6-'СЕТ СН'!$G$26</f>
        <v>1166.3237777700001</v>
      </c>
      <c r="P94" s="36">
        <f>SUMIFS(СВЦЭМ!$D$33:$D$776,СВЦЭМ!$A$33:$A$776,$A94,СВЦЭМ!$B$33:$B$776,P$83)+'СЕТ СН'!$G$14+СВЦЭМ!$D$10+'СЕТ СН'!$G$6-'СЕТ СН'!$G$26</f>
        <v>1186.6798613800001</v>
      </c>
      <c r="Q94" s="36">
        <f>SUMIFS(СВЦЭМ!$D$33:$D$776,СВЦЭМ!$A$33:$A$776,$A94,СВЦЭМ!$B$33:$B$776,Q$83)+'СЕТ СН'!$G$14+СВЦЭМ!$D$10+'СЕТ СН'!$G$6-'СЕТ СН'!$G$26</f>
        <v>1196.1436274500002</v>
      </c>
      <c r="R94" s="36">
        <f>SUMIFS(СВЦЭМ!$D$33:$D$776,СВЦЭМ!$A$33:$A$776,$A94,СВЦЭМ!$B$33:$B$776,R$83)+'СЕТ СН'!$G$14+СВЦЭМ!$D$10+'СЕТ СН'!$G$6-'СЕТ СН'!$G$26</f>
        <v>1189.6156801300001</v>
      </c>
      <c r="S94" s="36">
        <f>SUMIFS(СВЦЭМ!$D$33:$D$776,СВЦЭМ!$A$33:$A$776,$A94,СВЦЭМ!$B$33:$B$776,S$83)+'СЕТ СН'!$G$14+СВЦЭМ!$D$10+'СЕТ СН'!$G$6-'СЕТ СН'!$G$26</f>
        <v>1193.7718163300001</v>
      </c>
      <c r="T94" s="36">
        <f>SUMIFS(СВЦЭМ!$D$33:$D$776,СВЦЭМ!$A$33:$A$776,$A94,СВЦЭМ!$B$33:$B$776,T$83)+'СЕТ СН'!$G$14+СВЦЭМ!$D$10+'СЕТ СН'!$G$6-'СЕТ СН'!$G$26</f>
        <v>1177.83809673</v>
      </c>
      <c r="U94" s="36">
        <f>SUMIFS(СВЦЭМ!$D$33:$D$776,СВЦЭМ!$A$33:$A$776,$A94,СВЦЭМ!$B$33:$B$776,U$83)+'СЕТ СН'!$G$14+СВЦЭМ!$D$10+'СЕТ СН'!$G$6-'СЕТ СН'!$G$26</f>
        <v>1134.70552952</v>
      </c>
      <c r="V94" s="36">
        <f>SUMIFS(СВЦЭМ!$D$33:$D$776,СВЦЭМ!$A$33:$A$776,$A94,СВЦЭМ!$B$33:$B$776,V$83)+'СЕТ СН'!$G$14+СВЦЭМ!$D$10+'СЕТ СН'!$G$6-'СЕТ СН'!$G$26</f>
        <v>1097.7575454800001</v>
      </c>
      <c r="W94" s="36">
        <f>SUMIFS(СВЦЭМ!$D$33:$D$776,СВЦЭМ!$A$33:$A$776,$A94,СВЦЭМ!$B$33:$B$776,W$83)+'СЕТ СН'!$G$14+СВЦЭМ!$D$10+'СЕТ СН'!$G$6-'СЕТ СН'!$G$26</f>
        <v>1077.7290189600001</v>
      </c>
      <c r="X94" s="36">
        <f>SUMIFS(СВЦЭМ!$D$33:$D$776,СВЦЭМ!$A$33:$A$776,$A94,СВЦЭМ!$B$33:$B$776,X$83)+'СЕТ СН'!$G$14+СВЦЭМ!$D$10+'СЕТ СН'!$G$6-'СЕТ СН'!$G$26</f>
        <v>1073.7189378</v>
      </c>
      <c r="Y94" s="36">
        <f>SUMIFS(СВЦЭМ!$D$33:$D$776,СВЦЭМ!$A$33:$A$776,$A94,СВЦЭМ!$B$33:$B$776,Y$83)+'СЕТ СН'!$G$14+СВЦЭМ!$D$10+'СЕТ СН'!$G$6-'СЕТ СН'!$G$26</f>
        <v>1133.9317486900002</v>
      </c>
    </row>
    <row r="95" spans="1:27" ht="15.75" x14ac:dyDescent="0.2">
      <c r="A95" s="35">
        <f t="shared" si="2"/>
        <v>43963</v>
      </c>
      <c r="B95" s="36">
        <f>SUMIFS(СВЦЭМ!$D$33:$D$776,СВЦЭМ!$A$33:$A$776,$A95,СВЦЭМ!$B$33:$B$776,B$83)+'СЕТ СН'!$G$14+СВЦЭМ!$D$10+'СЕТ СН'!$G$6-'СЕТ СН'!$G$26</f>
        <v>1283.7929997499998</v>
      </c>
      <c r="C95" s="36">
        <f>SUMIFS(СВЦЭМ!$D$33:$D$776,СВЦЭМ!$A$33:$A$776,$A95,СВЦЭМ!$B$33:$B$776,C$83)+'СЕТ СН'!$G$14+СВЦЭМ!$D$10+'СЕТ СН'!$G$6-'СЕТ СН'!$G$26</f>
        <v>1328.5504120999999</v>
      </c>
      <c r="D95" s="36">
        <f>SUMIFS(СВЦЭМ!$D$33:$D$776,СВЦЭМ!$A$33:$A$776,$A95,СВЦЭМ!$B$33:$B$776,D$83)+'СЕТ СН'!$G$14+СВЦЭМ!$D$10+'СЕТ СН'!$G$6-'СЕТ СН'!$G$26</f>
        <v>1314.8417288599999</v>
      </c>
      <c r="E95" s="36">
        <f>SUMIFS(СВЦЭМ!$D$33:$D$776,СВЦЭМ!$A$33:$A$776,$A95,СВЦЭМ!$B$33:$B$776,E$83)+'СЕТ СН'!$G$14+СВЦЭМ!$D$10+'СЕТ СН'!$G$6-'СЕТ СН'!$G$26</f>
        <v>1313.9388852499999</v>
      </c>
      <c r="F95" s="36">
        <f>SUMIFS(СВЦЭМ!$D$33:$D$776,СВЦЭМ!$A$33:$A$776,$A95,СВЦЭМ!$B$33:$B$776,F$83)+'СЕТ СН'!$G$14+СВЦЭМ!$D$10+'СЕТ СН'!$G$6-'СЕТ СН'!$G$26</f>
        <v>1322.6486746399999</v>
      </c>
      <c r="G95" s="36">
        <f>SUMIFS(СВЦЭМ!$D$33:$D$776,СВЦЭМ!$A$33:$A$776,$A95,СВЦЭМ!$B$33:$B$776,G$83)+'СЕТ СН'!$G$14+СВЦЭМ!$D$10+'СЕТ СН'!$G$6-'СЕТ СН'!$G$26</f>
        <v>1310.2827926799998</v>
      </c>
      <c r="H95" s="36">
        <f>SUMIFS(СВЦЭМ!$D$33:$D$776,СВЦЭМ!$A$33:$A$776,$A95,СВЦЭМ!$B$33:$B$776,H$83)+'СЕТ СН'!$G$14+СВЦЭМ!$D$10+'СЕТ СН'!$G$6-'СЕТ СН'!$G$26</f>
        <v>1321.0095339999998</v>
      </c>
      <c r="I95" s="36">
        <f>SUMIFS(СВЦЭМ!$D$33:$D$776,СВЦЭМ!$A$33:$A$776,$A95,СВЦЭМ!$B$33:$B$776,I$83)+'СЕТ СН'!$G$14+СВЦЭМ!$D$10+'СЕТ СН'!$G$6-'СЕТ СН'!$G$26</f>
        <v>1276.9732977599999</v>
      </c>
      <c r="J95" s="36">
        <f>SUMIFS(СВЦЭМ!$D$33:$D$776,СВЦЭМ!$A$33:$A$776,$A95,СВЦЭМ!$B$33:$B$776,J$83)+'СЕТ СН'!$G$14+СВЦЭМ!$D$10+'СЕТ СН'!$G$6-'СЕТ СН'!$G$26</f>
        <v>1222.49551288</v>
      </c>
      <c r="K95" s="36">
        <f>SUMIFS(СВЦЭМ!$D$33:$D$776,СВЦЭМ!$A$33:$A$776,$A95,СВЦЭМ!$B$33:$B$776,K$83)+'СЕТ СН'!$G$14+СВЦЭМ!$D$10+'СЕТ СН'!$G$6-'СЕТ СН'!$G$26</f>
        <v>1199.7322217200001</v>
      </c>
      <c r="L95" s="36">
        <f>SUMIFS(СВЦЭМ!$D$33:$D$776,СВЦЭМ!$A$33:$A$776,$A95,СВЦЭМ!$B$33:$B$776,L$83)+'СЕТ СН'!$G$14+СВЦЭМ!$D$10+'СЕТ СН'!$G$6-'СЕТ СН'!$G$26</f>
        <v>1196.7704031600001</v>
      </c>
      <c r="M95" s="36">
        <f>SUMIFS(СВЦЭМ!$D$33:$D$776,СВЦЭМ!$A$33:$A$776,$A95,СВЦЭМ!$B$33:$B$776,M$83)+'СЕТ СН'!$G$14+СВЦЭМ!$D$10+'СЕТ СН'!$G$6-'СЕТ СН'!$G$26</f>
        <v>1165.0522511900001</v>
      </c>
      <c r="N95" s="36">
        <f>SUMIFS(СВЦЭМ!$D$33:$D$776,СВЦЭМ!$A$33:$A$776,$A95,СВЦЭМ!$B$33:$B$776,N$83)+'СЕТ СН'!$G$14+СВЦЭМ!$D$10+'СЕТ СН'!$G$6-'СЕТ СН'!$G$26</f>
        <v>1162.8416800800001</v>
      </c>
      <c r="O95" s="36">
        <f>SUMIFS(СВЦЭМ!$D$33:$D$776,СВЦЭМ!$A$33:$A$776,$A95,СВЦЭМ!$B$33:$B$776,O$83)+'СЕТ СН'!$G$14+СВЦЭМ!$D$10+'СЕТ СН'!$G$6-'СЕТ СН'!$G$26</f>
        <v>1171.38208278</v>
      </c>
      <c r="P95" s="36">
        <f>SUMIFS(СВЦЭМ!$D$33:$D$776,СВЦЭМ!$A$33:$A$776,$A95,СВЦЭМ!$B$33:$B$776,P$83)+'СЕТ СН'!$G$14+СВЦЭМ!$D$10+'СЕТ СН'!$G$6-'СЕТ СН'!$G$26</f>
        <v>1184.0084339100001</v>
      </c>
      <c r="Q95" s="36">
        <f>SUMIFS(СВЦЭМ!$D$33:$D$776,СВЦЭМ!$A$33:$A$776,$A95,СВЦЭМ!$B$33:$B$776,Q$83)+'СЕТ СН'!$G$14+СВЦЭМ!$D$10+'СЕТ СН'!$G$6-'СЕТ СН'!$G$26</f>
        <v>1182.7654592700001</v>
      </c>
      <c r="R95" s="36">
        <f>SUMIFS(СВЦЭМ!$D$33:$D$776,СВЦЭМ!$A$33:$A$776,$A95,СВЦЭМ!$B$33:$B$776,R$83)+'СЕТ СН'!$G$14+СВЦЭМ!$D$10+'СЕТ СН'!$G$6-'СЕТ СН'!$G$26</f>
        <v>1183.8770680100001</v>
      </c>
      <c r="S95" s="36">
        <f>SUMIFS(СВЦЭМ!$D$33:$D$776,СВЦЭМ!$A$33:$A$776,$A95,СВЦЭМ!$B$33:$B$776,S$83)+'СЕТ СН'!$G$14+СВЦЭМ!$D$10+'СЕТ СН'!$G$6-'СЕТ СН'!$G$26</f>
        <v>1184.8963772900001</v>
      </c>
      <c r="T95" s="36">
        <f>SUMIFS(СВЦЭМ!$D$33:$D$776,СВЦЭМ!$A$33:$A$776,$A95,СВЦЭМ!$B$33:$B$776,T$83)+'СЕТ СН'!$G$14+СВЦЭМ!$D$10+'СЕТ СН'!$G$6-'СЕТ СН'!$G$26</f>
        <v>1190.8352020100001</v>
      </c>
      <c r="U95" s="36">
        <f>SUMIFS(СВЦЭМ!$D$33:$D$776,СВЦЭМ!$A$33:$A$776,$A95,СВЦЭМ!$B$33:$B$776,U$83)+'СЕТ СН'!$G$14+СВЦЭМ!$D$10+'СЕТ СН'!$G$6-'СЕТ СН'!$G$26</f>
        <v>1188.5377831800001</v>
      </c>
      <c r="V95" s="36">
        <f>SUMIFS(СВЦЭМ!$D$33:$D$776,СВЦЭМ!$A$33:$A$776,$A95,СВЦЭМ!$B$33:$B$776,V$83)+'СЕТ СН'!$G$14+СВЦЭМ!$D$10+'СЕТ СН'!$G$6-'СЕТ СН'!$G$26</f>
        <v>1151.77484127</v>
      </c>
      <c r="W95" s="36">
        <f>SUMIFS(СВЦЭМ!$D$33:$D$776,СВЦЭМ!$A$33:$A$776,$A95,СВЦЭМ!$B$33:$B$776,W$83)+'СЕТ СН'!$G$14+СВЦЭМ!$D$10+'СЕТ СН'!$G$6-'СЕТ СН'!$G$26</f>
        <v>1150.3278740400001</v>
      </c>
      <c r="X95" s="36">
        <f>SUMIFS(СВЦЭМ!$D$33:$D$776,СВЦЭМ!$A$33:$A$776,$A95,СВЦЭМ!$B$33:$B$776,X$83)+'СЕТ СН'!$G$14+СВЦЭМ!$D$10+'СЕТ СН'!$G$6-'СЕТ СН'!$G$26</f>
        <v>1175.8091043900001</v>
      </c>
      <c r="Y95" s="36">
        <f>SUMIFS(СВЦЭМ!$D$33:$D$776,СВЦЭМ!$A$33:$A$776,$A95,СВЦЭМ!$B$33:$B$776,Y$83)+'СЕТ СН'!$G$14+СВЦЭМ!$D$10+'СЕТ СН'!$G$6-'СЕТ СН'!$G$26</f>
        <v>1198.3368030900001</v>
      </c>
    </row>
    <row r="96" spans="1:27" ht="15.75" x14ac:dyDescent="0.2">
      <c r="A96" s="35">
        <f t="shared" si="2"/>
        <v>43964</v>
      </c>
      <c r="B96" s="36">
        <f>SUMIFS(СВЦЭМ!$D$33:$D$776,СВЦЭМ!$A$33:$A$776,$A96,СВЦЭМ!$B$33:$B$776,B$83)+'СЕТ СН'!$G$14+СВЦЭМ!$D$10+'СЕТ СН'!$G$6-'СЕТ СН'!$G$26</f>
        <v>1223.5283075099999</v>
      </c>
      <c r="C96" s="36">
        <f>SUMIFS(СВЦЭМ!$D$33:$D$776,СВЦЭМ!$A$33:$A$776,$A96,СВЦЭМ!$B$33:$B$776,C$83)+'СЕТ СН'!$G$14+СВЦЭМ!$D$10+'СЕТ СН'!$G$6-'СЕТ СН'!$G$26</f>
        <v>1273.7911077599999</v>
      </c>
      <c r="D96" s="36">
        <f>SUMIFS(СВЦЭМ!$D$33:$D$776,СВЦЭМ!$A$33:$A$776,$A96,СВЦЭМ!$B$33:$B$776,D$83)+'СЕТ СН'!$G$14+СВЦЭМ!$D$10+'СЕТ СН'!$G$6-'СЕТ СН'!$G$26</f>
        <v>1282.2870544</v>
      </c>
      <c r="E96" s="36">
        <f>SUMIFS(СВЦЭМ!$D$33:$D$776,СВЦЭМ!$A$33:$A$776,$A96,СВЦЭМ!$B$33:$B$776,E$83)+'СЕТ СН'!$G$14+СВЦЭМ!$D$10+'СЕТ СН'!$G$6-'СЕТ СН'!$G$26</f>
        <v>1282.2844555499998</v>
      </c>
      <c r="F96" s="36">
        <f>SUMIFS(СВЦЭМ!$D$33:$D$776,СВЦЭМ!$A$33:$A$776,$A96,СВЦЭМ!$B$33:$B$776,F$83)+'СЕТ СН'!$G$14+СВЦЭМ!$D$10+'СЕТ СН'!$G$6-'СЕТ СН'!$G$26</f>
        <v>1274.6381625299998</v>
      </c>
      <c r="G96" s="36">
        <f>SUMIFS(СВЦЭМ!$D$33:$D$776,СВЦЭМ!$A$33:$A$776,$A96,СВЦЭМ!$B$33:$B$776,G$83)+'СЕТ СН'!$G$14+СВЦЭМ!$D$10+'СЕТ СН'!$G$6-'СЕТ СН'!$G$26</f>
        <v>1283.1409521599999</v>
      </c>
      <c r="H96" s="36">
        <f>SUMIFS(СВЦЭМ!$D$33:$D$776,СВЦЭМ!$A$33:$A$776,$A96,СВЦЭМ!$B$33:$B$776,H$83)+'СЕТ СН'!$G$14+СВЦЭМ!$D$10+'СЕТ СН'!$G$6-'СЕТ СН'!$G$26</f>
        <v>1279.0508883799998</v>
      </c>
      <c r="I96" s="36">
        <f>SUMIFS(СВЦЭМ!$D$33:$D$776,СВЦЭМ!$A$33:$A$776,$A96,СВЦЭМ!$B$33:$B$776,I$83)+'СЕТ СН'!$G$14+СВЦЭМ!$D$10+'СЕТ СН'!$G$6-'СЕТ СН'!$G$26</f>
        <v>1225.2135701599998</v>
      </c>
      <c r="J96" s="36">
        <f>SUMIFS(СВЦЭМ!$D$33:$D$776,СВЦЭМ!$A$33:$A$776,$A96,СВЦЭМ!$B$33:$B$776,J$83)+'СЕТ СН'!$G$14+СВЦЭМ!$D$10+'СЕТ СН'!$G$6-'СЕТ СН'!$G$26</f>
        <v>1163.71773209</v>
      </c>
      <c r="K96" s="36">
        <f>SUMIFS(СВЦЭМ!$D$33:$D$776,СВЦЭМ!$A$33:$A$776,$A96,СВЦЭМ!$B$33:$B$776,K$83)+'СЕТ СН'!$G$14+СВЦЭМ!$D$10+'СЕТ СН'!$G$6-'СЕТ СН'!$G$26</f>
        <v>1153.99683209</v>
      </c>
      <c r="L96" s="36">
        <f>SUMIFS(СВЦЭМ!$D$33:$D$776,СВЦЭМ!$A$33:$A$776,$A96,СВЦЭМ!$B$33:$B$776,L$83)+'СЕТ СН'!$G$14+СВЦЭМ!$D$10+'СЕТ СН'!$G$6-'СЕТ СН'!$G$26</f>
        <v>1143.80390685</v>
      </c>
      <c r="M96" s="36">
        <f>SUMIFS(СВЦЭМ!$D$33:$D$776,СВЦЭМ!$A$33:$A$776,$A96,СВЦЭМ!$B$33:$B$776,M$83)+'СЕТ СН'!$G$14+СВЦЭМ!$D$10+'СЕТ СН'!$G$6-'СЕТ СН'!$G$26</f>
        <v>1136.8444924200001</v>
      </c>
      <c r="N96" s="36">
        <f>SUMIFS(СВЦЭМ!$D$33:$D$776,СВЦЭМ!$A$33:$A$776,$A96,СВЦЭМ!$B$33:$B$776,N$83)+'СЕТ СН'!$G$14+СВЦЭМ!$D$10+'СЕТ СН'!$G$6-'СЕТ СН'!$G$26</f>
        <v>1146.9879390200001</v>
      </c>
      <c r="O96" s="36">
        <f>SUMIFS(СВЦЭМ!$D$33:$D$776,СВЦЭМ!$A$33:$A$776,$A96,СВЦЭМ!$B$33:$B$776,O$83)+'СЕТ СН'!$G$14+СВЦЭМ!$D$10+'СЕТ СН'!$G$6-'СЕТ СН'!$G$26</f>
        <v>1156.57614216</v>
      </c>
      <c r="P96" s="36">
        <f>SUMIFS(СВЦЭМ!$D$33:$D$776,СВЦЭМ!$A$33:$A$776,$A96,СВЦЭМ!$B$33:$B$776,P$83)+'СЕТ СН'!$G$14+СВЦЭМ!$D$10+'СЕТ СН'!$G$6-'СЕТ СН'!$G$26</f>
        <v>1169.1925927300001</v>
      </c>
      <c r="Q96" s="36">
        <f>SUMIFS(СВЦЭМ!$D$33:$D$776,СВЦЭМ!$A$33:$A$776,$A96,СВЦЭМ!$B$33:$B$776,Q$83)+'СЕТ СН'!$G$14+СВЦЭМ!$D$10+'СЕТ СН'!$G$6-'СЕТ СН'!$G$26</f>
        <v>1159.47615468</v>
      </c>
      <c r="R96" s="36">
        <f>SUMIFS(СВЦЭМ!$D$33:$D$776,СВЦЭМ!$A$33:$A$776,$A96,СВЦЭМ!$B$33:$B$776,R$83)+'СЕТ СН'!$G$14+СВЦЭМ!$D$10+'СЕТ СН'!$G$6-'СЕТ СН'!$G$26</f>
        <v>1153.5269971800001</v>
      </c>
      <c r="S96" s="36">
        <f>SUMIFS(СВЦЭМ!$D$33:$D$776,СВЦЭМ!$A$33:$A$776,$A96,СВЦЭМ!$B$33:$B$776,S$83)+'СЕТ СН'!$G$14+СВЦЭМ!$D$10+'СЕТ СН'!$G$6-'СЕТ СН'!$G$26</f>
        <v>1169.3670131700001</v>
      </c>
      <c r="T96" s="36">
        <f>SUMIFS(СВЦЭМ!$D$33:$D$776,СВЦЭМ!$A$33:$A$776,$A96,СВЦЭМ!$B$33:$B$776,T$83)+'СЕТ СН'!$G$14+СВЦЭМ!$D$10+'СЕТ СН'!$G$6-'СЕТ СН'!$G$26</f>
        <v>1137.6287300700001</v>
      </c>
      <c r="U96" s="36">
        <f>SUMIFS(СВЦЭМ!$D$33:$D$776,СВЦЭМ!$A$33:$A$776,$A96,СВЦЭМ!$B$33:$B$776,U$83)+'СЕТ СН'!$G$14+СВЦЭМ!$D$10+'СЕТ СН'!$G$6-'СЕТ СН'!$G$26</f>
        <v>1101.1991419000001</v>
      </c>
      <c r="V96" s="36">
        <f>SUMIFS(СВЦЭМ!$D$33:$D$776,СВЦЭМ!$A$33:$A$776,$A96,СВЦЭМ!$B$33:$B$776,V$83)+'СЕТ СН'!$G$14+СВЦЭМ!$D$10+'СЕТ СН'!$G$6-'СЕТ СН'!$G$26</f>
        <v>1082.93981018</v>
      </c>
      <c r="W96" s="36">
        <f>SUMIFS(СВЦЭМ!$D$33:$D$776,СВЦЭМ!$A$33:$A$776,$A96,СВЦЭМ!$B$33:$B$776,W$83)+'СЕТ СН'!$G$14+СВЦЭМ!$D$10+'СЕТ СН'!$G$6-'СЕТ СН'!$G$26</f>
        <v>1078.0445894300001</v>
      </c>
      <c r="X96" s="36">
        <f>SUMIFS(СВЦЭМ!$D$33:$D$776,СВЦЭМ!$A$33:$A$776,$A96,СВЦЭМ!$B$33:$B$776,X$83)+'СЕТ СН'!$G$14+СВЦЭМ!$D$10+'СЕТ СН'!$G$6-'СЕТ СН'!$G$26</f>
        <v>1092.8077464800001</v>
      </c>
      <c r="Y96" s="36">
        <f>SUMIFS(СВЦЭМ!$D$33:$D$776,СВЦЭМ!$A$33:$A$776,$A96,СВЦЭМ!$B$33:$B$776,Y$83)+'СЕТ СН'!$G$14+СВЦЭМ!$D$10+'СЕТ СН'!$G$6-'СЕТ СН'!$G$26</f>
        <v>1116.9706556600001</v>
      </c>
    </row>
    <row r="97" spans="1:25" ht="15.75" x14ac:dyDescent="0.2">
      <c r="A97" s="35">
        <f t="shared" si="2"/>
        <v>43965</v>
      </c>
      <c r="B97" s="36">
        <f>SUMIFS(СВЦЭМ!$D$33:$D$776,СВЦЭМ!$A$33:$A$776,$A97,СВЦЭМ!$B$33:$B$776,B$83)+'СЕТ СН'!$G$14+СВЦЭМ!$D$10+'СЕТ СН'!$G$6-'СЕТ СН'!$G$26</f>
        <v>1193.17863283</v>
      </c>
      <c r="C97" s="36">
        <f>SUMIFS(СВЦЭМ!$D$33:$D$776,СВЦЭМ!$A$33:$A$776,$A97,СВЦЭМ!$B$33:$B$776,C$83)+'СЕТ СН'!$G$14+СВЦЭМ!$D$10+'СЕТ СН'!$G$6-'СЕТ СН'!$G$26</f>
        <v>1237.10739691</v>
      </c>
      <c r="D97" s="36">
        <f>SUMIFS(СВЦЭМ!$D$33:$D$776,СВЦЭМ!$A$33:$A$776,$A97,СВЦЭМ!$B$33:$B$776,D$83)+'СЕТ СН'!$G$14+СВЦЭМ!$D$10+'СЕТ СН'!$G$6-'СЕТ СН'!$G$26</f>
        <v>1246.4134124099999</v>
      </c>
      <c r="E97" s="36">
        <f>SUMIFS(СВЦЭМ!$D$33:$D$776,СВЦЭМ!$A$33:$A$776,$A97,СВЦЭМ!$B$33:$B$776,E$83)+'СЕТ СН'!$G$14+СВЦЭМ!$D$10+'СЕТ СН'!$G$6-'СЕТ СН'!$G$26</f>
        <v>1286.07750713</v>
      </c>
      <c r="F97" s="36">
        <f>SUMIFS(СВЦЭМ!$D$33:$D$776,СВЦЭМ!$A$33:$A$776,$A97,СВЦЭМ!$B$33:$B$776,F$83)+'СЕТ СН'!$G$14+СВЦЭМ!$D$10+'СЕТ СН'!$G$6-'СЕТ СН'!$G$26</f>
        <v>1263.25807766</v>
      </c>
      <c r="G97" s="36">
        <f>SUMIFS(СВЦЭМ!$D$33:$D$776,СВЦЭМ!$A$33:$A$776,$A97,СВЦЭМ!$B$33:$B$776,G$83)+'СЕТ СН'!$G$14+СВЦЭМ!$D$10+'СЕТ СН'!$G$6-'СЕТ СН'!$G$26</f>
        <v>1255.2905081199999</v>
      </c>
      <c r="H97" s="36">
        <f>SUMIFS(СВЦЭМ!$D$33:$D$776,СВЦЭМ!$A$33:$A$776,$A97,СВЦЭМ!$B$33:$B$776,H$83)+'СЕТ СН'!$G$14+СВЦЭМ!$D$10+'СЕТ СН'!$G$6-'СЕТ СН'!$G$26</f>
        <v>1251.1980784499999</v>
      </c>
      <c r="I97" s="36">
        <f>SUMIFS(СВЦЭМ!$D$33:$D$776,СВЦЭМ!$A$33:$A$776,$A97,СВЦЭМ!$B$33:$B$776,I$83)+'СЕТ СН'!$G$14+СВЦЭМ!$D$10+'СЕТ СН'!$G$6-'СЕТ СН'!$G$26</f>
        <v>1208.09775431</v>
      </c>
      <c r="J97" s="36">
        <f>SUMIFS(СВЦЭМ!$D$33:$D$776,СВЦЭМ!$A$33:$A$776,$A97,СВЦЭМ!$B$33:$B$776,J$83)+'СЕТ СН'!$G$14+СВЦЭМ!$D$10+'СЕТ СН'!$G$6-'СЕТ СН'!$G$26</f>
        <v>1153.58021633</v>
      </c>
      <c r="K97" s="36">
        <f>SUMIFS(СВЦЭМ!$D$33:$D$776,СВЦЭМ!$A$33:$A$776,$A97,СВЦЭМ!$B$33:$B$776,K$83)+'СЕТ СН'!$G$14+СВЦЭМ!$D$10+'СЕТ СН'!$G$6-'СЕТ СН'!$G$26</f>
        <v>1129.9365258800001</v>
      </c>
      <c r="L97" s="36">
        <f>SUMIFS(СВЦЭМ!$D$33:$D$776,СВЦЭМ!$A$33:$A$776,$A97,СВЦЭМ!$B$33:$B$776,L$83)+'СЕТ СН'!$G$14+СВЦЭМ!$D$10+'СЕТ СН'!$G$6-'СЕТ СН'!$G$26</f>
        <v>1118.2664179000001</v>
      </c>
      <c r="M97" s="36">
        <f>SUMIFS(СВЦЭМ!$D$33:$D$776,СВЦЭМ!$A$33:$A$776,$A97,СВЦЭМ!$B$33:$B$776,M$83)+'СЕТ СН'!$G$14+СВЦЭМ!$D$10+'СЕТ СН'!$G$6-'СЕТ СН'!$G$26</f>
        <v>1119.2850525900001</v>
      </c>
      <c r="N97" s="36">
        <f>SUMIFS(СВЦЭМ!$D$33:$D$776,СВЦЭМ!$A$33:$A$776,$A97,СВЦЭМ!$B$33:$B$776,N$83)+'СЕТ СН'!$G$14+СВЦЭМ!$D$10+'СЕТ СН'!$G$6-'СЕТ СН'!$G$26</f>
        <v>1113.28794915</v>
      </c>
      <c r="O97" s="36">
        <f>SUMIFS(СВЦЭМ!$D$33:$D$776,СВЦЭМ!$A$33:$A$776,$A97,СВЦЭМ!$B$33:$B$776,O$83)+'СЕТ СН'!$G$14+СВЦЭМ!$D$10+'СЕТ СН'!$G$6-'СЕТ СН'!$G$26</f>
        <v>1129.4080759000001</v>
      </c>
      <c r="P97" s="36">
        <f>SUMIFS(СВЦЭМ!$D$33:$D$776,СВЦЭМ!$A$33:$A$776,$A97,СВЦЭМ!$B$33:$B$776,P$83)+'СЕТ СН'!$G$14+СВЦЭМ!$D$10+'СЕТ СН'!$G$6-'СЕТ СН'!$G$26</f>
        <v>1157.50519706</v>
      </c>
      <c r="Q97" s="36">
        <f>SUMIFS(СВЦЭМ!$D$33:$D$776,СВЦЭМ!$A$33:$A$776,$A97,СВЦЭМ!$B$33:$B$776,Q$83)+'СЕТ СН'!$G$14+СВЦЭМ!$D$10+'СЕТ СН'!$G$6-'СЕТ СН'!$G$26</f>
        <v>1145.07603924</v>
      </c>
      <c r="R97" s="36">
        <f>SUMIFS(СВЦЭМ!$D$33:$D$776,СВЦЭМ!$A$33:$A$776,$A97,СВЦЭМ!$B$33:$B$776,R$83)+'СЕТ СН'!$G$14+СВЦЭМ!$D$10+'СЕТ СН'!$G$6-'СЕТ СН'!$G$26</f>
        <v>1140.6317718</v>
      </c>
      <c r="S97" s="36">
        <f>SUMIFS(СВЦЭМ!$D$33:$D$776,СВЦЭМ!$A$33:$A$776,$A97,СВЦЭМ!$B$33:$B$776,S$83)+'СЕТ СН'!$G$14+СВЦЭМ!$D$10+'СЕТ СН'!$G$6-'СЕТ СН'!$G$26</f>
        <v>1162.4512907200001</v>
      </c>
      <c r="T97" s="36">
        <f>SUMIFS(СВЦЭМ!$D$33:$D$776,СВЦЭМ!$A$33:$A$776,$A97,СВЦЭМ!$B$33:$B$776,T$83)+'СЕТ СН'!$G$14+СВЦЭМ!$D$10+'СЕТ СН'!$G$6-'СЕТ СН'!$G$26</f>
        <v>1138.6102082300001</v>
      </c>
      <c r="U97" s="36">
        <f>SUMIFS(СВЦЭМ!$D$33:$D$776,СВЦЭМ!$A$33:$A$776,$A97,СВЦЭМ!$B$33:$B$776,U$83)+'СЕТ СН'!$G$14+СВЦЭМ!$D$10+'СЕТ СН'!$G$6-'СЕТ СН'!$G$26</f>
        <v>1104.55119754</v>
      </c>
      <c r="V97" s="36">
        <f>SUMIFS(СВЦЭМ!$D$33:$D$776,СВЦЭМ!$A$33:$A$776,$A97,СВЦЭМ!$B$33:$B$776,V$83)+'СЕТ СН'!$G$14+СВЦЭМ!$D$10+'СЕТ СН'!$G$6-'СЕТ СН'!$G$26</f>
        <v>1076.8270013200001</v>
      </c>
      <c r="W97" s="36">
        <f>SUMIFS(СВЦЭМ!$D$33:$D$776,СВЦЭМ!$A$33:$A$776,$A97,СВЦЭМ!$B$33:$B$776,W$83)+'СЕТ СН'!$G$14+СВЦЭМ!$D$10+'СЕТ СН'!$G$6-'СЕТ СН'!$G$26</f>
        <v>1066.50110498</v>
      </c>
      <c r="X97" s="36">
        <f>SUMIFS(СВЦЭМ!$D$33:$D$776,СВЦЭМ!$A$33:$A$776,$A97,СВЦЭМ!$B$33:$B$776,X$83)+'СЕТ СН'!$G$14+СВЦЭМ!$D$10+'СЕТ СН'!$G$6-'СЕТ СН'!$G$26</f>
        <v>1075.1274371300001</v>
      </c>
      <c r="Y97" s="36">
        <f>SUMIFS(СВЦЭМ!$D$33:$D$776,СВЦЭМ!$A$33:$A$776,$A97,СВЦЭМ!$B$33:$B$776,Y$83)+'СЕТ СН'!$G$14+СВЦЭМ!$D$10+'СЕТ СН'!$G$6-'СЕТ СН'!$G$26</f>
        <v>1110.9014551300002</v>
      </c>
    </row>
    <row r="98" spans="1:25" ht="15.75" x14ac:dyDescent="0.2">
      <c r="A98" s="35">
        <f t="shared" si="2"/>
        <v>43966</v>
      </c>
      <c r="B98" s="36">
        <f>SUMIFS(СВЦЭМ!$D$33:$D$776,СВЦЭМ!$A$33:$A$776,$A98,СВЦЭМ!$B$33:$B$776,B$83)+'СЕТ СН'!$G$14+СВЦЭМ!$D$10+'СЕТ СН'!$G$6-'СЕТ СН'!$G$26</f>
        <v>1180.2839919200001</v>
      </c>
      <c r="C98" s="36">
        <f>SUMIFS(СВЦЭМ!$D$33:$D$776,СВЦЭМ!$A$33:$A$776,$A98,СВЦЭМ!$B$33:$B$776,C$83)+'СЕТ СН'!$G$14+СВЦЭМ!$D$10+'СЕТ СН'!$G$6-'СЕТ СН'!$G$26</f>
        <v>1242.20895602</v>
      </c>
      <c r="D98" s="36">
        <f>SUMIFS(СВЦЭМ!$D$33:$D$776,СВЦЭМ!$A$33:$A$776,$A98,СВЦЭМ!$B$33:$B$776,D$83)+'СЕТ СН'!$G$14+СВЦЭМ!$D$10+'СЕТ СН'!$G$6-'СЕТ СН'!$G$26</f>
        <v>1269.2906478499999</v>
      </c>
      <c r="E98" s="36">
        <f>SUMIFS(СВЦЭМ!$D$33:$D$776,СВЦЭМ!$A$33:$A$776,$A98,СВЦЭМ!$B$33:$B$776,E$83)+'СЕТ СН'!$G$14+СВЦЭМ!$D$10+'СЕТ СН'!$G$6-'СЕТ СН'!$G$26</f>
        <v>1267.7501297399999</v>
      </c>
      <c r="F98" s="36">
        <f>SUMIFS(СВЦЭМ!$D$33:$D$776,СВЦЭМ!$A$33:$A$776,$A98,СВЦЭМ!$B$33:$B$776,F$83)+'СЕТ СН'!$G$14+СВЦЭМ!$D$10+'СЕТ СН'!$G$6-'СЕТ СН'!$G$26</f>
        <v>1258.7955330499999</v>
      </c>
      <c r="G98" s="36">
        <f>SUMIFS(СВЦЭМ!$D$33:$D$776,СВЦЭМ!$A$33:$A$776,$A98,СВЦЭМ!$B$33:$B$776,G$83)+'СЕТ СН'!$G$14+СВЦЭМ!$D$10+'СЕТ СН'!$G$6-'СЕТ СН'!$G$26</f>
        <v>1269.4501209499999</v>
      </c>
      <c r="H98" s="36">
        <f>SUMIFS(СВЦЭМ!$D$33:$D$776,СВЦЭМ!$A$33:$A$776,$A98,СВЦЭМ!$B$33:$B$776,H$83)+'СЕТ СН'!$G$14+СВЦЭМ!$D$10+'СЕТ СН'!$G$6-'СЕТ СН'!$G$26</f>
        <v>1277.5158135899999</v>
      </c>
      <c r="I98" s="36">
        <f>SUMIFS(СВЦЭМ!$D$33:$D$776,СВЦЭМ!$A$33:$A$776,$A98,СВЦЭМ!$B$33:$B$776,I$83)+'СЕТ СН'!$G$14+СВЦЭМ!$D$10+'СЕТ СН'!$G$6-'СЕТ СН'!$G$26</f>
        <v>1228.0727735499997</v>
      </c>
      <c r="J98" s="36">
        <f>SUMIFS(СВЦЭМ!$D$33:$D$776,СВЦЭМ!$A$33:$A$776,$A98,СВЦЭМ!$B$33:$B$776,J$83)+'СЕТ СН'!$G$14+СВЦЭМ!$D$10+'СЕТ СН'!$G$6-'СЕТ СН'!$G$26</f>
        <v>1159.47496613</v>
      </c>
      <c r="K98" s="36">
        <f>SUMIFS(СВЦЭМ!$D$33:$D$776,СВЦЭМ!$A$33:$A$776,$A98,СВЦЭМ!$B$33:$B$776,K$83)+'СЕТ СН'!$G$14+СВЦЭМ!$D$10+'СЕТ СН'!$G$6-'СЕТ СН'!$G$26</f>
        <v>1083.64378446</v>
      </c>
      <c r="L98" s="36">
        <f>SUMIFS(СВЦЭМ!$D$33:$D$776,СВЦЭМ!$A$33:$A$776,$A98,СВЦЭМ!$B$33:$B$776,L$83)+'СЕТ СН'!$G$14+СВЦЭМ!$D$10+'СЕТ СН'!$G$6-'СЕТ СН'!$G$26</f>
        <v>1071.3924069700001</v>
      </c>
      <c r="M98" s="36">
        <f>SUMIFS(СВЦЭМ!$D$33:$D$776,СВЦЭМ!$A$33:$A$776,$A98,СВЦЭМ!$B$33:$B$776,M$83)+'СЕТ СН'!$G$14+СВЦЭМ!$D$10+'СЕТ СН'!$G$6-'СЕТ СН'!$G$26</f>
        <v>1094.1833652400001</v>
      </c>
      <c r="N98" s="36">
        <f>SUMIFS(СВЦЭМ!$D$33:$D$776,СВЦЭМ!$A$33:$A$776,$A98,СВЦЭМ!$B$33:$B$776,N$83)+'СЕТ СН'!$G$14+СВЦЭМ!$D$10+'СЕТ СН'!$G$6-'СЕТ СН'!$G$26</f>
        <v>1100.48109071</v>
      </c>
      <c r="O98" s="36">
        <f>SUMIFS(СВЦЭМ!$D$33:$D$776,СВЦЭМ!$A$33:$A$776,$A98,СВЦЭМ!$B$33:$B$776,O$83)+'СЕТ СН'!$G$14+СВЦЭМ!$D$10+'СЕТ СН'!$G$6-'СЕТ СН'!$G$26</f>
        <v>1103.4078579300001</v>
      </c>
      <c r="P98" s="36">
        <f>SUMIFS(СВЦЭМ!$D$33:$D$776,СВЦЭМ!$A$33:$A$776,$A98,СВЦЭМ!$B$33:$B$776,P$83)+'СЕТ СН'!$G$14+СВЦЭМ!$D$10+'СЕТ СН'!$G$6-'СЕТ СН'!$G$26</f>
        <v>1110.4529402800001</v>
      </c>
      <c r="Q98" s="36">
        <f>SUMIFS(СВЦЭМ!$D$33:$D$776,СВЦЭМ!$A$33:$A$776,$A98,СВЦЭМ!$B$33:$B$776,Q$83)+'СЕТ СН'!$G$14+СВЦЭМ!$D$10+'СЕТ СН'!$G$6-'СЕТ СН'!$G$26</f>
        <v>1105.2254252600001</v>
      </c>
      <c r="R98" s="36">
        <f>SUMIFS(СВЦЭМ!$D$33:$D$776,СВЦЭМ!$A$33:$A$776,$A98,СВЦЭМ!$B$33:$B$776,R$83)+'СЕТ СН'!$G$14+СВЦЭМ!$D$10+'СЕТ СН'!$G$6-'СЕТ СН'!$G$26</f>
        <v>1100.19421382</v>
      </c>
      <c r="S98" s="36">
        <f>SUMIFS(СВЦЭМ!$D$33:$D$776,СВЦЭМ!$A$33:$A$776,$A98,СВЦЭМ!$B$33:$B$776,S$83)+'СЕТ СН'!$G$14+СВЦЭМ!$D$10+'СЕТ СН'!$G$6-'СЕТ СН'!$G$26</f>
        <v>1111.11591172</v>
      </c>
      <c r="T98" s="36">
        <f>SUMIFS(СВЦЭМ!$D$33:$D$776,СВЦЭМ!$A$33:$A$776,$A98,СВЦЭМ!$B$33:$B$776,T$83)+'СЕТ СН'!$G$14+СВЦЭМ!$D$10+'СЕТ СН'!$G$6-'СЕТ СН'!$G$26</f>
        <v>1104.8385983400001</v>
      </c>
      <c r="U98" s="36">
        <f>SUMIFS(СВЦЭМ!$D$33:$D$776,СВЦЭМ!$A$33:$A$776,$A98,СВЦЭМ!$B$33:$B$776,U$83)+'СЕТ СН'!$G$14+СВЦЭМ!$D$10+'СЕТ СН'!$G$6-'СЕТ СН'!$G$26</f>
        <v>1108.37470667</v>
      </c>
      <c r="V98" s="36">
        <f>SUMIFS(СВЦЭМ!$D$33:$D$776,СВЦЭМ!$A$33:$A$776,$A98,СВЦЭМ!$B$33:$B$776,V$83)+'СЕТ СН'!$G$14+СВЦЭМ!$D$10+'СЕТ СН'!$G$6-'СЕТ СН'!$G$26</f>
        <v>1100.0326659100001</v>
      </c>
      <c r="W98" s="36">
        <f>SUMIFS(СВЦЭМ!$D$33:$D$776,СВЦЭМ!$A$33:$A$776,$A98,СВЦЭМ!$B$33:$B$776,W$83)+'СЕТ СН'!$G$14+СВЦЭМ!$D$10+'СЕТ СН'!$G$6-'СЕТ СН'!$G$26</f>
        <v>1085.7676243800001</v>
      </c>
      <c r="X98" s="36">
        <f>SUMIFS(СВЦЭМ!$D$33:$D$776,СВЦЭМ!$A$33:$A$776,$A98,СВЦЭМ!$B$33:$B$776,X$83)+'СЕТ СН'!$G$14+СВЦЭМ!$D$10+'СЕТ СН'!$G$6-'СЕТ СН'!$G$26</f>
        <v>1088.2430214000001</v>
      </c>
      <c r="Y98" s="36">
        <f>SUMIFS(СВЦЭМ!$D$33:$D$776,СВЦЭМ!$A$33:$A$776,$A98,СВЦЭМ!$B$33:$B$776,Y$83)+'СЕТ СН'!$G$14+СВЦЭМ!$D$10+'СЕТ СН'!$G$6-'СЕТ СН'!$G$26</f>
        <v>1092.4592221400001</v>
      </c>
    </row>
    <row r="99" spans="1:25" ht="15.75" x14ac:dyDescent="0.2">
      <c r="A99" s="35">
        <f t="shared" si="2"/>
        <v>43967</v>
      </c>
      <c r="B99" s="36">
        <f>SUMIFS(СВЦЭМ!$D$33:$D$776,СВЦЭМ!$A$33:$A$776,$A99,СВЦЭМ!$B$33:$B$776,B$83)+'СЕТ СН'!$G$14+СВЦЭМ!$D$10+'СЕТ СН'!$G$6-'СЕТ СН'!$G$26</f>
        <v>1218.6929740799999</v>
      </c>
      <c r="C99" s="36">
        <f>SUMIFS(СВЦЭМ!$D$33:$D$776,СВЦЭМ!$A$33:$A$776,$A99,СВЦЭМ!$B$33:$B$776,C$83)+'СЕТ СН'!$G$14+СВЦЭМ!$D$10+'СЕТ СН'!$G$6-'СЕТ СН'!$G$26</f>
        <v>1263.6459309699999</v>
      </c>
      <c r="D99" s="36">
        <f>SUMIFS(СВЦЭМ!$D$33:$D$776,СВЦЭМ!$A$33:$A$776,$A99,СВЦЭМ!$B$33:$B$776,D$83)+'СЕТ СН'!$G$14+СВЦЭМ!$D$10+'СЕТ СН'!$G$6-'СЕТ СН'!$G$26</f>
        <v>1265.29017417</v>
      </c>
      <c r="E99" s="36">
        <f>SUMIFS(СВЦЭМ!$D$33:$D$776,СВЦЭМ!$A$33:$A$776,$A99,СВЦЭМ!$B$33:$B$776,E$83)+'СЕТ СН'!$G$14+СВЦЭМ!$D$10+'СЕТ СН'!$G$6-'СЕТ СН'!$G$26</f>
        <v>1279.7150400099999</v>
      </c>
      <c r="F99" s="36">
        <f>SUMIFS(СВЦЭМ!$D$33:$D$776,СВЦЭМ!$A$33:$A$776,$A99,СВЦЭМ!$B$33:$B$776,F$83)+'СЕТ СН'!$G$14+СВЦЭМ!$D$10+'СЕТ СН'!$G$6-'СЕТ СН'!$G$26</f>
        <v>1279.70585538</v>
      </c>
      <c r="G99" s="36">
        <f>SUMIFS(СВЦЭМ!$D$33:$D$776,СВЦЭМ!$A$33:$A$776,$A99,СВЦЭМ!$B$33:$B$776,G$83)+'СЕТ СН'!$G$14+СВЦЭМ!$D$10+'СЕТ СН'!$G$6-'СЕТ СН'!$G$26</f>
        <v>1279.6076691599999</v>
      </c>
      <c r="H99" s="36">
        <f>SUMIFS(СВЦЭМ!$D$33:$D$776,СВЦЭМ!$A$33:$A$776,$A99,СВЦЭМ!$B$33:$B$776,H$83)+'СЕТ СН'!$G$14+СВЦЭМ!$D$10+'СЕТ СН'!$G$6-'СЕТ СН'!$G$26</f>
        <v>1287.7818976799999</v>
      </c>
      <c r="I99" s="36">
        <f>SUMIFS(СВЦЭМ!$D$33:$D$776,СВЦЭМ!$A$33:$A$776,$A99,СВЦЭМ!$B$33:$B$776,I$83)+'СЕТ СН'!$G$14+СВЦЭМ!$D$10+'СЕТ СН'!$G$6-'СЕТ СН'!$G$26</f>
        <v>1210.8518023700001</v>
      </c>
      <c r="J99" s="36">
        <f>SUMIFS(СВЦЭМ!$D$33:$D$776,СВЦЭМ!$A$33:$A$776,$A99,СВЦЭМ!$B$33:$B$776,J$83)+'СЕТ СН'!$G$14+СВЦЭМ!$D$10+'СЕТ СН'!$G$6-'СЕТ СН'!$G$26</f>
        <v>1130.1298068000001</v>
      </c>
      <c r="K99" s="36">
        <f>SUMIFS(СВЦЭМ!$D$33:$D$776,СВЦЭМ!$A$33:$A$776,$A99,СВЦЭМ!$B$33:$B$776,K$83)+'СЕТ СН'!$G$14+СВЦЭМ!$D$10+'СЕТ СН'!$G$6-'СЕТ СН'!$G$26</f>
        <v>1128.80196931</v>
      </c>
      <c r="L99" s="36">
        <f>SUMIFS(СВЦЭМ!$D$33:$D$776,СВЦЭМ!$A$33:$A$776,$A99,СВЦЭМ!$B$33:$B$776,L$83)+'СЕТ СН'!$G$14+СВЦЭМ!$D$10+'СЕТ СН'!$G$6-'СЕТ СН'!$G$26</f>
        <v>1134.6359368400001</v>
      </c>
      <c r="M99" s="36">
        <f>SUMIFS(СВЦЭМ!$D$33:$D$776,СВЦЭМ!$A$33:$A$776,$A99,СВЦЭМ!$B$33:$B$776,M$83)+'СЕТ СН'!$G$14+СВЦЭМ!$D$10+'СЕТ СН'!$G$6-'СЕТ СН'!$G$26</f>
        <v>1129.71642417</v>
      </c>
      <c r="N99" s="36">
        <f>SUMIFS(СВЦЭМ!$D$33:$D$776,СВЦЭМ!$A$33:$A$776,$A99,СВЦЭМ!$B$33:$B$776,N$83)+'СЕТ СН'!$G$14+СВЦЭМ!$D$10+'СЕТ СН'!$G$6-'СЕТ СН'!$G$26</f>
        <v>1118.23277411</v>
      </c>
      <c r="O99" s="36">
        <f>SUMIFS(СВЦЭМ!$D$33:$D$776,СВЦЭМ!$A$33:$A$776,$A99,СВЦЭМ!$B$33:$B$776,O$83)+'СЕТ СН'!$G$14+СВЦЭМ!$D$10+'СЕТ СН'!$G$6-'СЕТ СН'!$G$26</f>
        <v>1112.3788378300001</v>
      </c>
      <c r="P99" s="36">
        <f>SUMIFS(СВЦЭМ!$D$33:$D$776,СВЦЭМ!$A$33:$A$776,$A99,СВЦЭМ!$B$33:$B$776,P$83)+'СЕТ СН'!$G$14+СВЦЭМ!$D$10+'СЕТ СН'!$G$6-'СЕТ СН'!$G$26</f>
        <v>1118.7055860400001</v>
      </c>
      <c r="Q99" s="36">
        <f>SUMIFS(СВЦЭМ!$D$33:$D$776,СВЦЭМ!$A$33:$A$776,$A99,СВЦЭМ!$B$33:$B$776,Q$83)+'СЕТ СН'!$G$14+СВЦЭМ!$D$10+'СЕТ СН'!$G$6-'СЕТ СН'!$G$26</f>
        <v>1115.74614483</v>
      </c>
      <c r="R99" s="36">
        <f>SUMIFS(СВЦЭМ!$D$33:$D$776,СВЦЭМ!$A$33:$A$776,$A99,СВЦЭМ!$B$33:$B$776,R$83)+'СЕТ СН'!$G$14+СВЦЭМ!$D$10+'СЕТ СН'!$G$6-'СЕТ СН'!$G$26</f>
        <v>1111.23714462</v>
      </c>
      <c r="S99" s="36">
        <f>SUMIFS(СВЦЭМ!$D$33:$D$776,СВЦЭМ!$A$33:$A$776,$A99,СВЦЭМ!$B$33:$B$776,S$83)+'СЕТ СН'!$G$14+СВЦЭМ!$D$10+'СЕТ СН'!$G$6-'СЕТ СН'!$G$26</f>
        <v>1107.0221308</v>
      </c>
      <c r="T99" s="36">
        <f>SUMIFS(СВЦЭМ!$D$33:$D$776,СВЦЭМ!$A$33:$A$776,$A99,СВЦЭМ!$B$33:$B$776,T$83)+'СЕТ СН'!$G$14+СВЦЭМ!$D$10+'СЕТ СН'!$G$6-'СЕТ СН'!$G$26</f>
        <v>1105.91608548</v>
      </c>
      <c r="U99" s="36">
        <f>SUMIFS(СВЦЭМ!$D$33:$D$776,СВЦЭМ!$A$33:$A$776,$A99,СВЦЭМ!$B$33:$B$776,U$83)+'СЕТ СН'!$G$14+СВЦЭМ!$D$10+'СЕТ СН'!$G$6-'СЕТ СН'!$G$26</f>
        <v>1097.58215159</v>
      </c>
      <c r="V99" s="36">
        <f>SUMIFS(СВЦЭМ!$D$33:$D$776,СВЦЭМ!$A$33:$A$776,$A99,СВЦЭМ!$B$33:$B$776,V$83)+'СЕТ СН'!$G$14+СВЦЭМ!$D$10+'СЕТ СН'!$G$6-'СЕТ СН'!$G$26</f>
        <v>1096.7217194300001</v>
      </c>
      <c r="W99" s="36">
        <f>SUMIFS(СВЦЭМ!$D$33:$D$776,СВЦЭМ!$A$33:$A$776,$A99,СВЦЭМ!$B$33:$B$776,W$83)+'СЕТ СН'!$G$14+СВЦЭМ!$D$10+'СЕТ СН'!$G$6-'СЕТ СН'!$G$26</f>
        <v>1098.1341655800002</v>
      </c>
      <c r="X99" s="36">
        <f>SUMIFS(СВЦЭМ!$D$33:$D$776,СВЦЭМ!$A$33:$A$776,$A99,СВЦЭМ!$B$33:$B$776,X$83)+'СЕТ СН'!$G$14+СВЦЭМ!$D$10+'СЕТ СН'!$G$6-'СЕТ СН'!$G$26</f>
        <v>1099.4527266100001</v>
      </c>
      <c r="Y99" s="36">
        <f>SUMIFS(СВЦЭМ!$D$33:$D$776,СВЦЭМ!$A$33:$A$776,$A99,СВЦЭМ!$B$33:$B$776,Y$83)+'СЕТ СН'!$G$14+СВЦЭМ!$D$10+'СЕТ СН'!$G$6-'СЕТ СН'!$G$26</f>
        <v>1120.77256414</v>
      </c>
    </row>
    <row r="100" spans="1:25" ht="15.75" x14ac:dyDescent="0.2">
      <c r="A100" s="35">
        <f t="shared" si="2"/>
        <v>43968</v>
      </c>
      <c r="B100" s="36">
        <f>SUMIFS(СВЦЭМ!$D$33:$D$776,СВЦЭМ!$A$33:$A$776,$A100,СВЦЭМ!$B$33:$B$776,B$83)+'СЕТ СН'!$G$14+СВЦЭМ!$D$10+'СЕТ СН'!$G$6-'СЕТ СН'!$G$26</f>
        <v>1223.28607498</v>
      </c>
      <c r="C100" s="36">
        <f>SUMIFS(СВЦЭМ!$D$33:$D$776,СВЦЭМ!$A$33:$A$776,$A100,СВЦЭМ!$B$33:$B$776,C$83)+'СЕТ СН'!$G$14+СВЦЭМ!$D$10+'СЕТ СН'!$G$6-'СЕТ СН'!$G$26</f>
        <v>1262.6364432899998</v>
      </c>
      <c r="D100" s="36">
        <f>SUMIFS(СВЦЭМ!$D$33:$D$776,СВЦЭМ!$A$33:$A$776,$A100,СВЦЭМ!$B$33:$B$776,D$83)+'СЕТ СН'!$G$14+СВЦЭМ!$D$10+'СЕТ СН'!$G$6-'СЕТ СН'!$G$26</f>
        <v>1271.0191951099998</v>
      </c>
      <c r="E100" s="36">
        <f>SUMIFS(СВЦЭМ!$D$33:$D$776,СВЦЭМ!$A$33:$A$776,$A100,СВЦЭМ!$B$33:$B$776,E$83)+'СЕТ СН'!$G$14+СВЦЭМ!$D$10+'СЕТ СН'!$G$6-'СЕТ СН'!$G$26</f>
        <v>1279.4365327799999</v>
      </c>
      <c r="F100" s="36">
        <f>SUMIFS(СВЦЭМ!$D$33:$D$776,СВЦЭМ!$A$33:$A$776,$A100,СВЦЭМ!$B$33:$B$776,F$83)+'СЕТ СН'!$G$14+СВЦЭМ!$D$10+'СЕТ СН'!$G$6-'СЕТ СН'!$G$26</f>
        <v>1271.56412389</v>
      </c>
      <c r="G100" s="36">
        <f>SUMIFS(СВЦЭМ!$D$33:$D$776,СВЦЭМ!$A$33:$A$776,$A100,СВЦЭМ!$B$33:$B$776,G$83)+'СЕТ СН'!$G$14+СВЦЭМ!$D$10+'СЕТ СН'!$G$6-'СЕТ СН'!$G$26</f>
        <v>1273.3891119899999</v>
      </c>
      <c r="H100" s="36">
        <f>SUMIFS(СВЦЭМ!$D$33:$D$776,СВЦЭМ!$A$33:$A$776,$A100,СВЦЭМ!$B$33:$B$776,H$83)+'СЕТ СН'!$G$14+СВЦЭМ!$D$10+'СЕТ СН'!$G$6-'СЕТ СН'!$G$26</f>
        <v>1279.2387037899998</v>
      </c>
      <c r="I100" s="36">
        <f>SUMIFS(СВЦЭМ!$D$33:$D$776,СВЦЭМ!$A$33:$A$776,$A100,СВЦЭМ!$B$33:$B$776,I$83)+'СЕТ СН'!$G$14+СВЦЭМ!$D$10+'СЕТ СН'!$G$6-'СЕТ СН'!$G$26</f>
        <v>1232.9610202899999</v>
      </c>
      <c r="J100" s="36">
        <f>SUMIFS(СВЦЭМ!$D$33:$D$776,СВЦЭМ!$A$33:$A$776,$A100,СВЦЭМ!$B$33:$B$776,J$83)+'СЕТ СН'!$G$14+СВЦЭМ!$D$10+'СЕТ СН'!$G$6-'СЕТ СН'!$G$26</f>
        <v>1155.54220392</v>
      </c>
      <c r="K100" s="36">
        <f>SUMIFS(СВЦЭМ!$D$33:$D$776,СВЦЭМ!$A$33:$A$776,$A100,СВЦЭМ!$B$33:$B$776,K$83)+'СЕТ СН'!$G$14+СВЦЭМ!$D$10+'СЕТ СН'!$G$6-'СЕТ СН'!$G$26</f>
        <v>1122.1119550800001</v>
      </c>
      <c r="L100" s="36">
        <f>SUMIFS(СВЦЭМ!$D$33:$D$776,СВЦЭМ!$A$33:$A$776,$A100,СВЦЭМ!$B$33:$B$776,L$83)+'СЕТ СН'!$G$14+СВЦЭМ!$D$10+'СЕТ СН'!$G$6-'СЕТ СН'!$G$26</f>
        <v>1122.23591349</v>
      </c>
      <c r="M100" s="36">
        <f>SUMIFS(СВЦЭМ!$D$33:$D$776,СВЦЭМ!$A$33:$A$776,$A100,СВЦЭМ!$B$33:$B$776,M$83)+'СЕТ СН'!$G$14+СВЦЭМ!$D$10+'СЕТ СН'!$G$6-'СЕТ СН'!$G$26</f>
        <v>1120.53367497</v>
      </c>
      <c r="N100" s="36">
        <f>SUMIFS(СВЦЭМ!$D$33:$D$776,СВЦЭМ!$A$33:$A$776,$A100,СВЦЭМ!$B$33:$B$776,N$83)+'СЕТ СН'!$G$14+СВЦЭМ!$D$10+'СЕТ СН'!$G$6-'СЕТ СН'!$G$26</f>
        <v>1115.7813560500001</v>
      </c>
      <c r="O100" s="36">
        <f>SUMIFS(СВЦЭМ!$D$33:$D$776,СВЦЭМ!$A$33:$A$776,$A100,СВЦЭМ!$B$33:$B$776,O$83)+'СЕТ СН'!$G$14+СВЦЭМ!$D$10+'СЕТ СН'!$G$6-'СЕТ СН'!$G$26</f>
        <v>1115.6943223000001</v>
      </c>
      <c r="P100" s="36">
        <f>SUMIFS(СВЦЭМ!$D$33:$D$776,СВЦЭМ!$A$33:$A$776,$A100,СВЦЭМ!$B$33:$B$776,P$83)+'СЕТ СН'!$G$14+СВЦЭМ!$D$10+'СЕТ СН'!$G$6-'СЕТ СН'!$G$26</f>
        <v>1121.9591024000001</v>
      </c>
      <c r="Q100" s="36">
        <f>SUMIFS(СВЦЭМ!$D$33:$D$776,СВЦЭМ!$A$33:$A$776,$A100,СВЦЭМ!$B$33:$B$776,Q$83)+'СЕТ СН'!$G$14+СВЦЭМ!$D$10+'СЕТ СН'!$G$6-'СЕТ СН'!$G$26</f>
        <v>1124.82546873</v>
      </c>
      <c r="R100" s="36">
        <f>SUMIFS(СВЦЭМ!$D$33:$D$776,СВЦЭМ!$A$33:$A$776,$A100,СВЦЭМ!$B$33:$B$776,R$83)+'СЕТ СН'!$G$14+СВЦЭМ!$D$10+'СЕТ СН'!$G$6-'СЕТ СН'!$G$26</f>
        <v>1121.4111112400001</v>
      </c>
      <c r="S100" s="36">
        <f>SUMIFS(СВЦЭМ!$D$33:$D$776,СВЦЭМ!$A$33:$A$776,$A100,СВЦЭМ!$B$33:$B$776,S$83)+'СЕТ СН'!$G$14+СВЦЭМ!$D$10+'СЕТ СН'!$G$6-'СЕТ СН'!$G$26</f>
        <v>1123.1471866000002</v>
      </c>
      <c r="T100" s="36">
        <f>SUMIFS(СВЦЭМ!$D$33:$D$776,СВЦЭМ!$A$33:$A$776,$A100,СВЦЭМ!$B$33:$B$776,T$83)+'СЕТ СН'!$G$14+СВЦЭМ!$D$10+'СЕТ СН'!$G$6-'СЕТ СН'!$G$26</f>
        <v>1111.0676930100001</v>
      </c>
      <c r="U100" s="36">
        <f>SUMIFS(СВЦЭМ!$D$33:$D$776,СВЦЭМ!$A$33:$A$776,$A100,СВЦЭМ!$B$33:$B$776,U$83)+'СЕТ СН'!$G$14+СВЦЭМ!$D$10+'СЕТ СН'!$G$6-'СЕТ СН'!$G$26</f>
        <v>1093.18735283</v>
      </c>
      <c r="V100" s="36">
        <f>SUMIFS(СВЦЭМ!$D$33:$D$776,СВЦЭМ!$A$33:$A$776,$A100,СВЦЭМ!$B$33:$B$776,V$83)+'СЕТ СН'!$G$14+СВЦЭМ!$D$10+'СЕТ СН'!$G$6-'СЕТ СН'!$G$26</f>
        <v>1050.58794674</v>
      </c>
      <c r="W100" s="36">
        <f>SUMIFS(СВЦЭМ!$D$33:$D$776,СВЦЭМ!$A$33:$A$776,$A100,СВЦЭМ!$B$33:$B$776,W$83)+'СЕТ СН'!$G$14+СВЦЭМ!$D$10+'СЕТ СН'!$G$6-'СЕТ СН'!$G$26</f>
        <v>1056.8983273200001</v>
      </c>
      <c r="X100" s="36">
        <f>SUMIFS(СВЦЭМ!$D$33:$D$776,СВЦЭМ!$A$33:$A$776,$A100,СВЦЭМ!$B$33:$B$776,X$83)+'СЕТ СН'!$G$14+СВЦЭМ!$D$10+'СЕТ СН'!$G$6-'СЕТ СН'!$G$26</f>
        <v>1056.8958530300001</v>
      </c>
      <c r="Y100" s="36">
        <f>SUMIFS(СВЦЭМ!$D$33:$D$776,СВЦЭМ!$A$33:$A$776,$A100,СВЦЭМ!$B$33:$B$776,Y$83)+'СЕТ СН'!$G$14+СВЦЭМ!$D$10+'СЕТ СН'!$G$6-'СЕТ СН'!$G$26</f>
        <v>1091.9758589600001</v>
      </c>
    </row>
    <row r="101" spans="1:25" ht="15.75" x14ac:dyDescent="0.2">
      <c r="A101" s="35">
        <f t="shared" si="2"/>
        <v>43969</v>
      </c>
      <c r="B101" s="36">
        <f>SUMIFS(СВЦЭМ!$D$33:$D$776,СВЦЭМ!$A$33:$A$776,$A101,СВЦЭМ!$B$33:$B$776,B$83)+'СЕТ СН'!$G$14+СВЦЭМ!$D$10+'СЕТ СН'!$G$6-'СЕТ СН'!$G$26</f>
        <v>1227.634601</v>
      </c>
      <c r="C101" s="36">
        <f>SUMIFS(СВЦЭМ!$D$33:$D$776,СВЦЭМ!$A$33:$A$776,$A101,СВЦЭМ!$B$33:$B$776,C$83)+'СЕТ СН'!$G$14+СВЦЭМ!$D$10+'СЕТ СН'!$G$6-'СЕТ СН'!$G$26</f>
        <v>1248.5222424799999</v>
      </c>
      <c r="D101" s="36">
        <f>SUMIFS(СВЦЭМ!$D$33:$D$776,СВЦЭМ!$A$33:$A$776,$A101,СВЦЭМ!$B$33:$B$776,D$83)+'СЕТ СН'!$G$14+СВЦЭМ!$D$10+'СЕТ СН'!$G$6-'СЕТ СН'!$G$26</f>
        <v>1235.0108486499998</v>
      </c>
      <c r="E101" s="36">
        <f>SUMIFS(СВЦЭМ!$D$33:$D$776,СВЦЭМ!$A$33:$A$776,$A101,СВЦЭМ!$B$33:$B$776,E$83)+'СЕТ СН'!$G$14+СВЦЭМ!$D$10+'СЕТ СН'!$G$6-'СЕТ СН'!$G$26</f>
        <v>1247.3006154299999</v>
      </c>
      <c r="F101" s="36">
        <f>SUMIFS(СВЦЭМ!$D$33:$D$776,СВЦЭМ!$A$33:$A$776,$A101,СВЦЭМ!$B$33:$B$776,F$83)+'СЕТ СН'!$G$14+СВЦЭМ!$D$10+'СЕТ СН'!$G$6-'СЕТ СН'!$G$26</f>
        <v>1242.8645245699997</v>
      </c>
      <c r="G101" s="36">
        <f>SUMIFS(СВЦЭМ!$D$33:$D$776,СВЦЭМ!$A$33:$A$776,$A101,СВЦЭМ!$B$33:$B$776,G$83)+'СЕТ СН'!$G$14+СВЦЭМ!$D$10+'СЕТ СН'!$G$6-'СЕТ СН'!$G$26</f>
        <v>1246.7621082999999</v>
      </c>
      <c r="H101" s="36">
        <f>SUMIFS(СВЦЭМ!$D$33:$D$776,СВЦЭМ!$A$33:$A$776,$A101,СВЦЭМ!$B$33:$B$776,H$83)+'СЕТ СН'!$G$14+СВЦЭМ!$D$10+'СЕТ СН'!$G$6-'СЕТ СН'!$G$26</f>
        <v>1244.0592054799999</v>
      </c>
      <c r="I101" s="36">
        <f>SUMIFS(СВЦЭМ!$D$33:$D$776,СВЦЭМ!$A$33:$A$776,$A101,СВЦЭМ!$B$33:$B$776,I$83)+'СЕТ СН'!$G$14+СВЦЭМ!$D$10+'СЕТ СН'!$G$6-'СЕТ СН'!$G$26</f>
        <v>1209.86867996</v>
      </c>
      <c r="J101" s="36">
        <f>SUMIFS(СВЦЭМ!$D$33:$D$776,СВЦЭМ!$A$33:$A$776,$A101,СВЦЭМ!$B$33:$B$776,J$83)+'СЕТ СН'!$G$14+СВЦЭМ!$D$10+'СЕТ СН'!$G$6-'СЕТ СН'!$G$26</f>
        <v>1105.8937870100001</v>
      </c>
      <c r="K101" s="36">
        <f>SUMIFS(СВЦЭМ!$D$33:$D$776,СВЦЭМ!$A$33:$A$776,$A101,СВЦЭМ!$B$33:$B$776,K$83)+'СЕТ СН'!$G$14+СВЦЭМ!$D$10+'СЕТ СН'!$G$6-'СЕТ СН'!$G$26</f>
        <v>1086.42247929</v>
      </c>
      <c r="L101" s="36">
        <f>SUMIFS(СВЦЭМ!$D$33:$D$776,СВЦЭМ!$A$33:$A$776,$A101,СВЦЭМ!$B$33:$B$776,L$83)+'СЕТ СН'!$G$14+СВЦЭМ!$D$10+'СЕТ СН'!$G$6-'СЕТ СН'!$G$26</f>
        <v>1095.4498766700001</v>
      </c>
      <c r="M101" s="36">
        <f>SUMIFS(СВЦЭМ!$D$33:$D$776,СВЦЭМ!$A$33:$A$776,$A101,СВЦЭМ!$B$33:$B$776,M$83)+'СЕТ СН'!$G$14+СВЦЭМ!$D$10+'СЕТ СН'!$G$6-'СЕТ СН'!$G$26</f>
        <v>1096.5373046100001</v>
      </c>
      <c r="N101" s="36">
        <f>SUMIFS(СВЦЭМ!$D$33:$D$776,СВЦЭМ!$A$33:$A$776,$A101,СВЦЭМ!$B$33:$B$776,N$83)+'СЕТ СН'!$G$14+СВЦЭМ!$D$10+'СЕТ СН'!$G$6-'СЕТ СН'!$G$26</f>
        <v>1085.6976267800001</v>
      </c>
      <c r="O101" s="36">
        <f>SUMIFS(СВЦЭМ!$D$33:$D$776,СВЦЭМ!$A$33:$A$776,$A101,СВЦЭМ!$B$33:$B$776,O$83)+'СЕТ СН'!$G$14+СВЦЭМ!$D$10+'СЕТ СН'!$G$6-'СЕТ СН'!$G$26</f>
        <v>1087.18062231</v>
      </c>
      <c r="P101" s="36">
        <f>SUMIFS(СВЦЭМ!$D$33:$D$776,СВЦЭМ!$A$33:$A$776,$A101,СВЦЭМ!$B$33:$B$776,P$83)+'СЕТ СН'!$G$14+СВЦЭМ!$D$10+'СЕТ СН'!$G$6-'СЕТ СН'!$G$26</f>
        <v>1108.62307126</v>
      </c>
      <c r="Q101" s="36">
        <f>SUMIFS(СВЦЭМ!$D$33:$D$776,СВЦЭМ!$A$33:$A$776,$A101,СВЦЭМ!$B$33:$B$776,Q$83)+'СЕТ СН'!$G$14+СВЦЭМ!$D$10+'СЕТ СН'!$G$6-'СЕТ СН'!$G$26</f>
        <v>1094.2495411700002</v>
      </c>
      <c r="R101" s="36">
        <f>SUMIFS(СВЦЭМ!$D$33:$D$776,СВЦЭМ!$A$33:$A$776,$A101,СВЦЭМ!$B$33:$B$776,R$83)+'СЕТ СН'!$G$14+СВЦЭМ!$D$10+'СЕТ СН'!$G$6-'СЕТ СН'!$G$26</f>
        <v>1094.1794226900001</v>
      </c>
      <c r="S101" s="36">
        <f>SUMIFS(СВЦЭМ!$D$33:$D$776,СВЦЭМ!$A$33:$A$776,$A101,СВЦЭМ!$B$33:$B$776,S$83)+'СЕТ СН'!$G$14+СВЦЭМ!$D$10+'СЕТ СН'!$G$6-'СЕТ СН'!$G$26</f>
        <v>1111.711982</v>
      </c>
      <c r="T101" s="36">
        <f>SUMIFS(СВЦЭМ!$D$33:$D$776,СВЦЭМ!$A$33:$A$776,$A101,СВЦЭМ!$B$33:$B$776,T$83)+'СЕТ СН'!$G$14+СВЦЭМ!$D$10+'СЕТ СН'!$G$6-'СЕТ СН'!$G$26</f>
        <v>1100.95360119</v>
      </c>
      <c r="U101" s="36">
        <f>SUMIFS(СВЦЭМ!$D$33:$D$776,СВЦЭМ!$A$33:$A$776,$A101,СВЦЭМ!$B$33:$B$776,U$83)+'СЕТ СН'!$G$14+СВЦЭМ!$D$10+'СЕТ СН'!$G$6-'СЕТ СН'!$G$26</f>
        <v>1089.93489849</v>
      </c>
      <c r="V101" s="36">
        <f>SUMIFS(СВЦЭМ!$D$33:$D$776,СВЦЭМ!$A$33:$A$776,$A101,СВЦЭМ!$B$33:$B$776,V$83)+'СЕТ СН'!$G$14+СВЦЭМ!$D$10+'СЕТ СН'!$G$6-'СЕТ СН'!$G$26</f>
        <v>1060.67970565</v>
      </c>
      <c r="W101" s="36">
        <f>SUMIFS(СВЦЭМ!$D$33:$D$776,СВЦЭМ!$A$33:$A$776,$A101,СВЦЭМ!$B$33:$B$776,W$83)+'СЕТ СН'!$G$14+СВЦЭМ!$D$10+'СЕТ СН'!$G$6-'СЕТ СН'!$G$26</f>
        <v>1065.3938349100001</v>
      </c>
      <c r="X101" s="36">
        <f>SUMIFS(СВЦЭМ!$D$33:$D$776,СВЦЭМ!$A$33:$A$776,$A101,СВЦЭМ!$B$33:$B$776,X$83)+'СЕТ СН'!$G$14+СВЦЭМ!$D$10+'СЕТ СН'!$G$6-'СЕТ СН'!$G$26</f>
        <v>1064.8846414100001</v>
      </c>
      <c r="Y101" s="36">
        <f>SUMIFS(СВЦЭМ!$D$33:$D$776,СВЦЭМ!$A$33:$A$776,$A101,СВЦЭМ!$B$33:$B$776,Y$83)+'СЕТ СН'!$G$14+СВЦЭМ!$D$10+'СЕТ СН'!$G$6-'СЕТ СН'!$G$26</f>
        <v>1093.3094423700002</v>
      </c>
    </row>
    <row r="102" spans="1:25" ht="15.75" x14ac:dyDescent="0.2">
      <c r="A102" s="35">
        <f t="shared" si="2"/>
        <v>43970</v>
      </c>
      <c r="B102" s="36">
        <f>SUMIFS(СВЦЭМ!$D$33:$D$776,СВЦЭМ!$A$33:$A$776,$A102,СВЦЭМ!$B$33:$B$776,B$83)+'СЕТ СН'!$G$14+СВЦЭМ!$D$10+'СЕТ СН'!$G$6-'СЕТ СН'!$G$26</f>
        <v>1240.6498782799999</v>
      </c>
      <c r="C102" s="36">
        <f>SUMIFS(СВЦЭМ!$D$33:$D$776,СВЦЭМ!$A$33:$A$776,$A102,СВЦЭМ!$B$33:$B$776,C$83)+'СЕТ СН'!$G$14+СВЦЭМ!$D$10+'СЕТ СН'!$G$6-'СЕТ СН'!$G$26</f>
        <v>1271.6830622599998</v>
      </c>
      <c r="D102" s="36">
        <f>SUMIFS(СВЦЭМ!$D$33:$D$776,СВЦЭМ!$A$33:$A$776,$A102,СВЦЭМ!$B$33:$B$776,D$83)+'СЕТ СН'!$G$14+СВЦЭМ!$D$10+'СЕТ СН'!$G$6-'СЕТ СН'!$G$26</f>
        <v>1261.62471661</v>
      </c>
      <c r="E102" s="36">
        <f>SUMIFS(СВЦЭМ!$D$33:$D$776,СВЦЭМ!$A$33:$A$776,$A102,СВЦЭМ!$B$33:$B$776,E$83)+'СЕТ СН'!$G$14+СВЦЭМ!$D$10+'СЕТ СН'!$G$6-'СЕТ СН'!$G$26</f>
        <v>1255.8964715099999</v>
      </c>
      <c r="F102" s="36">
        <f>SUMIFS(СВЦЭМ!$D$33:$D$776,СВЦЭМ!$A$33:$A$776,$A102,СВЦЭМ!$B$33:$B$776,F$83)+'СЕТ СН'!$G$14+СВЦЭМ!$D$10+'СЕТ СН'!$G$6-'СЕТ СН'!$G$26</f>
        <v>1249.36695506</v>
      </c>
      <c r="G102" s="36">
        <f>SUMIFS(СВЦЭМ!$D$33:$D$776,СВЦЭМ!$A$33:$A$776,$A102,СВЦЭМ!$B$33:$B$776,G$83)+'СЕТ СН'!$G$14+СВЦЭМ!$D$10+'СЕТ СН'!$G$6-'СЕТ СН'!$G$26</f>
        <v>1259.4212589599999</v>
      </c>
      <c r="H102" s="36">
        <f>SUMIFS(СВЦЭМ!$D$33:$D$776,СВЦЭМ!$A$33:$A$776,$A102,СВЦЭМ!$B$33:$B$776,H$83)+'СЕТ СН'!$G$14+СВЦЭМ!$D$10+'СЕТ СН'!$G$6-'СЕТ СН'!$G$26</f>
        <v>1260.2638156599999</v>
      </c>
      <c r="I102" s="36">
        <f>SUMIFS(СВЦЭМ!$D$33:$D$776,СВЦЭМ!$A$33:$A$776,$A102,СВЦЭМ!$B$33:$B$776,I$83)+'СЕТ СН'!$G$14+СВЦЭМ!$D$10+'СЕТ СН'!$G$6-'СЕТ СН'!$G$26</f>
        <v>1230.3159537599997</v>
      </c>
      <c r="J102" s="36">
        <f>SUMIFS(СВЦЭМ!$D$33:$D$776,СВЦЭМ!$A$33:$A$776,$A102,СВЦЭМ!$B$33:$B$776,J$83)+'СЕТ СН'!$G$14+СВЦЭМ!$D$10+'СЕТ СН'!$G$6-'СЕТ СН'!$G$26</f>
        <v>1121.1470114600002</v>
      </c>
      <c r="K102" s="36">
        <f>SUMIFS(СВЦЭМ!$D$33:$D$776,СВЦЭМ!$A$33:$A$776,$A102,СВЦЭМ!$B$33:$B$776,K$83)+'СЕТ СН'!$G$14+СВЦЭМ!$D$10+'СЕТ СН'!$G$6-'СЕТ СН'!$G$26</f>
        <v>1102.03269086</v>
      </c>
      <c r="L102" s="36">
        <f>SUMIFS(СВЦЭМ!$D$33:$D$776,СВЦЭМ!$A$33:$A$776,$A102,СВЦЭМ!$B$33:$B$776,L$83)+'СЕТ СН'!$G$14+СВЦЭМ!$D$10+'СЕТ СН'!$G$6-'СЕТ СН'!$G$26</f>
        <v>1098.7653318</v>
      </c>
      <c r="M102" s="36">
        <f>SUMIFS(СВЦЭМ!$D$33:$D$776,СВЦЭМ!$A$33:$A$776,$A102,СВЦЭМ!$B$33:$B$776,M$83)+'СЕТ СН'!$G$14+СВЦЭМ!$D$10+'СЕТ СН'!$G$6-'СЕТ СН'!$G$26</f>
        <v>1080.1650453100001</v>
      </c>
      <c r="N102" s="36">
        <f>SUMIFS(СВЦЭМ!$D$33:$D$776,СВЦЭМ!$A$33:$A$776,$A102,СВЦЭМ!$B$33:$B$776,N$83)+'СЕТ СН'!$G$14+СВЦЭМ!$D$10+'СЕТ СН'!$G$6-'СЕТ СН'!$G$26</f>
        <v>1079.4018474100001</v>
      </c>
      <c r="O102" s="36">
        <f>SUMIFS(СВЦЭМ!$D$33:$D$776,СВЦЭМ!$A$33:$A$776,$A102,СВЦЭМ!$B$33:$B$776,O$83)+'СЕТ СН'!$G$14+СВЦЭМ!$D$10+'СЕТ СН'!$G$6-'СЕТ СН'!$G$26</f>
        <v>1088.73143721</v>
      </c>
      <c r="P102" s="36">
        <f>SUMIFS(СВЦЭМ!$D$33:$D$776,СВЦЭМ!$A$33:$A$776,$A102,СВЦЭМ!$B$33:$B$776,P$83)+'СЕТ СН'!$G$14+СВЦЭМ!$D$10+'СЕТ СН'!$G$6-'СЕТ СН'!$G$26</f>
        <v>1096.0544410700002</v>
      </c>
      <c r="Q102" s="36">
        <f>SUMIFS(СВЦЭМ!$D$33:$D$776,СВЦЭМ!$A$33:$A$776,$A102,СВЦЭМ!$B$33:$B$776,Q$83)+'СЕТ СН'!$G$14+СВЦЭМ!$D$10+'СЕТ СН'!$G$6-'СЕТ СН'!$G$26</f>
        <v>1101.7617196000001</v>
      </c>
      <c r="R102" s="36">
        <f>SUMIFS(СВЦЭМ!$D$33:$D$776,СВЦЭМ!$A$33:$A$776,$A102,СВЦЭМ!$B$33:$B$776,R$83)+'СЕТ СН'!$G$14+СВЦЭМ!$D$10+'СЕТ СН'!$G$6-'СЕТ СН'!$G$26</f>
        <v>1104.7244328900001</v>
      </c>
      <c r="S102" s="36">
        <f>SUMIFS(СВЦЭМ!$D$33:$D$776,СВЦЭМ!$A$33:$A$776,$A102,СВЦЭМ!$B$33:$B$776,S$83)+'СЕТ СН'!$G$14+СВЦЭМ!$D$10+'СЕТ СН'!$G$6-'СЕТ СН'!$G$26</f>
        <v>1115.3534532600002</v>
      </c>
      <c r="T102" s="36">
        <f>SUMIFS(СВЦЭМ!$D$33:$D$776,СВЦЭМ!$A$33:$A$776,$A102,СВЦЭМ!$B$33:$B$776,T$83)+'СЕТ СН'!$G$14+СВЦЭМ!$D$10+'СЕТ СН'!$G$6-'СЕТ СН'!$G$26</f>
        <v>1110.7076077000002</v>
      </c>
      <c r="U102" s="36">
        <f>SUMIFS(СВЦЭМ!$D$33:$D$776,СВЦЭМ!$A$33:$A$776,$A102,СВЦЭМ!$B$33:$B$776,U$83)+'СЕТ СН'!$G$14+СВЦЭМ!$D$10+'СЕТ СН'!$G$6-'СЕТ СН'!$G$26</f>
        <v>1092.6782085</v>
      </c>
      <c r="V102" s="36">
        <f>SUMIFS(СВЦЭМ!$D$33:$D$776,СВЦЭМ!$A$33:$A$776,$A102,СВЦЭМ!$B$33:$B$776,V$83)+'СЕТ СН'!$G$14+СВЦЭМ!$D$10+'СЕТ СН'!$G$6-'СЕТ СН'!$G$26</f>
        <v>1087.3879159800001</v>
      </c>
      <c r="W102" s="36">
        <f>SUMIFS(СВЦЭМ!$D$33:$D$776,СВЦЭМ!$A$33:$A$776,$A102,СВЦЭМ!$B$33:$B$776,W$83)+'СЕТ СН'!$G$14+СВЦЭМ!$D$10+'СЕТ СН'!$G$6-'СЕТ СН'!$G$26</f>
        <v>1093.89313328</v>
      </c>
      <c r="X102" s="36">
        <f>SUMIFS(СВЦЭМ!$D$33:$D$776,СВЦЭМ!$A$33:$A$776,$A102,СВЦЭМ!$B$33:$B$776,X$83)+'СЕТ СН'!$G$14+СВЦЭМ!$D$10+'СЕТ СН'!$G$6-'СЕТ СН'!$G$26</f>
        <v>1086.4211581500001</v>
      </c>
      <c r="Y102" s="36">
        <f>SUMIFS(СВЦЭМ!$D$33:$D$776,СВЦЭМ!$A$33:$A$776,$A102,СВЦЭМ!$B$33:$B$776,Y$83)+'СЕТ СН'!$G$14+СВЦЭМ!$D$10+'СЕТ СН'!$G$6-'СЕТ СН'!$G$26</f>
        <v>1102.3121292200001</v>
      </c>
    </row>
    <row r="103" spans="1:25" ht="15.75" x14ac:dyDescent="0.2">
      <c r="A103" s="35">
        <f t="shared" si="2"/>
        <v>43971</v>
      </c>
      <c r="B103" s="36">
        <f>SUMIFS(СВЦЭМ!$D$33:$D$776,СВЦЭМ!$A$33:$A$776,$A103,СВЦЭМ!$B$33:$B$776,B$83)+'СЕТ СН'!$G$14+СВЦЭМ!$D$10+'СЕТ СН'!$G$6-'СЕТ СН'!$G$26</f>
        <v>1194.6404175500002</v>
      </c>
      <c r="C103" s="36">
        <f>SUMIFS(СВЦЭМ!$D$33:$D$776,СВЦЭМ!$A$33:$A$776,$A103,СВЦЭМ!$B$33:$B$776,C$83)+'СЕТ СН'!$G$14+СВЦЭМ!$D$10+'СЕТ СН'!$G$6-'СЕТ СН'!$G$26</f>
        <v>1206.00519022</v>
      </c>
      <c r="D103" s="36">
        <f>SUMIFS(СВЦЭМ!$D$33:$D$776,СВЦЭМ!$A$33:$A$776,$A103,СВЦЭМ!$B$33:$B$776,D$83)+'СЕТ СН'!$G$14+СВЦЭМ!$D$10+'СЕТ СН'!$G$6-'СЕТ СН'!$G$26</f>
        <v>1226.6232450599998</v>
      </c>
      <c r="E103" s="36">
        <f>SUMIFS(СВЦЭМ!$D$33:$D$776,СВЦЭМ!$A$33:$A$776,$A103,СВЦЭМ!$B$33:$B$776,E$83)+'СЕТ СН'!$G$14+СВЦЭМ!$D$10+'СЕТ СН'!$G$6-'СЕТ СН'!$G$26</f>
        <v>1221.4212020999998</v>
      </c>
      <c r="F103" s="36">
        <f>SUMIFS(СВЦЭМ!$D$33:$D$776,СВЦЭМ!$A$33:$A$776,$A103,СВЦЭМ!$B$33:$B$776,F$83)+'СЕТ СН'!$G$14+СВЦЭМ!$D$10+'СЕТ СН'!$G$6-'СЕТ СН'!$G$26</f>
        <v>1213.37343113</v>
      </c>
      <c r="G103" s="36">
        <f>SUMIFS(СВЦЭМ!$D$33:$D$776,СВЦЭМ!$A$33:$A$776,$A103,СВЦЭМ!$B$33:$B$776,G$83)+'СЕТ СН'!$G$14+СВЦЭМ!$D$10+'СЕТ СН'!$G$6-'СЕТ СН'!$G$26</f>
        <v>1224.8999638899998</v>
      </c>
      <c r="H103" s="36">
        <f>SUMIFS(СВЦЭМ!$D$33:$D$776,СВЦЭМ!$A$33:$A$776,$A103,СВЦЭМ!$B$33:$B$776,H$83)+'СЕТ СН'!$G$14+СВЦЭМ!$D$10+'СЕТ СН'!$G$6-'СЕТ СН'!$G$26</f>
        <v>1232.9861919799998</v>
      </c>
      <c r="I103" s="36">
        <f>SUMIFS(СВЦЭМ!$D$33:$D$776,СВЦЭМ!$A$33:$A$776,$A103,СВЦЭМ!$B$33:$B$776,I$83)+'СЕТ СН'!$G$14+СВЦЭМ!$D$10+'СЕТ СН'!$G$6-'СЕТ СН'!$G$26</f>
        <v>1216.5717055700002</v>
      </c>
      <c r="J103" s="36">
        <f>SUMIFS(СВЦЭМ!$D$33:$D$776,СВЦЭМ!$A$33:$A$776,$A103,СВЦЭМ!$B$33:$B$776,J$83)+'СЕТ СН'!$G$14+СВЦЭМ!$D$10+'СЕТ СН'!$G$6-'СЕТ СН'!$G$26</f>
        <v>1099.0313785800001</v>
      </c>
      <c r="K103" s="36">
        <f>SUMIFS(СВЦЭМ!$D$33:$D$776,СВЦЭМ!$A$33:$A$776,$A103,СВЦЭМ!$B$33:$B$776,K$83)+'СЕТ СН'!$G$14+СВЦЭМ!$D$10+'СЕТ СН'!$G$6-'СЕТ СН'!$G$26</f>
        <v>1105.1502745400001</v>
      </c>
      <c r="L103" s="36">
        <f>SUMIFS(СВЦЭМ!$D$33:$D$776,СВЦЭМ!$A$33:$A$776,$A103,СВЦЭМ!$B$33:$B$776,L$83)+'СЕТ СН'!$G$14+СВЦЭМ!$D$10+'СЕТ СН'!$G$6-'СЕТ СН'!$G$26</f>
        <v>1109.5938692700001</v>
      </c>
      <c r="M103" s="36">
        <f>SUMIFS(СВЦЭМ!$D$33:$D$776,СВЦЭМ!$A$33:$A$776,$A103,СВЦЭМ!$B$33:$B$776,M$83)+'СЕТ СН'!$G$14+СВЦЭМ!$D$10+'СЕТ СН'!$G$6-'СЕТ СН'!$G$26</f>
        <v>1112.8030949000001</v>
      </c>
      <c r="N103" s="36">
        <f>SUMIFS(СВЦЭМ!$D$33:$D$776,СВЦЭМ!$A$33:$A$776,$A103,СВЦЭМ!$B$33:$B$776,N$83)+'СЕТ СН'!$G$14+СВЦЭМ!$D$10+'СЕТ СН'!$G$6-'СЕТ СН'!$G$26</f>
        <v>1112.16679778</v>
      </c>
      <c r="O103" s="36">
        <f>SUMIFS(СВЦЭМ!$D$33:$D$776,СВЦЭМ!$A$33:$A$776,$A103,СВЦЭМ!$B$33:$B$776,O$83)+'СЕТ СН'!$G$14+СВЦЭМ!$D$10+'СЕТ СН'!$G$6-'СЕТ СН'!$G$26</f>
        <v>1117.96079803</v>
      </c>
      <c r="P103" s="36">
        <f>SUMIFS(СВЦЭМ!$D$33:$D$776,СВЦЭМ!$A$33:$A$776,$A103,СВЦЭМ!$B$33:$B$776,P$83)+'СЕТ СН'!$G$14+СВЦЭМ!$D$10+'СЕТ СН'!$G$6-'СЕТ СН'!$G$26</f>
        <v>1120.55641823</v>
      </c>
      <c r="Q103" s="36">
        <f>SUMIFS(СВЦЭМ!$D$33:$D$776,СВЦЭМ!$A$33:$A$776,$A103,СВЦЭМ!$B$33:$B$776,Q$83)+'СЕТ СН'!$G$14+СВЦЭМ!$D$10+'СЕТ СН'!$G$6-'СЕТ СН'!$G$26</f>
        <v>1121.32573806</v>
      </c>
      <c r="R103" s="36">
        <f>SUMIFS(СВЦЭМ!$D$33:$D$776,СВЦЭМ!$A$33:$A$776,$A103,СВЦЭМ!$B$33:$B$776,R$83)+'СЕТ СН'!$G$14+СВЦЭМ!$D$10+'СЕТ СН'!$G$6-'СЕТ СН'!$G$26</f>
        <v>1122.6107356800001</v>
      </c>
      <c r="S103" s="36">
        <f>SUMIFS(СВЦЭМ!$D$33:$D$776,СВЦЭМ!$A$33:$A$776,$A103,СВЦЭМ!$B$33:$B$776,S$83)+'СЕТ СН'!$G$14+СВЦЭМ!$D$10+'СЕТ СН'!$G$6-'СЕТ СН'!$G$26</f>
        <v>1124.8153063300001</v>
      </c>
      <c r="T103" s="36">
        <f>SUMIFS(СВЦЭМ!$D$33:$D$776,СВЦЭМ!$A$33:$A$776,$A103,СВЦЭМ!$B$33:$B$776,T$83)+'СЕТ СН'!$G$14+СВЦЭМ!$D$10+'СЕТ СН'!$G$6-'СЕТ СН'!$G$26</f>
        <v>1123.86255125</v>
      </c>
      <c r="U103" s="36">
        <f>SUMIFS(СВЦЭМ!$D$33:$D$776,СВЦЭМ!$A$33:$A$776,$A103,СВЦЭМ!$B$33:$B$776,U$83)+'СЕТ СН'!$G$14+СВЦЭМ!$D$10+'СЕТ СН'!$G$6-'СЕТ СН'!$G$26</f>
        <v>1108.63064973</v>
      </c>
      <c r="V103" s="36">
        <f>SUMIFS(СВЦЭМ!$D$33:$D$776,СВЦЭМ!$A$33:$A$776,$A103,СВЦЭМ!$B$33:$B$776,V$83)+'СЕТ СН'!$G$14+СВЦЭМ!$D$10+'СЕТ СН'!$G$6-'СЕТ СН'!$G$26</f>
        <v>1103.7486506800001</v>
      </c>
      <c r="W103" s="36">
        <f>SUMIFS(СВЦЭМ!$D$33:$D$776,СВЦЭМ!$A$33:$A$776,$A103,СВЦЭМ!$B$33:$B$776,W$83)+'СЕТ СН'!$G$14+СВЦЭМ!$D$10+'СЕТ СН'!$G$6-'СЕТ СН'!$G$26</f>
        <v>1109.18687847</v>
      </c>
      <c r="X103" s="36">
        <f>SUMIFS(СВЦЭМ!$D$33:$D$776,СВЦЭМ!$A$33:$A$776,$A103,СВЦЭМ!$B$33:$B$776,X$83)+'СЕТ СН'!$G$14+СВЦЭМ!$D$10+'СЕТ СН'!$G$6-'СЕТ СН'!$G$26</f>
        <v>1109.32399581</v>
      </c>
      <c r="Y103" s="36">
        <f>SUMIFS(СВЦЭМ!$D$33:$D$776,СВЦЭМ!$A$33:$A$776,$A103,СВЦЭМ!$B$33:$B$776,Y$83)+'СЕТ СН'!$G$14+СВЦЭМ!$D$10+'СЕТ СН'!$G$6-'СЕТ СН'!$G$26</f>
        <v>1114.9201927000001</v>
      </c>
    </row>
    <row r="104" spans="1:25" ht="15.75" x14ac:dyDescent="0.2">
      <c r="A104" s="35">
        <f t="shared" si="2"/>
        <v>43972</v>
      </c>
      <c r="B104" s="36">
        <f>SUMIFS(СВЦЭМ!$D$33:$D$776,СВЦЭМ!$A$33:$A$776,$A104,СВЦЭМ!$B$33:$B$776,B$83)+'СЕТ СН'!$G$14+СВЦЭМ!$D$10+'СЕТ СН'!$G$6-'СЕТ СН'!$G$26</f>
        <v>1192.7726478700001</v>
      </c>
      <c r="C104" s="36">
        <f>SUMIFS(СВЦЭМ!$D$33:$D$776,СВЦЭМ!$A$33:$A$776,$A104,СВЦЭМ!$B$33:$B$776,C$83)+'СЕТ СН'!$G$14+СВЦЭМ!$D$10+'СЕТ СН'!$G$6-'СЕТ СН'!$G$26</f>
        <v>1230.96019516</v>
      </c>
      <c r="D104" s="36">
        <f>SUMIFS(СВЦЭМ!$D$33:$D$776,СВЦЭМ!$A$33:$A$776,$A104,СВЦЭМ!$B$33:$B$776,D$83)+'СЕТ СН'!$G$14+СВЦЭМ!$D$10+'СЕТ СН'!$G$6-'СЕТ СН'!$G$26</f>
        <v>1255.0478709299998</v>
      </c>
      <c r="E104" s="36">
        <f>SUMIFS(СВЦЭМ!$D$33:$D$776,СВЦЭМ!$A$33:$A$776,$A104,СВЦЭМ!$B$33:$B$776,E$83)+'СЕТ СН'!$G$14+СВЦЭМ!$D$10+'СЕТ СН'!$G$6-'СЕТ СН'!$G$26</f>
        <v>1254.2740520099999</v>
      </c>
      <c r="F104" s="36">
        <f>SUMIFS(СВЦЭМ!$D$33:$D$776,СВЦЭМ!$A$33:$A$776,$A104,СВЦЭМ!$B$33:$B$776,F$83)+'СЕТ СН'!$G$14+СВЦЭМ!$D$10+'СЕТ СН'!$G$6-'СЕТ СН'!$G$26</f>
        <v>1248.200848</v>
      </c>
      <c r="G104" s="36">
        <f>SUMIFS(СВЦЭМ!$D$33:$D$776,СВЦЭМ!$A$33:$A$776,$A104,СВЦЭМ!$B$33:$B$776,G$83)+'СЕТ СН'!$G$14+СВЦЭМ!$D$10+'СЕТ СН'!$G$6-'СЕТ СН'!$G$26</f>
        <v>1260.47320479</v>
      </c>
      <c r="H104" s="36">
        <f>SUMIFS(СВЦЭМ!$D$33:$D$776,СВЦЭМ!$A$33:$A$776,$A104,СВЦЭМ!$B$33:$B$776,H$83)+'СЕТ СН'!$G$14+СВЦЭМ!$D$10+'СЕТ СН'!$G$6-'СЕТ СН'!$G$26</f>
        <v>1248.52193711</v>
      </c>
      <c r="I104" s="36">
        <f>SUMIFS(СВЦЭМ!$D$33:$D$776,СВЦЭМ!$A$33:$A$776,$A104,СВЦЭМ!$B$33:$B$776,I$83)+'СЕТ СН'!$G$14+СВЦЭМ!$D$10+'СЕТ СН'!$G$6-'СЕТ СН'!$G$26</f>
        <v>1230.8286789899998</v>
      </c>
      <c r="J104" s="36">
        <f>SUMIFS(СВЦЭМ!$D$33:$D$776,СВЦЭМ!$A$33:$A$776,$A104,СВЦЭМ!$B$33:$B$776,J$83)+'СЕТ СН'!$G$14+СВЦЭМ!$D$10+'СЕТ СН'!$G$6-'СЕТ СН'!$G$26</f>
        <v>1185.5449682800001</v>
      </c>
      <c r="K104" s="36">
        <f>SUMIFS(СВЦЭМ!$D$33:$D$776,СВЦЭМ!$A$33:$A$776,$A104,СВЦЭМ!$B$33:$B$776,K$83)+'СЕТ СН'!$G$14+СВЦЭМ!$D$10+'СЕТ СН'!$G$6-'СЕТ СН'!$G$26</f>
        <v>1178.7855736500001</v>
      </c>
      <c r="L104" s="36">
        <f>SUMIFS(СВЦЭМ!$D$33:$D$776,СВЦЭМ!$A$33:$A$776,$A104,СВЦЭМ!$B$33:$B$776,L$83)+'СЕТ СН'!$G$14+СВЦЭМ!$D$10+'СЕТ СН'!$G$6-'СЕТ СН'!$G$26</f>
        <v>1182.0081826600001</v>
      </c>
      <c r="M104" s="36">
        <f>SUMIFS(СВЦЭМ!$D$33:$D$776,СВЦЭМ!$A$33:$A$776,$A104,СВЦЭМ!$B$33:$B$776,M$83)+'СЕТ СН'!$G$14+СВЦЭМ!$D$10+'СЕТ СН'!$G$6-'СЕТ СН'!$G$26</f>
        <v>1128.2893143400001</v>
      </c>
      <c r="N104" s="36">
        <f>SUMIFS(СВЦЭМ!$D$33:$D$776,СВЦЭМ!$A$33:$A$776,$A104,СВЦЭМ!$B$33:$B$776,N$83)+'СЕТ СН'!$G$14+СВЦЭМ!$D$10+'СЕТ СН'!$G$6-'СЕТ СН'!$G$26</f>
        <v>1063.62663135</v>
      </c>
      <c r="O104" s="36">
        <f>SUMIFS(СВЦЭМ!$D$33:$D$776,СВЦЭМ!$A$33:$A$776,$A104,СВЦЭМ!$B$33:$B$776,O$83)+'СЕТ СН'!$G$14+СВЦЭМ!$D$10+'СЕТ СН'!$G$6-'СЕТ СН'!$G$26</f>
        <v>1035.2668690800001</v>
      </c>
      <c r="P104" s="36">
        <f>SUMIFS(СВЦЭМ!$D$33:$D$776,СВЦЭМ!$A$33:$A$776,$A104,СВЦЭМ!$B$33:$B$776,P$83)+'СЕТ СН'!$G$14+СВЦЭМ!$D$10+'СЕТ СН'!$G$6-'СЕТ СН'!$G$26</f>
        <v>1033.00762816</v>
      </c>
      <c r="Q104" s="36">
        <f>SUMIFS(СВЦЭМ!$D$33:$D$776,СВЦЭМ!$A$33:$A$776,$A104,СВЦЭМ!$B$33:$B$776,Q$83)+'СЕТ СН'!$G$14+СВЦЭМ!$D$10+'СЕТ СН'!$G$6-'СЕТ СН'!$G$26</f>
        <v>1037.44451316</v>
      </c>
      <c r="R104" s="36">
        <f>SUMIFS(СВЦЭМ!$D$33:$D$776,СВЦЭМ!$A$33:$A$776,$A104,СВЦЭМ!$B$33:$B$776,R$83)+'СЕТ СН'!$G$14+СВЦЭМ!$D$10+'СЕТ СН'!$G$6-'СЕТ СН'!$G$26</f>
        <v>1031.3475074600001</v>
      </c>
      <c r="S104" s="36">
        <f>SUMIFS(СВЦЭМ!$D$33:$D$776,СВЦЭМ!$A$33:$A$776,$A104,СВЦЭМ!$B$33:$B$776,S$83)+'СЕТ СН'!$G$14+СВЦЭМ!$D$10+'СЕТ СН'!$G$6-'СЕТ СН'!$G$26</f>
        <v>1039.4196968700001</v>
      </c>
      <c r="T104" s="36">
        <f>SUMIFS(СВЦЭМ!$D$33:$D$776,СВЦЭМ!$A$33:$A$776,$A104,СВЦЭМ!$B$33:$B$776,T$83)+'СЕТ СН'!$G$14+СВЦЭМ!$D$10+'СЕТ СН'!$G$6-'СЕТ СН'!$G$26</f>
        <v>1037.3224932600001</v>
      </c>
      <c r="U104" s="36">
        <f>SUMIFS(СВЦЭМ!$D$33:$D$776,СВЦЭМ!$A$33:$A$776,$A104,СВЦЭМ!$B$33:$B$776,U$83)+'СЕТ СН'!$G$14+СВЦЭМ!$D$10+'СЕТ СН'!$G$6-'СЕТ СН'!$G$26</f>
        <v>1034.34896564</v>
      </c>
      <c r="V104" s="36">
        <f>SUMIFS(СВЦЭМ!$D$33:$D$776,СВЦЭМ!$A$33:$A$776,$A104,СВЦЭМ!$B$33:$B$776,V$83)+'СЕТ СН'!$G$14+СВЦЭМ!$D$10+'СЕТ СН'!$G$6-'СЕТ СН'!$G$26</f>
        <v>1030.85089958</v>
      </c>
      <c r="W104" s="36">
        <f>SUMIFS(СВЦЭМ!$D$33:$D$776,СВЦЭМ!$A$33:$A$776,$A104,СВЦЭМ!$B$33:$B$776,W$83)+'СЕТ СН'!$G$14+СВЦЭМ!$D$10+'СЕТ СН'!$G$6-'СЕТ СН'!$G$26</f>
        <v>995.68663217000005</v>
      </c>
      <c r="X104" s="36">
        <f>SUMIFS(СВЦЭМ!$D$33:$D$776,СВЦЭМ!$A$33:$A$776,$A104,СВЦЭМ!$B$33:$B$776,X$83)+'СЕТ СН'!$G$14+СВЦЭМ!$D$10+'СЕТ СН'!$G$6-'СЕТ СН'!$G$26</f>
        <v>1042.3337814900001</v>
      </c>
      <c r="Y104" s="36">
        <f>SUMIFS(СВЦЭМ!$D$33:$D$776,СВЦЭМ!$A$33:$A$776,$A104,СВЦЭМ!$B$33:$B$776,Y$83)+'СЕТ СН'!$G$14+СВЦЭМ!$D$10+'СЕТ СН'!$G$6-'СЕТ СН'!$G$26</f>
        <v>1096.6646645000001</v>
      </c>
    </row>
    <row r="105" spans="1:25" ht="15.75" x14ac:dyDescent="0.2">
      <c r="A105" s="35">
        <f t="shared" si="2"/>
        <v>43973</v>
      </c>
      <c r="B105" s="36">
        <f>SUMIFS(СВЦЭМ!$D$33:$D$776,СВЦЭМ!$A$33:$A$776,$A105,СВЦЭМ!$B$33:$B$776,B$83)+'СЕТ СН'!$G$14+СВЦЭМ!$D$10+'СЕТ СН'!$G$6-'СЕТ СН'!$G$26</f>
        <v>1190.9360139600001</v>
      </c>
      <c r="C105" s="36">
        <f>SUMIFS(СВЦЭМ!$D$33:$D$776,СВЦЭМ!$A$33:$A$776,$A105,СВЦЭМ!$B$33:$B$776,C$83)+'СЕТ СН'!$G$14+СВЦЭМ!$D$10+'СЕТ СН'!$G$6-'СЕТ СН'!$G$26</f>
        <v>1237.7963055299999</v>
      </c>
      <c r="D105" s="36">
        <f>SUMIFS(СВЦЭМ!$D$33:$D$776,СВЦЭМ!$A$33:$A$776,$A105,СВЦЭМ!$B$33:$B$776,D$83)+'СЕТ СН'!$G$14+СВЦЭМ!$D$10+'СЕТ СН'!$G$6-'СЕТ СН'!$G$26</f>
        <v>1260.7841864</v>
      </c>
      <c r="E105" s="36">
        <f>SUMIFS(СВЦЭМ!$D$33:$D$776,СВЦЭМ!$A$33:$A$776,$A105,СВЦЭМ!$B$33:$B$776,E$83)+'СЕТ СН'!$G$14+СВЦЭМ!$D$10+'СЕТ СН'!$G$6-'СЕТ СН'!$G$26</f>
        <v>1257.0765592299999</v>
      </c>
      <c r="F105" s="36">
        <f>SUMIFS(СВЦЭМ!$D$33:$D$776,СВЦЭМ!$A$33:$A$776,$A105,СВЦЭМ!$B$33:$B$776,F$83)+'СЕТ СН'!$G$14+СВЦЭМ!$D$10+'СЕТ СН'!$G$6-'СЕТ СН'!$G$26</f>
        <v>1249.6511736499999</v>
      </c>
      <c r="G105" s="36">
        <f>SUMIFS(СВЦЭМ!$D$33:$D$776,СВЦЭМ!$A$33:$A$776,$A105,СВЦЭМ!$B$33:$B$776,G$83)+'СЕТ СН'!$G$14+СВЦЭМ!$D$10+'СЕТ СН'!$G$6-'СЕТ СН'!$G$26</f>
        <v>1260.4668738899998</v>
      </c>
      <c r="H105" s="36">
        <f>SUMIFS(СВЦЭМ!$D$33:$D$776,СВЦЭМ!$A$33:$A$776,$A105,СВЦЭМ!$B$33:$B$776,H$83)+'СЕТ СН'!$G$14+СВЦЭМ!$D$10+'СЕТ СН'!$G$6-'СЕТ СН'!$G$26</f>
        <v>1262.21533359</v>
      </c>
      <c r="I105" s="36">
        <f>SUMIFS(СВЦЭМ!$D$33:$D$776,СВЦЭМ!$A$33:$A$776,$A105,СВЦЭМ!$B$33:$B$776,I$83)+'СЕТ СН'!$G$14+СВЦЭМ!$D$10+'СЕТ СН'!$G$6-'СЕТ СН'!$G$26</f>
        <v>1219.5325064599999</v>
      </c>
      <c r="J105" s="36">
        <f>SUMIFS(СВЦЭМ!$D$33:$D$776,СВЦЭМ!$A$33:$A$776,$A105,СВЦЭМ!$B$33:$B$776,J$83)+'СЕТ СН'!$G$14+СВЦЭМ!$D$10+'СЕТ СН'!$G$6-'СЕТ СН'!$G$26</f>
        <v>1165.71130743</v>
      </c>
      <c r="K105" s="36">
        <f>SUMIFS(СВЦЭМ!$D$33:$D$776,СВЦЭМ!$A$33:$A$776,$A105,СВЦЭМ!$B$33:$B$776,K$83)+'СЕТ СН'!$G$14+СВЦЭМ!$D$10+'СЕТ СН'!$G$6-'СЕТ СН'!$G$26</f>
        <v>1146.2102906600001</v>
      </c>
      <c r="L105" s="36">
        <f>SUMIFS(СВЦЭМ!$D$33:$D$776,СВЦЭМ!$A$33:$A$776,$A105,СВЦЭМ!$B$33:$B$776,L$83)+'СЕТ СН'!$G$14+СВЦЭМ!$D$10+'СЕТ СН'!$G$6-'СЕТ СН'!$G$26</f>
        <v>1133.1638658000002</v>
      </c>
      <c r="M105" s="36">
        <f>SUMIFS(СВЦЭМ!$D$33:$D$776,СВЦЭМ!$A$33:$A$776,$A105,СВЦЭМ!$B$33:$B$776,M$83)+'СЕТ СН'!$G$14+СВЦЭМ!$D$10+'СЕТ СН'!$G$6-'СЕТ СН'!$G$26</f>
        <v>1077.71790919</v>
      </c>
      <c r="N105" s="36">
        <f>SUMIFS(СВЦЭМ!$D$33:$D$776,СВЦЭМ!$A$33:$A$776,$A105,СВЦЭМ!$B$33:$B$776,N$83)+'СЕТ СН'!$G$14+СВЦЭМ!$D$10+'СЕТ СН'!$G$6-'СЕТ СН'!$G$26</f>
        <v>1018.14814746</v>
      </c>
      <c r="O105" s="36">
        <f>SUMIFS(СВЦЭМ!$D$33:$D$776,СВЦЭМ!$A$33:$A$776,$A105,СВЦЭМ!$B$33:$B$776,O$83)+'СЕТ СН'!$G$14+СВЦЭМ!$D$10+'СЕТ СН'!$G$6-'СЕТ СН'!$G$26</f>
        <v>1001.97239052</v>
      </c>
      <c r="P105" s="36">
        <f>SUMIFS(СВЦЭМ!$D$33:$D$776,СВЦЭМ!$A$33:$A$776,$A105,СВЦЭМ!$B$33:$B$776,P$83)+'СЕТ СН'!$G$14+СВЦЭМ!$D$10+'СЕТ СН'!$G$6-'СЕТ СН'!$G$26</f>
        <v>1022.61694742</v>
      </c>
      <c r="Q105" s="36">
        <f>SUMIFS(СВЦЭМ!$D$33:$D$776,СВЦЭМ!$A$33:$A$776,$A105,СВЦЭМ!$B$33:$B$776,Q$83)+'СЕТ СН'!$G$14+СВЦЭМ!$D$10+'СЕТ СН'!$G$6-'СЕТ СН'!$G$26</f>
        <v>1028.47507436</v>
      </c>
      <c r="R105" s="36">
        <f>SUMIFS(СВЦЭМ!$D$33:$D$776,СВЦЭМ!$A$33:$A$776,$A105,СВЦЭМ!$B$33:$B$776,R$83)+'СЕТ СН'!$G$14+СВЦЭМ!$D$10+'СЕТ СН'!$G$6-'СЕТ СН'!$G$26</f>
        <v>1028.94291122</v>
      </c>
      <c r="S105" s="36">
        <f>SUMIFS(СВЦЭМ!$D$33:$D$776,СВЦЭМ!$A$33:$A$776,$A105,СВЦЭМ!$B$33:$B$776,S$83)+'СЕТ СН'!$G$14+СВЦЭМ!$D$10+'СЕТ СН'!$G$6-'СЕТ СН'!$G$26</f>
        <v>1033.5306528800002</v>
      </c>
      <c r="T105" s="36">
        <f>SUMIFS(СВЦЭМ!$D$33:$D$776,СВЦЭМ!$A$33:$A$776,$A105,СВЦЭМ!$B$33:$B$776,T$83)+'СЕТ СН'!$G$14+СВЦЭМ!$D$10+'СЕТ СН'!$G$6-'СЕТ СН'!$G$26</f>
        <v>1018.78342263</v>
      </c>
      <c r="U105" s="36">
        <f>SUMIFS(СВЦЭМ!$D$33:$D$776,СВЦЭМ!$A$33:$A$776,$A105,СВЦЭМ!$B$33:$B$776,U$83)+'СЕТ СН'!$G$14+СВЦЭМ!$D$10+'СЕТ СН'!$G$6-'СЕТ СН'!$G$26</f>
        <v>1005.3498181900001</v>
      </c>
      <c r="V105" s="36">
        <f>SUMIFS(СВЦЭМ!$D$33:$D$776,СВЦЭМ!$A$33:$A$776,$A105,СВЦЭМ!$B$33:$B$776,V$83)+'СЕТ СН'!$G$14+СВЦЭМ!$D$10+'СЕТ СН'!$G$6-'СЕТ СН'!$G$26</f>
        <v>986.27079616000003</v>
      </c>
      <c r="W105" s="36">
        <f>SUMIFS(СВЦЭМ!$D$33:$D$776,СВЦЭМ!$A$33:$A$776,$A105,СВЦЭМ!$B$33:$B$776,W$83)+'СЕТ СН'!$G$14+СВЦЭМ!$D$10+'СЕТ СН'!$G$6-'СЕТ СН'!$G$26</f>
        <v>977.26865672999998</v>
      </c>
      <c r="X105" s="36">
        <f>SUMIFS(СВЦЭМ!$D$33:$D$776,СВЦЭМ!$A$33:$A$776,$A105,СВЦЭМ!$B$33:$B$776,X$83)+'СЕТ СН'!$G$14+СВЦЭМ!$D$10+'СЕТ СН'!$G$6-'СЕТ СН'!$G$26</f>
        <v>998.52921815000002</v>
      </c>
      <c r="Y105" s="36">
        <f>SUMIFS(СВЦЭМ!$D$33:$D$776,СВЦЭМ!$A$33:$A$776,$A105,СВЦЭМ!$B$33:$B$776,Y$83)+'СЕТ СН'!$G$14+СВЦЭМ!$D$10+'СЕТ СН'!$G$6-'СЕТ СН'!$G$26</f>
        <v>1041.8870437200001</v>
      </c>
    </row>
    <row r="106" spans="1:25" ht="15.75" x14ac:dyDescent="0.2">
      <c r="A106" s="35">
        <f t="shared" si="2"/>
        <v>43974</v>
      </c>
      <c r="B106" s="36">
        <f>SUMIFS(СВЦЭМ!$D$33:$D$776,СВЦЭМ!$A$33:$A$776,$A106,СВЦЭМ!$B$33:$B$776,B$83)+'СЕТ СН'!$G$14+СВЦЭМ!$D$10+'СЕТ СН'!$G$6-'СЕТ СН'!$G$26</f>
        <v>1158.9731931200001</v>
      </c>
      <c r="C106" s="36">
        <f>SUMIFS(СВЦЭМ!$D$33:$D$776,СВЦЭМ!$A$33:$A$776,$A106,СВЦЭМ!$B$33:$B$776,C$83)+'СЕТ СН'!$G$14+СВЦЭМ!$D$10+'СЕТ СН'!$G$6-'СЕТ СН'!$G$26</f>
        <v>1200.5741202000002</v>
      </c>
      <c r="D106" s="36">
        <f>SUMIFS(СВЦЭМ!$D$33:$D$776,СВЦЭМ!$A$33:$A$776,$A106,СВЦЭМ!$B$33:$B$776,D$83)+'СЕТ СН'!$G$14+СВЦЭМ!$D$10+'СЕТ СН'!$G$6-'СЕТ СН'!$G$26</f>
        <v>1224.0876627599998</v>
      </c>
      <c r="E106" s="36">
        <f>SUMIFS(СВЦЭМ!$D$33:$D$776,СВЦЭМ!$A$33:$A$776,$A106,СВЦЭМ!$B$33:$B$776,E$83)+'СЕТ СН'!$G$14+СВЦЭМ!$D$10+'СЕТ СН'!$G$6-'СЕТ СН'!$G$26</f>
        <v>1240.2274443499998</v>
      </c>
      <c r="F106" s="36">
        <f>SUMIFS(СВЦЭМ!$D$33:$D$776,СВЦЭМ!$A$33:$A$776,$A106,СВЦЭМ!$B$33:$B$776,F$83)+'СЕТ СН'!$G$14+СВЦЭМ!$D$10+'СЕТ СН'!$G$6-'СЕТ СН'!$G$26</f>
        <v>1244.6663637899999</v>
      </c>
      <c r="G106" s="36">
        <f>SUMIFS(СВЦЭМ!$D$33:$D$776,СВЦЭМ!$A$33:$A$776,$A106,СВЦЭМ!$B$33:$B$776,G$83)+'СЕТ СН'!$G$14+СВЦЭМ!$D$10+'СЕТ СН'!$G$6-'СЕТ СН'!$G$26</f>
        <v>1242.4450006599998</v>
      </c>
      <c r="H106" s="36">
        <f>SUMIFS(СВЦЭМ!$D$33:$D$776,СВЦЭМ!$A$33:$A$776,$A106,СВЦЭМ!$B$33:$B$776,H$83)+'СЕТ СН'!$G$14+СВЦЭМ!$D$10+'СЕТ СН'!$G$6-'СЕТ СН'!$G$26</f>
        <v>1233.0822826299998</v>
      </c>
      <c r="I106" s="36">
        <f>SUMIFS(СВЦЭМ!$D$33:$D$776,СВЦЭМ!$A$33:$A$776,$A106,СВЦЭМ!$B$33:$B$776,I$83)+'СЕТ СН'!$G$14+СВЦЭМ!$D$10+'СЕТ СН'!$G$6-'СЕТ СН'!$G$26</f>
        <v>1205.1675929400001</v>
      </c>
      <c r="J106" s="36">
        <f>SUMIFS(СВЦЭМ!$D$33:$D$776,СВЦЭМ!$A$33:$A$776,$A106,СВЦЭМ!$B$33:$B$776,J$83)+'СЕТ СН'!$G$14+СВЦЭМ!$D$10+'СЕТ СН'!$G$6-'СЕТ СН'!$G$26</f>
        <v>1163.8654518600001</v>
      </c>
      <c r="K106" s="36">
        <f>SUMIFS(СВЦЭМ!$D$33:$D$776,СВЦЭМ!$A$33:$A$776,$A106,СВЦЭМ!$B$33:$B$776,K$83)+'СЕТ СН'!$G$14+СВЦЭМ!$D$10+'СЕТ СН'!$G$6-'СЕТ СН'!$G$26</f>
        <v>1120.6320488000001</v>
      </c>
      <c r="L106" s="36">
        <f>SUMIFS(СВЦЭМ!$D$33:$D$776,СВЦЭМ!$A$33:$A$776,$A106,СВЦЭМ!$B$33:$B$776,L$83)+'СЕТ СН'!$G$14+СВЦЭМ!$D$10+'СЕТ СН'!$G$6-'СЕТ СН'!$G$26</f>
        <v>1098.2700263500001</v>
      </c>
      <c r="M106" s="36">
        <f>SUMIFS(СВЦЭМ!$D$33:$D$776,СВЦЭМ!$A$33:$A$776,$A106,СВЦЭМ!$B$33:$B$776,M$83)+'СЕТ СН'!$G$14+СВЦЭМ!$D$10+'СЕТ СН'!$G$6-'СЕТ СН'!$G$26</f>
        <v>1036.05367056</v>
      </c>
      <c r="N106" s="36">
        <f>SUMIFS(СВЦЭМ!$D$33:$D$776,СВЦЭМ!$A$33:$A$776,$A106,СВЦЭМ!$B$33:$B$776,N$83)+'СЕТ СН'!$G$14+СВЦЭМ!$D$10+'СЕТ СН'!$G$6-'СЕТ СН'!$G$26</f>
        <v>976.71035526000003</v>
      </c>
      <c r="O106" s="36">
        <f>SUMIFS(СВЦЭМ!$D$33:$D$776,СВЦЭМ!$A$33:$A$776,$A106,СВЦЭМ!$B$33:$B$776,O$83)+'СЕТ СН'!$G$14+СВЦЭМ!$D$10+'СЕТ СН'!$G$6-'СЕТ СН'!$G$26</f>
        <v>966.21580359999996</v>
      </c>
      <c r="P106" s="36">
        <f>SUMIFS(СВЦЭМ!$D$33:$D$776,СВЦЭМ!$A$33:$A$776,$A106,СВЦЭМ!$B$33:$B$776,P$83)+'СЕТ СН'!$G$14+СВЦЭМ!$D$10+'СЕТ СН'!$G$6-'СЕТ СН'!$G$26</f>
        <v>995.17534756999999</v>
      </c>
      <c r="Q106" s="36">
        <f>SUMIFS(СВЦЭМ!$D$33:$D$776,СВЦЭМ!$A$33:$A$776,$A106,СВЦЭМ!$B$33:$B$776,Q$83)+'СЕТ СН'!$G$14+СВЦЭМ!$D$10+'СЕТ СН'!$G$6-'СЕТ СН'!$G$26</f>
        <v>998.16011273000004</v>
      </c>
      <c r="R106" s="36">
        <f>SUMIFS(СВЦЭМ!$D$33:$D$776,СВЦЭМ!$A$33:$A$776,$A106,СВЦЭМ!$B$33:$B$776,R$83)+'СЕТ СН'!$G$14+СВЦЭМ!$D$10+'СЕТ СН'!$G$6-'СЕТ СН'!$G$26</f>
        <v>1004.53711417</v>
      </c>
      <c r="S106" s="36">
        <f>SUMIFS(СВЦЭМ!$D$33:$D$776,СВЦЭМ!$A$33:$A$776,$A106,СВЦЭМ!$B$33:$B$776,S$83)+'СЕТ СН'!$G$14+СВЦЭМ!$D$10+'СЕТ СН'!$G$6-'СЕТ СН'!$G$26</f>
        <v>1016.15700873</v>
      </c>
      <c r="T106" s="36">
        <f>SUMIFS(СВЦЭМ!$D$33:$D$776,СВЦЭМ!$A$33:$A$776,$A106,СВЦЭМ!$B$33:$B$776,T$83)+'СЕТ СН'!$G$14+СВЦЭМ!$D$10+'СЕТ СН'!$G$6-'СЕТ СН'!$G$26</f>
        <v>1027.1931853600001</v>
      </c>
      <c r="U106" s="36">
        <f>SUMIFS(СВЦЭМ!$D$33:$D$776,СВЦЭМ!$A$33:$A$776,$A106,СВЦЭМ!$B$33:$B$776,U$83)+'СЕТ СН'!$G$14+СВЦЭМ!$D$10+'СЕТ СН'!$G$6-'СЕТ СН'!$G$26</f>
        <v>1028.03356648</v>
      </c>
      <c r="V106" s="36">
        <f>SUMIFS(СВЦЭМ!$D$33:$D$776,СВЦЭМ!$A$33:$A$776,$A106,СВЦЭМ!$B$33:$B$776,V$83)+'СЕТ СН'!$G$14+СВЦЭМ!$D$10+'СЕТ СН'!$G$6-'СЕТ СН'!$G$26</f>
        <v>1020.55941417</v>
      </c>
      <c r="W106" s="36">
        <f>SUMIFS(СВЦЭМ!$D$33:$D$776,СВЦЭМ!$A$33:$A$776,$A106,СВЦЭМ!$B$33:$B$776,W$83)+'СЕТ СН'!$G$14+СВЦЭМ!$D$10+'СЕТ СН'!$G$6-'СЕТ СН'!$G$26</f>
        <v>1014.06650662</v>
      </c>
      <c r="X106" s="36">
        <f>SUMIFS(СВЦЭМ!$D$33:$D$776,СВЦЭМ!$A$33:$A$776,$A106,СВЦЭМ!$B$33:$B$776,X$83)+'СЕТ СН'!$G$14+СВЦЭМ!$D$10+'СЕТ СН'!$G$6-'СЕТ СН'!$G$26</f>
        <v>1044.6191116100001</v>
      </c>
      <c r="Y106" s="36">
        <f>SUMIFS(СВЦЭМ!$D$33:$D$776,СВЦЭМ!$A$33:$A$776,$A106,СВЦЭМ!$B$33:$B$776,Y$83)+'СЕТ СН'!$G$14+СВЦЭМ!$D$10+'СЕТ СН'!$G$6-'СЕТ СН'!$G$26</f>
        <v>1130.3726723700001</v>
      </c>
    </row>
    <row r="107" spans="1:25" ht="15.75" x14ac:dyDescent="0.2">
      <c r="A107" s="35">
        <f t="shared" si="2"/>
        <v>43975</v>
      </c>
      <c r="B107" s="36">
        <f>SUMIFS(СВЦЭМ!$D$33:$D$776,СВЦЭМ!$A$33:$A$776,$A107,СВЦЭМ!$B$33:$B$776,B$83)+'СЕТ СН'!$G$14+СВЦЭМ!$D$10+'СЕТ СН'!$G$6-'СЕТ СН'!$G$26</f>
        <v>1208.12903792</v>
      </c>
      <c r="C107" s="36">
        <f>SUMIFS(СВЦЭМ!$D$33:$D$776,СВЦЭМ!$A$33:$A$776,$A107,СВЦЭМ!$B$33:$B$776,C$83)+'СЕТ СН'!$G$14+СВЦЭМ!$D$10+'СЕТ СН'!$G$6-'СЕТ СН'!$G$26</f>
        <v>1235.8300308</v>
      </c>
      <c r="D107" s="36">
        <f>SUMIFS(СВЦЭМ!$D$33:$D$776,СВЦЭМ!$A$33:$A$776,$A107,СВЦЭМ!$B$33:$B$776,D$83)+'СЕТ СН'!$G$14+СВЦЭМ!$D$10+'СЕТ СН'!$G$6-'СЕТ СН'!$G$26</f>
        <v>1246.1378044699998</v>
      </c>
      <c r="E107" s="36">
        <f>SUMIFS(СВЦЭМ!$D$33:$D$776,СВЦЭМ!$A$33:$A$776,$A107,СВЦЭМ!$B$33:$B$776,E$83)+'СЕТ СН'!$G$14+СВЦЭМ!$D$10+'СЕТ СН'!$G$6-'СЕТ СН'!$G$26</f>
        <v>1241.6140325399999</v>
      </c>
      <c r="F107" s="36">
        <f>SUMIFS(СВЦЭМ!$D$33:$D$776,СВЦЭМ!$A$33:$A$776,$A107,СВЦЭМ!$B$33:$B$776,F$83)+'СЕТ СН'!$G$14+СВЦЭМ!$D$10+'СЕТ СН'!$G$6-'СЕТ СН'!$G$26</f>
        <v>1236.6660172099998</v>
      </c>
      <c r="G107" s="36">
        <f>SUMIFS(СВЦЭМ!$D$33:$D$776,СВЦЭМ!$A$33:$A$776,$A107,СВЦЭМ!$B$33:$B$776,G$83)+'СЕТ СН'!$G$14+СВЦЭМ!$D$10+'СЕТ СН'!$G$6-'СЕТ СН'!$G$26</f>
        <v>1235.2180249</v>
      </c>
      <c r="H107" s="36">
        <f>SUMIFS(СВЦЭМ!$D$33:$D$776,СВЦЭМ!$A$33:$A$776,$A107,СВЦЭМ!$B$33:$B$776,H$83)+'СЕТ СН'!$G$14+СВЦЭМ!$D$10+'СЕТ СН'!$G$6-'СЕТ СН'!$G$26</f>
        <v>1224.2921600899999</v>
      </c>
      <c r="I107" s="36">
        <f>SUMIFS(СВЦЭМ!$D$33:$D$776,СВЦЭМ!$A$33:$A$776,$A107,СВЦЭМ!$B$33:$B$776,I$83)+'СЕТ СН'!$G$14+СВЦЭМ!$D$10+'СЕТ СН'!$G$6-'СЕТ СН'!$G$26</f>
        <v>1187.7790211500001</v>
      </c>
      <c r="J107" s="36">
        <f>SUMIFS(СВЦЭМ!$D$33:$D$776,СВЦЭМ!$A$33:$A$776,$A107,СВЦЭМ!$B$33:$B$776,J$83)+'СЕТ СН'!$G$14+СВЦЭМ!$D$10+'СЕТ СН'!$G$6-'СЕТ СН'!$G$26</f>
        <v>1174.01946352</v>
      </c>
      <c r="K107" s="36">
        <f>SUMIFS(СВЦЭМ!$D$33:$D$776,СВЦЭМ!$A$33:$A$776,$A107,СВЦЭМ!$B$33:$B$776,K$83)+'СЕТ СН'!$G$14+СВЦЭМ!$D$10+'СЕТ СН'!$G$6-'СЕТ СН'!$G$26</f>
        <v>1139.9989335400001</v>
      </c>
      <c r="L107" s="36">
        <f>SUMIFS(СВЦЭМ!$D$33:$D$776,СВЦЭМ!$A$33:$A$776,$A107,СВЦЭМ!$B$33:$B$776,L$83)+'СЕТ СН'!$G$14+СВЦЭМ!$D$10+'СЕТ СН'!$G$6-'СЕТ СН'!$G$26</f>
        <v>1152.59667732</v>
      </c>
      <c r="M107" s="36">
        <f>SUMIFS(СВЦЭМ!$D$33:$D$776,СВЦЭМ!$A$33:$A$776,$A107,СВЦЭМ!$B$33:$B$776,M$83)+'СЕТ СН'!$G$14+СВЦЭМ!$D$10+'СЕТ СН'!$G$6-'СЕТ СН'!$G$26</f>
        <v>1111.09436226</v>
      </c>
      <c r="N107" s="36">
        <f>SUMIFS(СВЦЭМ!$D$33:$D$776,СВЦЭМ!$A$33:$A$776,$A107,СВЦЭМ!$B$33:$B$776,N$83)+'СЕТ СН'!$G$14+СВЦЭМ!$D$10+'СЕТ СН'!$G$6-'СЕТ СН'!$G$26</f>
        <v>1058.0233473000001</v>
      </c>
      <c r="O107" s="36">
        <f>SUMIFS(СВЦЭМ!$D$33:$D$776,СВЦЭМ!$A$33:$A$776,$A107,СВЦЭМ!$B$33:$B$776,O$83)+'СЕТ СН'!$G$14+СВЦЭМ!$D$10+'СЕТ СН'!$G$6-'СЕТ СН'!$G$26</f>
        <v>1024.3141455500001</v>
      </c>
      <c r="P107" s="36">
        <f>SUMIFS(СВЦЭМ!$D$33:$D$776,СВЦЭМ!$A$33:$A$776,$A107,СВЦЭМ!$B$33:$B$776,P$83)+'СЕТ СН'!$G$14+СВЦЭМ!$D$10+'СЕТ СН'!$G$6-'СЕТ СН'!$G$26</f>
        <v>1030.0482124100001</v>
      </c>
      <c r="Q107" s="36">
        <f>SUMIFS(СВЦЭМ!$D$33:$D$776,СВЦЭМ!$A$33:$A$776,$A107,СВЦЭМ!$B$33:$B$776,Q$83)+'СЕТ СН'!$G$14+СВЦЭМ!$D$10+'СЕТ СН'!$G$6-'СЕТ СН'!$G$26</f>
        <v>1036.2140787000001</v>
      </c>
      <c r="R107" s="36">
        <f>SUMIFS(СВЦЭМ!$D$33:$D$776,СВЦЭМ!$A$33:$A$776,$A107,СВЦЭМ!$B$33:$B$776,R$83)+'СЕТ СН'!$G$14+СВЦЭМ!$D$10+'СЕТ СН'!$G$6-'СЕТ СН'!$G$26</f>
        <v>1021.2623548500001</v>
      </c>
      <c r="S107" s="36">
        <f>SUMIFS(СВЦЭМ!$D$33:$D$776,СВЦЭМ!$A$33:$A$776,$A107,СВЦЭМ!$B$33:$B$776,S$83)+'СЕТ СН'!$G$14+СВЦЭМ!$D$10+'СЕТ СН'!$G$6-'СЕТ СН'!$G$26</f>
        <v>1028.3139476900001</v>
      </c>
      <c r="T107" s="36">
        <f>SUMIFS(СВЦЭМ!$D$33:$D$776,СВЦЭМ!$A$33:$A$776,$A107,СВЦЭМ!$B$33:$B$776,T$83)+'СЕТ СН'!$G$14+СВЦЭМ!$D$10+'СЕТ СН'!$G$6-'СЕТ СН'!$G$26</f>
        <v>1023.8829940100001</v>
      </c>
      <c r="U107" s="36">
        <f>SUMIFS(СВЦЭМ!$D$33:$D$776,СВЦЭМ!$A$33:$A$776,$A107,СВЦЭМ!$B$33:$B$776,U$83)+'СЕТ СН'!$G$14+СВЦЭМ!$D$10+'СЕТ СН'!$G$6-'СЕТ СН'!$G$26</f>
        <v>1007.78237993</v>
      </c>
      <c r="V107" s="36">
        <f>SUMIFS(СВЦЭМ!$D$33:$D$776,СВЦЭМ!$A$33:$A$776,$A107,СВЦЭМ!$B$33:$B$776,V$83)+'СЕТ СН'!$G$14+СВЦЭМ!$D$10+'СЕТ СН'!$G$6-'СЕТ СН'!$G$26</f>
        <v>969.53846669999996</v>
      </c>
      <c r="W107" s="36">
        <f>SUMIFS(СВЦЭМ!$D$33:$D$776,СВЦЭМ!$A$33:$A$776,$A107,СВЦЭМ!$B$33:$B$776,W$83)+'СЕТ СН'!$G$14+СВЦЭМ!$D$10+'СЕТ СН'!$G$6-'СЕТ СН'!$G$26</f>
        <v>974.86955512999998</v>
      </c>
      <c r="X107" s="36">
        <f>SUMIFS(СВЦЭМ!$D$33:$D$776,СВЦЭМ!$A$33:$A$776,$A107,СВЦЭМ!$B$33:$B$776,X$83)+'СЕТ СН'!$G$14+СВЦЭМ!$D$10+'СЕТ СН'!$G$6-'СЕТ СН'!$G$26</f>
        <v>1004.2251814700001</v>
      </c>
      <c r="Y107" s="36">
        <f>SUMIFS(СВЦЭМ!$D$33:$D$776,СВЦЭМ!$A$33:$A$776,$A107,СВЦЭМ!$B$33:$B$776,Y$83)+'СЕТ СН'!$G$14+СВЦЭМ!$D$10+'СЕТ СН'!$G$6-'СЕТ СН'!$G$26</f>
        <v>1094.7131969</v>
      </c>
    </row>
    <row r="108" spans="1:25" ht="15.75" x14ac:dyDescent="0.2">
      <c r="A108" s="35">
        <f t="shared" si="2"/>
        <v>43976</v>
      </c>
      <c r="B108" s="36">
        <f>SUMIFS(СВЦЭМ!$D$33:$D$776,СВЦЭМ!$A$33:$A$776,$A108,СВЦЭМ!$B$33:$B$776,B$83)+'СЕТ СН'!$G$14+СВЦЭМ!$D$10+'СЕТ СН'!$G$6-'СЕТ СН'!$G$26</f>
        <v>1264.5153469899999</v>
      </c>
      <c r="C108" s="36">
        <f>SUMIFS(СВЦЭМ!$D$33:$D$776,СВЦЭМ!$A$33:$A$776,$A108,СВЦЭМ!$B$33:$B$776,C$83)+'СЕТ СН'!$G$14+СВЦЭМ!$D$10+'СЕТ СН'!$G$6-'СЕТ СН'!$G$26</f>
        <v>1258.9467667299998</v>
      </c>
      <c r="D108" s="36">
        <f>SUMIFS(СВЦЭМ!$D$33:$D$776,СВЦЭМ!$A$33:$A$776,$A108,СВЦЭМ!$B$33:$B$776,D$83)+'СЕТ СН'!$G$14+СВЦЭМ!$D$10+'СЕТ СН'!$G$6-'СЕТ СН'!$G$26</f>
        <v>1244.9041705699999</v>
      </c>
      <c r="E108" s="36">
        <f>SUMIFS(СВЦЭМ!$D$33:$D$776,СВЦЭМ!$A$33:$A$776,$A108,СВЦЭМ!$B$33:$B$776,E$83)+'СЕТ СН'!$G$14+СВЦЭМ!$D$10+'СЕТ СН'!$G$6-'СЕТ СН'!$G$26</f>
        <v>1237.16957983</v>
      </c>
      <c r="F108" s="36">
        <f>SUMIFS(СВЦЭМ!$D$33:$D$776,СВЦЭМ!$A$33:$A$776,$A108,СВЦЭМ!$B$33:$B$776,F$83)+'СЕТ СН'!$G$14+СВЦЭМ!$D$10+'СЕТ СН'!$G$6-'СЕТ СН'!$G$26</f>
        <v>1234.7781029499999</v>
      </c>
      <c r="G108" s="36">
        <f>SUMIFS(СВЦЭМ!$D$33:$D$776,СВЦЭМ!$A$33:$A$776,$A108,СВЦЭМ!$B$33:$B$776,G$83)+'СЕТ СН'!$G$14+СВЦЭМ!$D$10+'СЕТ СН'!$G$6-'СЕТ СН'!$G$26</f>
        <v>1238.7737178699999</v>
      </c>
      <c r="H108" s="36">
        <f>SUMIFS(СВЦЭМ!$D$33:$D$776,СВЦЭМ!$A$33:$A$776,$A108,СВЦЭМ!$B$33:$B$776,H$83)+'СЕТ СН'!$G$14+СВЦЭМ!$D$10+'СЕТ СН'!$G$6-'СЕТ СН'!$G$26</f>
        <v>1242.2205805199999</v>
      </c>
      <c r="I108" s="36">
        <f>SUMIFS(СВЦЭМ!$D$33:$D$776,СВЦЭМ!$A$33:$A$776,$A108,СВЦЭМ!$B$33:$B$776,I$83)+'СЕТ СН'!$G$14+СВЦЭМ!$D$10+'СЕТ СН'!$G$6-'СЕТ СН'!$G$26</f>
        <v>1213.4485872300002</v>
      </c>
      <c r="J108" s="36">
        <f>SUMIFS(СВЦЭМ!$D$33:$D$776,СВЦЭМ!$A$33:$A$776,$A108,СВЦЭМ!$B$33:$B$776,J$83)+'СЕТ СН'!$G$14+СВЦЭМ!$D$10+'СЕТ СН'!$G$6-'СЕТ СН'!$G$26</f>
        <v>1170.74900187</v>
      </c>
      <c r="K108" s="36">
        <f>SUMIFS(СВЦЭМ!$D$33:$D$776,СВЦЭМ!$A$33:$A$776,$A108,СВЦЭМ!$B$33:$B$776,K$83)+'СЕТ СН'!$G$14+СВЦЭМ!$D$10+'СЕТ СН'!$G$6-'СЕТ СН'!$G$26</f>
        <v>1162.5386397700001</v>
      </c>
      <c r="L108" s="36">
        <f>SUMIFS(СВЦЭМ!$D$33:$D$776,СВЦЭМ!$A$33:$A$776,$A108,СВЦЭМ!$B$33:$B$776,L$83)+'СЕТ СН'!$G$14+СВЦЭМ!$D$10+'СЕТ СН'!$G$6-'СЕТ СН'!$G$26</f>
        <v>1154.697989</v>
      </c>
      <c r="M108" s="36">
        <f>SUMIFS(СВЦЭМ!$D$33:$D$776,СВЦЭМ!$A$33:$A$776,$A108,СВЦЭМ!$B$33:$B$776,M$83)+'СЕТ СН'!$G$14+СВЦЭМ!$D$10+'СЕТ СН'!$G$6-'СЕТ СН'!$G$26</f>
        <v>1083.6087835000001</v>
      </c>
      <c r="N108" s="36">
        <f>SUMIFS(СВЦЭМ!$D$33:$D$776,СВЦЭМ!$A$33:$A$776,$A108,СВЦЭМ!$B$33:$B$776,N$83)+'СЕТ СН'!$G$14+СВЦЭМ!$D$10+'СЕТ СН'!$G$6-'СЕТ СН'!$G$26</f>
        <v>1026.0830590100002</v>
      </c>
      <c r="O108" s="36">
        <f>SUMIFS(СВЦЭМ!$D$33:$D$776,СВЦЭМ!$A$33:$A$776,$A108,СВЦЭМ!$B$33:$B$776,O$83)+'СЕТ СН'!$G$14+СВЦЭМ!$D$10+'СЕТ СН'!$G$6-'СЕТ СН'!$G$26</f>
        <v>1003.58614905</v>
      </c>
      <c r="P108" s="36">
        <f>SUMIFS(СВЦЭМ!$D$33:$D$776,СВЦЭМ!$A$33:$A$776,$A108,СВЦЭМ!$B$33:$B$776,P$83)+'СЕТ СН'!$G$14+СВЦЭМ!$D$10+'СЕТ СН'!$G$6-'СЕТ СН'!$G$26</f>
        <v>1010.10751682</v>
      </c>
      <c r="Q108" s="36">
        <f>SUMIFS(СВЦЭМ!$D$33:$D$776,СВЦЭМ!$A$33:$A$776,$A108,СВЦЭМ!$B$33:$B$776,Q$83)+'СЕТ СН'!$G$14+СВЦЭМ!$D$10+'СЕТ СН'!$G$6-'СЕТ СН'!$G$26</f>
        <v>1011.77826921</v>
      </c>
      <c r="R108" s="36">
        <f>SUMIFS(СВЦЭМ!$D$33:$D$776,СВЦЭМ!$A$33:$A$776,$A108,СВЦЭМ!$B$33:$B$776,R$83)+'СЕТ СН'!$G$14+СВЦЭМ!$D$10+'СЕТ СН'!$G$6-'СЕТ СН'!$G$26</f>
        <v>1021.08532181</v>
      </c>
      <c r="S108" s="36">
        <f>SUMIFS(СВЦЭМ!$D$33:$D$776,СВЦЭМ!$A$33:$A$776,$A108,СВЦЭМ!$B$33:$B$776,S$83)+'СЕТ СН'!$G$14+СВЦЭМ!$D$10+'СЕТ СН'!$G$6-'СЕТ СН'!$G$26</f>
        <v>1016.8054934100001</v>
      </c>
      <c r="T108" s="36">
        <f>SUMIFS(СВЦЭМ!$D$33:$D$776,СВЦЭМ!$A$33:$A$776,$A108,СВЦЭМ!$B$33:$B$776,T$83)+'СЕТ СН'!$G$14+СВЦЭМ!$D$10+'СЕТ СН'!$G$6-'СЕТ СН'!$G$26</f>
        <v>1014.5149465000001</v>
      </c>
      <c r="U108" s="36">
        <f>SUMIFS(СВЦЭМ!$D$33:$D$776,СВЦЭМ!$A$33:$A$776,$A108,СВЦЭМ!$B$33:$B$776,U$83)+'СЕТ СН'!$G$14+СВЦЭМ!$D$10+'СЕТ СН'!$G$6-'СЕТ СН'!$G$26</f>
        <v>1009.9418083200001</v>
      </c>
      <c r="V108" s="36">
        <f>SUMIFS(СВЦЭМ!$D$33:$D$776,СВЦЭМ!$A$33:$A$776,$A108,СВЦЭМ!$B$33:$B$776,V$83)+'СЕТ СН'!$G$14+СВЦЭМ!$D$10+'СЕТ СН'!$G$6-'СЕТ СН'!$G$26</f>
        <v>995.75305987000002</v>
      </c>
      <c r="W108" s="36">
        <f>SUMIFS(СВЦЭМ!$D$33:$D$776,СВЦЭМ!$A$33:$A$776,$A108,СВЦЭМ!$B$33:$B$776,W$83)+'СЕТ СН'!$G$14+СВЦЭМ!$D$10+'СЕТ СН'!$G$6-'СЕТ СН'!$G$26</f>
        <v>1000.23641378</v>
      </c>
      <c r="X108" s="36">
        <f>SUMIFS(СВЦЭМ!$D$33:$D$776,СВЦЭМ!$A$33:$A$776,$A108,СВЦЭМ!$B$33:$B$776,X$83)+'СЕТ СН'!$G$14+СВЦЭМ!$D$10+'СЕТ СН'!$G$6-'СЕТ СН'!$G$26</f>
        <v>1019.28745994</v>
      </c>
      <c r="Y108" s="36">
        <f>SUMIFS(СВЦЭМ!$D$33:$D$776,СВЦЭМ!$A$33:$A$776,$A108,СВЦЭМ!$B$33:$B$776,Y$83)+'СЕТ СН'!$G$14+СВЦЭМ!$D$10+'СЕТ СН'!$G$6-'СЕТ СН'!$G$26</f>
        <v>1113.19012808</v>
      </c>
    </row>
    <row r="109" spans="1:25" ht="15.75" x14ac:dyDescent="0.2">
      <c r="A109" s="35">
        <f t="shared" si="2"/>
        <v>43977</v>
      </c>
      <c r="B109" s="36">
        <f>SUMIFS(СВЦЭМ!$D$33:$D$776,СВЦЭМ!$A$33:$A$776,$A109,СВЦЭМ!$B$33:$B$776,B$83)+'СЕТ СН'!$G$14+СВЦЭМ!$D$10+'СЕТ СН'!$G$6-'СЕТ СН'!$G$26</f>
        <v>1209.65326577</v>
      </c>
      <c r="C109" s="36">
        <f>SUMIFS(СВЦЭМ!$D$33:$D$776,СВЦЭМ!$A$33:$A$776,$A109,СВЦЭМ!$B$33:$B$776,C$83)+'СЕТ СН'!$G$14+СВЦЭМ!$D$10+'СЕТ СН'!$G$6-'СЕТ СН'!$G$26</f>
        <v>1244.14593459</v>
      </c>
      <c r="D109" s="36">
        <f>SUMIFS(СВЦЭМ!$D$33:$D$776,СВЦЭМ!$A$33:$A$776,$A109,СВЦЭМ!$B$33:$B$776,D$83)+'СЕТ СН'!$G$14+СВЦЭМ!$D$10+'СЕТ СН'!$G$6-'СЕТ СН'!$G$26</f>
        <v>1233.68636924</v>
      </c>
      <c r="E109" s="36">
        <f>SUMIFS(СВЦЭМ!$D$33:$D$776,СВЦЭМ!$A$33:$A$776,$A109,СВЦЭМ!$B$33:$B$776,E$83)+'СЕТ СН'!$G$14+СВЦЭМ!$D$10+'СЕТ СН'!$G$6-'СЕТ СН'!$G$26</f>
        <v>1223.3827265699999</v>
      </c>
      <c r="F109" s="36">
        <f>SUMIFS(СВЦЭМ!$D$33:$D$776,СВЦЭМ!$A$33:$A$776,$A109,СВЦЭМ!$B$33:$B$776,F$83)+'СЕТ СН'!$G$14+СВЦЭМ!$D$10+'СЕТ СН'!$G$6-'СЕТ СН'!$G$26</f>
        <v>1220.9753489699999</v>
      </c>
      <c r="G109" s="36">
        <f>SUMIFS(СВЦЭМ!$D$33:$D$776,СВЦЭМ!$A$33:$A$776,$A109,СВЦЭМ!$B$33:$B$776,G$83)+'СЕТ СН'!$G$14+СВЦЭМ!$D$10+'СЕТ СН'!$G$6-'СЕТ СН'!$G$26</f>
        <v>1228.8290617999999</v>
      </c>
      <c r="H109" s="36">
        <f>SUMIFS(СВЦЭМ!$D$33:$D$776,СВЦЭМ!$A$33:$A$776,$A109,СВЦЭМ!$B$33:$B$776,H$83)+'СЕТ СН'!$G$14+СВЦЭМ!$D$10+'СЕТ СН'!$G$6-'СЕТ СН'!$G$26</f>
        <v>1240.38368049</v>
      </c>
      <c r="I109" s="36">
        <f>SUMIFS(СВЦЭМ!$D$33:$D$776,СВЦЭМ!$A$33:$A$776,$A109,СВЦЭМ!$B$33:$B$776,I$83)+'СЕТ СН'!$G$14+СВЦЭМ!$D$10+'СЕТ СН'!$G$6-'СЕТ СН'!$G$26</f>
        <v>1206.82781634</v>
      </c>
      <c r="J109" s="36">
        <f>SUMIFS(СВЦЭМ!$D$33:$D$776,СВЦЭМ!$A$33:$A$776,$A109,СВЦЭМ!$B$33:$B$776,J$83)+'СЕТ СН'!$G$14+СВЦЭМ!$D$10+'СЕТ СН'!$G$6-'СЕТ СН'!$G$26</f>
        <v>1168.67944898</v>
      </c>
      <c r="K109" s="36">
        <f>SUMIFS(СВЦЭМ!$D$33:$D$776,СВЦЭМ!$A$33:$A$776,$A109,СВЦЭМ!$B$33:$B$776,K$83)+'СЕТ СН'!$G$14+СВЦЭМ!$D$10+'СЕТ СН'!$G$6-'СЕТ СН'!$G$26</f>
        <v>1153.45093681</v>
      </c>
      <c r="L109" s="36">
        <f>SUMIFS(СВЦЭМ!$D$33:$D$776,СВЦЭМ!$A$33:$A$776,$A109,СВЦЭМ!$B$33:$B$776,L$83)+'СЕТ СН'!$G$14+СВЦЭМ!$D$10+'СЕТ СН'!$G$6-'СЕТ СН'!$G$26</f>
        <v>1155.8158482900001</v>
      </c>
      <c r="M109" s="36">
        <f>SUMIFS(СВЦЭМ!$D$33:$D$776,СВЦЭМ!$A$33:$A$776,$A109,СВЦЭМ!$B$33:$B$776,M$83)+'СЕТ СН'!$G$14+СВЦЭМ!$D$10+'СЕТ СН'!$G$6-'СЕТ СН'!$G$26</f>
        <v>1090.4502987800001</v>
      </c>
      <c r="N109" s="36">
        <f>SUMIFS(СВЦЭМ!$D$33:$D$776,СВЦЭМ!$A$33:$A$776,$A109,СВЦЭМ!$B$33:$B$776,N$83)+'СЕТ СН'!$G$14+СВЦЭМ!$D$10+'СЕТ СН'!$G$6-'СЕТ СН'!$G$26</f>
        <v>1035.8986260900001</v>
      </c>
      <c r="O109" s="36">
        <f>SUMIFS(СВЦЭМ!$D$33:$D$776,СВЦЭМ!$A$33:$A$776,$A109,СВЦЭМ!$B$33:$B$776,O$83)+'СЕТ СН'!$G$14+СВЦЭМ!$D$10+'СЕТ СН'!$G$6-'СЕТ СН'!$G$26</f>
        <v>1013.03238446</v>
      </c>
      <c r="P109" s="36">
        <f>SUMIFS(СВЦЭМ!$D$33:$D$776,СВЦЭМ!$A$33:$A$776,$A109,СВЦЭМ!$B$33:$B$776,P$83)+'СЕТ СН'!$G$14+СВЦЭМ!$D$10+'СЕТ СН'!$G$6-'СЕТ СН'!$G$26</f>
        <v>1018.33406547</v>
      </c>
      <c r="Q109" s="36">
        <f>SUMIFS(СВЦЭМ!$D$33:$D$776,СВЦЭМ!$A$33:$A$776,$A109,СВЦЭМ!$B$33:$B$776,Q$83)+'СЕТ СН'!$G$14+СВЦЭМ!$D$10+'СЕТ СН'!$G$6-'СЕТ СН'!$G$26</f>
        <v>1024.47131629</v>
      </c>
      <c r="R109" s="36">
        <f>SUMIFS(СВЦЭМ!$D$33:$D$776,СВЦЭМ!$A$33:$A$776,$A109,СВЦЭМ!$B$33:$B$776,R$83)+'СЕТ СН'!$G$14+СВЦЭМ!$D$10+'СЕТ СН'!$G$6-'СЕТ СН'!$G$26</f>
        <v>1022.43891114</v>
      </c>
      <c r="S109" s="36">
        <f>SUMIFS(СВЦЭМ!$D$33:$D$776,СВЦЭМ!$A$33:$A$776,$A109,СВЦЭМ!$B$33:$B$776,S$83)+'СЕТ СН'!$G$14+СВЦЭМ!$D$10+'СЕТ СН'!$G$6-'СЕТ СН'!$G$26</f>
        <v>1021.82305248</v>
      </c>
      <c r="T109" s="36">
        <f>SUMIFS(СВЦЭМ!$D$33:$D$776,СВЦЭМ!$A$33:$A$776,$A109,СВЦЭМ!$B$33:$B$776,T$83)+'СЕТ СН'!$G$14+СВЦЭМ!$D$10+'СЕТ СН'!$G$6-'СЕТ СН'!$G$26</f>
        <v>1017.43845322</v>
      </c>
      <c r="U109" s="36">
        <f>SUMIFS(СВЦЭМ!$D$33:$D$776,СВЦЭМ!$A$33:$A$776,$A109,СВЦЭМ!$B$33:$B$776,U$83)+'СЕТ СН'!$G$14+СВЦЭМ!$D$10+'СЕТ СН'!$G$6-'СЕТ СН'!$G$26</f>
        <v>1002.98617821</v>
      </c>
      <c r="V109" s="36">
        <f>SUMIFS(СВЦЭМ!$D$33:$D$776,СВЦЭМ!$A$33:$A$776,$A109,СВЦЭМ!$B$33:$B$776,V$83)+'СЕТ СН'!$G$14+СВЦЭМ!$D$10+'СЕТ СН'!$G$6-'СЕТ СН'!$G$26</f>
        <v>995.96201801000007</v>
      </c>
      <c r="W109" s="36">
        <f>SUMIFS(СВЦЭМ!$D$33:$D$776,СВЦЭМ!$A$33:$A$776,$A109,СВЦЭМ!$B$33:$B$776,W$83)+'СЕТ СН'!$G$14+СВЦЭМ!$D$10+'СЕТ СН'!$G$6-'СЕТ СН'!$G$26</f>
        <v>990.87901421000004</v>
      </c>
      <c r="X109" s="36">
        <f>SUMIFS(СВЦЭМ!$D$33:$D$776,СВЦЭМ!$A$33:$A$776,$A109,СВЦЭМ!$B$33:$B$776,X$83)+'СЕТ СН'!$G$14+СВЦЭМ!$D$10+'СЕТ СН'!$G$6-'СЕТ СН'!$G$26</f>
        <v>1015.76107709</v>
      </c>
      <c r="Y109" s="36">
        <f>SUMIFS(СВЦЭМ!$D$33:$D$776,СВЦЭМ!$A$33:$A$776,$A109,СВЦЭМ!$B$33:$B$776,Y$83)+'СЕТ СН'!$G$14+СВЦЭМ!$D$10+'СЕТ СН'!$G$6-'СЕТ СН'!$G$26</f>
        <v>1092.8054820700002</v>
      </c>
    </row>
    <row r="110" spans="1:25" ht="15.75" x14ac:dyDescent="0.2">
      <c r="A110" s="35">
        <f t="shared" si="2"/>
        <v>43978</v>
      </c>
      <c r="B110" s="36">
        <f>SUMIFS(СВЦЭМ!$D$33:$D$776,СВЦЭМ!$A$33:$A$776,$A110,СВЦЭМ!$B$33:$B$776,B$83)+'СЕТ СН'!$G$14+СВЦЭМ!$D$10+'СЕТ СН'!$G$6-'СЕТ СН'!$G$26</f>
        <v>1191.2392857100001</v>
      </c>
      <c r="C110" s="36">
        <f>SUMIFS(СВЦЭМ!$D$33:$D$776,СВЦЭМ!$A$33:$A$776,$A110,СВЦЭМ!$B$33:$B$776,C$83)+'СЕТ СН'!$G$14+СВЦЭМ!$D$10+'СЕТ СН'!$G$6-'СЕТ СН'!$G$26</f>
        <v>1230.9779344299998</v>
      </c>
      <c r="D110" s="36">
        <f>SUMIFS(СВЦЭМ!$D$33:$D$776,СВЦЭМ!$A$33:$A$776,$A110,СВЦЭМ!$B$33:$B$776,D$83)+'СЕТ СН'!$G$14+СВЦЭМ!$D$10+'СЕТ СН'!$G$6-'СЕТ СН'!$G$26</f>
        <v>1252.32091087</v>
      </c>
      <c r="E110" s="36">
        <f>SUMIFS(СВЦЭМ!$D$33:$D$776,СВЦЭМ!$A$33:$A$776,$A110,СВЦЭМ!$B$33:$B$776,E$83)+'СЕТ СН'!$G$14+СВЦЭМ!$D$10+'СЕТ СН'!$G$6-'СЕТ СН'!$G$26</f>
        <v>1262.0042630099999</v>
      </c>
      <c r="F110" s="36">
        <f>SUMIFS(СВЦЭМ!$D$33:$D$776,СВЦЭМ!$A$33:$A$776,$A110,СВЦЭМ!$B$33:$B$776,F$83)+'СЕТ СН'!$G$14+СВЦЭМ!$D$10+'СЕТ СН'!$G$6-'СЕТ СН'!$G$26</f>
        <v>1254.6969354699997</v>
      </c>
      <c r="G110" s="36">
        <f>SUMIFS(СВЦЭМ!$D$33:$D$776,СВЦЭМ!$A$33:$A$776,$A110,СВЦЭМ!$B$33:$B$776,G$83)+'СЕТ СН'!$G$14+СВЦЭМ!$D$10+'СЕТ СН'!$G$6-'СЕТ СН'!$G$26</f>
        <v>1262.5405364299997</v>
      </c>
      <c r="H110" s="36">
        <f>SUMIFS(СВЦЭМ!$D$33:$D$776,СВЦЭМ!$A$33:$A$776,$A110,СВЦЭМ!$B$33:$B$776,H$83)+'СЕТ СН'!$G$14+СВЦЭМ!$D$10+'СЕТ СН'!$G$6-'СЕТ СН'!$G$26</f>
        <v>1242.6410390199999</v>
      </c>
      <c r="I110" s="36">
        <f>SUMIFS(СВЦЭМ!$D$33:$D$776,СВЦЭМ!$A$33:$A$776,$A110,СВЦЭМ!$B$33:$B$776,I$83)+'СЕТ СН'!$G$14+СВЦЭМ!$D$10+'СЕТ СН'!$G$6-'СЕТ СН'!$G$26</f>
        <v>1227.00983681</v>
      </c>
      <c r="J110" s="36">
        <f>SUMIFS(СВЦЭМ!$D$33:$D$776,СВЦЭМ!$A$33:$A$776,$A110,СВЦЭМ!$B$33:$B$776,J$83)+'СЕТ СН'!$G$14+СВЦЭМ!$D$10+'СЕТ СН'!$G$6-'СЕТ СН'!$G$26</f>
        <v>1187.09063711</v>
      </c>
      <c r="K110" s="36">
        <f>SUMIFS(СВЦЭМ!$D$33:$D$776,СВЦЭМ!$A$33:$A$776,$A110,СВЦЭМ!$B$33:$B$776,K$83)+'СЕТ СН'!$G$14+СВЦЭМ!$D$10+'СЕТ СН'!$G$6-'СЕТ СН'!$G$26</f>
        <v>1163.8515654300002</v>
      </c>
      <c r="L110" s="36">
        <f>SUMIFS(СВЦЭМ!$D$33:$D$776,СВЦЭМ!$A$33:$A$776,$A110,СВЦЭМ!$B$33:$B$776,L$83)+'СЕТ СН'!$G$14+СВЦЭМ!$D$10+'СЕТ СН'!$G$6-'СЕТ СН'!$G$26</f>
        <v>1141.1148756300001</v>
      </c>
      <c r="M110" s="36">
        <f>SUMIFS(СВЦЭМ!$D$33:$D$776,СВЦЭМ!$A$33:$A$776,$A110,СВЦЭМ!$B$33:$B$776,M$83)+'СЕТ СН'!$G$14+СВЦЭМ!$D$10+'СЕТ СН'!$G$6-'СЕТ СН'!$G$26</f>
        <v>1080.0973557100001</v>
      </c>
      <c r="N110" s="36">
        <f>SUMIFS(СВЦЭМ!$D$33:$D$776,СВЦЭМ!$A$33:$A$776,$A110,СВЦЭМ!$B$33:$B$776,N$83)+'СЕТ СН'!$G$14+СВЦЭМ!$D$10+'СЕТ СН'!$G$6-'СЕТ СН'!$G$26</f>
        <v>1013.37320712</v>
      </c>
      <c r="O110" s="36">
        <f>SUMIFS(СВЦЭМ!$D$33:$D$776,СВЦЭМ!$A$33:$A$776,$A110,СВЦЭМ!$B$33:$B$776,O$83)+'СЕТ СН'!$G$14+СВЦЭМ!$D$10+'СЕТ СН'!$G$6-'СЕТ СН'!$G$26</f>
        <v>993.31339199000001</v>
      </c>
      <c r="P110" s="36">
        <f>SUMIFS(СВЦЭМ!$D$33:$D$776,СВЦЭМ!$A$33:$A$776,$A110,СВЦЭМ!$B$33:$B$776,P$83)+'СЕТ СН'!$G$14+СВЦЭМ!$D$10+'СЕТ СН'!$G$6-'СЕТ СН'!$G$26</f>
        <v>987.45861319000005</v>
      </c>
      <c r="Q110" s="36">
        <f>SUMIFS(СВЦЭМ!$D$33:$D$776,СВЦЭМ!$A$33:$A$776,$A110,СВЦЭМ!$B$33:$B$776,Q$83)+'СЕТ СН'!$G$14+СВЦЭМ!$D$10+'СЕТ СН'!$G$6-'СЕТ СН'!$G$26</f>
        <v>992.58534140000006</v>
      </c>
      <c r="R110" s="36">
        <f>SUMIFS(СВЦЭМ!$D$33:$D$776,СВЦЭМ!$A$33:$A$776,$A110,СВЦЭМ!$B$33:$B$776,R$83)+'СЕТ СН'!$G$14+СВЦЭМ!$D$10+'СЕТ СН'!$G$6-'СЕТ СН'!$G$26</f>
        <v>996.74426843000003</v>
      </c>
      <c r="S110" s="36">
        <f>SUMIFS(СВЦЭМ!$D$33:$D$776,СВЦЭМ!$A$33:$A$776,$A110,СВЦЭМ!$B$33:$B$776,S$83)+'СЕТ СН'!$G$14+СВЦЭМ!$D$10+'СЕТ СН'!$G$6-'СЕТ СН'!$G$26</f>
        <v>1002.26442336</v>
      </c>
      <c r="T110" s="36">
        <f>SUMIFS(СВЦЭМ!$D$33:$D$776,СВЦЭМ!$A$33:$A$776,$A110,СВЦЭМ!$B$33:$B$776,T$83)+'СЕТ СН'!$G$14+СВЦЭМ!$D$10+'СЕТ СН'!$G$6-'СЕТ СН'!$G$26</f>
        <v>997.33835894000003</v>
      </c>
      <c r="U110" s="36">
        <f>SUMIFS(СВЦЭМ!$D$33:$D$776,СВЦЭМ!$A$33:$A$776,$A110,СВЦЭМ!$B$33:$B$776,U$83)+'СЕТ СН'!$G$14+СВЦЭМ!$D$10+'СЕТ СН'!$G$6-'СЕТ СН'!$G$26</f>
        <v>984.09211358000005</v>
      </c>
      <c r="V110" s="36">
        <f>SUMIFS(СВЦЭМ!$D$33:$D$776,СВЦЭМ!$A$33:$A$776,$A110,СВЦЭМ!$B$33:$B$776,V$83)+'СЕТ СН'!$G$14+СВЦЭМ!$D$10+'СЕТ СН'!$G$6-'СЕТ СН'!$G$26</f>
        <v>972.34297122999999</v>
      </c>
      <c r="W110" s="36">
        <f>SUMIFS(СВЦЭМ!$D$33:$D$776,СВЦЭМ!$A$33:$A$776,$A110,СВЦЭМ!$B$33:$B$776,W$83)+'СЕТ СН'!$G$14+СВЦЭМ!$D$10+'СЕТ СН'!$G$6-'СЕТ СН'!$G$26</f>
        <v>968.25441831000001</v>
      </c>
      <c r="X110" s="36">
        <f>SUMIFS(СВЦЭМ!$D$33:$D$776,СВЦЭМ!$A$33:$A$776,$A110,СВЦЭМ!$B$33:$B$776,X$83)+'СЕТ СН'!$G$14+СВЦЭМ!$D$10+'СЕТ СН'!$G$6-'СЕТ СН'!$G$26</f>
        <v>1010.98789155</v>
      </c>
      <c r="Y110" s="36">
        <f>SUMIFS(СВЦЭМ!$D$33:$D$776,СВЦЭМ!$A$33:$A$776,$A110,СВЦЭМ!$B$33:$B$776,Y$83)+'СЕТ СН'!$G$14+СВЦЭМ!$D$10+'СЕТ СН'!$G$6-'СЕТ СН'!$G$26</f>
        <v>1077.9123357400001</v>
      </c>
    </row>
    <row r="111" spans="1:25" ht="15.75" x14ac:dyDescent="0.2">
      <c r="A111" s="35">
        <f t="shared" si="2"/>
        <v>43979</v>
      </c>
      <c r="B111" s="36">
        <f>SUMIFS(СВЦЭМ!$D$33:$D$776,СВЦЭМ!$A$33:$A$776,$A111,СВЦЭМ!$B$33:$B$776,B$83)+'СЕТ СН'!$G$14+СВЦЭМ!$D$10+'СЕТ СН'!$G$6-'СЕТ СН'!$G$26</f>
        <v>1120.6700724</v>
      </c>
      <c r="C111" s="36">
        <f>SUMIFS(СВЦЭМ!$D$33:$D$776,СВЦЭМ!$A$33:$A$776,$A111,СВЦЭМ!$B$33:$B$776,C$83)+'СЕТ СН'!$G$14+СВЦЭМ!$D$10+'СЕТ СН'!$G$6-'СЕТ СН'!$G$26</f>
        <v>1138.0641924900001</v>
      </c>
      <c r="D111" s="36">
        <f>SUMIFS(СВЦЭМ!$D$33:$D$776,СВЦЭМ!$A$33:$A$776,$A111,СВЦЭМ!$B$33:$B$776,D$83)+'СЕТ СН'!$G$14+СВЦЭМ!$D$10+'СЕТ СН'!$G$6-'СЕТ СН'!$G$26</f>
        <v>1169.2287949400002</v>
      </c>
      <c r="E111" s="36">
        <f>SUMIFS(СВЦЭМ!$D$33:$D$776,СВЦЭМ!$A$33:$A$776,$A111,СВЦЭМ!$B$33:$B$776,E$83)+'СЕТ СН'!$G$14+СВЦЭМ!$D$10+'СЕТ СН'!$G$6-'СЕТ СН'!$G$26</f>
        <v>1187.59945227</v>
      </c>
      <c r="F111" s="36">
        <f>SUMIFS(СВЦЭМ!$D$33:$D$776,СВЦЭМ!$A$33:$A$776,$A111,СВЦЭМ!$B$33:$B$776,F$83)+'СЕТ СН'!$G$14+СВЦЭМ!$D$10+'СЕТ СН'!$G$6-'СЕТ СН'!$G$26</f>
        <v>1182.7196631500001</v>
      </c>
      <c r="G111" s="36">
        <f>SUMIFS(СВЦЭМ!$D$33:$D$776,СВЦЭМ!$A$33:$A$776,$A111,СВЦЭМ!$B$33:$B$776,G$83)+'СЕТ СН'!$G$14+СВЦЭМ!$D$10+'СЕТ СН'!$G$6-'СЕТ СН'!$G$26</f>
        <v>1188.0410703500002</v>
      </c>
      <c r="H111" s="36">
        <f>SUMIFS(СВЦЭМ!$D$33:$D$776,СВЦЭМ!$A$33:$A$776,$A111,СВЦЭМ!$B$33:$B$776,H$83)+'СЕТ СН'!$G$14+СВЦЭМ!$D$10+'СЕТ СН'!$G$6-'СЕТ СН'!$G$26</f>
        <v>1169.2973451800001</v>
      </c>
      <c r="I111" s="36">
        <f>SUMIFS(СВЦЭМ!$D$33:$D$776,СВЦЭМ!$A$33:$A$776,$A111,СВЦЭМ!$B$33:$B$776,I$83)+'СЕТ СН'!$G$14+СВЦЭМ!$D$10+'СЕТ СН'!$G$6-'СЕТ СН'!$G$26</f>
        <v>1172.33088935</v>
      </c>
      <c r="J111" s="36">
        <f>SUMIFS(СВЦЭМ!$D$33:$D$776,СВЦЭМ!$A$33:$A$776,$A111,СВЦЭМ!$B$33:$B$776,J$83)+'СЕТ СН'!$G$14+СВЦЭМ!$D$10+'СЕТ СН'!$G$6-'СЕТ СН'!$G$26</f>
        <v>1121.5558612100001</v>
      </c>
      <c r="K111" s="36">
        <f>SUMIFS(СВЦЭМ!$D$33:$D$776,СВЦЭМ!$A$33:$A$776,$A111,СВЦЭМ!$B$33:$B$776,K$83)+'СЕТ СН'!$G$14+СВЦЭМ!$D$10+'СЕТ СН'!$G$6-'СЕТ СН'!$G$26</f>
        <v>1107.64408243</v>
      </c>
      <c r="L111" s="36">
        <f>SUMIFS(СВЦЭМ!$D$33:$D$776,СВЦЭМ!$A$33:$A$776,$A111,СВЦЭМ!$B$33:$B$776,L$83)+'СЕТ СН'!$G$14+СВЦЭМ!$D$10+'СЕТ СН'!$G$6-'СЕТ СН'!$G$26</f>
        <v>1117.95294051</v>
      </c>
      <c r="M111" s="36">
        <f>SUMIFS(СВЦЭМ!$D$33:$D$776,СВЦЭМ!$A$33:$A$776,$A111,СВЦЭМ!$B$33:$B$776,M$83)+'СЕТ СН'!$G$14+СВЦЭМ!$D$10+'СЕТ СН'!$G$6-'СЕТ СН'!$G$26</f>
        <v>1091.3835107800001</v>
      </c>
      <c r="N111" s="36">
        <f>SUMIFS(СВЦЭМ!$D$33:$D$776,СВЦЭМ!$A$33:$A$776,$A111,СВЦЭМ!$B$33:$B$776,N$83)+'СЕТ СН'!$G$14+СВЦЭМ!$D$10+'СЕТ СН'!$G$6-'СЕТ СН'!$G$26</f>
        <v>1036.7406653600001</v>
      </c>
      <c r="O111" s="36">
        <f>SUMIFS(СВЦЭМ!$D$33:$D$776,СВЦЭМ!$A$33:$A$776,$A111,СВЦЭМ!$B$33:$B$776,O$83)+'СЕТ СН'!$G$14+СВЦЭМ!$D$10+'СЕТ СН'!$G$6-'СЕТ СН'!$G$26</f>
        <v>1011.33176722</v>
      </c>
      <c r="P111" s="36">
        <f>SUMIFS(СВЦЭМ!$D$33:$D$776,СВЦЭМ!$A$33:$A$776,$A111,СВЦЭМ!$B$33:$B$776,P$83)+'СЕТ СН'!$G$14+СВЦЭМ!$D$10+'СЕТ СН'!$G$6-'СЕТ СН'!$G$26</f>
        <v>1019.0240979</v>
      </c>
      <c r="Q111" s="36">
        <f>SUMIFS(СВЦЭМ!$D$33:$D$776,СВЦЭМ!$A$33:$A$776,$A111,СВЦЭМ!$B$33:$B$776,Q$83)+'СЕТ СН'!$G$14+СВЦЭМ!$D$10+'СЕТ СН'!$G$6-'СЕТ СН'!$G$26</f>
        <v>1020.42714989</v>
      </c>
      <c r="R111" s="36">
        <f>SUMIFS(СВЦЭМ!$D$33:$D$776,СВЦЭМ!$A$33:$A$776,$A111,СВЦЭМ!$B$33:$B$776,R$83)+'СЕТ СН'!$G$14+СВЦЭМ!$D$10+'СЕТ СН'!$G$6-'СЕТ СН'!$G$26</f>
        <v>1018.67136513</v>
      </c>
      <c r="S111" s="36">
        <f>SUMIFS(СВЦЭМ!$D$33:$D$776,СВЦЭМ!$A$33:$A$776,$A111,СВЦЭМ!$B$33:$B$776,S$83)+'СЕТ СН'!$G$14+СВЦЭМ!$D$10+'СЕТ СН'!$G$6-'СЕТ СН'!$G$26</f>
        <v>1026.1021577700001</v>
      </c>
      <c r="T111" s="36">
        <f>SUMIFS(СВЦЭМ!$D$33:$D$776,СВЦЭМ!$A$33:$A$776,$A111,СВЦЭМ!$B$33:$B$776,T$83)+'СЕТ СН'!$G$14+СВЦЭМ!$D$10+'СЕТ СН'!$G$6-'СЕТ СН'!$G$26</f>
        <v>1027.7751107500001</v>
      </c>
      <c r="U111" s="36">
        <f>SUMIFS(СВЦЭМ!$D$33:$D$776,СВЦЭМ!$A$33:$A$776,$A111,СВЦЭМ!$B$33:$B$776,U$83)+'СЕТ СН'!$G$14+СВЦЭМ!$D$10+'СЕТ СН'!$G$6-'СЕТ СН'!$G$26</f>
        <v>1020.00138292</v>
      </c>
      <c r="V111" s="36">
        <f>SUMIFS(СВЦЭМ!$D$33:$D$776,СВЦЭМ!$A$33:$A$776,$A111,СВЦЭМ!$B$33:$B$776,V$83)+'СЕТ СН'!$G$14+СВЦЭМ!$D$10+'СЕТ СН'!$G$6-'СЕТ СН'!$G$26</f>
        <v>1004.77130444</v>
      </c>
      <c r="W111" s="36">
        <f>SUMIFS(СВЦЭМ!$D$33:$D$776,СВЦЭМ!$A$33:$A$776,$A111,СВЦЭМ!$B$33:$B$776,W$83)+'СЕТ СН'!$G$14+СВЦЭМ!$D$10+'СЕТ СН'!$G$6-'СЕТ СН'!$G$26</f>
        <v>1001.23574375</v>
      </c>
      <c r="X111" s="36">
        <f>SUMIFS(СВЦЭМ!$D$33:$D$776,СВЦЭМ!$A$33:$A$776,$A111,СВЦЭМ!$B$33:$B$776,X$83)+'СЕТ СН'!$G$14+СВЦЭМ!$D$10+'СЕТ СН'!$G$6-'СЕТ СН'!$G$26</f>
        <v>1050.2343686000002</v>
      </c>
      <c r="Y111" s="36">
        <f>SUMIFS(СВЦЭМ!$D$33:$D$776,СВЦЭМ!$A$33:$A$776,$A111,СВЦЭМ!$B$33:$B$776,Y$83)+'СЕТ СН'!$G$14+СВЦЭМ!$D$10+'СЕТ СН'!$G$6-'СЕТ СН'!$G$26</f>
        <v>1125.63626591</v>
      </c>
    </row>
    <row r="112" spans="1:25" ht="15.75" x14ac:dyDescent="0.2">
      <c r="A112" s="35">
        <f t="shared" si="2"/>
        <v>43980</v>
      </c>
      <c r="B112" s="36">
        <f>SUMIFS(СВЦЭМ!$D$33:$D$776,СВЦЭМ!$A$33:$A$776,$A112,СВЦЭМ!$B$33:$B$776,B$83)+'СЕТ СН'!$G$14+СВЦЭМ!$D$10+'СЕТ СН'!$G$6-'СЕТ СН'!$G$26</f>
        <v>1138.33308962</v>
      </c>
      <c r="C112" s="36">
        <f>SUMIFS(СВЦЭМ!$D$33:$D$776,СВЦЭМ!$A$33:$A$776,$A112,СВЦЭМ!$B$33:$B$776,C$83)+'СЕТ СН'!$G$14+СВЦЭМ!$D$10+'СЕТ СН'!$G$6-'СЕТ СН'!$G$26</f>
        <v>1166.8920398400001</v>
      </c>
      <c r="D112" s="36">
        <f>SUMIFS(СВЦЭМ!$D$33:$D$776,СВЦЭМ!$A$33:$A$776,$A112,СВЦЭМ!$B$33:$B$776,D$83)+'СЕТ СН'!$G$14+СВЦЭМ!$D$10+'СЕТ СН'!$G$6-'СЕТ СН'!$G$26</f>
        <v>1163.9441714100001</v>
      </c>
      <c r="E112" s="36">
        <f>SUMIFS(СВЦЭМ!$D$33:$D$776,СВЦЭМ!$A$33:$A$776,$A112,СВЦЭМ!$B$33:$B$776,E$83)+'СЕТ СН'!$G$14+СВЦЭМ!$D$10+'СЕТ СН'!$G$6-'СЕТ СН'!$G$26</f>
        <v>1163.39833924</v>
      </c>
      <c r="F112" s="36">
        <f>SUMIFS(СВЦЭМ!$D$33:$D$776,СВЦЭМ!$A$33:$A$776,$A112,СВЦЭМ!$B$33:$B$776,F$83)+'СЕТ СН'!$G$14+СВЦЭМ!$D$10+'СЕТ СН'!$G$6-'СЕТ СН'!$G$26</f>
        <v>1164.93450732</v>
      </c>
      <c r="G112" s="36">
        <f>SUMIFS(СВЦЭМ!$D$33:$D$776,СВЦЭМ!$A$33:$A$776,$A112,СВЦЭМ!$B$33:$B$776,G$83)+'СЕТ СН'!$G$14+СВЦЭМ!$D$10+'СЕТ СН'!$G$6-'СЕТ СН'!$G$26</f>
        <v>1170.50943362</v>
      </c>
      <c r="H112" s="36">
        <f>SUMIFS(СВЦЭМ!$D$33:$D$776,СВЦЭМ!$A$33:$A$776,$A112,СВЦЭМ!$B$33:$B$776,H$83)+'СЕТ СН'!$G$14+СВЦЭМ!$D$10+'СЕТ СН'!$G$6-'СЕТ СН'!$G$26</f>
        <v>1175.16365739</v>
      </c>
      <c r="I112" s="36">
        <f>SUMIFS(СВЦЭМ!$D$33:$D$776,СВЦЭМ!$A$33:$A$776,$A112,СВЦЭМ!$B$33:$B$776,I$83)+'СЕТ СН'!$G$14+СВЦЭМ!$D$10+'СЕТ СН'!$G$6-'СЕТ СН'!$G$26</f>
        <v>1154.05735858</v>
      </c>
      <c r="J112" s="36">
        <f>SUMIFS(СВЦЭМ!$D$33:$D$776,СВЦЭМ!$A$33:$A$776,$A112,СВЦЭМ!$B$33:$B$776,J$83)+'СЕТ СН'!$G$14+СВЦЭМ!$D$10+'СЕТ СН'!$G$6-'СЕТ СН'!$G$26</f>
        <v>1100.0614240800001</v>
      </c>
      <c r="K112" s="36">
        <f>SUMIFS(СВЦЭМ!$D$33:$D$776,СВЦЭМ!$A$33:$A$776,$A112,СВЦЭМ!$B$33:$B$776,K$83)+'СЕТ СН'!$G$14+СВЦЭМ!$D$10+'СЕТ СН'!$G$6-'СЕТ СН'!$G$26</f>
        <v>1081.73811574</v>
      </c>
      <c r="L112" s="36">
        <f>SUMIFS(СВЦЭМ!$D$33:$D$776,СВЦЭМ!$A$33:$A$776,$A112,СВЦЭМ!$B$33:$B$776,L$83)+'СЕТ СН'!$G$14+СВЦЭМ!$D$10+'СЕТ СН'!$G$6-'СЕТ СН'!$G$26</f>
        <v>1115.8391295400002</v>
      </c>
      <c r="M112" s="36">
        <f>SUMIFS(СВЦЭМ!$D$33:$D$776,СВЦЭМ!$A$33:$A$776,$A112,СВЦЭМ!$B$33:$B$776,M$83)+'СЕТ СН'!$G$14+СВЦЭМ!$D$10+'СЕТ СН'!$G$6-'СЕТ СН'!$G$26</f>
        <v>1030.5421275000001</v>
      </c>
      <c r="N112" s="36">
        <f>SUMIFS(СВЦЭМ!$D$33:$D$776,СВЦЭМ!$A$33:$A$776,$A112,СВЦЭМ!$B$33:$B$776,N$83)+'СЕТ СН'!$G$14+СВЦЭМ!$D$10+'СЕТ СН'!$G$6-'СЕТ СН'!$G$26</f>
        <v>961.43332252000005</v>
      </c>
      <c r="O112" s="36">
        <f>SUMIFS(СВЦЭМ!$D$33:$D$776,СВЦЭМ!$A$33:$A$776,$A112,СВЦЭМ!$B$33:$B$776,O$83)+'СЕТ СН'!$G$14+СВЦЭМ!$D$10+'СЕТ СН'!$G$6-'СЕТ СН'!$G$26</f>
        <v>948.62183751999999</v>
      </c>
      <c r="P112" s="36">
        <f>SUMIFS(СВЦЭМ!$D$33:$D$776,СВЦЭМ!$A$33:$A$776,$A112,СВЦЭМ!$B$33:$B$776,P$83)+'СЕТ СН'!$G$14+СВЦЭМ!$D$10+'СЕТ СН'!$G$6-'СЕТ СН'!$G$26</f>
        <v>956.12184611999999</v>
      </c>
      <c r="Q112" s="36">
        <f>SUMIFS(СВЦЭМ!$D$33:$D$776,СВЦЭМ!$A$33:$A$776,$A112,СВЦЭМ!$B$33:$B$776,Q$83)+'СЕТ СН'!$G$14+СВЦЭМ!$D$10+'СЕТ СН'!$G$6-'СЕТ СН'!$G$26</f>
        <v>948.36695484000006</v>
      </c>
      <c r="R112" s="36">
        <f>SUMIFS(СВЦЭМ!$D$33:$D$776,СВЦЭМ!$A$33:$A$776,$A112,СВЦЭМ!$B$33:$B$776,R$83)+'СЕТ СН'!$G$14+СВЦЭМ!$D$10+'СЕТ СН'!$G$6-'СЕТ СН'!$G$26</f>
        <v>952.05961502000002</v>
      </c>
      <c r="S112" s="36">
        <f>SUMIFS(СВЦЭМ!$D$33:$D$776,СВЦЭМ!$A$33:$A$776,$A112,СВЦЭМ!$B$33:$B$776,S$83)+'СЕТ СН'!$G$14+СВЦЭМ!$D$10+'СЕТ СН'!$G$6-'СЕТ СН'!$G$26</f>
        <v>961.69387971000003</v>
      </c>
      <c r="T112" s="36">
        <f>SUMIFS(СВЦЭМ!$D$33:$D$776,СВЦЭМ!$A$33:$A$776,$A112,СВЦЭМ!$B$33:$B$776,T$83)+'СЕТ СН'!$G$14+СВЦЭМ!$D$10+'СЕТ СН'!$G$6-'СЕТ СН'!$G$26</f>
        <v>975.13497525000002</v>
      </c>
      <c r="U112" s="36">
        <f>SUMIFS(СВЦЭМ!$D$33:$D$776,СВЦЭМ!$A$33:$A$776,$A112,СВЦЭМ!$B$33:$B$776,U$83)+'СЕТ СН'!$G$14+СВЦЭМ!$D$10+'СЕТ СН'!$G$6-'СЕТ СН'!$G$26</f>
        <v>982.22355177999998</v>
      </c>
      <c r="V112" s="36">
        <f>SUMIFS(СВЦЭМ!$D$33:$D$776,СВЦЭМ!$A$33:$A$776,$A112,СВЦЭМ!$B$33:$B$776,V$83)+'СЕТ СН'!$G$14+СВЦЭМ!$D$10+'СЕТ СН'!$G$6-'СЕТ СН'!$G$26</f>
        <v>1022.62392583</v>
      </c>
      <c r="W112" s="36">
        <f>SUMIFS(СВЦЭМ!$D$33:$D$776,СВЦЭМ!$A$33:$A$776,$A112,СВЦЭМ!$B$33:$B$776,W$83)+'СЕТ СН'!$G$14+СВЦЭМ!$D$10+'СЕТ СН'!$G$6-'СЕТ СН'!$G$26</f>
        <v>1059.17836551</v>
      </c>
      <c r="X112" s="36">
        <f>SUMIFS(СВЦЭМ!$D$33:$D$776,СВЦЭМ!$A$33:$A$776,$A112,СВЦЭМ!$B$33:$B$776,X$83)+'СЕТ СН'!$G$14+СВЦЭМ!$D$10+'СЕТ СН'!$G$6-'СЕТ СН'!$G$26</f>
        <v>1040.71916556</v>
      </c>
      <c r="Y112" s="36">
        <f>SUMIFS(СВЦЭМ!$D$33:$D$776,СВЦЭМ!$A$33:$A$776,$A112,СВЦЭМ!$B$33:$B$776,Y$83)+'СЕТ СН'!$G$14+СВЦЭМ!$D$10+'СЕТ СН'!$G$6-'СЕТ СН'!$G$26</f>
        <v>1088.5219914900001</v>
      </c>
    </row>
    <row r="113" spans="1:27" ht="15.75" x14ac:dyDescent="0.2">
      <c r="A113" s="35">
        <f t="shared" si="2"/>
        <v>43981</v>
      </c>
      <c r="B113" s="36">
        <f>SUMIFS(СВЦЭМ!$D$33:$D$776,СВЦЭМ!$A$33:$A$776,$A113,СВЦЭМ!$B$33:$B$776,B$83)+'СЕТ СН'!$G$14+СВЦЭМ!$D$10+'СЕТ СН'!$G$6-'СЕТ СН'!$G$26</f>
        <v>1181.4219799500001</v>
      </c>
      <c r="C113" s="36">
        <f>SUMIFS(СВЦЭМ!$D$33:$D$776,СВЦЭМ!$A$33:$A$776,$A113,СВЦЭМ!$B$33:$B$776,C$83)+'СЕТ СН'!$G$14+СВЦЭМ!$D$10+'СЕТ СН'!$G$6-'СЕТ СН'!$G$26</f>
        <v>1189.05938124</v>
      </c>
      <c r="D113" s="36">
        <f>SUMIFS(СВЦЭМ!$D$33:$D$776,СВЦЭМ!$A$33:$A$776,$A113,СВЦЭМ!$B$33:$B$776,D$83)+'СЕТ СН'!$G$14+СВЦЭМ!$D$10+'СЕТ СН'!$G$6-'СЕТ СН'!$G$26</f>
        <v>1190.75011685</v>
      </c>
      <c r="E113" s="36">
        <f>SUMIFS(СВЦЭМ!$D$33:$D$776,СВЦЭМ!$A$33:$A$776,$A113,СВЦЭМ!$B$33:$B$776,E$83)+'СЕТ СН'!$G$14+СВЦЭМ!$D$10+'СЕТ СН'!$G$6-'СЕТ СН'!$G$26</f>
        <v>1187.82551556</v>
      </c>
      <c r="F113" s="36">
        <f>SUMIFS(СВЦЭМ!$D$33:$D$776,СВЦЭМ!$A$33:$A$776,$A113,СВЦЭМ!$B$33:$B$776,F$83)+'СЕТ СН'!$G$14+СВЦЭМ!$D$10+'СЕТ СН'!$G$6-'СЕТ СН'!$G$26</f>
        <v>1186.8903876500001</v>
      </c>
      <c r="G113" s="36">
        <f>SUMIFS(СВЦЭМ!$D$33:$D$776,СВЦЭМ!$A$33:$A$776,$A113,СВЦЭМ!$B$33:$B$776,G$83)+'СЕТ СН'!$G$14+СВЦЭМ!$D$10+'СЕТ СН'!$G$6-'СЕТ СН'!$G$26</f>
        <v>1187.5184615600001</v>
      </c>
      <c r="H113" s="36">
        <f>SUMIFS(СВЦЭМ!$D$33:$D$776,СВЦЭМ!$A$33:$A$776,$A113,СВЦЭМ!$B$33:$B$776,H$83)+'СЕТ СН'!$G$14+СВЦЭМ!$D$10+'СЕТ СН'!$G$6-'СЕТ СН'!$G$26</f>
        <v>1172.47792209</v>
      </c>
      <c r="I113" s="36">
        <f>SUMIFS(СВЦЭМ!$D$33:$D$776,СВЦЭМ!$A$33:$A$776,$A113,СВЦЭМ!$B$33:$B$776,I$83)+'СЕТ СН'!$G$14+СВЦЭМ!$D$10+'СЕТ СН'!$G$6-'СЕТ СН'!$G$26</f>
        <v>1151.9642185300002</v>
      </c>
      <c r="J113" s="36">
        <f>SUMIFS(СВЦЭМ!$D$33:$D$776,СВЦЭМ!$A$33:$A$776,$A113,СВЦЭМ!$B$33:$B$776,J$83)+'СЕТ СН'!$G$14+СВЦЭМ!$D$10+'СЕТ СН'!$G$6-'СЕТ СН'!$G$26</f>
        <v>1116.4977104700001</v>
      </c>
      <c r="K113" s="36">
        <f>SUMIFS(СВЦЭМ!$D$33:$D$776,СВЦЭМ!$A$33:$A$776,$A113,СВЦЭМ!$B$33:$B$776,K$83)+'СЕТ СН'!$G$14+СВЦЭМ!$D$10+'СЕТ СН'!$G$6-'СЕТ СН'!$G$26</f>
        <v>1103.2129767900001</v>
      </c>
      <c r="L113" s="36">
        <f>SUMIFS(СВЦЭМ!$D$33:$D$776,СВЦЭМ!$A$33:$A$776,$A113,СВЦЭМ!$B$33:$B$776,L$83)+'СЕТ СН'!$G$14+СВЦЭМ!$D$10+'СЕТ СН'!$G$6-'СЕТ СН'!$G$26</f>
        <v>1093.2102879900001</v>
      </c>
      <c r="M113" s="36">
        <f>SUMIFS(СВЦЭМ!$D$33:$D$776,СВЦЭМ!$A$33:$A$776,$A113,СВЦЭМ!$B$33:$B$776,M$83)+'СЕТ СН'!$G$14+СВЦЭМ!$D$10+'СЕТ СН'!$G$6-'СЕТ СН'!$G$26</f>
        <v>1033.7676504400001</v>
      </c>
      <c r="N113" s="36">
        <f>SUMIFS(СВЦЭМ!$D$33:$D$776,СВЦЭМ!$A$33:$A$776,$A113,СВЦЭМ!$B$33:$B$776,N$83)+'СЕТ СН'!$G$14+СВЦЭМ!$D$10+'СЕТ СН'!$G$6-'СЕТ СН'!$G$26</f>
        <v>978.89953856</v>
      </c>
      <c r="O113" s="36">
        <f>SUMIFS(СВЦЭМ!$D$33:$D$776,СВЦЭМ!$A$33:$A$776,$A113,СВЦЭМ!$B$33:$B$776,O$83)+'СЕТ СН'!$G$14+СВЦЭМ!$D$10+'СЕТ СН'!$G$6-'СЕТ СН'!$G$26</f>
        <v>964.97346343000004</v>
      </c>
      <c r="P113" s="36">
        <f>SUMIFS(СВЦЭМ!$D$33:$D$776,СВЦЭМ!$A$33:$A$776,$A113,СВЦЭМ!$B$33:$B$776,P$83)+'СЕТ СН'!$G$14+СВЦЭМ!$D$10+'СЕТ СН'!$G$6-'СЕТ СН'!$G$26</f>
        <v>968.18585905999998</v>
      </c>
      <c r="Q113" s="36">
        <f>SUMIFS(СВЦЭМ!$D$33:$D$776,СВЦЭМ!$A$33:$A$776,$A113,СВЦЭМ!$B$33:$B$776,Q$83)+'СЕТ СН'!$G$14+СВЦЭМ!$D$10+'СЕТ СН'!$G$6-'СЕТ СН'!$G$26</f>
        <v>967.53373972999998</v>
      </c>
      <c r="R113" s="36">
        <f>SUMIFS(СВЦЭМ!$D$33:$D$776,СВЦЭМ!$A$33:$A$776,$A113,СВЦЭМ!$B$33:$B$776,R$83)+'СЕТ СН'!$G$14+СВЦЭМ!$D$10+'СЕТ СН'!$G$6-'СЕТ СН'!$G$26</f>
        <v>966.37424909000003</v>
      </c>
      <c r="S113" s="36">
        <f>SUMIFS(СВЦЭМ!$D$33:$D$776,СВЦЭМ!$A$33:$A$776,$A113,СВЦЭМ!$B$33:$B$776,S$83)+'СЕТ СН'!$G$14+СВЦЭМ!$D$10+'СЕТ СН'!$G$6-'СЕТ СН'!$G$26</f>
        <v>969.04002392999996</v>
      </c>
      <c r="T113" s="36">
        <f>SUMIFS(СВЦЭМ!$D$33:$D$776,СВЦЭМ!$A$33:$A$776,$A113,СВЦЭМ!$B$33:$B$776,T$83)+'СЕТ СН'!$G$14+СВЦЭМ!$D$10+'СЕТ СН'!$G$6-'СЕТ СН'!$G$26</f>
        <v>963.17468924000002</v>
      </c>
      <c r="U113" s="36">
        <f>SUMIFS(СВЦЭМ!$D$33:$D$776,СВЦЭМ!$A$33:$A$776,$A113,СВЦЭМ!$B$33:$B$776,U$83)+'СЕТ СН'!$G$14+СВЦЭМ!$D$10+'СЕТ СН'!$G$6-'СЕТ СН'!$G$26</f>
        <v>952.15064455000004</v>
      </c>
      <c r="V113" s="36">
        <f>SUMIFS(СВЦЭМ!$D$33:$D$776,СВЦЭМ!$A$33:$A$776,$A113,СВЦЭМ!$B$33:$B$776,V$83)+'СЕТ СН'!$G$14+СВЦЭМ!$D$10+'СЕТ СН'!$G$6-'СЕТ СН'!$G$26</f>
        <v>960.47290347000001</v>
      </c>
      <c r="W113" s="36">
        <f>SUMIFS(СВЦЭМ!$D$33:$D$776,СВЦЭМ!$A$33:$A$776,$A113,СВЦЭМ!$B$33:$B$776,W$83)+'СЕТ СН'!$G$14+СВЦЭМ!$D$10+'СЕТ СН'!$G$6-'СЕТ СН'!$G$26</f>
        <v>967.35268803999998</v>
      </c>
      <c r="X113" s="36">
        <f>SUMIFS(СВЦЭМ!$D$33:$D$776,СВЦЭМ!$A$33:$A$776,$A113,СВЦЭМ!$B$33:$B$776,X$83)+'СЕТ СН'!$G$14+СВЦЭМ!$D$10+'СЕТ СН'!$G$6-'СЕТ СН'!$G$26</f>
        <v>970.83714628999996</v>
      </c>
      <c r="Y113" s="36">
        <f>SUMIFS(СВЦЭМ!$D$33:$D$776,СВЦЭМ!$A$33:$A$776,$A113,СВЦЭМ!$B$33:$B$776,Y$83)+'СЕТ СН'!$G$14+СВЦЭМ!$D$10+'СЕТ СН'!$G$6-'СЕТ СН'!$G$26</f>
        <v>1047.2975004500001</v>
      </c>
    </row>
    <row r="114" spans="1:27" ht="15.75" x14ac:dyDescent="0.2">
      <c r="A114" s="35">
        <f t="shared" si="2"/>
        <v>43982</v>
      </c>
      <c r="B114" s="36">
        <f>SUMIFS(СВЦЭМ!$D$33:$D$776,СВЦЭМ!$A$33:$A$776,$A114,СВЦЭМ!$B$33:$B$776,B$83)+'СЕТ СН'!$G$14+СВЦЭМ!$D$10+'СЕТ СН'!$G$6-'СЕТ СН'!$G$26</f>
        <v>1145.4413509000001</v>
      </c>
      <c r="C114" s="36">
        <f>SUMIFS(СВЦЭМ!$D$33:$D$776,СВЦЭМ!$A$33:$A$776,$A114,СВЦЭМ!$B$33:$B$776,C$83)+'СЕТ СН'!$G$14+СВЦЭМ!$D$10+'СЕТ СН'!$G$6-'СЕТ СН'!$G$26</f>
        <v>1155.40172203</v>
      </c>
      <c r="D114" s="36">
        <f>SUMIFS(СВЦЭМ!$D$33:$D$776,СВЦЭМ!$A$33:$A$776,$A114,СВЦЭМ!$B$33:$B$776,D$83)+'СЕТ СН'!$G$14+СВЦЭМ!$D$10+'СЕТ СН'!$G$6-'СЕТ СН'!$G$26</f>
        <v>1164.84369569</v>
      </c>
      <c r="E114" s="36">
        <f>SUMIFS(СВЦЭМ!$D$33:$D$776,СВЦЭМ!$A$33:$A$776,$A114,СВЦЭМ!$B$33:$B$776,E$83)+'СЕТ СН'!$G$14+СВЦЭМ!$D$10+'СЕТ СН'!$G$6-'СЕТ СН'!$G$26</f>
        <v>1158.9182711400001</v>
      </c>
      <c r="F114" s="36">
        <f>SUMIFS(СВЦЭМ!$D$33:$D$776,СВЦЭМ!$A$33:$A$776,$A114,СВЦЭМ!$B$33:$B$776,F$83)+'СЕТ СН'!$G$14+СВЦЭМ!$D$10+'СЕТ СН'!$G$6-'СЕТ СН'!$G$26</f>
        <v>1147.11160574</v>
      </c>
      <c r="G114" s="36">
        <f>SUMIFS(СВЦЭМ!$D$33:$D$776,СВЦЭМ!$A$33:$A$776,$A114,СВЦЭМ!$B$33:$B$776,G$83)+'СЕТ СН'!$G$14+СВЦЭМ!$D$10+'СЕТ СН'!$G$6-'СЕТ СН'!$G$26</f>
        <v>1151.59439615</v>
      </c>
      <c r="H114" s="36">
        <f>SUMIFS(СВЦЭМ!$D$33:$D$776,СВЦЭМ!$A$33:$A$776,$A114,СВЦЭМ!$B$33:$B$776,H$83)+'СЕТ СН'!$G$14+СВЦЭМ!$D$10+'СЕТ СН'!$G$6-'СЕТ СН'!$G$26</f>
        <v>1156.1997179</v>
      </c>
      <c r="I114" s="36">
        <f>SUMIFS(СВЦЭМ!$D$33:$D$776,СВЦЭМ!$A$33:$A$776,$A114,СВЦЭМ!$B$33:$B$776,I$83)+'СЕТ СН'!$G$14+СВЦЭМ!$D$10+'СЕТ СН'!$G$6-'СЕТ СН'!$G$26</f>
        <v>1130.23595277</v>
      </c>
      <c r="J114" s="36">
        <f>SUMIFS(СВЦЭМ!$D$33:$D$776,СВЦЭМ!$A$33:$A$776,$A114,СВЦЭМ!$B$33:$B$776,J$83)+'СЕТ СН'!$G$14+СВЦЭМ!$D$10+'СЕТ СН'!$G$6-'СЕТ СН'!$G$26</f>
        <v>1106.7782613500001</v>
      </c>
      <c r="K114" s="36">
        <f>SUMIFS(СВЦЭМ!$D$33:$D$776,СВЦЭМ!$A$33:$A$776,$A114,СВЦЭМ!$B$33:$B$776,K$83)+'СЕТ СН'!$G$14+СВЦЭМ!$D$10+'СЕТ СН'!$G$6-'СЕТ СН'!$G$26</f>
        <v>1116.71408049</v>
      </c>
      <c r="L114" s="36">
        <f>SUMIFS(СВЦЭМ!$D$33:$D$776,СВЦЭМ!$A$33:$A$776,$A114,СВЦЭМ!$B$33:$B$776,L$83)+'СЕТ СН'!$G$14+СВЦЭМ!$D$10+'СЕТ СН'!$G$6-'СЕТ СН'!$G$26</f>
        <v>1115.5655727000001</v>
      </c>
      <c r="M114" s="36">
        <f>SUMIFS(СВЦЭМ!$D$33:$D$776,СВЦЭМ!$A$33:$A$776,$A114,СВЦЭМ!$B$33:$B$776,M$83)+'СЕТ СН'!$G$14+СВЦЭМ!$D$10+'СЕТ СН'!$G$6-'СЕТ СН'!$G$26</f>
        <v>1060.3046122200001</v>
      </c>
      <c r="N114" s="36">
        <f>SUMIFS(СВЦЭМ!$D$33:$D$776,СВЦЭМ!$A$33:$A$776,$A114,СВЦЭМ!$B$33:$B$776,N$83)+'СЕТ СН'!$G$14+СВЦЭМ!$D$10+'СЕТ СН'!$G$6-'СЕТ СН'!$G$26</f>
        <v>981.39658236000002</v>
      </c>
      <c r="O114" s="36">
        <f>SUMIFS(СВЦЭМ!$D$33:$D$776,СВЦЭМ!$A$33:$A$776,$A114,СВЦЭМ!$B$33:$B$776,O$83)+'СЕТ СН'!$G$14+СВЦЭМ!$D$10+'СЕТ СН'!$G$6-'СЕТ СН'!$G$26</f>
        <v>955.02878912000006</v>
      </c>
      <c r="P114" s="36">
        <f>SUMIFS(СВЦЭМ!$D$33:$D$776,СВЦЭМ!$A$33:$A$776,$A114,СВЦЭМ!$B$33:$B$776,P$83)+'СЕТ СН'!$G$14+СВЦЭМ!$D$10+'СЕТ СН'!$G$6-'СЕТ СН'!$G$26</f>
        <v>964.70618177000006</v>
      </c>
      <c r="Q114" s="36">
        <f>SUMIFS(СВЦЭМ!$D$33:$D$776,СВЦЭМ!$A$33:$A$776,$A114,СВЦЭМ!$B$33:$B$776,Q$83)+'СЕТ СН'!$G$14+СВЦЭМ!$D$10+'СЕТ СН'!$G$6-'СЕТ СН'!$G$26</f>
        <v>964.91140447999999</v>
      </c>
      <c r="R114" s="36">
        <f>SUMIFS(СВЦЭМ!$D$33:$D$776,СВЦЭМ!$A$33:$A$776,$A114,СВЦЭМ!$B$33:$B$776,R$83)+'СЕТ СН'!$G$14+СВЦЭМ!$D$10+'СЕТ СН'!$G$6-'СЕТ СН'!$G$26</f>
        <v>967.90955102999999</v>
      </c>
      <c r="S114" s="36">
        <f>SUMIFS(СВЦЭМ!$D$33:$D$776,СВЦЭМ!$A$33:$A$776,$A114,СВЦЭМ!$B$33:$B$776,S$83)+'СЕТ СН'!$G$14+СВЦЭМ!$D$10+'СЕТ СН'!$G$6-'СЕТ СН'!$G$26</f>
        <v>982.29607225000007</v>
      </c>
      <c r="T114" s="36">
        <f>SUMIFS(СВЦЭМ!$D$33:$D$776,СВЦЭМ!$A$33:$A$776,$A114,СВЦЭМ!$B$33:$B$776,T$83)+'СЕТ СН'!$G$14+СВЦЭМ!$D$10+'СЕТ СН'!$G$6-'СЕТ СН'!$G$26</f>
        <v>961.57185992999996</v>
      </c>
      <c r="U114" s="36">
        <f>SUMIFS(СВЦЭМ!$D$33:$D$776,СВЦЭМ!$A$33:$A$776,$A114,СВЦЭМ!$B$33:$B$776,U$83)+'СЕТ СН'!$G$14+СВЦЭМ!$D$10+'СЕТ СН'!$G$6-'СЕТ СН'!$G$26</f>
        <v>938.10364650999998</v>
      </c>
      <c r="V114" s="36">
        <f>SUMIFS(СВЦЭМ!$D$33:$D$776,СВЦЭМ!$A$33:$A$776,$A114,СВЦЭМ!$B$33:$B$776,V$83)+'СЕТ СН'!$G$14+СВЦЭМ!$D$10+'СЕТ СН'!$G$6-'СЕТ СН'!$G$26</f>
        <v>894.99881114000004</v>
      </c>
      <c r="W114" s="36">
        <f>SUMIFS(СВЦЭМ!$D$33:$D$776,СВЦЭМ!$A$33:$A$776,$A114,СВЦЭМ!$B$33:$B$776,W$83)+'СЕТ СН'!$G$14+СВЦЭМ!$D$10+'СЕТ СН'!$G$6-'СЕТ СН'!$G$26</f>
        <v>889.63035252999998</v>
      </c>
      <c r="X114" s="36">
        <f>SUMIFS(СВЦЭМ!$D$33:$D$776,СВЦЭМ!$A$33:$A$776,$A114,СВЦЭМ!$B$33:$B$776,X$83)+'СЕТ СН'!$G$14+СВЦЭМ!$D$10+'СЕТ СН'!$G$6-'СЕТ СН'!$G$26</f>
        <v>926.33344425999996</v>
      </c>
      <c r="Y114" s="36">
        <f>SUMIFS(СВЦЭМ!$D$33:$D$776,СВЦЭМ!$A$33:$A$776,$A114,СВЦЭМ!$B$33:$B$776,Y$83)+'СЕТ СН'!$G$14+СВЦЭМ!$D$10+'СЕТ СН'!$G$6-'СЕТ СН'!$G$26</f>
        <v>1004.2627244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01.05.2020</v>
      </c>
      <c r="B120" s="36">
        <f>SUMIFS(СВЦЭМ!$D$33:$D$776,СВЦЭМ!$A$33:$A$776,$A120,СВЦЭМ!$B$33:$B$776,B$119)+'СЕТ СН'!$H$14+СВЦЭМ!$D$10+'СЕТ СН'!$H$6-'СЕТ СН'!$H$26</f>
        <v>1374.73888588</v>
      </c>
      <c r="C120" s="36">
        <f>SUMIFS(СВЦЭМ!$D$33:$D$776,СВЦЭМ!$A$33:$A$776,$A120,СВЦЭМ!$B$33:$B$776,C$119)+'СЕТ СН'!$H$14+СВЦЭМ!$D$10+'СЕТ СН'!$H$6-'СЕТ СН'!$H$26</f>
        <v>1421.74435281</v>
      </c>
      <c r="D120" s="36">
        <f>SUMIFS(СВЦЭМ!$D$33:$D$776,СВЦЭМ!$A$33:$A$776,$A120,СВЦЭМ!$B$33:$B$776,D$119)+'СЕТ СН'!$H$14+СВЦЭМ!$D$10+'СЕТ СН'!$H$6-'СЕТ СН'!$H$26</f>
        <v>1418.8036361899999</v>
      </c>
      <c r="E120" s="36">
        <f>SUMIFS(СВЦЭМ!$D$33:$D$776,СВЦЭМ!$A$33:$A$776,$A120,СВЦЭМ!$B$33:$B$776,E$119)+'СЕТ СН'!$H$14+СВЦЭМ!$D$10+'СЕТ СН'!$H$6-'СЕТ СН'!$H$26</f>
        <v>1413.8800968099999</v>
      </c>
      <c r="F120" s="36">
        <f>SUMIFS(СВЦЭМ!$D$33:$D$776,СВЦЭМ!$A$33:$A$776,$A120,СВЦЭМ!$B$33:$B$776,F$119)+'СЕТ СН'!$H$14+СВЦЭМ!$D$10+'СЕТ СН'!$H$6-'СЕТ СН'!$H$26</f>
        <v>1434.4406394600001</v>
      </c>
      <c r="G120" s="36">
        <f>SUMIFS(СВЦЭМ!$D$33:$D$776,СВЦЭМ!$A$33:$A$776,$A120,СВЦЭМ!$B$33:$B$776,G$119)+'СЕТ СН'!$H$14+СВЦЭМ!$D$10+'СЕТ СН'!$H$6-'СЕТ СН'!$H$26</f>
        <v>1425.99122111</v>
      </c>
      <c r="H120" s="36">
        <f>SUMIFS(СВЦЭМ!$D$33:$D$776,СВЦЭМ!$A$33:$A$776,$A120,СВЦЭМ!$B$33:$B$776,H$119)+'СЕТ СН'!$H$14+СВЦЭМ!$D$10+'СЕТ СН'!$H$6-'СЕТ СН'!$H$26</f>
        <v>1419.7681972299999</v>
      </c>
      <c r="I120" s="36">
        <f>SUMIFS(СВЦЭМ!$D$33:$D$776,СВЦЭМ!$A$33:$A$776,$A120,СВЦЭМ!$B$33:$B$776,I$119)+'СЕТ СН'!$H$14+СВЦЭМ!$D$10+'СЕТ СН'!$H$6-'СЕТ СН'!$H$26</f>
        <v>1390.8664272399999</v>
      </c>
      <c r="J120" s="36">
        <f>SUMIFS(СВЦЭМ!$D$33:$D$776,СВЦЭМ!$A$33:$A$776,$A120,СВЦЭМ!$B$33:$B$776,J$119)+'СЕТ СН'!$H$14+СВЦЭМ!$D$10+'СЕТ СН'!$H$6-'СЕТ СН'!$H$26</f>
        <v>1372.7345075999999</v>
      </c>
      <c r="K120" s="36">
        <f>SUMIFS(СВЦЭМ!$D$33:$D$776,СВЦЭМ!$A$33:$A$776,$A120,СВЦЭМ!$B$33:$B$776,K$119)+'СЕТ СН'!$H$14+СВЦЭМ!$D$10+'СЕТ СН'!$H$6-'СЕТ СН'!$H$26</f>
        <v>1371.70260472</v>
      </c>
      <c r="L120" s="36">
        <f>SUMIFS(СВЦЭМ!$D$33:$D$776,СВЦЭМ!$A$33:$A$776,$A120,СВЦЭМ!$B$33:$B$776,L$119)+'СЕТ СН'!$H$14+СВЦЭМ!$D$10+'СЕТ СН'!$H$6-'СЕТ СН'!$H$26</f>
        <v>1348.3140997099999</v>
      </c>
      <c r="M120" s="36">
        <f>SUMIFS(СВЦЭМ!$D$33:$D$776,СВЦЭМ!$A$33:$A$776,$A120,СВЦЭМ!$B$33:$B$776,M$119)+'СЕТ СН'!$H$14+СВЦЭМ!$D$10+'СЕТ СН'!$H$6-'СЕТ СН'!$H$26</f>
        <v>1276.2104665900001</v>
      </c>
      <c r="N120" s="36">
        <f>SUMIFS(СВЦЭМ!$D$33:$D$776,СВЦЭМ!$A$33:$A$776,$A120,СВЦЭМ!$B$33:$B$776,N$119)+'СЕТ СН'!$H$14+СВЦЭМ!$D$10+'СЕТ СН'!$H$6-'СЕТ СН'!$H$26</f>
        <v>1204.06368249</v>
      </c>
      <c r="O120" s="36">
        <f>SUMIFS(СВЦЭМ!$D$33:$D$776,СВЦЭМ!$A$33:$A$776,$A120,СВЦЭМ!$B$33:$B$776,O$119)+'СЕТ СН'!$H$14+СВЦЭМ!$D$10+'СЕТ СН'!$H$6-'СЕТ СН'!$H$26</f>
        <v>1181.54354756</v>
      </c>
      <c r="P120" s="36">
        <f>SUMIFS(СВЦЭМ!$D$33:$D$776,СВЦЭМ!$A$33:$A$776,$A120,СВЦЭМ!$B$33:$B$776,P$119)+'СЕТ СН'!$H$14+СВЦЭМ!$D$10+'СЕТ СН'!$H$6-'СЕТ СН'!$H$26</f>
        <v>1191.4048531800001</v>
      </c>
      <c r="Q120" s="36">
        <f>SUMIFS(СВЦЭМ!$D$33:$D$776,СВЦЭМ!$A$33:$A$776,$A120,СВЦЭМ!$B$33:$B$776,Q$119)+'СЕТ СН'!$H$14+СВЦЭМ!$D$10+'СЕТ СН'!$H$6-'СЕТ СН'!$H$26</f>
        <v>1194.6164318799999</v>
      </c>
      <c r="R120" s="36">
        <f>SUMIFS(СВЦЭМ!$D$33:$D$776,СВЦЭМ!$A$33:$A$776,$A120,СВЦЭМ!$B$33:$B$776,R$119)+'СЕТ СН'!$H$14+СВЦЭМ!$D$10+'СЕТ СН'!$H$6-'СЕТ СН'!$H$26</f>
        <v>1191.8449033700001</v>
      </c>
      <c r="S120" s="36">
        <f>SUMIFS(СВЦЭМ!$D$33:$D$776,СВЦЭМ!$A$33:$A$776,$A120,СВЦЭМ!$B$33:$B$776,S$119)+'СЕТ СН'!$H$14+СВЦЭМ!$D$10+'СЕТ СН'!$H$6-'СЕТ СН'!$H$26</f>
        <v>1189.06614614</v>
      </c>
      <c r="T120" s="36">
        <f>SUMIFS(СВЦЭМ!$D$33:$D$776,СВЦЭМ!$A$33:$A$776,$A120,СВЦЭМ!$B$33:$B$776,T$119)+'СЕТ СН'!$H$14+СВЦЭМ!$D$10+'СЕТ СН'!$H$6-'СЕТ СН'!$H$26</f>
        <v>1177.19073994</v>
      </c>
      <c r="U120" s="36">
        <f>SUMIFS(СВЦЭМ!$D$33:$D$776,СВЦЭМ!$A$33:$A$776,$A120,СВЦЭМ!$B$33:$B$776,U$119)+'СЕТ СН'!$H$14+СВЦЭМ!$D$10+'СЕТ СН'!$H$6-'СЕТ СН'!$H$26</f>
        <v>1156.10382454</v>
      </c>
      <c r="V120" s="36">
        <f>SUMIFS(СВЦЭМ!$D$33:$D$776,СВЦЭМ!$A$33:$A$776,$A120,СВЦЭМ!$B$33:$B$776,V$119)+'СЕТ СН'!$H$14+СВЦЭМ!$D$10+'СЕТ СН'!$H$6-'СЕТ СН'!$H$26</f>
        <v>1144.64071115</v>
      </c>
      <c r="W120" s="36">
        <f>SUMIFS(СВЦЭМ!$D$33:$D$776,СВЦЭМ!$A$33:$A$776,$A120,СВЦЭМ!$B$33:$B$776,W$119)+'СЕТ СН'!$H$14+СВЦЭМ!$D$10+'СЕТ СН'!$H$6-'СЕТ СН'!$H$26</f>
        <v>1152.36765954</v>
      </c>
      <c r="X120" s="36">
        <f>SUMIFS(СВЦЭМ!$D$33:$D$776,СВЦЭМ!$A$33:$A$776,$A120,СВЦЭМ!$B$33:$B$776,X$119)+'СЕТ СН'!$H$14+СВЦЭМ!$D$10+'СЕТ СН'!$H$6-'СЕТ СН'!$H$26</f>
        <v>1188.58736557</v>
      </c>
      <c r="Y120" s="36">
        <f>SUMIFS(СВЦЭМ!$D$33:$D$776,СВЦЭМ!$A$33:$A$776,$A120,СВЦЭМ!$B$33:$B$776,Y$119)+'СЕТ СН'!$H$14+СВЦЭМ!$D$10+'СЕТ СН'!$H$6-'СЕТ СН'!$H$26</f>
        <v>1306.24907751</v>
      </c>
      <c r="AA120" s="45"/>
    </row>
    <row r="121" spans="1:27" ht="15.75" x14ac:dyDescent="0.2">
      <c r="A121" s="35">
        <f>A120+1</f>
        <v>43953</v>
      </c>
      <c r="B121" s="36">
        <f>SUMIFS(СВЦЭМ!$D$33:$D$776,СВЦЭМ!$A$33:$A$776,$A121,СВЦЭМ!$B$33:$B$776,B$119)+'СЕТ СН'!$H$14+СВЦЭМ!$D$10+'СЕТ СН'!$H$6-'СЕТ СН'!$H$26</f>
        <v>1412.2813633399999</v>
      </c>
      <c r="C121" s="36">
        <f>SUMIFS(СВЦЭМ!$D$33:$D$776,СВЦЭМ!$A$33:$A$776,$A121,СВЦЭМ!$B$33:$B$776,C$119)+'СЕТ СН'!$H$14+СВЦЭМ!$D$10+'СЕТ СН'!$H$6-'СЕТ СН'!$H$26</f>
        <v>1438.4772959899999</v>
      </c>
      <c r="D121" s="36">
        <f>SUMIFS(СВЦЭМ!$D$33:$D$776,СВЦЭМ!$A$33:$A$776,$A121,СВЦЭМ!$B$33:$B$776,D$119)+'СЕТ СН'!$H$14+СВЦЭМ!$D$10+'СЕТ СН'!$H$6-'СЕТ СН'!$H$26</f>
        <v>1452.7478477499999</v>
      </c>
      <c r="E121" s="36">
        <f>SUMIFS(СВЦЭМ!$D$33:$D$776,СВЦЭМ!$A$33:$A$776,$A121,СВЦЭМ!$B$33:$B$776,E$119)+'СЕТ СН'!$H$14+СВЦЭМ!$D$10+'СЕТ СН'!$H$6-'СЕТ СН'!$H$26</f>
        <v>1447.8451259000001</v>
      </c>
      <c r="F121" s="36">
        <f>SUMIFS(СВЦЭМ!$D$33:$D$776,СВЦЭМ!$A$33:$A$776,$A121,СВЦЭМ!$B$33:$B$776,F$119)+'СЕТ СН'!$H$14+СВЦЭМ!$D$10+'СЕТ СН'!$H$6-'СЕТ СН'!$H$26</f>
        <v>1443.39482223</v>
      </c>
      <c r="G121" s="36">
        <f>SUMIFS(СВЦЭМ!$D$33:$D$776,СВЦЭМ!$A$33:$A$776,$A121,СВЦЭМ!$B$33:$B$776,G$119)+'СЕТ СН'!$H$14+СВЦЭМ!$D$10+'СЕТ СН'!$H$6-'СЕТ СН'!$H$26</f>
        <v>1445.8717368299999</v>
      </c>
      <c r="H121" s="36">
        <f>SUMIFS(СВЦЭМ!$D$33:$D$776,СВЦЭМ!$A$33:$A$776,$A121,СВЦЭМ!$B$33:$B$776,H$119)+'СЕТ СН'!$H$14+СВЦЭМ!$D$10+'СЕТ СН'!$H$6-'СЕТ СН'!$H$26</f>
        <v>1443.6036515200001</v>
      </c>
      <c r="I121" s="36">
        <f>SUMIFS(СВЦЭМ!$D$33:$D$776,СВЦЭМ!$A$33:$A$776,$A121,СВЦЭМ!$B$33:$B$776,I$119)+'СЕТ СН'!$H$14+СВЦЭМ!$D$10+'СЕТ СН'!$H$6-'СЕТ СН'!$H$26</f>
        <v>1430.12329841</v>
      </c>
      <c r="J121" s="36">
        <f>SUMIFS(СВЦЭМ!$D$33:$D$776,СВЦЭМ!$A$33:$A$776,$A121,СВЦЭМ!$B$33:$B$776,J$119)+'СЕТ СН'!$H$14+СВЦЭМ!$D$10+'СЕТ СН'!$H$6-'СЕТ СН'!$H$26</f>
        <v>1380.8415865899999</v>
      </c>
      <c r="K121" s="36">
        <f>SUMIFS(СВЦЭМ!$D$33:$D$776,СВЦЭМ!$A$33:$A$776,$A121,СВЦЭМ!$B$33:$B$776,K$119)+'СЕТ СН'!$H$14+СВЦЭМ!$D$10+'СЕТ СН'!$H$6-'СЕТ СН'!$H$26</f>
        <v>1351.58078658</v>
      </c>
      <c r="L121" s="36">
        <f>SUMIFS(СВЦЭМ!$D$33:$D$776,СВЦЭМ!$A$33:$A$776,$A121,СВЦЭМ!$B$33:$B$776,L$119)+'СЕТ СН'!$H$14+СВЦЭМ!$D$10+'СЕТ СН'!$H$6-'СЕТ СН'!$H$26</f>
        <v>1332.84705323</v>
      </c>
      <c r="M121" s="36">
        <f>SUMIFS(СВЦЭМ!$D$33:$D$776,СВЦЭМ!$A$33:$A$776,$A121,СВЦЭМ!$B$33:$B$776,M$119)+'СЕТ СН'!$H$14+СВЦЭМ!$D$10+'СЕТ СН'!$H$6-'СЕТ СН'!$H$26</f>
        <v>1264.3381681800001</v>
      </c>
      <c r="N121" s="36">
        <f>SUMIFS(СВЦЭМ!$D$33:$D$776,СВЦЭМ!$A$33:$A$776,$A121,СВЦЭМ!$B$33:$B$776,N$119)+'СЕТ СН'!$H$14+СВЦЭМ!$D$10+'СЕТ СН'!$H$6-'СЕТ СН'!$H$26</f>
        <v>1202.08002891</v>
      </c>
      <c r="O121" s="36">
        <f>SUMIFS(СВЦЭМ!$D$33:$D$776,СВЦЭМ!$A$33:$A$776,$A121,СВЦЭМ!$B$33:$B$776,O$119)+'СЕТ СН'!$H$14+СВЦЭМ!$D$10+'СЕТ СН'!$H$6-'СЕТ СН'!$H$26</f>
        <v>1177.9053888600001</v>
      </c>
      <c r="P121" s="36">
        <f>SUMIFS(СВЦЭМ!$D$33:$D$776,СВЦЭМ!$A$33:$A$776,$A121,СВЦЭМ!$B$33:$B$776,P$119)+'СЕТ СН'!$H$14+СВЦЭМ!$D$10+'СЕТ СН'!$H$6-'СЕТ СН'!$H$26</f>
        <v>1184.9483690500001</v>
      </c>
      <c r="Q121" s="36">
        <f>SUMIFS(СВЦЭМ!$D$33:$D$776,СВЦЭМ!$A$33:$A$776,$A121,СВЦЭМ!$B$33:$B$776,Q$119)+'СЕТ СН'!$H$14+СВЦЭМ!$D$10+'СЕТ СН'!$H$6-'СЕТ СН'!$H$26</f>
        <v>1187.8732700600001</v>
      </c>
      <c r="R121" s="36">
        <f>SUMIFS(СВЦЭМ!$D$33:$D$776,СВЦЭМ!$A$33:$A$776,$A121,СВЦЭМ!$B$33:$B$776,R$119)+'СЕТ СН'!$H$14+СВЦЭМ!$D$10+'СЕТ СН'!$H$6-'СЕТ СН'!$H$26</f>
        <v>1195.21484564</v>
      </c>
      <c r="S121" s="36">
        <f>SUMIFS(СВЦЭМ!$D$33:$D$776,СВЦЭМ!$A$33:$A$776,$A121,СВЦЭМ!$B$33:$B$776,S$119)+'СЕТ СН'!$H$14+СВЦЭМ!$D$10+'СЕТ СН'!$H$6-'СЕТ СН'!$H$26</f>
        <v>1195.25882933</v>
      </c>
      <c r="T121" s="36">
        <f>SUMIFS(СВЦЭМ!$D$33:$D$776,СВЦЭМ!$A$33:$A$776,$A121,СВЦЭМ!$B$33:$B$776,T$119)+'СЕТ СН'!$H$14+СВЦЭМ!$D$10+'СЕТ СН'!$H$6-'СЕТ СН'!$H$26</f>
        <v>1187.82901515</v>
      </c>
      <c r="U121" s="36">
        <f>SUMIFS(СВЦЭМ!$D$33:$D$776,СВЦЭМ!$A$33:$A$776,$A121,СВЦЭМ!$B$33:$B$776,U$119)+'СЕТ СН'!$H$14+СВЦЭМ!$D$10+'СЕТ СН'!$H$6-'СЕТ СН'!$H$26</f>
        <v>1179.5720059499999</v>
      </c>
      <c r="V121" s="36">
        <f>SUMIFS(СВЦЭМ!$D$33:$D$776,СВЦЭМ!$A$33:$A$776,$A121,СВЦЭМ!$B$33:$B$776,V$119)+'СЕТ СН'!$H$14+СВЦЭМ!$D$10+'СЕТ СН'!$H$6-'СЕТ СН'!$H$26</f>
        <v>1158.1519597199999</v>
      </c>
      <c r="W121" s="36">
        <f>SUMIFS(СВЦЭМ!$D$33:$D$776,СВЦЭМ!$A$33:$A$776,$A121,СВЦЭМ!$B$33:$B$776,W$119)+'СЕТ СН'!$H$14+СВЦЭМ!$D$10+'СЕТ СН'!$H$6-'СЕТ СН'!$H$26</f>
        <v>1141.13220879</v>
      </c>
      <c r="X121" s="36">
        <f>SUMIFS(СВЦЭМ!$D$33:$D$776,СВЦЭМ!$A$33:$A$776,$A121,СВЦЭМ!$B$33:$B$776,X$119)+'СЕТ СН'!$H$14+СВЦЭМ!$D$10+'СЕТ СН'!$H$6-'СЕТ СН'!$H$26</f>
        <v>1182.38386414</v>
      </c>
      <c r="Y121" s="36">
        <f>SUMIFS(СВЦЭМ!$D$33:$D$776,СВЦЭМ!$A$33:$A$776,$A121,СВЦЭМ!$B$33:$B$776,Y$119)+'СЕТ СН'!$H$14+СВЦЭМ!$D$10+'СЕТ СН'!$H$6-'СЕТ СН'!$H$26</f>
        <v>1276.3954631299998</v>
      </c>
    </row>
    <row r="122" spans="1:27" ht="15.75" x14ac:dyDescent="0.2">
      <c r="A122" s="35">
        <f t="shared" ref="A122:A150" si="3">A121+1</f>
        <v>43954</v>
      </c>
      <c r="B122" s="36">
        <f>SUMIFS(СВЦЭМ!$D$33:$D$776,СВЦЭМ!$A$33:$A$776,$A122,СВЦЭМ!$B$33:$B$776,B$119)+'СЕТ СН'!$H$14+СВЦЭМ!$D$10+'СЕТ СН'!$H$6-'СЕТ СН'!$H$26</f>
        <v>1310.5196611000001</v>
      </c>
      <c r="C122" s="36">
        <f>SUMIFS(СВЦЭМ!$D$33:$D$776,СВЦЭМ!$A$33:$A$776,$A122,СВЦЭМ!$B$33:$B$776,C$119)+'СЕТ СН'!$H$14+СВЦЭМ!$D$10+'СЕТ СН'!$H$6-'СЕТ СН'!$H$26</f>
        <v>1324.60940551</v>
      </c>
      <c r="D122" s="36">
        <f>SUMIFS(СВЦЭМ!$D$33:$D$776,СВЦЭМ!$A$33:$A$776,$A122,СВЦЭМ!$B$33:$B$776,D$119)+'СЕТ СН'!$H$14+СВЦЭМ!$D$10+'СЕТ СН'!$H$6-'СЕТ СН'!$H$26</f>
        <v>1322.71747673</v>
      </c>
      <c r="E122" s="36">
        <f>SUMIFS(СВЦЭМ!$D$33:$D$776,СВЦЭМ!$A$33:$A$776,$A122,СВЦЭМ!$B$33:$B$776,E$119)+'СЕТ СН'!$H$14+СВЦЭМ!$D$10+'СЕТ СН'!$H$6-'СЕТ СН'!$H$26</f>
        <v>1319.6851700899999</v>
      </c>
      <c r="F122" s="36">
        <f>SUMIFS(СВЦЭМ!$D$33:$D$776,СВЦЭМ!$A$33:$A$776,$A122,СВЦЭМ!$B$33:$B$776,F$119)+'СЕТ СН'!$H$14+СВЦЭМ!$D$10+'СЕТ СН'!$H$6-'СЕТ СН'!$H$26</f>
        <v>1317.00615307</v>
      </c>
      <c r="G122" s="36">
        <f>SUMIFS(СВЦЭМ!$D$33:$D$776,СВЦЭМ!$A$33:$A$776,$A122,СВЦЭМ!$B$33:$B$776,G$119)+'СЕТ СН'!$H$14+СВЦЭМ!$D$10+'СЕТ СН'!$H$6-'СЕТ СН'!$H$26</f>
        <v>1320.5513644600001</v>
      </c>
      <c r="H122" s="36">
        <f>SUMIFS(СВЦЭМ!$D$33:$D$776,СВЦЭМ!$A$33:$A$776,$A122,СВЦЭМ!$B$33:$B$776,H$119)+'СЕТ СН'!$H$14+СВЦЭМ!$D$10+'СЕТ СН'!$H$6-'СЕТ СН'!$H$26</f>
        <v>1327.74251746</v>
      </c>
      <c r="I122" s="36">
        <f>SUMIFS(СВЦЭМ!$D$33:$D$776,СВЦЭМ!$A$33:$A$776,$A122,СВЦЭМ!$B$33:$B$776,I$119)+'СЕТ СН'!$H$14+СВЦЭМ!$D$10+'СЕТ СН'!$H$6-'СЕТ СН'!$H$26</f>
        <v>1323.6573860999999</v>
      </c>
      <c r="J122" s="36">
        <f>SUMIFS(СВЦЭМ!$D$33:$D$776,СВЦЭМ!$A$33:$A$776,$A122,СВЦЭМ!$B$33:$B$776,J$119)+'СЕТ СН'!$H$14+СВЦЭМ!$D$10+'СЕТ СН'!$H$6-'СЕТ СН'!$H$26</f>
        <v>1315.57154373</v>
      </c>
      <c r="K122" s="36">
        <f>SUMIFS(СВЦЭМ!$D$33:$D$776,СВЦЭМ!$A$33:$A$776,$A122,СВЦЭМ!$B$33:$B$776,K$119)+'СЕТ СН'!$H$14+СВЦЭМ!$D$10+'СЕТ СН'!$H$6-'СЕТ СН'!$H$26</f>
        <v>1283.9723573000001</v>
      </c>
      <c r="L122" s="36">
        <f>SUMIFS(СВЦЭМ!$D$33:$D$776,СВЦЭМ!$A$33:$A$776,$A122,СВЦЭМ!$B$33:$B$776,L$119)+'СЕТ СН'!$H$14+СВЦЭМ!$D$10+'СЕТ СН'!$H$6-'СЕТ СН'!$H$26</f>
        <v>1246.15789688</v>
      </c>
      <c r="M122" s="36">
        <f>SUMIFS(СВЦЭМ!$D$33:$D$776,СВЦЭМ!$A$33:$A$776,$A122,СВЦЭМ!$B$33:$B$776,M$119)+'СЕТ СН'!$H$14+СВЦЭМ!$D$10+'СЕТ СН'!$H$6-'СЕТ СН'!$H$26</f>
        <v>1182.79259295</v>
      </c>
      <c r="N122" s="36">
        <f>SUMIFS(СВЦЭМ!$D$33:$D$776,СВЦЭМ!$A$33:$A$776,$A122,СВЦЭМ!$B$33:$B$776,N$119)+'СЕТ СН'!$H$14+СВЦЭМ!$D$10+'СЕТ СН'!$H$6-'СЕТ СН'!$H$26</f>
        <v>1135.0650408500001</v>
      </c>
      <c r="O122" s="36">
        <f>SUMIFS(СВЦЭМ!$D$33:$D$776,СВЦЭМ!$A$33:$A$776,$A122,СВЦЭМ!$B$33:$B$776,O$119)+'СЕТ СН'!$H$14+СВЦЭМ!$D$10+'СЕТ СН'!$H$6-'СЕТ СН'!$H$26</f>
        <v>1147.18510487</v>
      </c>
      <c r="P122" s="36">
        <f>SUMIFS(СВЦЭМ!$D$33:$D$776,СВЦЭМ!$A$33:$A$776,$A122,СВЦЭМ!$B$33:$B$776,P$119)+'СЕТ СН'!$H$14+СВЦЭМ!$D$10+'СЕТ СН'!$H$6-'СЕТ СН'!$H$26</f>
        <v>1177.16583795</v>
      </c>
      <c r="Q122" s="36">
        <f>SUMIFS(СВЦЭМ!$D$33:$D$776,СВЦЭМ!$A$33:$A$776,$A122,СВЦЭМ!$B$33:$B$776,Q$119)+'СЕТ СН'!$H$14+СВЦЭМ!$D$10+'СЕТ СН'!$H$6-'СЕТ СН'!$H$26</f>
        <v>1203.3381054500001</v>
      </c>
      <c r="R122" s="36">
        <f>SUMIFS(СВЦЭМ!$D$33:$D$776,СВЦЭМ!$A$33:$A$776,$A122,СВЦЭМ!$B$33:$B$776,R$119)+'СЕТ СН'!$H$14+СВЦЭМ!$D$10+'СЕТ СН'!$H$6-'СЕТ СН'!$H$26</f>
        <v>1217.69559721</v>
      </c>
      <c r="S122" s="36">
        <f>SUMIFS(СВЦЭМ!$D$33:$D$776,СВЦЭМ!$A$33:$A$776,$A122,СВЦЭМ!$B$33:$B$776,S$119)+'СЕТ СН'!$H$14+СВЦЭМ!$D$10+'СЕТ СН'!$H$6-'СЕТ СН'!$H$26</f>
        <v>1217.6413129499999</v>
      </c>
      <c r="T122" s="36">
        <f>SUMIFS(СВЦЭМ!$D$33:$D$776,СВЦЭМ!$A$33:$A$776,$A122,СВЦЭМ!$B$33:$B$776,T$119)+'СЕТ СН'!$H$14+СВЦЭМ!$D$10+'СЕТ СН'!$H$6-'СЕТ СН'!$H$26</f>
        <v>1203.2872148900001</v>
      </c>
      <c r="U122" s="36">
        <f>SUMIFS(СВЦЭМ!$D$33:$D$776,СВЦЭМ!$A$33:$A$776,$A122,СВЦЭМ!$B$33:$B$776,U$119)+'СЕТ СН'!$H$14+СВЦЭМ!$D$10+'СЕТ СН'!$H$6-'СЕТ СН'!$H$26</f>
        <v>1184.96990252</v>
      </c>
      <c r="V122" s="36">
        <f>SUMIFS(СВЦЭМ!$D$33:$D$776,СВЦЭМ!$A$33:$A$776,$A122,СВЦЭМ!$B$33:$B$776,V$119)+'СЕТ СН'!$H$14+СВЦЭМ!$D$10+'СЕТ СН'!$H$6-'СЕТ СН'!$H$26</f>
        <v>1129.00794036</v>
      </c>
      <c r="W122" s="36">
        <f>SUMIFS(СВЦЭМ!$D$33:$D$776,СВЦЭМ!$A$33:$A$776,$A122,СВЦЭМ!$B$33:$B$776,W$119)+'СЕТ СН'!$H$14+СВЦЭМ!$D$10+'СЕТ СН'!$H$6-'СЕТ СН'!$H$26</f>
        <v>1122.41434319</v>
      </c>
      <c r="X122" s="36">
        <f>SUMIFS(СВЦЭМ!$D$33:$D$776,СВЦЭМ!$A$33:$A$776,$A122,СВЦЭМ!$B$33:$B$776,X$119)+'СЕТ СН'!$H$14+СВЦЭМ!$D$10+'СЕТ СН'!$H$6-'СЕТ СН'!$H$26</f>
        <v>1171.07723889</v>
      </c>
      <c r="Y122" s="36">
        <f>SUMIFS(СВЦЭМ!$D$33:$D$776,СВЦЭМ!$A$33:$A$776,$A122,СВЦЭМ!$B$33:$B$776,Y$119)+'СЕТ СН'!$H$14+СВЦЭМ!$D$10+'СЕТ СН'!$H$6-'СЕТ СН'!$H$26</f>
        <v>1279.9306849499999</v>
      </c>
    </row>
    <row r="123" spans="1:27" ht="15.75" x14ac:dyDescent="0.2">
      <c r="A123" s="35">
        <f t="shared" si="3"/>
        <v>43955</v>
      </c>
      <c r="B123" s="36">
        <f>SUMIFS(СВЦЭМ!$D$33:$D$776,СВЦЭМ!$A$33:$A$776,$A123,СВЦЭМ!$B$33:$B$776,B$119)+'СЕТ СН'!$H$14+СВЦЭМ!$D$10+'СЕТ СН'!$H$6-'СЕТ СН'!$H$26</f>
        <v>1354.6500610000001</v>
      </c>
      <c r="C123" s="36">
        <f>SUMIFS(СВЦЭМ!$D$33:$D$776,СВЦЭМ!$A$33:$A$776,$A123,СВЦЭМ!$B$33:$B$776,C$119)+'СЕТ СН'!$H$14+СВЦЭМ!$D$10+'СЕТ СН'!$H$6-'СЕТ СН'!$H$26</f>
        <v>1355.31134836</v>
      </c>
      <c r="D123" s="36">
        <f>SUMIFS(СВЦЭМ!$D$33:$D$776,СВЦЭМ!$A$33:$A$776,$A123,СВЦЭМ!$B$33:$B$776,D$119)+'СЕТ СН'!$H$14+СВЦЭМ!$D$10+'СЕТ СН'!$H$6-'СЕТ СН'!$H$26</f>
        <v>1337.90971745</v>
      </c>
      <c r="E123" s="36">
        <f>SUMIFS(СВЦЭМ!$D$33:$D$776,СВЦЭМ!$A$33:$A$776,$A123,СВЦЭМ!$B$33:$B$776,E$119)+'СЕТ СН'!$H$14+СВЦЭМ!$D$10+'СЕТ СН'!$H$6-'СЕТ СН'!$H$26</f>
        <v>1334.0572801799999</v>
      </c>
      <c r="F123" s="36">
        <f>SUMIFS(СВЦЭМ!$D$33:$D$776,СВЦЭМ!$A$33:$A$776,$A123,СВЦЭМ!$B$33:$B$776,F$119)+'СЕТ СН'!$H$14+СВЦЭМ!$D$10+'СЕТ СН'!$H$6-'СЕТ СН'!$H$26</f>
        <v>1328.2262244999999</v>
      </c>
      <c r="G123" s="36">
        <f>SUMIFS(СВЦЭМ!$D$33:$D$776,СВЦЭМ!$A$33:$A$776,$A123,СВЦЭМ!$B$33:$B$776,G$119)+'СЕТ СН'!$H$14+СВЦЭМ!$D$10+'СЕТ СН'!$H$6-'СЕТ СН'!$H$26</f>
        <v>1335.47054045</v>
      </c>
      <c r="H123" s="36">
        <f>SUMIFS(СВЦЭМ!$D$33:$D$776,СВЦЭМ!$A$33:$A$776,$A123,СВЦЭМ!$B$33:$B$776,H$119)+'СЕТ СН'!$H$14+СВЦЭМ!$D$10+'СЕТ СН'!$H$6-'СЕТ СН'!$H$26</f>
        <v>1338.3925367699999</v>
      </c>
      <c r="I123" s="36">
        <f>SUMIFS(СВЦЭМ!$D$33:$D$776,СВЦЭМ!$A$33:$A$776,$A123,СВЦЭМ!$B$33:$B$776,I$119)+'СЕТ СН'!$H$14+СВЦЭМ!$D$10+'СЕТ СН'!$H$6-'СЕТ СН'!$H$26</f>
        <v>1351.13141883</v>
      </c>
      <c r="J123" s="36">
        <f>SUMIFS(СВЦЭМ!$D$33:$D$776,СВЦЭМ!$A$33:$A$776,$A123,СВЦЭМ!$B$33:$B$776,J$119)+'СЕТ СН'!$H$14+СВЦЭМ!$D$10+'СЕТ СН'!$H$6-'СЕТ СН'!$H$26</f>
        <v>1341.6537410799999</v>
      </c>
      <c r="K123" s="36">
        <f>SUMIFS(СВЦЭМ!$D$33:$D$776,СВЦЭМ!$A$33:$A$776,$A123,СВЦЭМ!$B$33:$B$776,K$119)+'СЕТ СН'!$H$14+СВЦЭМ!$D$10+'СЕТ СН'!$H$6-'СЕТ СН'!$H$26</f>
        <v>1295.9273411899999</v>
      </c>
      <c r="L123" s="36">
        <f>SUMIFS(СВЦЭМ!$D$33:$D$776,СВЦЭМ!$A$33:$A$776,$A123,СВЦЭМ!$B$33:$B$776,L$119)+'СЕТ СН'!$H$14+СВЦЭМ!$D$10+'СЕТ СН'!$H$6-'СЕТ СН'!$H$26</f>
        <v>1282.84060462</v>
      </c>
      <c r="M123" s="36">
        <f>SUMIFS(СВЦЭМ!$D$33:$D$776,СВЦЭМ!$A$33:$A$776,$A123,СВЦЭМ!$B$33:$B$776,M$119)+'СЕТ СН'!$H$14+СВЦЭМ!$D$10+'СЕТ СН'!$H$6-'СЕТ СН'!$H$26</f>
        <v>1205.81555035</v>
      </c>
      <c r="N123" s="36">
        <f>SUMIFS(СВЦЭМ!$D$33:$D$776,СВЦЭМ!$A$33:$A$776,$A123,СВЦЭМ!$B$33:$B$776,N$119)+'СЕТ СН'!$H$14+СВЦЭМ!$D$10+'СЕТ СН'!$H$6-'СЕТ СН'!$H$26</f>
        <v>1144.8359340700001</v>
      </c>
      <c r="O123" s="36">
        <f>SUMIFS(СВЦЭМ!$D$33:$D$776,СВЦЭМ!$A$33:$A$776,$A123,СВЦЭМ!$B$33:$B$776,O$119)+'СЕТ СН'!$H$14+СВЦЭМ!$D$10+'СЕТ СН'!$H$6-'СЕТ СН'!$H$26</f>
        <v>1125.00212446</v>
      </c>
      <c r="P123" s="36">
        <f>SUMIFS(СВЦЭМ!$D$33:$D$776,СВЦЭМ!$A$33:$A$776,$A123,СВЦЭМ!$B$33:$B$776,P$119)+'СЕТ СН'!$H$14+СВЦЭМ!$D$10+'СЕТ СН'!$H$6-'СЕТ СН'!$H$26</f>
        <v>1138.6518017800001</v>
      </c>
      <c r="Q123" s="36">
        <f>SUMIFS(СВЦЭМ!$D$33:$D$776,СВЦЭМ!$A$33:$A$776,$A123,СВЦЭМ!$B$33:$B$776,Q$119)+'СЕТ СН'!$H$14+СВЦЭМ!$D$10+'СЕТ СН'!$H$6-'СЕТ СН'!$H$26</f>
        <v>1147.24849709</v>
      </c>
      <c r="R123" s="36">
        <f>SUMIFS(СВЦЭМ!$D$33:$D$776,СВЦЭМ!$A$33:$A$776,$A123,СВЦЭМ!$B$33:$B$776,R$119)+'СЕТ СН'!$H$14+СВЦЭМ!$D$10+'СЕТ СН'!$H$6-'СЕТ СН'!$H$26</f>
        <v>1124.14914484</v>
      </c>
      <c r="S123" s="36">
        <f>SUMIFS(СВЦЭМ!$D$33:$D$776,СВЦЭМ!$A$33:$A$776,$A123,СВЦЭМ!$B$33:$B$776,S$119)+'СЕТ СН'!$H$14+СВЦЭМ!$D$10+'СЕТ СН'!$H$6-'СЕТ СН'!$H$26</f>
        <v>1122.7322094600001</v>
      </c>
      <c r="T123" s="36">
        <f>SUMIFS(СВЦЭМ!$D$33:$D$776,СВЦЭМ!$A$33:$A$776,$A123,СВЦЭМ!$B$33:$B$776,T$119)+'СЕТ СН'!$H$14+СВЦЭМ!$D$10+'СЕТ СН'!$H$6-'СЕТ СН'!$H$26</f>
        <v>1108.466537</v>
      </c>
      <c r="U123" s="36">
        <f>SUMIFS(СВЦЭМ!$D$33:$D$776,СВЦЭМ!$A$33:$A$776,$A123,СВЦЭМ!$B$33:$B$776,U$119)+'СЕТ СН'!$H$14+СВЦЭМ!$D$10+'СЕТ СН'!$H$6-'СЕТ СН'!$H$26</f>
        <v>1092.5371308599999</v>
      </c>
      <c r="V123" s="36">
        <f>SUMIFS(СВЦЭМ!$D$33:$D$776,СВЦЭМ!$A$33:$A$776,$A123,СВЦЭМ!$B$33:$B$776,V$119)+'СЕТ СН'!$H$14+СВЦЭМ!$D$10+'СЕТ СН'!$H$6-'СЕТ СН'!$H$26</f>
        <v>1080.7089360300001</v>
      </c>
      <c r="W123" s="36">
        <f>SUMIFS(СВЦЭМ!$D$33:$D$776,СВЦЭМ!$A$33:$A$776,$A123,СВЦЭМ!$B$33:$B$776,W$119)+'СЕТ СН'!$H$14+СВЦЭМ!$D$10+'СЕТ СН'!$H$6-'СЕТ СН'!$H$26</f>
        <v>1082.8628538400001</v>
      </c>
      <c r="X123" s="36">
        <f>SUMIFS(СВЦЭМ!$D$33:$D$776,СВЦЭМ!$A$33:$A$776,$A123,СВЦЭМ!$B$33:$B$776,X$119)+'СЕТ СН'!$H$14+СВЦЭМ!$D$10+'СЕТ СН'!$H$6-'СЕТ СН'!$H$26</f>
        <v>1123.00206673</v>
      </c>
      <c r="Y123" s="36">
        <f>SUMIFS(СВЦЭМ!$D$33:$D$776,СВЦЭМ!$A$33:$A$776,$A123,СВЦЭМ!$B$33:$B$776,Y$119)+'СЕТ СН'!$H$14+СВЦЭМ!$D$10+'СЕТ СН'!$H$6-'СЕТ СН'!$H$26</f>
        <v>1223.10826881</v>
      </c>
    </row>
    <row r="124" spans="1:27" ht="15.75" x14ac:dyDescent="0.2">
      <c r="A124" s="35">
        <f t="shared" si="3"/>
        <v>43956</v>
      </c>
      <c r="B124" s="36">
        <f>SUMIFS(СВЦЭМ!$D$33:$D$776,СВЦЭМ!$A$33:$A$776,$A124,СВЦЭМ!$B$33:$B$776,B$119)+'СЕТ СН'!$H$14+СВЦЭМ!$D$10+'СЕТ СН'!$H$6-'СЕТ СН'!$H$26</f>
        <v>1313.3408103900001</v>
      </c>
      <c r="C124" s="36">
        <f>SUMIFS(СВЦЭМ!$D$33:$D$776,СВЦЭМ!$A$33:$A$776,$A124,СВЦЭМ!$B$33:$B$776,C$119)+'СЕТ СН'!$H$14+СВЦЭМ!$D$10+'СЕТ СН'!$H$6-'СЕТ СН'!$H$26</f>
        <v>1346.33243068</v>
      </c>
      <c r="D124" s="36">
        <f>SUMIFS(СВЦЭМ!$D$33:$D$776,СВЦЭМ!$A$33:$A$776,$A124,СВЦЭМ!$B$33:$B$776,D$119)+'СЕТ СН'!$H$14+СВЦЭМ!$D$10+'СЕТ СН'!$H$6-'СЕТ СН'!$H$26</f>
        <v>1342.40651658</v>
      </c>
      <c r="E124" s="36">
        <f>SUMIFS(СВЦЭМ!$D$33:$D$776,СВЦЭМ!$A$33:$A$776,$A124,СВЦЭМ!$B$33:$B$776,E$119)+'СЕТ СН'!$H$14+СВЦЭМ!$D$10+'СЕТ СН'!$H$6-'СЕТ СН'!$H$26</f>
        <v>1335.8716320999999</v>
      </c>
      <c r="F124" s="36">
        <f>SUMIFS(СВЦЭМ!$D$33:$D$776,СВЦЭМ!$A$33:$A$776,$A124,СВЦЭМ!$B$33:$B$776,F$119)+'СЕТ СН'!$H$14+СВЦЭМ!$D$10+'СЕТ СН'!$H$6-'СЕТ СН'!$H$26</f>
        <v>1327.0674238700001</v>
      </c>
      <c r="G124" s="36">
        <f>SUMIFS(СВЦЭМ!$D$33:$D$776,СВЦЭМ!$A$33:$A$776,$A124,СВЦЭМ!$B$33:$B$776,G$119)+'СЕТ СН'!$H$14+СВЦЭМ!$D$10+'СЕТ СН'!$H$6-'СЕТ СН'!$H$26</f>
        <v>1332.2666675999999</v>
      </c>
      <c r="H124" s="36">
        <f>SUMIFS(СВЦЭМ!$D$33:$D$776,СВЦЭМ!$A$33:$A$776,$A124,СВЦЭМ!$B$33:$B$776,H$119)+'СЕТ СН'!$H$14+СВЦЭМ!$D$10+'СЕТ СН'!$H$6-'СЕТ СН'!$H$26</f>
        <v>1331.24739879</v>
      </c>
      <c r="I124" s="36">
        <f>SUMIFS(СВЦЭМ!$D$33:$D$776,СВЦЭМ!$A$33:$A$776,$A124,СВЦЭМ!$B$33:$B$776,I$119)+'СЕТ СН'!$H$14+СВЦЭМ!$D$10+'СЕТ СН'!$H$6-'СЕТ СН'!$H$26</f>
        <v>1327.03561969</v>
      </c>
      <c r="J124" s="36">
        <f>SUMIFS(СВЦЭМ!$D$33:$D$776,СВЦЭМ!$A$33:$A$776,$A124,СВЦЭМ!$B$33:$B$776,J$119)+'СЕТ СН'!$H$14+СВЦЭМ!$D$10+'СЕТ СН'!$H$6-'СЕТ СН'!$H$26</f>
        <v>1292.6223552599999</v>
      </c>
      <c r="K124" s="36">
        <f>SUMIFS(СВЦЭМ!$D$33:$D$776,СВЦЭМ!$A$33:$A$776,$A124,СВЦЭМ!$B$33:$B$776,K$119)+'СЕТ СН'!$H$14+СВЦЭМ!$D$10+'СЕТ СН'!$H$6-'СЕТ СН'!$H$26</f>
        <v>1251.4032989500001</v>
      </c>
      <c r="L124" s="36">
        <f>SUMIFS(СВЦЭМ!$D$33:$D$776,СВЦЭМ!$A$33:$A$776,$A124,СВЦЭМ!$B$33:$B$776,L$119)+'СЕТ СН'!$H$14+СВЦЭМ!$D$10+'СЕТ СН'!$H$6-'СЕТ СН'!$H$26</f>
        <v>1240.73992677</v>
      </c>
      <c r="M124" s="36">
        <f>SUMIFS(СВЦЭМ!$D$33:$D$776,СВЦЭМ!$A$33:$A$776,$A124,СВЦЭМ!$B$33:$B$776,M$119)+'СЕТ СН'!$H$14+СВЦЭМ!$D$10+'СЕТ СН'!$H$6-'СЕТ СН'!$H$26</f>
        <v>1186.56028044</v>
      </c>
      <c r="N124" s="36">
        <f>SUMIFS(СВЦЭМ!$D$33:$D$776,СВЦЭМ!$A$33:$A$776,$A124,СВЦЭМ!$B$33:$B$776,N$119)+'СЕТ СН'!$H$14+СВЦЭМ!$D$10+'СЕТ СН'!$H$6-'СЕТ СН'!$H$26</f>
        <v>1121.0925254400001</v>
      </c>
      <c r="O124" s="36">
        <f>SUMIFS(СВЦЭМ!$D$33:$D$776,СВЦЭМ!$A$33:$A$776,$A124,СВЦЭМ!$B$33:$B$776,O$119)+'СЕТ СН'!$H$14+СВЦЭМ!$D$10+'СЕТ СН'!$H$6-'СЕТ СН'!$H$26</f>
        <v>1116.7812459500001</v>
      </c>
      <c r="P124" s="36">
        <f>SUMIFS(СВЦЭМ!$D$33:$D$776,СВЦЭМ!$A$33:$A$776,$A124,СВЦЭМ!$B$33:$B$776,P$119)+'СЕТ СН'!$H$14+СВЦЭМ!$D$10+'СЕТ СН'!$H$6-'СЕТ СН'!$H$26</f>
        <v>1124.39377825</v>
      </c>
      <c r="Q124" s="36">
        <f>SUMIFS(СВЦЭМ!$D$33:$D$776,СВЦЭМ!$A$33:$A$776,$A124,СВЦЭМ!$B$33:$B$776,Q$119)+'СЕТ СН'!$H$14+СВЦЭМ!$D$10+'СЕТ СН'!$H$6-'СЕТ СН'!$H$26</f>
        <v>1127.2793403000001</v>
      </c>
      <c r="R124" s="36">
        <f>SUMIFS(СВЦЭМ!$D$33:$D$776,СВЦЭМ!$A$33:$A$776,$A124,СВЦЭМ!$B$33:$B$776,R$119)+'СЕТ СН'!$H$14+СВЦЭМ!$D$10+'СЕТ СН'!$H$6-'СЕТ СН'!$H$26</f>
        <v>1129.14036379</v>
      </c>
      <c r="S124" s="36">
        <f>SUMIFS(СВЦЭМ!$D$33:$D$776,СВЦЭМ!$A$33:$A$776,$A124,СВЦЭМ!$B$33:$B$776,S$119)+'СЕТ СН'!$H$14+СВЦЭМ!$D$10+'СЕТ СН'!$H$6-'СЕТ СН'!$H$26</f>
        <v>1130.4359645</v>
      </c>
      <c r="T124" s="36">
        <f>SUMIFS(СВЦЭМ!$D$33:$D$776,СВЦЭМ!$A$33:$A$776,$A124,СВЦЭМ!$B$33:$B$776,T$119)+'СЕТ СН'!$H$14+СВЦЭМ!$D$10+'СЕТ СН'!$H$6-'СЕТ СН'!$H$26</f>
        <v>1116.2463692900001</v>
      </c>
      <c r="U124" s="36">
        <f>SUMIFS(СВЦЭМ!$D$33:$D$776,СВЦЭМ!$A$33:$A$776,$A124,СВЦЭМ!$B$33:$B$776,U$119)+'СЕТ СН'!$H$14+СВЦЭМ!$D$10+'СЕТ СН'!$H$6-'СЕТ СН'!$H$26</f>
        <v>1093.7996537199999</v>
      </c>
      <c r="V124" s="36">
        <f>SUMIFS(СВЦЭМ!$D$33:$D$776,СВЦЭМ!$A$33:$A$776,$A124,СВЦЭМ!$B$33:$B$776,V$119)+'СЕТ СН'!$H$14+СВЦЭМ!$D$10+'СЕТ СН'!$H$6-'СЕТ СН'!$H$26</f>
        <v>1052.1355622900001</v>
      </c>
      <c r="W124" s="36">
        <f>SUMIFS(СВЦЭМ!$D$33:$D$776,СВЦЭМ!$A$33:$A$776,$A124,СВЦЭМ!$B$33:$B$776,W$119)+'СЕТ СН'!$H$14+СВЦЭМ!$D$10+'СЕТ СН'!$H$6-'СЕТ СН'!$H$26</f>
        <v>1065.1338205900001</v>
      </c>
      <c r="X124" s="36">
        <f>SUMIFS(СВЦЭМ!$D$33:$D$776,СВЦЭМ!$A$33:$A$776,$A124,СВЦЭМ!$B$33:$B$776,X$119)+'СЕТ СН'!$H$14+СВЦЭМ!$D$10+'СЕТ СН'!$H$6-'СЕТ СН'!$H$26</f>
        <v>1109.1429825499999</v>
      </c>
      <c r="Y124" s="36">
        <f>SUMIFS(СВЦЭМ!$D$33:$D$776,СВЦЭМ!$A$33:$A$776,$A124,СВЦЭМ!$B$33:$B$776,Y$119)+'СЕТ СН'!$H$14+СВЦЭМ!$D$10+'СЕТ СН'!$H$6-'СЕТ СН'!$H$26</f>
        <v>1210.1008908900001</v>
      </c>
    </row>
    <row r="125" spans="1:27" ht="15.75" x14ac:dyDescent="0.2">
      <c r="A125" s="35">
        <f t="shared" si="3"/>
        <v>43957</v>
      </c>
      <c r="B125" s="36">
        <f>SUMIFS(СВЦЭМ!$D$33:$D$776,СВЦЭМ!$A$33:$A$776,$A125,СВЦЭМ!$B$33:$B$776,B$119)+'СЕТ СН'!$H$14+СВЦЭМ!$D$10+'СЕТ СН'!$H$6-'СЕТ СН'!$H$26</f>
        <v>1293.0897243300001</v>
      </c>
      <c r="C125" s="36">
        <f>SUMIFS(СВЦЭМ!$D$33:$D$776,СВЦЭМ!$A$33:$A$776,$A125,СВЦЭМ!$B$33:$B$776,C$119)+'СЕТ СН'!$H$14+СВЦЭМ!$D$10+'СЕТ СН'!$H$6-'СЕТ СН'!$H$26</f>
        <v>1326.9295379999999</v>
      </c>
      <c r="D125" s="36">
        <f>SUMIFS(СВЦЭМ!$D$33:$D$776,СВЦЭМ!$A$33:$A$776,$A125,СВЦЭМ!$B$33:$B$776,D$119)+'СЕТ СН'!$H$14+СВЦЭМ!$D$10+'СЕТ СН'!$H$6-'СЕТ СН'!$H$26</f>
        <v>1350.7671736899999</v>
      </c>
      <c r="E125" s="36">
        <f>SUMIFS(СВЦЭМ!$D$33:$D$776,СВЦЭМ!$A$33:$A$776,$A125,СВЦЭМ!$B$33:$B$776,E$119)+'СЕТ СН'!$H$14+СВЦЭМ!$D$10+'СЕТ СН'!$H$6-'СЕТ СН'!$H$26</f>
        <v>1350.3773372200001</v>
      </c>
      <c r="F125" s="36">
        <f>SUMIFS(СВЦЭМ!$D$33:$D$776,СВЦЭМ!$A$33:$A$776,$A125,СВЦЭМ!$B$33:$B$776,F$119)+'СЕТ СН'!$H$14+СВЦЭМ!$D$10+'СЕТ СН'!$H$6-'СЕТ СН'!$H$26</f>
        <v>1344.3638584400001</v>
      </c>
      <c r="G125" s="36">
        <f>SUMIFS(СВЦЭМ!$D$33:$D$776,СВЦЭМ!$A$33:$A$776,$A125,СВЦЭМ!$B$33:$B$776,G$119)+'СЕТ СН'!$H$14+СВЦЭМ!$D$10+'СЕТ СН'!$H$6-'СЕТ СН'!$H$26</f>
        <v>1263.3120559700001</v>
      </c>
      <c r="H125" s="36">
        <f>SUMIFS(СВЦЭМ!$D$33:$D$776,СВЦЭМ!$A$33:$A$776,$A125,СВЦЭМ!$B$33:$B$776,H$119)+'СЕТ СН'!$H$14+СВЦЭМ!$D$10+'СЕТ СН'!$H$6-'СЕТ СН'!$H$26</f>
        <v>1289.23399748</v>
      </c>
      <c r="I125" s="36">
        <f>SUMIFS(СВЦЭМ!$D$33:$D$776,СВЦЭМ!$A$33:$A$776,$A125,СВЦЭМ!$B$33:$B$776,I$119)+'СЕТ СН'!$H$14+СВЦЭМ!$D$10+'СЕТ СН'!$H$6-'СЕТ СН'!$H$26</f>
        <v>1300.8908191400001</v>
      </c>
      <c r="J125" s="36">
        <f>SUMIFS(СВЦЭМ!$D$33:$D$776,СВЦЭМ!$A$33:$A$776,$A125,СВЦЭМ!$B$33:$B$776,J$119)+'СЕТ СН'!$H$14+СВЦЭМ!$D$10+'СЕТ СН'!$H$6-'СЕТ СН'!$H$26</f>
        <v>1246.32899058</v>
      </c>
      <c r="K125" s="36">
        <f>SUMIFS(СВЦЭМ!$D$33:$D$776,СВЦЭМ!$A$33:$A$776,$A125,СВЦЭМ!$B$33:$B$776,K$119)+'СЕТ СН'!$H$14+СВЦЭМ!$D$10+'СЕТ СН'!$H$6-'СЕТ СН'!$H$26</f>
        <v>1223.0901938900001</v>
      </c>
      <c r="L125" s="36">
        <f>SUMIFS(СВЦЭМ!$D$33:$D$776,СВЦЭМ!$A$33:$A$776,$A125,СВЦЭМ!$B$33:$B$776,L$119)+'СЕТ СН'!$H$14+СВЦЭМ!$D$10+'СЕТ СН'!$H$6-'СЕТ СН'!$H$26</f>
        <v>1212.81744443</v>
      </c>
      <c r="M125" s="36">
        <f>SUMIFS(СВЦЭМ!$D$33:$D$776,СВЦЭМ!$A$33:$A$776,$A125,СВЦЭМ!$B$33:$B$776,M$119)+'СЕТ СН'!$H$14+СВЦЭМ!$D$10+'СЕТ СН'!$H$6-'СЕТ СН'!$H$26</f>
        <v>1163.6402844300001</v>
      </c>
      <c r="N125" s="36">
        <f>SUMIFS(СВЦЭМ!$D$33:$D$776,СВЦЭМ!$A$33:$A$776,$A125,СВЦЭМ!$B$33:$B$776,N$119)+'СЕТ СН'!$H$14+СВЦЭМ!$D$10+'СЕТ СН'!$H$6-'СЕТ СН'!$H$26</f>
        <v>1101.0437394600001</v>
      </c>
      <c r="O125" s="36">
        <f>SUMIFS(СВЦЭМ!$D$33:$D$776,СВЦЭМ!$A$33:$A$776,$A125,СВЦЭМ!$B$33:$B$776,O$119)+'СЕТ СН'!$H$14+СВЦЭМ!$D$10+'СЕТ СН'!$H$6-'СЕТ СН'!$H$26</f>
        <v>1146.4875478500001</v>
      </c>
      <c r="P125" s="36">
        <f>SUMIFS(СВЦЭМ!$D$33:$D$776,СВЦЭМ!$A$33:$A$776,$A125,СВЦЭМ!$B$33:$B$776,P$119)+'СЕТ СН'!$H$14+СВЦЭМ!$D$10+'СЕТ СН'!$H$6-'СЕТ СН'!$H$26</f>
        <v>1155.06800211</v>
      </c>
      <c r="Q125" s="36">
        <f>SUMIFS(СВЦЭМ!$D$33:$D$776,СВЦЭМ!$A$33:$A$776,$A125,СВЦЭМ!$B$33:$B$776,Q$119)+'СЕТ СН'!$H$14+СВЦЭМ!$D$10+'СЕТ СН'!$H$6-'СЕТ СН'!$H$26</f>
        <v>1156.5062499000001</v>
      </c>
      <c r="R125" s="36">
        <f>SUMIFS(СВЦЭМ!$D$33:$D$776,СВЦЭМ!$A$33:$A$776,$A125,СВЦЭМ!$B$33:$B$776,R$119)+'СЕТ СН'!$H$14+СВЦЭМ!$D$10+'СЕТ СН'!$H$6-'СЕТ СН'!$H$26</f>
        <v>1165.72483457</v>
      </c>
      <c r="S125" s="36">
        <f>SUMIFS(СВЦЭМ!$D$33:$D$776,СВЦЭМ!$A$33:$A$776,$A125,СВЦЭМ!$B$33:$B$776,S$119)+'СЕТ СН'!$H$14+СВЦЭМ!$D$10+'СЕТ СН'!$H$6-'СЕТ СН'!$H$26</f>
        <v>1173.9142928799999</v>
      </c>
      <c r="T125" s="36">
        <f>SUMIFS(СВЦЭМ!$D$33:$D$776,СВЦЭМ!$A$33:$A$776,$A125,СВЦЭМ!$B$33:$B$776,T$119)+'СЕТ СН'!$H$14+СВЦЭМ!$D$10+'СЕТ СН'!$H$6-'СЕТ СН'!$H$26</f>
        <v>1183.3029520100001</v>
      </c>
      <c r="U125" s="36">
        <f>SUMIFS(СВЦЭМ!$D$33:$D$776,СВЦЭМ!$A$33:$A$776,$A125,СВЦЭМ!$B$33:$B$776,U$119)+'СЕТ СН'!$H$14+СВЦЭМ!$D$10+'СЕТ СН'!$H$6-'СЕТ СН'!$H$26</f>
        <v>1185.48920503</v>
      </c>
      <c r="V125" s="36">
        <f>SUMIFS(СВЦЭМ!$D$33:$D$776,СВЦЭМ!$A$33:$A$776,$A125,СВЦЭМ!$B$33:$B$776,V$119)+'СЕТ СН'!$H$14+СВЦЭМ!$D$10+'СЕТ СН'!$H$6-'СЕТ СН'!$H$26</f>
        <v>1175.4023353699999</v>
      </c>
      <c r="W125" s="36">
        <f>SUMIFS(СВЦЭМ!$D$33:$D$776,СВЦЭМ!$A$33:$A$776,$A125,СВЦЭМ!$B$33:$B$776,W$119)+'СЕТ СН'!$H$14+СВЦЭМ!$D$10+'СЕТ СН'!$H$6-'СЕТ СН'!$H$26</f>
        <v>1176.9179832899999</v>
      </c>
      <c r="X125" s="36">
        <f>SUMIFS(СВЦЭМ!$D$33:$D$776,СВЦЭМ!$A$33:$A$776,$A125,СВЦЭМ!$B$33:$B$776,X$119)+'СЕТ СН'!$H$14+СВЦЭМ!$D$10+'СЕТ СН'!$H$6-'СЕТ СН'!$H$26</f>
        <v>1164.6067359400001</v>
      </c>
      <c r="Y125" s="36">
        <f>SUMIFS(СВЦЭМ!$D$33:$D$776,СВЦЭМ!$A$33:$A$776,$A125,СВЦЭМ!$B$33:$B$776,Y$119)+'СЕТ СН'!$H$14+СВЦЭМ!$D$10+'СЕТ СН'!$H$6-'СЕТ СН'!$H$26</f>
        <v>1223.41785304</v>
      </c>
    </row>
    <row r="126" spans="1:27" ht="15.75" x14ac:dyDescent="0.2">
      <c r="A126" s="35">
        <f t="shared" si="3"/>
        <v>43958</v>
      </c>
      <c r="B126" s="36">
        <f>SUMIFS(СВЦЭМ!$D$33:$D$776,СВЦЭМ!$A$33:$A$776,$A126,СВЦЭМ!$B$33:$B$776,B$119)+'СЕТ СН'!$H$14+СВЦЭМ!$D$10+'СЕТ СН'!$H$6-'СЕТ СН'!$H$26</f>
        <v>1331.3872879099999</v>
      </c>
      <c r="C126" s="36">
        <f>SUMIFS(СВЦЭМ!$D$33:$D$776,СВЦЭМ!$A$33:$A$776,$A126,СВЦЭМ!$B$33:$B$776,C$119)+'СЕТ СН'!$H$14+СВЦЭМ!$D$10+'СЕТ СН'!$H$6-'СЕТ СН'!$H$26</f>
        <v>1342.5527710199999</v>
      </c>
      <c r="D126" s="36">
        <f>SUMIFS(СВЦЭМ!$D$33:$D$776,СВЦЭМ!$A$33:$A$776,$A126,СВЦЭМ!$B$33:$B$776,D$119)+'СЕТ СН'!$H$14+СВЦЭМ!$D$10+'СЕТ СН'!$H$6-'СЕТ СН'!$H$26</f>
        <v>1337.7300003800001</v>
      </c>
      <c r="E126" s="36">
        <f>SUMIFS(СВЦЭМ!$D$33:$D$776,СВЦЭМ!$A$33:$A$776,$A126,СВЦЭМ!$B$33:$B$776,E$119)+'СЕТ СН'!$H$14+СВЦЭМ!$D$10+'СЕТ СН'!$H$6-'СЕТ СН'!$H$26</f>
        <v>1332.1680621099999</v>
      </c>
      <c r="F126" s="36">
        <f>SUMIFS(СВЦЭМ!$D$33:$D$776,СВЦЭМ!$A$33:$A$776,$A126,СВЦЭМ!$B$33:$B$776,F$119)+'СЕТ СН'!$H$14+СВЦЭМ!$D$10+'СЕТ СН'!$H$6-'СЕТ СН'!$H$26</f>
        <v>1329.2164874</v>
      </c>
      <c r="G126" s="36">
        <f>SUMIFS(СВЦЭМ!$D$33:$D$776,СВЦЭМ!$A$33:$A$776,$A126,СВЦЭМ!$B$33:$B$776,G$119)+'СЕТ СН'!$H$14+СВЦЭМ!$D$10+'СЕТ СН'!$H$6-'СЕТ СН'!$H$26</f>
        <v>1346.3006974499999</v>
      </c>
      <c r="H126" s="36">
        <f>SUMIFS(СВЦЭМ!$D$33:$D$776,СВЦЭМ!$A$33:$A$776,$A126,СВЦЭМ!$B$33:$B$776,H$119)+'СЕТ СН'!$H$14+СВЦЭМ!$D$10+'СЕТ СН'!$H$6-'СЕТ СН'!$H$26</f>
        <v>1346.2090197800001</v>
      </c>
      <c r="I126" s="36">
        <f>SUMIFS(СВЦЭМ!$D$33:$D$776,СВЦЭМ!$A$33:$A$776,$A126,СВЦЭМ!$B$33:$B$776,I$119)+'СЕТ СН'!$H$14+СВЦЭМ!$D$10+'СЕТ СН'!$H$6-'СЕТ СН'!$H$26</f>
        <v>1332.1332013700001</v>
      </c>
      <c r="J126" s="36">
        <f>SUMIFS(СВЦЭМ!$D$33:$D$776,СВЦЭМ!$A$33:$A$776,$A126,СВЦЭМ!$B$33:$B$776,J$119)+'СЕТ СН'!$H$14+СВЦЭМ!$D$10+'СЕТ СН'!$H$6-'СЕТ СН'!$H$26</f>
        <v>1284.8758085899999</v>
      </c>
      <c r="K126" s="36">
        <f>SUMIFS(СВЦЭМ!$D$33:$D$776,СВЦЭМ!$A$33:$A$776,$A126,СВЦЭМ!$B$33:$B$776,K$119)+'СЕТ СН'!$H$14+СВЦЭМ!$D$10+'СЕТ СН'!$H$6-'СЕТ СН'!$H$26</f>
        <v>1275.1008924100001</v>
      </c>
      <c r="L126" s="36">
        <f>SUMIFS(СВЦЭМ!$D$33:$D$776,СВЦЭМ!$A$33:$A$776,$A126,СВЦЭМ!$B$33:$B$776,L$119)+'СЕТ СН'!$H$14+СВЦЭМ!$D$10+'СЕТ СН'!$H$6-'СЕТ СН'!$H$26</f>
        <v>1266.99875608</v>
      </c>
      <c r="M126" s="36">
        <f>SUMIFS(СВЦЭМ!$D$33:$D$776,СВЦЭМ!$A$33:$A$776,$A126,СВЦЭМ!$B$33:$B$776,M$119)+'СЕТ СН'!$H$14+СВЦЭМ!$D$10+'СЕТ СН'!$H$6-'СЕТ СН'!$H$26</f>
        <v>1203.57766429</v>
      </c>
      <c r="N126" s="36">
        <f>SUMIFS(СВЦЭМ!$D$33:$D$776,СВЦЭМ!$A$33:$A$776,$A126,СВЦЭМ!$B$33:$B$776,N$119)+'СЕТ СН'!$H$14+СВЦЭМ!$D$10+'СЕТ СН'!$H$6-'СЕТ СН'!$H$26</f>
        <v>1143.2077829699999</v>
      </c>
      <c r="O126" s="36">
        <f>SUMIFS(СВЦЭМ!$D$33:$D$776,СВЦЭМ!$A$33:$A$776,$A126,СВЦЭМ!$B$33:$B$776,O$119)+'СЕТ СН'!$H$14+СВЦЭМ!$D$10+'СЕТ СН'!$H$6-'СЕТ СН'!$H$26</f>
        <v>1130.6743097999999</v>
      </c>
      <c r="P126" s="36">
        <f>SUMIFS(СВЦЭМ!$D$33:$D$776,СВЦЭМ!$A$33:$A$776,$A126,СВЦЭМ!$B$33:$B$776,P$119)+'СЕТ СН'!$H$14+СВЦЭМ!$D$10+'СЕТ СН'!$H$6-'СЕТ СН'!$H$26</f>
        <v>1141.2926195100001</v>
      </c>
      <c r="Q126" s="36">
        <f>SUMIFS(СВЦЭМ!$D$33:$D$776,СВЦЭМ!$A$33:$A$776,$A126,СВЦЭМ!$B$33:$B$776,Q$119)+'СЕТ СН'!$H$14+СВЦЭМ!$D$10+'СЕТ СН'!$H$6-'СЕТ СН'!$H$26</f>
        <v>1147.3480833799999</v>
      </c>
      <c r="R126" s="36">
        <f>SUMIFS(СВЦЭМ!$D$33:$D$776,СВЦЭМ!$A$33:$A$776,$A126,СВЦЭМ!$B$33:$B$776,R$119)+'СЕТ СН'!$H$14+СВЦЭМ!$D$10+'СЕТ СН'!$H$6-'СЕТ СН'!$H$26</f>
        <v>1140.4868337400001</v>
      </c>
      <c r="S126" s="36">
        <f>SUMIFS(СВЦЭМ!$D$33:$D$776,СВЦЭМ!$A$33:$A$776,$A126,СВЦЭМ!$B$33:$B$776,S$119)+'СЕТ СН'!$H$14+СВЦЭМ!$D$10+'СЕТ СН'!$H$6-'СЕТ СН'!$H$26</f>
        <v>1132.4209706000001</v>
      </c>
      <c r="T126" s="36">
        <f>SUMIFS(СВЦЭМ!$D$33:$D$776,СВЦЭМ!$A$33:$A$776,$A126,СВЦЭМ!$B$33:$B$776,T$119)+'СЕТ СН'!$H$14+СВЦЭМ!$D$10+'СЕТ СН'!$H$6-'СЕТ СН'!$H$26</f>
        <v>1099.3734554499999</v>
      </c>
      <c r="U126" s="36">
        <f>SUMIFS(СВЦЭМ!$D$33:$D$776,СВЦЭМ!$A$33:$A$776,$A126,СВЦЭМ!$B$33:$B$776,U$119)+'СЕТ СН'!$H$14+СВЦЭМ!$D$10+'СЕТ СН'!$H$6-'СЕТ СН'!$H$26</f>
        <v>1072.0120613500001</v>
      </c>
      <c r="V126" s="36">
        <f>SUMIFS(СВЦЭМ!$D$33:$D$776,СВЦЭМ!$A$33:$A$776,$A126,СВЦЭМ!$B$33:$B$776,V$119)+'СЕТ СН'!$H$14+СВЦЭМ!$D$10+'СЕТ СН'!$H$6-'СЕТ СН'!$H$26</f>
        <v>1050.02871566</v>
      </c>
      <c r="W126" s="36">
        <f>SUMIFS(СВЦЭМ!$D$33:$D$776,СВЦЭМ!$A$33:$A$776,$A126,СВЦЭМ!$B$33:$B$776,W$119)+'СЕТ СН'!$H$14+СВЦЭМ!$D$10+'СЕТ СН'!$H$6-'СЕТ СН'!$H$26</f>
        <v>1056.7515511399999</v>
      </c>
      <c r="X126" s="36">
        <f>SUMIFS(СВЦЭМ!$D$33:$D$776,СВЦЭМ!$A$33:$A$776,$A126,СВЦЭМ!$B$33:$B$776,X$119)+'СЕТ СН'!$H$14+СВЦЭМ!$D$10+'СЕТ СН'!$H$6-'СЕТ СН'!$H$26</f>
        <v>1108.2081502000001</v>
      </c>
      <c r="Y126" s="36">
        <f>SUMIFS(СВЦЭМ!$D$33:$D$776,СВЦЭМ!$A$33:$A$776,$A126,СВЦЭМ!$B$33:$B$776,Y$119)+'СЕТ СН'!$H$14+СВЦЭМ!$D$10+'СЕТ СН'!$H$6-'СЕТ СН'!$H$26</f>
        <v>1188.7523011800001</v>
      </c>
    </row>
    <row r="127" spans="1:27" ht="15.75" x14ac:dyDescent="0.2">
      <c r="A127" s="35">
        <f t="shared" si="3"/>
        <v>43959</v>
      </c>
      <c r="B127" s="36">
        <f>SUMIFS(СВЦЭМ!$D$33:$D$776,СВЦЭМ!$A$33:$A$776,$A127,СВЦЭМ!$B$33:$B$776,B$119)+'СЕТ СН'!$H$14+СВЦЭМ!$D$10+'СЕТ СН'!$H$6-'СЕТ СН'!$H$26</f>
        <v>1322.9577465899999</v>
      </c>
      <c r="C127" s="36">
        <f>SUMIFS(СВЦЭМ!$D$33:$D$776,СВЦЭМ!$A$33:$A$776,$A127,СВЦЭМ!$B$33:$B$776,C$119)+'СЕТ СН'!$H$14+СВЦЭМ!$D$10+'СЕТ СН'!$H$6-'СЕТ СН'!$H$26</f>
        <v>1328.33134756</v>
      </c>
      <c r="D127" s="36">
        <f>SUMIFS(СВЦЭМ!$D$33:$D$776,СВЦЭМ!$A$33:$A$776,$A127,СВЦЭМ!$B$33:$B$776,D$119)+'СЕТ СН'!$H$14+СВЦЭМ!$D$10+'СЕТ СН'!$H$6-'СЕТ СН'!$H$26</f>
        <v>1319.2311965399999</v>
      </c>
      <c r="E127" s="36">
        <f>SUMIFS(СВЦЭМ!$D$33:$D$776,СВЦЭМ!$A$33:$A$776,$A127,СВЦЭМ!$B$33:$B$776,E$119)+'СЕТ СН'!$H$14+СВЦЭМ!$D$10+'СЕТ СН'!$H$6-'СЕТ СН'!$H$26</f>
        <v>1320.6588443799999</v>
      </c>
      <c r="F127" s="36">
        <f>SUMIFS(СВЦЭМ!$D$33:$D$776,СВЦЭМ!$A$33:$A$776,$A127,СВЦЭМ!$B$33:$B$776,F$119)+'СЕТ СН'!$H$14+СВЦЭМ!$D$10+'СЕТ СН'!$H$6-'СЕТ СН'!$H$26</f>
        <v>1312.9987305999998</v>
      </c>
      <c r="G127" s="36">
        <f>SUMIFS(СВЦЭМ!$D$33:$D$776,СВЦЭМ!$A$33:$A$776,$A127,СВЦЭМ!$B$33:$B$776,G$119)+'СЕТ СН'!$H$14+СВЦЭМ!$D$10+'СЕТ СН'!$H$6-'СЕТ СН'!$H$26</f>
        <v>1323.8595253599999</v>
      </c>
      <c r="H127" s="36">
        <f>SUMIFS(СВЦЭМ!$D$33:$D$776,СВЦЭМ!$A$33:$A$776,$A127,СВЦЭМ!$B$33:$B$776,H$119)+'СЕТ СН'!$H$14+СВЦЭМ!$D$10+'СЕТ СН'!$H$6-'СЕТ СН'!$H$26</f>
        <v>1309.6543293899999</v>
      </c>
      <c r="I127" s="36">
        <f>SUMIFS(СВЦЭМ!$D$33:$D$776,СВЦЭМ!$A$33:$A$776,$A127,СВЦЭМ!$B$33:$B$776,I$119)+'СЕТ СН'!$H$14+СВЦЭМ!$D$10+'СЕТ СН'!$H$6-'СЕТ СН'!$H$26</f>
        <v>1280.5475933100001</v>
      </c>
      <c r="J127" s="36">
        <f>SUMIFS(СВЦЭМ!$D$33:$D$776,СВЦЭМ!$A$33:$A$776,$A127,СВЦЭМ!$B$33:$B$776,J$119)+'СЕТ СН'!$H$14+СВЦЭМ!$D$10+'СЕТ СН'!$H$6-'СЕТ СН'!$H$26</f>
        <v>1248.8810513600001</v>
      </c>
      <c r="K127" s="36">
        <f>SUMIFS(СВЦЭМ!$D$33:$D$776,СВЦЭМ!$A$33:$A$776,$A127,СВЦЭМ!$B$33:$B$776,K$119)+'СЕТ СН'!$H$14+СВЦЭМ!$D$10+'СЕТ СН'!$H$6-'СЕТ СН'!$H$26</f>
        <v>1250.4666758000001</v>
      </c>
      <c r="L127" s="36">
        <f>SUMIFS(СВЦЭМ!$D$33:$D$776,СВЦЭМ!$A$33:$A$776,$A127,СВЦЭМ!$B$33:$B$776,L$119)+'СЕТ СН'!$H$14+СВЦЭМ!$D$10+'СЕТ СН'!$H$6-'СЕТ СН'!$H$26</f>
        <v>1248.1020446</v>
      </c>
      <c r="M127" s="36">
        <f>SUMIFS(СВЦЭМ!$D$33:$D$776,СВЦЭМ!$A$33:$A$776,$A127,СВЦЭМ!$B$33:$B$776,M$119)+'СЕТ СН'!$H$14+СВЦЭМ!$D$10+'СЕТ СН'!$H$6-'СЕТ СН'!$H$26</f>
        <v>1191.8120455800001</v>
      </c>
      <c r="N127" s="36">
        <f>SUMIFS(СВЦЭМ!$D$33:$D$776,СВЦЭМ!$A$33:$A$776,$A127,СВЦЭМ!$B$33:$B$776,N$119)+'СЕТ СН'!$H$14+СВЦЭМ!$D$10+'СЕТ СН'!$H$6-'СЕТ СН'!$H$26</f>
        <v>1122.73178087</v>
      </c>
      <c r="O127" s="36">
        <f>SUMIFS(СВЦЭМ!$D$33:$D$776,СВЦЭМ!$A$33:$A$776,$A127,СВЦЭМ!$B$33:$B$776,O$119)+'СЕТ СН'!$H$14+СВЦЭМ!$D$10+'СЕТ СН'!$H$6-'СЕТ СН'!$H$26</f>
        <v>1110.1150870399999</v>
      </c>
      <c r="P127" s="36">
        <f>SUMIFS(СВЦЭМ!$D$33:$D$776,СВЦЭМ!$A$33:$A$776,$A127,СВЦЭМ!$B$33:$B$776,P$119)+'СЕТ СН'!$H$14+СВЦЭМ!$D$10+'СЕТ СН'!$H$6-'СЕТ СН'!$H$26</f>
        <v>1116.6008483800001</v>
      </c>
      <c r="Q127" s="36">
        <f>SUMIFS(СВЦЭМ!$D$33:$D$776,СВЦЭМ!$A$33:$A$776,$A127,СВЦЭМ!$B$33:$B$776,Q$119)+'СЕТ СН'!$H$14+СВЦЭМ!$D$10+'СЕТ СН'!$H$6-'СЕТ СН'!$H$26</f>
        <v>1119.86195662</v>
      </c>
      <c r="R127" s="36">
        <f>SUMIFS(СВЦЭМ!$D$33:$D$776,СВЦЭМ!$A$33:$A$776,$A127,СВЦЭМ!$B$33:$B$776,R$119)+'СЕТ СН'!$H$14+СВЦЭМ!$D$10+'СЕТ СН'!$H$6-'СЕТ СН'!$H$26</f>
        <v>1116.7173225900001</v>
      </c>
      <c r="S127" s="36">
        <f>SUMIFS(СВЦЭМ!$D$33:$D$776,СВЦЭМ!$A$33:$A$776,$A127,СВЦЭМ!$B$33:$B$776,S$119)+'СЕТ СН'!$H$14+СВЦЭМ!$D$10+'СЕТ СН'!$H$6-'СЕТ СН'!$H$26</f>
        <v>1122.4580818900001</v>
      </c>
      <c r="T127" s="36">
        <f>SUMIFS(СВЦЭМ!$D$33:$D$776,СВЦЭМ!$A$33:$A$776,$A127,СВЦЭМ!$B$33:$B$776,T$119)+'СЕТ СН'!$H$14+СВЦЭМ!$D$10+'СЕТ СН'!$H$6-'СЕТ СН'!$H$26</f>
        <v>1112.9578622500001</v>
      </c>
      <c r="U127" s="36">
        <f>SUMIFS(СВЦЭМ!$D$33:$D$776,СВЦЭМ!$A$33:$A$776,$A127,СВЦЭМ!$B$33:$B$776,U$119)+'СЕТ СН'!$H$14+СВЦЭМ!$D$10+'СЕТ СН'!$H$6-'СЕТ СН'!$H$26</f>
        <v>1091.0890692</v>
      </c>
      <c r="V127" s="36">
        <f>SUMIFS(СВЦЭМ!$D$33:$D$776,СВЦЭМ!$A$33:$A$776,$A127,СВЦЭМ!$B$33:$B$776,V$119)+'СЕТ СН'!$H$14+СВЦЭМ!$D$10+'СЕТ СН'!$H$6-'СЕТ СН'!$H$26</f>
        <v>1058.34707267</v>
      </c>
      <c r="W127" s="36">
        <f>SUMIFS(СВЦЭМ!$D$33:$D$776,СВЦЭМ!$A$33:$A$776,$A127,СВЦЭМ!$B$33:$B$776,W$119)+'СЕТ СН'!$H$14+СВЦЭМ!$D$10+'СЕТ СН'!$H$6-'СЕТ СН'!$H$26</f>
        <v>1054.8827006000001</v>
      </c>
      <c r="X127" s="36">
        <f>SUMIFS(СВЦЭМ!$D$33:$D$776,СВЦЭМ!$A$33:$A$776,$A127,СВЦЭМ!$B$33:$B$776,X$119)+'СЕТ СН'!$H$14+СВЦЭМ!$D$10+'СЕТ СН'!$H$6-'СЕТ СН'!$H$26</f>
        <v>1108.06341335</v>
      </c>
      <c r="Y127" s="36">
        <f>SUMIFS(СВЦЭМ!$D$33:$D$776,СВЦЭМ!$A$33:$A$776,$A127,СВЦЭМ!$B$33:$B$776,Y$119)+'СЕТ СН'!$H$14+СВЦЭМ!$D$10+'СЕТ СН'!$H$6-'СЕТ СН'!$H$26</f>
        <v>1193.9953385400001</v>
      </c>
    </row>
    <row r="128" spans="1:27" ht="15.75" x14ac:dyDescent="0.2">
      <c r="A128" s="35">
        <f t="shared" si="3"/>
        <v>43960</v>
      </c>
      <c r="B128" s="36">
        <f>SUMIFS(СВЦЭМ!$D$33:$D$776,СВЦЭМ!$A$33:$A$776,$A128,СВЦЭМ!$B$33:$B$776,B$119)+'СЕТ СН'!$H$14+СВЦЭМ!$D$10+'СЕТ СН'!$H$6-'СЕТ СН'!$H$26</f>
        <v>1313.1583482199999</v>
      </c>
      <c r="C128" s="36">
        <f>SUMIFS(СВЦЭМ!$D$33:$D$776,СВЦЭМ!$A$33:$A$776,$A128,СВЦЭМ!$B$33:$B$776,C$119)+'СЕТ СН'!$H$14+СВЦЭМ!$D$10+'СЕТ СН'!$H$6-'СЕТ СН'!$H$26</f>
        <v>1298.5357118299999</v>
      </c>
      <c r="D128" s="36">
        <f>SUMIFS(СВЦЭМ!$D$33:$D$776,СВЦЭМ!$A$33:$A$776,$A128,СВЦЭМ!$B$33:$B$776,D$119)+'СЕТ СН'!$H$14+СВЦЭМ!$D$10+'СЕТ СН'!$H$6-'СЕТ СН'!$H$26</f>
        <v>1277.7634719299999</v>
      </c>
      <c r="E128" s="36">
        <f>SUMIFS(СВЦЭМ!$D$33:$D$776,СВЦЭМ!$A$33:$A$776,$A128,СВЦЭМ!$B$33:$B$776,E$119)+'СЕТ СН'!$H$14+СВЦЭМ!$D$10+'СЕТ СН'!$H$6-'СЕТ СН'!$H$26</f>
        <v>1273.47568114</v>
      </c>
      <c r="F128" s="36">
        <f>SUMIFS(СВЦЭМ!$D$33:$D$776,СВЦЭМ!$A$33:$A$776,$A128,СВЦЭМ!$B$33:$B$776,F$119)+'СЕТ СН'!$H$14+СВЦЭМ!$D$10+'СЕТ СН'!$H$6-'СЕТ СН'!$H$26</f>
        <v>1262.9575533</v>
      </c>
      <c r="G128" s="36">
        <f>SUMIFS(СВЦЭМ!$D$33:$D$776,СВЦЭМ!$A$33:$A$776,$A128,СВЦЭМ!$B$33:$B$776,G$119)+'СЕТ СН'!$H$14+СВЦЭМ!$D$10+'СЕТ СН'!$H$6-'СЕТ СН'!$H$26</f>
        <v>1265.02627003</v>
      </c>
      <c r="H128" s="36">
        <f>SUMIFS(СВЦЭМ!$D$33:$D$776,СВЦЭМ!$A$33:$A$776,$A128,СВЦЭМ!$B$33:$B$776,H$119)+'СЕТ СН'!$H$14+СВЦЭМ!$D$10+'СЕТ СН'!$H$6-'СЕТ СН'!$H$26</f>
        <v>1271.4451629</v>
      </c>
      <c r="I128" s="36">
        <f>SUMIFS(СВЦЭМ!$D$33:$D$776,СВЦЭМ!$A$33:$A$776,$A128,СВЦЭМ!$B$33:$B$776,I$119)+'СЕТ СН'!$H$14+СВЦЭМ!$D$10+'СЕТ СН'!$H$6-'СЕТ СН'!$H$26</f>
        <v>1278.6752550199999</v>
      </c>
      <c r="J128" s="36">
        <f>SUMIFS(СВЦЭМ!$D$33:$D$776,СВЦЭМ!$A$33:$A$776,$A128,СВЦЭМ!$B$33:$B$776,J$119)+'СЕТ СН'!$H$14+СВЦЭМ!$D$10+'СЕТ СН'!$H$6-'СЕТ СН'!$H$26</f>
        <v>1279.2139539899999</v>
      </c>
      <c r="K128" s="36">
        <f>SUMIFS(СВЦЭМ!$D$33:$D$776,СВЦЭМ!$A$33:$A$776,$A128,СВЦЭМ!$B$33:$B$776,K$119)+'СЕТ СН'!$H$14+СВЦЭМ!$D$10+'СЕТ СН'!$H$6-'СЕТ СН'!$H$26</f>
        <v>1248.7086378399999</v>
      </c>
      <c r="L128" s="36">
        <f>SUMIFS(СВЦЭМ!$D$33:$D$776,СВЦЭМ!$A$33:$A$776,$A128,СВЦЭМ!$B$33:$B$776,L$119)+'СЕТ СН'!$H$14+СВЦЭМ!$D$10+'СЕТ СН'!$H$6-'СЕТ СН'!$H$26</f>
        <v>1259.2586793099999</v>
      </c>
      <c r="M128" s="36">
        <f>SUMIFS(СВЦЭМ!$D$33:$D$776,СВЦЭМ!$A$33:$A$776,$A128,СВЦЭМ!$B$33:$B$776,M$119)+'СЕТ СН'!$H$14+СВЦЭМ!$D$10+'СЕТ СН'!$H$6-'СЕТ СН'!$H$26</f>
        <v>1199.1038103600001</v>
      </c>
      <c r="N128" s="36">
        <f>SUMIFS(СВЦЭМ!$D$33:$D$776,СВЦЭМ!$A$33:$A$776,$A128,СВЦЭМ!$B$33:$B$776,N$119)+'СЕТ СН'!$H$14+СВЦЭМ!$D$10+'СЕТ СН'!$H$6-'СЕТ СН'!$H$26</f>
        <v>1136.1928397900001</v>
      </c>
      <c r="O128" s="36">
        <f>SUMIFS(СВЦЭМ!$D$33:$D$776,СВЦЭМ!$A$33:$A$776,$A128,СВЦЭМ!$B$33:$B$776,O$119)+'СЕТ СН'!$H$14+СВЦЭМ!$D$10+'СЕТ СН'!$H$6-'СЕТ СН'!$H$26</f>
        <v>1113.53750588</v>
      </c>
      <c r="P128" s="36">
        <f>SUMIFS(СВЦЭМ!$D$33:$D$776,СВЦЭМ!$A$33:$A$776,$A128,СВЦЭМ!$B$33:$B$776,P$119)+'СЕТ СН'!$H$14+СВЦЭМ!$D$10+'СЕТ СН'!$H$6-'СЕТ СН'!$H$26</f>
        <v>1119.47623619</v>
      </c>
      <c r="Q128" s="36">
        <f>SUMIFS(СВЦЭМ!$D$33:$D$776,СВЦЭМ!$A$33:$A$776,$A128,СВЦЭМ!$B$33:$B$776,Q$119)+'СЕТ СН'!$H$14+СВЦЭМ!$D$10+'СЕТ СН'!$H$6-'СЕТ СН'!$H$26</f>
        <v>1110.2897959900001</v>
      </c>
      <c r="R128" s="36">
        <f>SUMIFS(СВЦЭМ!$D$33:$D$776,СВЦЭМ!$A$33:$A$776,$A128,СВЦЭМ!$B$33:$B$776,R$119)+'СЕТ СН'!$H$14+СВЦЭМ!$D$10+'СЕТ СН'!$H$6-'СЕТ СН'!$H$26</f>
        <v>1113.30115682</v>
      </c>
      <c r="S128" s="36">
        <f>SUMIFS(СВЦЭМ!$D$33:$D$776,СВЦЭМ!$A$33:$A$776,$A128,СВЦЭМ!$B$33:$B$776,S$119)+'СЕТ СН'!$H$14+СВЦЭМ!$D$10+'СЕТ СН'!$H$6-'СЕТ СН'!$H$26</f>
        <v>1126.2377702000001</v>
      </c>
      <c r="T128" s="36">
        <f>SUMIFS(СВЦЭМ!$D$33:$D$776,СВЦЭМ!$A$33:$A$776,$A128,СВЦЭМ!$B$33:$B$776,T$119)+'СЕТ СН'!$H$14+СВЦЭМ!$D$10+'СЕТ СН'!$H$6-'СЕТ СН'!$H$26</f>
        <v>1115.0624936700001</v>
      </c>
      <c r="U128" s="36">
        <f>SUMIFS(СВЦЭМ!$D$33:$D$776,СВЦЭМ!$A$33:$A$776,$A128,СВЦЭМ!$B$33:$B$776,U$119)+'СЕТ СН'!$H$14+СВЦЭМ!$D$10+'СЕТ СН'!$H$6-'СЕТ СН'!$H$26</f>
        <v>1105.56299423</v>
      </c>
      <c r="V128" s="36">
        <f>SUMIFS(СВЦЭМ!$D$33:$D$776,СВЦЭМ!$A$33:$A$776,$A128,СВЦЭМ!$B$33:$B$776,V$119)+'СЕТ СН'!$H$14+СВЦЭМ!$D$10+'СЕТ СН'!$H$6-'СЕТ СН'!$H$26</f>
        <v>1091.65972003</v>
      </c>
      <c r="W128" s="36">
        <f>SUMIFS(СВЦЭМ!$D$33:$D$776,СВЦЭМ!$A$33:$A$776,$A128,СВЦЭМ!$B$33:$B$776,W$119)+'СЕТ СН'!$H$14+СВЦЭМ!$D$10+'СЕТ СН'!$H$6-'СЕТ СН'!$H$26</f>
        <v>1082.4927642600001</v>
      </c>
      <c r="X128" s="36">
        <f>SUMIFS(СВЦЭМ!$D$33:$D$776,СВЦЭМ!$A$33:$A$776,$A128,СВЦЭМ!$B$33:$B$776,X$119)+'СЕТ СН'!$H$14+СВЦЭМ!$D$10+'СЕТ СН'!$H$6-'СЕТ СН'!$H$26</f>
        <v>1132.36550152</v>
      </c>
      <c r="Y128" s="36">
        <f>SUMIFS(СВЦЭМ!$D$33:$D$776,СВЦЭМ!$A$33:$A$776,$A128,СВЦЭМ!$B$33:$B$776,Y$119)+'СЕТ СН'!$H$14+СВЦЭМ!$D$10+'СЕТ СН'!$H$6-'СЕТ СН'!$H$26</f>
        <v>1235.91547246</v>
      </c>
    </row>
    <row r="129" spans="1:25" ht="15.75" x14ac:dyDescent="0.2">
      <c r="A129" s="35">
        <f t="shared" si="3"/>
        <v>43961</v>
      </c>
      <c r="B129" s="36">
        <f>SUMIFS(СВЦЭМ!$D$33:$D$776,СВЦЭМ!$A$33:$A$776,$A129,СВЦЭМ!$B$33:$B$776,B$119)+'СЕТ СН'!$H$14+СВЦЭМ!$D$10+'СЕТ СН'!$H$6-'СЕТ СН'!$H$26</f>
        <v>1285.9789930699999</v>
      </c>
      <c r="C129" s="36">
        <f>SUMIFS(СВЦЭМ!$D$33:$D$776,СВЦЭМ!$A$33:$A$776,$A129,СВЦЭМ!$B$33:$B$776,C$119)+'СЕТ СН'!$H$14+СВЦЭМ!$D$10+'СЕТ СН'!$H$6-'СЕТ СН'!$H$26</f>
        <v>1320.1581966799999</v>
      </c>
      <c r="D129" s="36">
        <f>SUMIFS(СВЦЭМ!$D$33:$D$776,СВЦЭМ!$A$33:$A$776,$A129,СВЦЭМ!$B$33:$B$776,D$119)+'СЕТ СН'!$H$14+СВЦЭМ!$D$10+'СЕТ СН'!$H$6-'СЕТ СН'!$H$26</f>
        <v>1327.6314221499999</v>
      </c>
      <c r="E129" s="36">
        <f>SUMIFS(СВЦЭМ!$D$33:$D$776,СВЦЭМ!$A$33:$A$776,$A129,СВЦЭМ!$B$33:$B$776,E$119)+'СЕТ СН'!$H$14+СВЦЭМ!$D$10+'СЕТ СН'!$H$6-'СЕТ СН'!$H$26</f>
        <v>1352.1036725500001</v>
      </c>
      <c r="F129" s="36">
        <f>SUMIFS(СВЦЭМ!$D$33:$D$776,СВЦЭМ!$A$33:$A$776,$A129,СВЦЭМ!$B$33:$B$776,F$119)+'СЕТ СН'!$H$14+СВЦЭМ!$D$10+'СЕТ СН'!$H$6-'СЕТ СН'!$H$26</f>
        <v>1343.5659482999999</v>
      </c>
      <c r="G129" s="36">
        <f>SUMIFS(СВЦЭМ!$D$33:$D$776,СВЦЭМ!$A$33:$A$776,$A129,СВЦЭМ!$B$33:$B$776,G$119)+'СЕТ СН'!$H$14+СВЦЭМ!$D$10+'СЕТ СН'!$H$6-'СЕТ СН'!$H$26</f>
        <v>1341.28059487</v>
      </c>
      <c r="H129" s="36">
        <f>SUMIFS(СВЦЭМ!$D$33:$D$776,СВЦЭМ!$A$33:$A$776,$A129,СВЦЭМ!$B$33:$B$776,H$119)+'СЕТ СН'!$H$14+СВЦЭМ!$D$10+'СЕТ СН'!$H$6-'СЕТ СН'!$H$26</f>
        <v>1333.1100115300001</v>
      </c>
      <c r="I129" s="36">
        <f>SUMIFS(СВЦЭМ!$D$33:$D$776,СВЦЭМ!$A$33:$A$776,$A129,СВЦЭМ!$B$33:$B$776,I$119)+'СЕТ СН'!$H$14+СВЦЭМ!$D$10+'СЕТ СН'!$H$6-'СЕТ СН'!$H$26</f>
        <v>1299.9663356900001</v>
      </c>
      <c r="J129" s="36">
        <f>SUMIFS(СВЦЭМ!$D$33:$D$776,СВЦЭМ!$A$33:$A$776,$A129,СВЦЭМ!$B$33:$B$776,J$119)+'СЕТ СН'!$H$14+СВЦЭМ!$D$10+'СЕТ СН'!$H$6-'СЕТ СН'!$H$26</f>
        <v>1293.44786602</v>
      </c>
      <c r="K129" s="36">
        <f>SUMIFS(СВЦЭМ!$D$33:$D$776,СВЦЭМ!$A$33:$A$776,$A129,СВЦЭМ!$B$33:$B$776,K$119)+'СЕТ СН'!$H$14+СВЦЭМ!$D$10+'СЕТ СН'!$H$6-'СЕТ СН'!$H$26</f>
        <v>1257.91036734</v>
      </c>
      <c r="L129" s="36">
        <f>SUMIFS(СВЦЭМ!$D$33:$D$776,СВЦЭМ!$A$33:$A$776,$A129,СВЦЭМ!$B$33:$B$776,L$119)+'СЕТ СН'!$H$14+СВЦЭМ!$D$10+'СЕТ СН'!$H$6-'СЕТ СН'!$H$26</f>
        <v>1249.33734802</v>
      </c>
      <c r="M129" s="36">
        <f>SUMIFS(СВЦЭМ!$D$33:$D$776,СВЦЭМ!$A$33:$A$776,$A129,СВЦЭМ!$B$33:$B$776,M$119)+'СЕТ СН'!$H$14+СВЦЭМ!$D$10+'СЕТ СН'!$H$6-'СЕТ СН'!$H$26</f>
        <v>1197.4921693400001</v>
      </c>
      <c r="N129" s="36">
        <f>SUMIFS(СВЦЭМ!$D$33:$D$776,СВЦЭМ!$A$33:$A$776,$A129,СВЦЭМ!$B$33:$B$776,N$119)+'СЕТ СН'!$H$14+СВЦЭМ!$D$10+'СЕТ СН'!$H$6-'СЕТ СН'!$H$26</f>
        <v>1134.96684043</v>
      </c>
      <c r="O129" s="36">
        <f>SUMIFS(СВЦЭМ!$D$33:$D$776,СВЦЭМ!$A$33:$A$776,$A129,СВЦЭМ!$B$33:$B$776,O$119)+'СЕТ СН'!$H$14+СВЦЭМ!$D$10+'СЕТ СН'!$H$6-'СЕТ СН'!$H$26</f>
        <v>1116.4622612400001</v>
      </c>
      <c r="P129" s="36">
        <f>SUMIFS(СВЦЭМ!$D$33:$D$776,СВЦЭМ!$A$33:$A$776,$A129,СВЦЭМ!$B$33:$B$776,P$119)+'СЕТ СН'!$H$14+СВЦЭМ!$D$10+'СЕТ СН'!$H$6-'СЕТ СН'!$H$26</f>
        <v>1119.00802559</v>
      </c>
      <c r="Q129" s="36">
        <f>SUMIFS(СВЦЭМ!$D$33:$D$776,СВЦЭМ!$A$33:$A$776,$A129,СВЦЭМ!$B$33:$B$776,Q$119)+'СЕТ СН'!$H$14+СВЦЭМ!$D$10+'СЕТ СН'!$H$6-'СЕТ СН'!$H$26</f>
        <v>1127.6795985799999</v>
      </c>
      <c r="R129" s="36">
        <f>SUMIFS(СВЦЭМ!$D$33:$D$776,СВЦЭМ!$A$33:$A$776,$A129,СВЦЭМ!$B$33:$B$776,R$119)+'СЕТ СН'!$H$14+СВЦЭМ!$D$10+'СЕТ СН'!$H$6-'СЕТ СН'!$H$26</f>
        <v>1124.6444877399999</v>
      </c>
      <c r="S129" s="36">
        <f>SUMIFS(СВЦЭМ!$D$33:$D$776,СВЦЭМ!$A$33:$A$776,$A129,СВЦЭМ!$B$33:$B$776,S$119)+'СЕТ СН'!$H$14+СВЦЭМ!$D$10+'СЕТ СН'!$H$6-'СЕТ СН'!$H$26</f>
        <v>1127.72458854</v>
      </c>
      <c r="T129" s="36">
        <f>SUMIFS(СВЦЭМ!$D$33:$D$776,СВЦЭМ!$A$33:$A$776,$A129,СВЦЭМ!$B$33:$B$776,T$119)+'СЕТ СН'!$H$14+СВЦЭМ!$D$10+'СЕТ СН'!$H$6-'СЕТ СН'!$H$26</f>
        <v>1116.12184299</v>
      </c>
      <c r="U129" s="36">
        <f>SUMIFS(СВЦЭМ!$D$33:$D$776,СВЦЭМ!$A$33:$A$776,$A129,СВЦЭМ!$B$33:$B$776,U$119)+'СЕТ СН'!$H$14+СВЦЭМ!$D$10+'СЕТ СН'!$H$6-'СЕТ СН'!$H$26</f>
        <v>1101.6269116999999</v>
      </c>
      <c r="V129" s="36">
        <f>SUMIFS(СВЦЭМ!$D$33:$D$776,СВЦЭМ!$A$33:$A$776,$A129,СВЦЭМ!$B$33:$B$776,V$119)+'СЕТ СН'!$H$14+СВЦЭМ!$D$10+'СЕТ СН'!$H$6-'СЕТ СН'!$H$26</f>
        <v>1079.45976537</v>
      </c>
      <c r="W129" s="36">
        <f>SUMIFS(СВЦЭМ!$D$33:$D$776,СВЦЭМ!$A$33:$A$776,$A129,СВЦЭМ!$B$33:$B$776,W$119)+'СЕТ СН'!$H$14+СВЦЭМ!$D$10+'СЕТ СН'!$H$6-'СЕТ СН'!$H$26</f>
        <v>1075.4796027</v>
      </c>
      <c r="X129" s="36">
        <f>SUMIFS(СВЦЭМ!$D$33:$D$776,СВЦЭМ!$A$33:$A$776,$A129,СВЦЭМ!$B$33:$B$776,X$119)+'СЕТ СН'!$H$14+СВЦЭМ!$D$10+'СЕТ СН'!$H$6-'СЕТ СН'!$H$26</f>
        <v>1118.8939107400001</v>
      </c>
      <c r="Y129" s="36">
        <f>SUMIFS(СВЦЭМ!$D$33:$D$776,СВЦЭМ!$A$33:$A$776,$A129,СВЦЭМ!$B$33:$B$776,Y$119)+'СЕТ СН'!$H$14+СВЦЭМ!$D$10+'СЕТ СН'!$H$6-'СЕТ СН'!$H$26</f>
        <v>1222.94031722</v>
      </c>
    </row>
    <row r="130" spans="1:25" ht="15.75" x14ac:dyDescent="0.2">
      <c r="A130" s="35">
        <f t="shared" si="3"/>
        <v>43962</v>
      </c>
      <c r="B130" s="36">
        <f>SUMIFS(СВЦЭМ!$D$33:$D$776,СВЦЭМ!$A$33:$A$776,$A130,СВЦЭМ!$B$33:$B$776,B$119)+'СЕТ СН'!$H$14+СВЦЭМ!$D$10+'СЕТ СН'!$H$6-'СЕТ СН'!$H$26</f>
        <v>1198.35445695</v>
      </c>
      <c r="C130" s="36">
        <f>SUMIFS(СВЦЭМ!$D$33:$D$776,СВЦЭМ!$A$33:$A$776,$A130,СВЦЭМ!$B$33:$B$776,C$119)+'СЕТ СН'!$H$14+СВЦЭМ!$D$10+'СЕТ СН'!$H$6-'СЕТ СН'!$H$26</f>
        <v>1290.5196504400001</v>
      </c>
      <c r="D130" s="36">
        <f>SUMIFS(СВЦЭМ!$D$33:$D$776,СВЦЭМ!$A$33:$A$776,$A130,СВЦЭМ!$B$33:$B$776,D$119)+'СЕТ СН'!$H$14+СВЦЭМ!$D$10+'СЕТ СН'!$H$6-'СЕТ СН'!$H$26</f>
        <v>1330.66376195</v>
      </c>
      <c r="E130" s="36">
        <f>SUMIFS(СВЦЭМ!$D$33:$D$776,СВЦЭМ!$A$33:$A$776,$A130,СВЦЭМ!$B$33:$B$776,E$119)+'СЕТ СН'!$H$14+СВЦЭМ!$D$10+'СЕТ СН'!$H$6-'СЕТ СН'!$H$26</f>
        <v>1320.36727038</v>
      </c>
      <c r="F130" s="36">
        <f>SUMIFS(СВЦЭМ!$D$33:$D$776,СВЦЭМ!$A$33:$A$776,$A130,СВЦЭМ!$B$33:$B$776,F$119)+'СЕТ СН'!$H$14+СВЦЭМ!$D$10+'СЕТ СН'!$H$6-'СЕТ СН'!$H$26</f>
        <v>1312.6378134699999</v>
      </c>
      <c r="G130" s="36">
        <f>SUMIFS(СВЦЭМ!$D$33:$D$776,СВЦЭМ!$A$33:$A$776,$A130,СВЦЭМ!$B$33:$B$776,G$119)+'СЕТ СН'!$H$14+СВЦЭМ!$D$10+'СЕТ СН'!$H$6-'СЕТ СН'!$H$26</f>
        <v>1315.3928656799999</v>
      </c>
      <c r="H130" s="36">
        <f>SUMIFS(СВЦЭМ!$D$33:$D$776,СВЦЭМ!$A$33:$A$776,$A130,СВЦЭМ!$B$33:$B$776,H$119)+'СЕТ СН'!$H$14+СВЦЭМ!$D$10+'СЕТ СН'!$H$6-'СЕТ СН'!$H$26</f>
        <v>1323.3163322099999</v>
      </c>
      <c r="I130" s="36">
        <f>SUMIFS(СВЦЭМ!$D$33:$D$776,СВЦЭМ!$A$33:$A$776,$A130,СВЦЭМ!$B$33:$B$776,I$119)+'СЕТ СН'!$H$14+СВЦЭМ!$D$10+'СЕТ СН'!$H$6-'СЕТ СН'!$H$26</f>
        <v>1338.63842783</v>
      </c>
      <c r="J130" s="36">
        <f>SUMIFS(СВЦЭМ!$D$33:$D$776,СВЦЭМ!$A$33:$A$776,$A130,СВЦЭМ!$B$33:$B$776,J$119)+'СЕТ СН'!$H$14+СВЦЭМ!$D$10+'СЕТ СН'!$H$6-'СЕТ СН'!$H$26</f>
        <v>1280.90180358</v>
      </c>
      <c r="K130" s="36">
        <f>SUMIFS(СВЦЭМ!$D$33:$D$776,СВЦЭМ!$A$33:$A$776,$A130,СВЦЭМ!$B$33:$B$776,K$119)+'СЕТ СН'!$H$14+СВЦЭМ!$D$10+'СЕТ СН'!$H$6-'СЕТ СН'!$H$26</f>
        <v>1211.4972759300001</v>
      </c>
      <c r="L130" s="36">
        <f>SUMIFS(СВЦЭМ!$D$33:$D$776,СВЦЭМ!$A$33:$A$776,$A130,СВЦЭМ!$B$33:$B$776,L$119)+'СЕТ СН'!$H$14+СВЦЭМ!$D$10+'СЕТ СН'!$H$6-'СЕТ СН'!$H$26</f>
        <v>1201.75550464</v>
      </c>
      <c r="M130" s="36">
        <f>SUMIFS(СВЦЭМ!$D$33:$D$776,СВЦЭМ!$A$33:$A$776,$A130,СВЦЭМ!$B$33:$B$776,M$119)+'СЕТ СН'!$H$14+СВЦЭМ!$D$10+'СЕТ СН'!$H$6-'СЕТ СН'!$H$26</f>
        <v>1202.17770984</v>
      </c>
      <c r="N130" s="36">
        <f>SUMIFS(СВЦЭМ!$D$33:$D$776,СВЦЭМ!$A$33:$A$776,$A130,СВЦЭМ!$B$33:$B$776,N$119)+'СЕТ СН'!$H$14+СВЦЭМ!$D$10+'СЕТ СН'!$H$6-'СЕТ СН'!$H$26</f>
        <v>1215.8450736500001</v>
      </c>
      <c r="O130" s="36">
        <f>SUMIFS(СВЦЭМ!$D$33:$D$776,СВЦЭМ!$A$33:$A$776,$A130,СВЦЭМ!$B$33:$B$776,O$119)+'СЕТ СН'!$H$14+СВЦЭМ!$D$10+'СЕТ СН'!$H$6-'СЕТ СН'!$H$26</f>
        <v>1213.98377777</v>
      </c>
      <c r="P130" s="36">
        <f>SUMIFS(СВЦЭМ!$D$33:$D$776,СВЦЭМ!$A$33:$A$776,$A130,СВЦЭМ!$B$33:$B$776,P$119)+'СЕТ СН'!$H$14+СВЦЭМ!$D$10+'СЕТ СН'!$H$6-'СЕТ СН'!$H$26</f>
        <v>1234.33986138</v>
      </c>
      <c r="Q130" s="36">
        <f>SUMIFS(СВЦЭМ!$D$33:$D$776,СВЦЭМ!$A$33:$A$776,$A130,СВЦЭМ!$B$33:$B$776,Q$119)+'СЕТ СН'!$H$14+СВЦЭМ!$D$10+'СЕТ СН'!$H$6-'СЕТ СН'!$H$26</f>
        <v>1243.80362745</v>
      </c>
      <c r="R130" s="36">
        <f>SUMIFS(СВЦЭМ!$D$33:$D$776,СВЦЭМ!$A$33:$A$776,$A130,СВЦЭМ!$B$33:$B$776,R$119)+'СЕТ СН'!$H$14+СВЦЭМ!$D$10+'СЕТ СН'!$H$6-'СЕТ СН'!$H$26</f>
        <v>1237.27568013</v>
      </c>
      <c r="S130" s="36">
        <f>SUMIFS(СВЦЭМ!$D$33:$D$776,СВЦЭМ!$A$33:$A$776,$A130,СВЦЭМ!$B$33:$B$776,S$119)+'СЕТ СН'!$H$14+СВЦЭМ!$D$10+'СЕТ СН'!$H$6-'СЕТ СН'!$H$26</f>
        <v>1241.4318163299999</v>
      </c>
      <c r="T130" s="36">
        <f>SUMIFS(СВЦЭМ!$D$33:$D$776,СВЦЭМ!$A$33:$A$776,$A130,СВЦЭМ!$B$33:$B$776,T$119)+'СЕТ СН'!$H$14+СВЦЭМ!$D$10+'СЕТ СН'!$H$6-'СЕТ СН'!$H$26</f>
        <v>1225.49809673</v>
      </c>
      <c r="U130" s="36">
        <f>SUMIFS(СВЦЭМ!$D$33:$D$776,СВЦЭМ!$A$33:$A$776,$A130,СВЦЭМ!$B$33:$B$776,U$119)+'СЕТ СН'!$H$14+СВЦЭМ!$D$10+'СЕТ СН'!$H$6-'СЕТ СН'!$H$26</f>
        <v>1182.3655295200001</v>
      </c>
      <c r="V130" s="36">
        <f>SUMIFS(СВЦЭМ!$D$33:$D$776,СВЦЭМ!$A$33:$A$776,$A130,СВЦЭМ!$B$33:$B$776,V$119)+'СЕТ СН'!$H$14+СВЦЭМ!$D$10+'СЕТ СН'!$H$6-'СЕТ СН'!$H$26</f>
        <v>1145.4175454799999</v>
      </c>
      <c r="W130" s="36">
        <f>SUMIFS(СВЦЭМ!$D$33:$D$776,СВЦЭМ!$A$33:$A$776,$A130,СВЦЭМ!$B$33:$B$776,W$119)+'СЕТ СН'!$H$14+СВЦЭМ!$D$10+'СЕТ СН'!$H$6-'СЕТ СН'!$H$26</f>
        <v>1125.3890189599999</v>
      </c>
      <c r="X130" s="36">
        <f>SUMIFS(СВЦЭМ!$D$33:$D$776,СВЦЭМ!$A$33:$A$776,$A130,СВЦЭМ!$B$33:$B$776,X$119)+'СЕТ СН'!$H$14+СВЦЭМ!$D$10+'СЕТ СН'!$H$6-'СЕТ СН'!$H$26</f>
        <v>1121.3789378000001</v>
      </c>
      <c r="Y130" s="36">
        <f>SUMIFS(СВЦЭМ!$D$33:$D$776,СВЦЭМ!$A$33:$A$776,$A130,СВЦЭМ!$B$33:$B$776,Y$119)+'СЕТ СН'!$H$14+СВЦЭМ!$D$10+'СЕТ СН'!$H$6-'СЕТ СН'!$H$26</f>
        <v>1181.59174869</v>
      </c>
    </row>
    <row r="131" spans="1:25" ht="15.75" x14ac:dyDescent="0.2">
      <c r="A131" s="35">
        <f t="shared" si="3"/>
        <v>43963</v>
      </c>
      <c r="B131" s="36">
        <f>SUMIFS(СВЦЭМ!$D$33:$D$776,СВЦЭМ!$A$33:$A$776,$A131,СВЦЭМ!$B$33:$B$776,B$119)+'СЕТ СН'!$H$14+СВЦЭМ!$D$10+'СЕТ СН'!$H$6-'СЕТ СН'!$H$26</f>
        <v>1331.4529997499999</v>
      </c>
      <c r="C131" s="36">
        <f>SUMIFS(СВЦЭМ!$D$33:$D$776,СВЦЭМ!$A$33:$A$776,$A131,СВЦЭМ!$B$33:$B$776,C$119)+'СЕТ СН'!$H$14+СВЦЭМ!$D$10+'СЕТ СН'!$H$6-'СЕТ СН'!$H$26</f>
        <v>1376.2104121</v>
      </c>
      <c r="D131" s="36">
        <f>SUMIFS(СВЦЭМ!$D$33:$D$776,СВЦЭМ!$A$33:$A$776,$A131,СВЦЭМ!$B$33:$B$776,D$119)+'СЕТ СН'!$H$14+СВЦЭМ!$D$10+'СЕТ СН'!$H$6-'СЕТ СН'!$H$26</f>
        <v>1362.50172886</v>
      </c>
      <c r="E131" s="36">
        <f>SUMIFS(СВЦЭМ!$D$33:$D$776,СВЦЭМ!$A$33:$A$776,$A131,СВЦЭМ!$B$33:$B$776,E$119)+'СЕТ СН'!$H$14+СВЦЭМ!$D$10+'СЕТ СН'!$H$6-'СЕТ СН'!$H$26</f>
        <v>1361.59888525</v>
      </c>
      <c r="F131" s="36">
        <f>SUMIFS(СВЦЭМ!$D$33:$D$776,СВЦЭМ!$A$33:$A$776,$A131,СВЦЭМ!$B$33:$B$776,F$119)+'СЕТ СН'!$H$14+СВЦЭМ!$D$10+'СЕТ СН'!$H$6-'СЕТ СН'!$H$26</f>
        <v>1370.3086746399999</v>
      </c>
      <c r="G131" s="36">
        <f>SUMIFS(СВЦЭМ!$D$33:$D$776,СВЦЭМ!$A$33:$A$776,$A131,СВЦЭМ!$B$33:$B$776,G$119)+'СЕТ СН'!$H$14+СВЦЭМ!$D$10+'СЕТ СН'!$H$6-'СЕТ СН'!$H$26</f>
        <v>1357.9427926799999</v>
      </c>
      <c r="H131" s="36">
        <f>SUMIFS(СВЦЭМ!$D$33:$D$776,СВЦЭМ!$A$33:$A$776,$A131,СВЦЭМ!$B$33:$B$776,H$119)+'СЕТ СН'!$H$14+СВЦЭМ!$D$10+'СЕТ СН'!$H$6-'СЕТ СН'!$H$26</f>
        <v>1368.6695339999999</v>
      </c>
      <c r="I131" s="36">
        <f>SUMIFS(СВЦЭМ!$D$33:$D$776,СВЦЭМ!$A$33:$A$776,$A131,СВЦЭМ!$B$33:$B$776,I$119)+'СЕТ СН'!$H$14+СВЦЭМ!$D$10+'СЕТ СН'!$H$6-'СЕТ СН'!$H$26</f>
        <v>1324.63329776</v>
      </c>
      <c r="J131" s="36">
        <f>SUMIFS(СВЦЭМ!$D$33:$D$776,СВЦЭМ!$A$33:$A$776,$A131,СВЦЭМ!$B$33:$B$776,J$119)+'СЕТ СН'!$H$14+СВЦЭМ!$D$10+'СЕТ СН'!$H$6-'СЕТ СН'!$H$26</f>
        <v>1270.1555128800001</v>
      </c>
      <c r="K131" s="36">
        <f>SUMIFS(СВЦЭМ!$D$33:$D$776,СВЦЭМ!$A$33:$A$776,$A131,СВЦЭМ!$B$33:$B$776,K$119)+'СЕТ СН'!$H$14+СВЦЭМ!$D$10+'СЕТ СН'!$H$6-'СЕТ СН'!$H$26</f>
        <v>1247.39222172</v>
      </c>
      <c r="L131" s="36">
        <f>SUMIFS(СВЦЭМ!$D$33:$D$776,СВЦЭМ!$A$33:$A$776,$A131,СВЦЭМ!$B$33:$B$776,L$119)+'СЕТ СН'!$H$14+СВЦЭМ!$D$10+'СЕТ СН'!$H$6-'СЕТ СН'!$H$26</f>
        <v>1244.43040316</v>
      </c>
      <c r="M131" s="36">
        <f>SUMIFS(СВЦЭМ!$D$33:$D$776,СВЦЭМ!$A$33:$A$776,$A131,СВЦЭМ!$B$33:$B$776,M$119)+'СЕТ СН'!$H$14+СВЦЭМ!$D$10+'СЕТ СН'!$H$6-'СЕТ СН'!$H$26</f>
        <v>1212.71225119</v>
      </c>
      <c r="N131" s="36">
        <f>SUMIFS(СВЦЭМ!$D$33:$D$776,СВЦЭМ!$A$33:$A$776,$A131,СВЦЭМ!$B$33:$B$776,N$119)+'СЕТ СН'!$H$14+СВЦЭМ!$D$10+'СЕТ СН'!$H$6-'СЕТ СН'!$H$26</f>
        <v>1210.5016800800001</v>
      </c>
      <c r="O131" s="36">
        <f>SUMIFS(СВЦЭМ!$D$33:$D$776,СВЦЭМ!$A$33:$A$776,$A131,СВЦЭМ!$B$33:$B$776,O$119)+'СЕТ СН'!$H$14+СВЦЭМ!$D$10+'СЕТ СН'!$H$6-'СЕТ СН'!$H$26</f>
        <v>1219.0420827800001</v>
      </c>
      <c r="P131" s="36">
        <f>SUMIFS(СВЦЭМ!$D$33:$D$776,СВЦЭМ!$A$33:$A$776,$A131,СВЦЭМ!$B$33:$B$776,P$119)+'СЕТ СН'!$H$14+СВЦЭМ!$D$10+'СЕТ СН'!$H$6-'СЕТ СН'!$H$26</f>
        <v>1231.66843391</v>
      </c>
      <c r="Q131" s="36">
        <f>SUMIFS(СВЦЭМ!$D$33:$D$776,СВЦЭМ!$A$33:$A$776,$A131,СВЦЭМ!$B$33:$B$776,Q$119)+'СЕТ СН'!$H$14+СВЦЭМ!$D$10+'СЕТ СН'!$H$6-'СЕТ СН'!$H$26</f>
        <v>1230.4254592700001</v>
      </c>
      <c r="R131" s="36">
        <f>SUMIFS(СВЦЭМ!$D$33:$D$776,СВЦЭМ!$A$33:$A$776,$A131,СВЦЭМ!$B$33:$B$776,R$119)+'СЕТ СН'!$H$14+СВЦЭМ!$D$10+'СЕТ СН'!$H$6-'СЕТ СН'!$H$26</f>
        <v>1231.53706801</v>
      </c>
      <c r="S131" s="36">
        <f>SUMIFS(СВЦЭМ!$D$33:$D$776,СВЦЭМ!$A$33:$A$776,$A131,СВЦЭМ!$B$33:$B$776,S$119)+'СЕТ СН'!$H$14+СВЦЭМ!$D$10+'СЕТ СН'!$H$6-'СЕТ СН'!$H$26</f>
        <v>1232.55637729</v>
      </c>
      <c r="T131" s="36">
        <f>SUMIFS(СВЦЭМ!$D$33:$D$776,СВЦЭМ!$A$33:$A$776,$A131,СВЦЭМ!$B$33:$B$776,T$119)+'СЕТ СН'!$H$14+СВЦЭМ!$D$10+'СЕТ СН'!$H$6-'СЕТ СН'!$H$26</f>
        <v>1238.49520201</v>
      </c>
      <c r="U131" s="36">
        <f>SUMIFS(СВЦЭМ!$D$33:$D$776,СВЦЭМ!$A$33:$A$776,$A131,СВЦЭМ!$B$33:$B$776,U$119)+'СЕТ СН'!$H$14+СВЦЭМ!$D$10+'СЕТ СН'!$H$6-'СЕТ СН'!$H$26</f>
        <v>1236.19778318</v>
      </c>
      <c r="V131" s="36">
        <f>SUMIFS(СВЦЭМ!$D$33:$D$776,СВЦЭМ!$A$33:$A$776,$A131,СВЦЭМ!$B$33:$B$776,V$119)+'СЕТ СН'!$H$14+СВЦЭМ!$D$10+'СЕТ СН'!$H$6-'СЕТ СН'!$H$26</f>
        <v>1199.4348412700001</v>
      </c>
      <c r="W131" s="36">
        <f>SUMIFS(СВЦЭМ!$D$33:$D$776,СВЦЭМ!$A$33:$A$776,$A131,СВЦЭМ!$B$33:$B$776,W$119)+'СЕТ СН'!$H$14+СВЦЭМ!$D$10+'СЕТ СН'!$H$6-'СЕТ СН'!$H$26</f>
        <v>1197.98787404</v>
      </c>
      <c r="X131" s="36">
        <f>SUMIFS(СВЦЭМ!$D$33:$D$776,СВЦЭМ!$A$33:$A$776,$A131,СВЦЭМ!$B$33:$B$776,X$119)+'СЕТ СН'!$H$14+СВЦЭМ!$D$10+'СЕТ СН'!$H$6-'СЕТ СН'!$H$26</f>
        <v>1223.46910439</v>
      </c>
      <c r="Y131" s="36">
        <f>SUMIFS(СВЦЭМ!$D$33:$D$776,СВЦЭМ!$A$33:$A$776,$A131,СВЦЭМ!$B$33:$B$776,Y$119)+'СЕТ СН'!$H$14+СВЦЭМ!$D$10+'СЕТ СН'!$H$6-'СЕТ СН'!$H$26</f>
        <v>1245.99680309</v>
      </c>
    </row>
    <row r="132" spans="1:25" ht="15.75" x14ac:dyDescent="0.2">
      <c r="A132" s="35">
        <f t="shared" si="3"/>
        <v>43964</v>
      </c>
      <c r="B132" s="36">
        <f>SUMIFS(СВЦЭМ!$D$33:$D$776,СВЦЭМ!$A$33:$A$776,$A132,СВЦЭМ!$B$33:$B$776,B$119)+'СЕТ СН'!$H$14+СВЦЭМ!$D$10+'СЕТ СН'!$H$6-'СЕТ СН'!$H$26</f>
        <v>1271.18830751</v>
      </c>
      <c r="C132" s="36">
        <f>SUMIFS(СВЦЭМ!$D$33:$D$776,СВЦЭМ!$A$33:$A$776,$A132,СВЦЭМ!$B$33:$B$776,C$119)+'СЕТ СН'!$H$14+СВЦЭМ!$D$10+'СЕТ СН'!$H$6-'СЕТ СН'!$H$26</f>
        <v>1321.45110776</v>
      </c>
      <c r="D132" s="36">
        <f>SUMIFS(СВЦЭМ!$D$33:$D$776,СВЦЭМ!$A$33:$A$776,$A132,СВЦЭМ!$B$33:$B$776,D$119)+'СЕТ СН'!$H$14+СВЦЭМ!$D$10+'СЕТ СН'!$H$6-'СЕТ СН'!$H$26</f>
        <v>1329.9470544000001</v>
      </c>
      <c r="E132" s="36">
        <f>SUMIFS(СВЦЭМ!$D$33:$D$776,СВЦЭМ!$A$33:$A$776,$A132,СВЦЭМ!$B$33:$B$776,E$119)+'СЕТ СН'!$H$14+СВЦЭМ!$D$10+'СЕТ СН'!$H$6-'СЕТ СН'!$H$26</f>
        <v>1329.9444555499999</v>
      </c>
      <c r="F132" s="36">
        <f>SUMIFS(СВЦЭМ!$D$33:$D$776,СВЦЭМ!$A$33:$A$776,$A132,СВЦЭМ!$B$33:$B$776,F$119)+'СЕТ СН'!$H$14+СВЦЭМ!$D$10+'СЕТ СН'!$H$6-'СЕТ СН'!$H$26</f>
        <v>1322.2981625299999</v>
      </c>
      <c r="G132" s="36">
        <f>SUMIFS(СВЦЭМ!$D$33:$D$776,СВЦЭМ!$A$33:$A$776,$A132,СВЦЭМ!$B$33:$B$776,G$119)+'СЕТ СН'!$H$14+СВЦЭМ!$D$10+'СЕТ СН'!$H$6-'СЕТ СН'!$H$26</f>
        <v>1330.80095216</v>
      </c>
      <c r="H132" s="36">
        <f>SUMIFS(СВЦЭМ!$D$33:$D$776,СВЦЭМ!$A$33:$A$776,$A132,СВЦЭМ!$B$33:$B$776,H$119)+'СЕТ СН'!$H$14+СВЦЭМ!$D$10+'СЕТ СН'!$H$6-'СЕТ СН'!$H$26</f>
        <v>1326.7108883799999</v>
      </c>
      <c r="I132" s="36">
        <f>SUMIFS(СВЦЭМ!$D$33:$D$776,СВЦЭМ!$A$33:$A$776,$A132,СВЦЭМ!$B$33:$B$776,I$119)+'СЕТ СН'!$H$14+СВЦЭМ!$D$10+'СЕТ СН'!$H$6-'СЕТ СН'!$H$26</f>
        <v>1272.8735701599999</v>
      </c>
      <c r="J132" s="36">
        <f>SUMIFS(СВЦЭМ!$D$33:$D$776,СВЦЭМ!$A$33:$A$776,$A132,СВЦЭМ!$B$33:$B$776,J$119)+'СЕТ СН'!$H$14+СВЦЭМ!$D$10+'СЕТ СН'!$H$6-'СЕТ СН'!$H$26</f>
        <v>1211.3777320900001</v>
      </c>
      <c r="K132" s="36">
        <f>SUMIFS(СВЦЭМ!$D$33:$D$776,СВЦЭМ!$A$33:$A$776,$A132,СВЦЭМ!$B$33:$B$776,K$119)+'СЕТ СН'!$H$14+СВЦЭМ!$D$10+'СЕТ СН'!$H$6-'СЕТ СН'!$H$26</f>
        <v>1201.6568320900001</v>
      </c>
      <c r="L132" s="36">
        <f>SUMIFS(СВЦЭМ!$D$33:$D$776,СВЦЭМ!$A$33:$A$776,$A132,СВЦЭМ!$B$33:$B$776,L$119)+'СЕТ СН'!$H$14+СВЦЭМ!$D$10+'СЕТ СН'!$H$6-'СЕТ СН'!$H$26</f>
        <v>1191.4639068500001</v>
      </c>
      <c r="M132" s="36">
        <f>SUMIFS(СВЦЭМ!$D$33:$D$776,СВЦЭМ!$A$33:$A$776,$A132,СВЦЭМ!$B$33:$B$776,M$119)+'СЕТ СН'!$H$14+СВЦЭМ!$D$10+'СЕТ СН'!$H$6-'СЕТ СН'!$H$26</f>
        <v>1184.5044924200001</v>
      </c>
      <c r="N132" s="36">
        <f>SUMIFS(СВЦЭМ!$D$33:$D$776,СВЦЭМ!$A$33:$A$776,$A132,СВЦЭМ!$B$33:$B$776,N$119)+'СЕТ СН'!$H$14+СВЦЭМ!$D$10+'СЕТ СН'!$H$6-'СЕТ СН'!$H$26</f>
        <v>1194.64793902</v>
      </c>
      <c r="O132" s="36">
        <f>SUMIFS(СВЦЭМ!$D$33:$D$776,СВЦЭМ!$A$33:$A$776,$A132,СВЦЭМ!$B$33:$B$776,O$119)+'СЕТ СН'!$H$14+СВЦЭМ!$D$10+'СЕТ СН'!$H$6-'СЕТ СН'!$H$26</f>
        <v>1204.2361421600001</v>
      </c>
      <c r="P132" s="36">
        <f>SUMIFS(СВЦЭМ!$D$33:$D$776,СВЦЭМ!$A$33:$A$776,$A132,СВЦЭМ!$B$33:$B$776,P$119)+'СЕТ СН'!$H$14+СВЦЭМ!$D$10+'СЕТ СН'!$H$6-'СЕТ СН'!$H$26</f>
        <v>1216.85259273</v>
      </c>
      <c r="Q132" s="36">
        <f>SUMIFS(СВЦЭМ!$D$33:$D$776,СВЦЭМ!$A$33:$A$776,$A132,СВЦЭМ!$B$33:$B$776,Q$119)+'СЕТ СН'!$H$14+СВЦЭМ!$D$10+'СЕТ СН'!$H$6-'СЕТ СН'!$H$26</f>
        <v>1207.1361546800001</v>
      </c>
      <c r="R132" s="36">
        <f>SUMIFS(СВЦЭМ!$D$33:$D$776,СВЦЭМ!$A$33:$A$776,$A132,СВЦЭМ!$B$33:$B$776,R$119)+'СЕТ СН'!$H$14+СВЦЭМ!$D$10+'СЕТ СН'!$H$6-'СЕТ СН'!$H$26</f>
        <v>1201.1869971799999</v>
      </c>
      <c r="S132" s="36">
        <f>SUMIFS(СВЦЭМ!$D$33:$D$776,СВЦЭМ!$A$33:$A$776,$A132,СВЦЭМ!$B$33:$B$776,S$119)+'СЕТ СН'!$H$14+СВЦЭМ!$D$10+'СЕТ СН'!$H$6-'СЕТ СН'!$H$26</f>
        <v>1217.0270131700001</v>
      </c>
      <c r="T132" s="36">
        <f>SUMIFS(СВЦЭМ!$D$33:$D$776,СВЦЭМ!$A$33:$A$776,$A132,СВЦЭМ!$B$33:$B$776,T$119)+'СЕТ СН'!$H$14+СВЦЭМ!$D$10+'СЕТ СН'!$H$6-'СЕТ СН'!$H$26</f>
        <v>1185.2887300699999</v>
      </c>
      <c r="U132" s="36">
        <f>SUMIFS(СВЦЭМ!$D$33:$D$776,СВЦЭМ!$A$33:$A$776,$A132,СВЦЭМ!$B$33:$B$776,U$119)+'СЕТ СН'!$H$14+СВЦЭМ!$D$10+'СЕТ СН'!$H$6-'СЕТ СН'!$H$26</f>
        <v>1148.8591418999999</v>
      </c>
      <c r="V132" s="36">
        <f>SUMIFS(СВЦЭМ!$D$33:$D$776,СВЦЭМ!$A$33:$A$776,$A132,СВЦЭМ!$B$33:$B$776,V$119)+'СЕТ СН'!$H$14+СВЦЭМ!$D$10+'СЕТ СН'!$H$6-'СЕТ СН'!$H$26</f>
        <v>1130.5998101800001</v>
      </c>
      <c r="W132" s="36">
        <f>SUMIFS(СВЦЭМ!$D$33:$D$776,СВЦЭМ!$A$33:$A$776,$A132,СВЦЭМ!$B$33:$B$776,W$119)+'СЕТ СН'!$H$14+СВЦЭМ!$D$10+'СЕТ СН'!$H$6-'СЕТ СН'!$H$26</f>
        <v>1125.7045894299999</v>
      </c>
      <c r="X132" s="36">
        <f>SUMIFS(СВЦЭМ!$D$33:$D$776,СВЦЭМ!$A$33:$A$776,$A132,СВЦЭМ!$B$33:$B$776,X$119)+'СЕТ СН'!$H$14+СВЦЭМ!$D$10+'СЕТ СН'!$H$6-'СЕТ СН'!$H$26</f>
        <v>1140.46774648</v>
      </c>
      <c r="Y132" s="36">
        <f>SUMIFS(СВЦЭМ!$D$33:$D$776,СВЦЭМ!$A$33:$A$776,$A132,СВЦЭМ!$B$33:$B$776,Y$119)+'СЕТ СН'!$H$14+СВЦЭМ!$D$10+'СЕТ СН'!$H$6-'СЕТ СН'!$H$26</f>
        <v>1164.63065566</v>
      </c>
    </row>
    <row r="133" spans="1:25" ht="15.75" x14ac:dyDescent="0.2">
      <c r="A133" s="35">
        <f t="shared" si="3"/>
        <v>43965</v>
      </c>
      <c r="B133" s="36">
        <f>SUMIFS(СВЦЭМ!$D$33:$D$776,СВЦЭМ!$A$33:$A$776,$A133,СВЦЭМ!$B$33:$B$776,B$119)+'СЕТ СН'!$H$14+СВЦЭМ!$D$10+'СЕТ СН'!$H$6-'СЕТ СН'!$H$26</f>
        <v>1240.8386328300001</v>
      </c>
      <c r="C133" s="36">
        <f>SUMIFS(СВЦЭМ!$D$33:$D$776,СВЦЭМ!$A$33:$A$776,$A133,СВЦЭМ!$B$33:$B$776,C$119)+'СЕТ СН'!$H$14+СВЦЭМ!$D$10+'СЕТ СН'!$H$6-'СЕТ СН'!$H$26</f>
        <v>1284.7673969100001</v>
      </c>
      <c r="D133" s="36">
        <f>SUMIFS(СВЦЭМ!$D$33:$D$776,СВЦЭМ!$A$33:$A$776,$A133,СВЦЭМ!$B$33:$B$776,D$119)+'СЕТ СН'!$H$14+СВЦЭМ!$D$10+'СЕТ СН'!$H$6-'СЕТ СН'!$H$26</f>
        <v>1294.0734124099999</v>
      </c>
      <c r="E133" s="36">
        <f>SUMIFS(СВЦЭМ!$D$33:$D$776,СВЦЭМ!$A$33:$A$776,$A133,СВЦЭМ!$B$33:$B$776,E$119)+'СЕТ СН'!$H$14+СВЦЭМ!$D$10+'СЕТ СН'!$H$6-'СЕТ СН'!$H$26</f>
        <v>1333.73750713</v>
      </c>
      <c r="F133" s="36">
        <f>SUMIFS(СВЦЭМ!$D$33:$D$776,СВЦЭМ!$A$33:$A$776,$A133,СВЦЭМ!$B$33:$B$776,F$119)+'СЕТ СН'!$H$14+СВЦЭМ!$D$10+'СЕТ СН'!$H$6-'СЕТ СН'!$H$26</f>
        <v>1310.9180776600001</v>
      </c>
      <c r="G133" s="36">
        <f>SUMIFS(СВЦЭМ!$D$33:$D$776,СВЦЭМ!$A$33:$A$776,$A133,СВЦЭМ!$B$33:$B$776,G$119)+'СЕТ СН'!$H$14+СВЦЭМ!$D$10+'СЕТ СН'!$H$6-'СЕТ СН'!$H$26</f>
        <v>1302.95050812</v>
      </c>
      <c r="H133" s="36">
        <f>SUMIFS(СВЦЭМ!$D$33:$D$776,СВЦЭМ!$A$33:$A$776,$A133,СВЦЭМ!$B$33:$B$776,H$119)+'СЕТ СН'!$H$14+СВЦЭМ!$D$10+'СЕТ СН'!$H$6-'СЕТ СН'!$H$26</f>
        <v>1298.85807845</v>
      </c>
      <c r="I133" s="36">
        <f>SUMIFS(СВЦЭМ!$D$33:$D$776,СВЦЭМ!$A$33:$A$776,$A133,СВЦЭМ!$B$33:$B$776,I$119)+'СЕТ СН'!$H$14+СВЦЭМ!$D$10+'СЕТ СН'!$H$6-'СЕТ СН'!$H$26</f>
        <v>1255.7577543100001</v>
      </c>
      <c r="J133" s="36">
        <f>SUMIFS(СВЦЭМ!$D$33:$D$776,СВЦЭМ!$A$33:$A$776,$A133,СВЦЭМ!$B$33:$B$776,J$119)+'СЕТ СН'!$H$14+СВЦЭМ!$D$10+'СЕТ СН'!$H$6-'СЕТ СН'!$H$26</f>
        <v>1201.2402163300001</v>
      </c>
      <c r="K133" s="36">
        <f>SUMIFS(СВЦЭМ!$D$33:$D$776,СВЦЭМ!$A$33:$A$776,$A133,СВЦЭМ!$B$33:$B$776,K$119)+'СЕТ СН'!$H$14+СВЦЭМ!$D$10+'СЕТ СН'!$H$6-'СЕТ СН'!$H$26</f>
        <v>1177.5965258799999</v>
      </c>
      <c r="L133" s="36">
        <f>SUMIFS(СВЦЭМ!$D$33:$D$776,СВЦЭМ!$A$33:$A$776,$A133,СВЦЭМ!$B$33:$B$776,L$119)+'СЕТ СН'!$H$14+СВЦЭМ!$D$10+'СЕТ СН'!$H$6-'СЕТ СН'!$H$26</f>
        <v>1165.9264178999999</v>
      </c>
      <c r="M133" s="36">
        <f>SUMIFS(СВЦЭМ!$D$33:$D$776,СВЦЭМ!$A$33:$A$776,$A133,СВЦЭМ!$B$33:$B$776,M$119)+'СЕТ СН'!$H$14+СВЦЭМ!$D$10+'СЕТ СН'!$H$6-'СЕТ СН'!$H$26</f>
        <v>1166.9450525899999</v>
      </c>
      <c r="N133" s="36">
        <f>SUMIFS(СВЦЭМ!$D$33:$D$776,СВЦЭМ!$A$33:$A$776,$A133,СВЦЭМ!$B$33:$B$776,N$119)+'СЕТ СН'!$H$14+СВЦЭМ!$D$10+'СЕТ СН'!$H$6-'СЕТ СН'!$H$26</f>
        <v>1160.9479491500001</v>
      </c>
      <c r="O133" s="36">
        <f>SUMIFS(СВЦЭМ!$D$33:$D$776,СВЦЭМ!$A$33:$A$776,$A133,СВЦЭМ!$B$33:$B$776,O$119)+'СЕТ СН'!$H$14+СВЦЭМ!$D$10+'СЕТ СН'!$H$6-'СЕТ СН'!$H$26</f>
        <v>1177.0680758999999</v>
      </c>
      <c r="P133" s="36">
        <f>SUMIFS(СВЦЭМ!$D$33:$D$776,СВЦЭМ!$A$33:$A$776,$A133,СВЦЭМ!$B$33:$B$776,P$119)+'СЕТ СН'!$H$14+СВЦЭМ!$D$10+'СЕТ СН'!$H$6-'СЕТ СН'!$H$26</f>
        <v>1205.1651970600001</v>
      </c>
      <c r="Q133" s="36">
        <f>SUMIFS(СВЦЭМ!$D$33:$D$776,СВЦЭМ!$A$33:$A$776,$A133,СВЦЭМ!$B$33:$B$776,Q$119)+'СЕТ СН'!$H$14+СВЦЭМ!$D$10+'СЕТ СН'!$H$6-'СЕТ СН'!$H$26</f>
        <v>1192.7360392400001</v>
      </c>
      <c r="R133" s="36">
        <f>SUMIFS(СВЦЭМ!$D$33:$D$776,СВЦЭМ!$A$33:$A$776,$A133,СВЦЭМ!$B$33:$B$776,R$119)+'СЕТ СН'!$H$14+СВЦЭМ!$D$10+'СЕТ СН'!$H$6-'СЕТ СН'!$H$26</f>
        <v>1188.2917718000001</v>
      </c>
      <c r="S133" s="36">
        <f>SUMIFS(СВЦЭМ!$D$33:$D$776,СВЦЭМ!$A$33:$A$776,$A133,СВЦЭМ!$B$33:$B$776,S$119)+'СЕТ СН'!$H$14+СВЦЭМ!$D$10+'СЕТ СН'!$H$6-'СЕТ СН'!$H$26</f>
        <v>1210.1112907199999</v>
      </c>
      <c r="T133" s="36">
        <f>SUMIFS(СВЦЭМ!$D$33:$D$776,СВЦЭМ!$A$33:$A$776,$A133,СВЦЭМ!$B$33:$B$776,T$119)+'СЕТ СН'!$H$14+СВЦЭМ!$D$10+'СЕТ СН'!$H$6-'СЕТ СН'!$H$26</f>
        <v>1186.27020823</v>
      </c>
      <c r="U133" s="36">
        <f>SUMIFS(СВЦЭМ!$D$33:$D$776,СВЦЭМ!$A$33:$A$776,$A133,СВЦЭМ!$B$33:$B$776,U$119)+'СЕТ СН'!$H$14+СВЦЭМ!$D$10+'СЕТ СН'!$H$6-'СЕТ СН'!$H$26</f>
        <v>1152.2111975400001</v>
      </c>
      <c r="V133" s="36">
        <f>SUMIFS(СВЦЭМ!$D$33:$D$776,СВЦЭМ!$A$33:$A$776,$A133,СВЦЭМ!$B$33:$B$776,V$119)+'СЕТ СН'!$H$14+СВЦЭМ!$D$10+'СЕТ СН'!$H$6-'СЕТ СН'!$H$26</f>
        <v>1124.48700132</v>
      </c>
      <c r="W133" s="36">
        <f>SUMIFS(СВЦЭМ!$D$33:$D$776,СВЦЭМ!$A$33:$A$776,$A133,СВЦЭМ!$B$33:$B$776,W$119)+'СЕТ СН'!$H$14+СВЦЭМ!$D$10+'СЕТ СН'!$H$6-'СЕТ СН'!$H$26</f>
        <v>1114.1611049800001</v>
      </c>
      <c r="X133" s="36">
        <f>SUMIFS(СВЦЭМ!$D$33:$D$776,СВЦЭМ!$A$33:$A$776,$A133,СВЦЭМ!$B$33:$B$776,X$119)+'СЕТ СН'!$H$14+СВЦЭМ!$D$10+'СЕТ СН'!$H$6-'СЕТ СН'!$H$26</f>
        <v>1122.7874371299999</v>
      </c>
      <c r="Y133" s="36">
        <f>SUMIFS(СВЦЭМ!$D$33:$D$776,СВЦЭМ!$A$33:$A$776,$A133,СВЦЭМ!$B$33:$B$776,Y$119)+'СЕТ СН'!$H$14+СВЦЭМ!$D$10+'СЕТ СН'!$H$6-'СЕТ СН'!$H$26</f>
        <v>1158.56145513</v>
      </c>
    </row>
    <row r="134" spans="1:25" ht="15.75" x14ac:dyDescent="0.2">
      <c r="A134" s="35">
        <f t="shared" si="3"/>
        <v>43966</v>
      </c>
      <c r="B134" s="36">
        <f>SUMIFS(СВЦЭМ!$D$33:$D$776,СВЦЭМ!$A$33:$A$776,$A134,СВЦЭМ!$B$33:$B$776,B$119)+'СЕТ СН'!$H$14+СВЦЭМ!$D$10+'СЕТ СН'!$H$6-'СЕТ СН'!$H$26</f>
        <v>1227.9439919200001</v>
      </c>
      <c r="C134" s="36">
        <f>SUMIFS(СВЦЭМ!$D$33:$D$776,СВЦЭМ!$A$33:$A$776,$A134,СВЦЭМ!$B$33:$B$776,C$119)+'СЕТ СН'!$H$14+СВЦЭМ!$D$10+'СЕТ СН'!$H$6-'СЕТ СН'!$H$26</f>
        <v>1289.86895602</v>
      </c>
      <c r="D134" s="36">
        <f>SUMIFS(СВЦЭМ!$D$33:$D$776,СВЦЭМ!$A$33:$A$776,$A134,СВЦЭМ!$B$33:$B$776,D$119)+'СЕТ СН'!$H$14+СВЦЭМ!$D$10+'СЕТ СН'!$H$6-'СЕТ СН'!$H$26</f>
        <v>1316.95064785</v>
      </c>
      <c r="E134" s="36">
        <f>SUMIFS(СВЦЭМ!$D$33:$D$776,СВЦЭМ!$A$33:$A$776,$A134,СВЦЭМ!$B$33:$B$776,E$119)+'СЕТ СН'!$H$14+СВЦЭМ!$D$10+'СЕТ СН'!$H$6-'СЕТ СН'!$H$26</f>
        <v>1315.41012974</v>
      </c>
      <c r="F134" s="36">
        <f>SUMIFS(СВЦЭМ!$D$33:$D$776,СВЦЭМ!$A$33:$A$776,$A134,СВЦЭМ!$B$33:$B$776,F$119)+'СЕТ СН'!$H$14+СВЦЭМ!$D$10+'СЕТ СН'!$H$6-'СЕТ СН'!$H$26</f>
        <v>1306.45553305</v>
      </c>
      <c r="G134" s="36">
        <f>SUMIFS(СВЦЭМ!$D$33:$D$776,СВЦЭМ!$A$33:$A$776,$A134,СВЦЭМ!$B$33:$B$776,G$119)+'СЕТ СН'!$H$14+СВЦЭМ!$D$10+'СЕТ СН'!$H$6-'СЕТ СН'!$H$26</f>
        <v>1317.11012095</v>
      </c>
      <c r="H134" s="36">
        <f>SUMIFS(СВЦЭМ!$D$33:$D$776,СВЦЭМ!$A$33:$A$776,$A134,СВЦЭМ!$B$33:$B$776,H$119)+'СЕТ СН'!$H$14+СВЦЭМ!$D$10+'СЕТ СН'!$H$6-'СЕТ СН'!$H$26</f>
        <v>1325.17581359</v>
      </c>
      <c r="I134" s="36">
        <f>SUMIFS(СВЦЭМ!$D$33:$D$776,СВЦЭМ!$A$33:$A$776,$A134,СВЦЭМ!$B$33:$B$776,I$119)+'СЕТ СН'!$H$14+СВЦЭМ!$D$10+'СЕТ СН'!$H$6-'СЕТ СН'!$H$26</f>
        <v>1275.7327735499998</v>
      </c>
      <c r="J134" s="36">
        <f>SUMIFS(СВЦЭМ!$D$33:$D$776,СВЦЭМ!$A$33:$A$776,$A134,СВЦЭМ!$B$33:$B$776,J$119)+'СЕТ СН'!$H$14+СВЦЭМ!$D$10+'СЕТ СН'!$H$6-'СЕТ СН'!$H$26</f>
        <v>1207.1349661300001</v>
      </c>
      <c r="K134" s="36">
        <f>SUMIFS(СВЦЭМ!$D$33:$D$776,СВЦЭМ!$A$33:$A$776,$A134,СВЦЭМ!$B$33:$B$776,K$119)+'СЕТ СН'!$H$14+СВЦЭМ!$D$10+'СЕТ СН'!$H$6-'СЕТ СН'!$H$26</f>
        <v>1131.3037844600001</v>
      </c>
      <c r="L134" s="36">
        <f>SUMIFS(СВЦЭМ!$D$33:$D$776,СВЦЭМ!$A$33:$A$776,$A134,СВЦЭМ!$B$33:$B$776,L$119)+'СЕТ СН'!$H$14+СВЦЭМ!$D$10+'СЕТ СН'!$H$6-'СЕТ СН'!$H$26</f>
        <v>1119.05240697</v>
      </c>
      <c r="M134" s="36">
        <f>SUMIFS(СВЦЭМ!$D$33:$D$776,СВЦЭМ!$A$33:$A$776,$A134,СВЦЭМ!$B$33:$B$776,M$119)+'СЕТ СН'!$H$14+СВЦЭМ!$D$10+'СЕТ СН'!$H$6-'СЕТ СН'!$H$26</f>
        <v>1141.8433652400001</v>
      </c>
      <c r="N134" s="36">
        <f>SUMIFS(СВЦЭМ!$D$33:$D$776,СВЦЭМ!$A$33:$A$776,$A134,СВЦЭМ!$B$33:$B$776,N$119)+'СЕТ СН'!$H$14+СВЦЭМ!$D$10+'СЕТ СН'!$H$6-'СЕТ СН'!$H$26</f>
        <v>1148.1410907100001</v>
      </c>
      <c r="O134" s="36">
        <f>SUMIFS(СВЦЭМ!$D$33:$D$776,СВЦЭМ!$A$33:$A$776,$A134,СВЦЭМ!$B$33:$B$776,O$119)+'СЕТ СН'!$H$14+СВЦЭМ!$D$10+'СЕТ СН'!$H$6-'СЕТ СН'!$H$26</f>
        <v>1151.0678579299999</v>
      </c>
      <c r="P134" s="36">
        <f>SUMIFS(СВЦЭМ!$D$33:$D$776,СВЦЭМ!$A$33:$A$776,$A134,СВЦЭМ!$B$33:$B$776,P$119)+'СЕТ СН'!$H$14+СВЦЭМ!$D$10+'СЕТ СН'!$H$6-'СЕТ СН'!$H$26</f>
        <v>1158.11294028</v>
      </c>
      <c r="Q134" s="36">
        <f>SUMIFS(СВЦЭМ!$D$33:$D$776,СВЦЭМ!$A$33:$A$776,$A134,СВЦЭМ!$B$33:$B$776,Q$119)+'СЕТ СН'!$H$14+СВЦЭМ!$D$10+'СЕТ СН'!$H$6-'СЕТ СН'!$H$26</f>
        <v>1152.8854252600001</v>
      </c>
      <c r="R134" s="36">
        <f>SUMIFS(СВЦЭМ!$D$33:$D$776,СВЦЭМ!$A$33:$A$776,$A134,СВЦЭМ!$B$33:$B$776,R$119)+'СЕТ СН'!$H$14+СВЦЭМ!$D$10+'СЕТ СН'!$H$6-'СЕТ СН'!$H$26</f>
        <v>1147.85421382</v>
      </c>
      <c r="S134" s="36">
        <f>SUMIFS(СВЦЭМ!$D$33:$D$776,СВЦЭМ!$A$33:$A$776,$A134,СВЦЭМ!$B$33:$B$776,S$119)+'СЕТ СН'!$H$14+СВЦЭМ!$D$10+'СЕТ СН'!$H$6-'СЕТ СН'!$H$26</f>
        <v>1158.7759117200001</v>
      </c>
      <c r="T134" s="36">
        <f>SUMIFS(СВЦЭМ!$D$33:$D$776,СВЦЭМ!$A$33:$A$776,$A134,СВЦЭМ!$B$33:$B$776,T$119)+'СЕТ СН'!$H$14+СВЦЭМ!$D$10+'СЕТ СН'!$H$6-'СЕТ СН'!$H$26</f>
        <v>1152.4985983399999</v>
      </c>
      <c r="U134" s="36">
        <f>SUMIFS(СВЦЭМ!$D$33:$D$776,СВЦЭМ!$A$33:$A$776,$A134,СВЦЭМ!$B$33:$B$776,U$119)+'СЕТ СН'!$H$14+СВЦЭМ!$D$10+'СЕТ СН'!$H$6-'СЕТ СН'!$H$26</f>
        <v>1156.0347066700001</v>
      </c>
      <c r="V134" s="36">
        <f>SUMIFS(СВЦЭМ!$D$33:$D$776,СВЦЭМ!$A$33:$A$776,$A134,СВЦЭМ!$B$33:$B$776,V$119)+'СЕТ СН'!$H$14+СВЦЭМ!$D$10+'СЕТ СН'!$H$6-'СЕТ СН'!$H$26</f>
        <v>1147.69266591</v>
      </c>
      <c r="W134" s="36">
        <f>SUMIFS(СВЦЭМ!$D$33:$D$776,СВЦЭМ!$A$33:$A$776,$A134,СВЦЭМ!$B$33:$B$776,W$119)+'СЕТ СН'!$H$14+СВЦЭМ!$D$10+'СЕТ СН'!$H$6-'СЕТ СН'!$H$26</f>
        <v>1133.42762438</v>
      </c>
      <c r="X134" s="36">
        <f>SUMIFS(СВЦЭМ!$D$33:$D$776,СВЦЭМ!$A$33:$A$776,$A134,СВЦЭМ!$B$33:$B$776,X$119)+'СЕТ СН'!$H$14+СВЦЭМ!$D$10+'СЕТ СН'!$H$6-'СЕТ СН'!$H$26</f>
        <v>1135.9030213999999</v>
      </c>
      <c r="Y134" s="36">
        <f>SUMIFS(СВЦЭМ!$D$33:$D$776,СВЦЭМ!$A$33:$A$776,$A134,СВЦЭМ!$B$33:$B$776,Y$119)+'СЕТ СН'!$H$14+СВЦЭМ!$D$10+'СЕТ СН'!$H$6-'СЕТ СН'!$H$26</f>
        <v>1140.1192221400001</v>
      </c>
    </row>
    <row r="135" spans="1:25" ht="15.75" x14ac:dyDescent="0.2">
      <c r="A135" s="35">
        <f t="shared" si="3"/>
        <v>43967</v>
      </c>
      <c r="B135" s="36">
        <f>SUMIFS(СВЦЭМ!$D$33:$D$776,СВЦЭМ!$A$33:$A$776,$A135,СВЦЭМ!$B$33:$B$776,B$119)+'СЕТ СН'!$H$14+СВЦЭМ!$D$10+'СЕТ СН'!$H$6-'СЕТ СН'!$H$26</f>
        <v>1266.35297408</v>
      </c>
      <c r="C135" s="36">
        <f>SUMIFS(СВЦЭМ!$D$33:$D$776,СВЦЭМ!$A$33:$A$776,$A135,СВЦЭМ!$B$33:$B$776,C$119)+'СЕТ СН'!$H$14+СВЦЭМ!$D$10+'СЕТ СН'!$H$6-'СЕТ СН'!$H$26</f>
        <v>1311.30593097</v>
      </c>
      <c r="D135" s="36">
        <f>SUMIFS(СВЦЭМ!$D$33:$D$776,СВЦЭМ!$A$33:$A$776,$A135,СВЦЭМ!$B$33:$B$776,D$119)+'СЕТ СН'!$H$14+СВЦЭМ!$D$10+'СЕТ СН'!$H$6-'СЕТ СН'!$H$26</f>
        <v>1312.9501741700001</v>
      </c>
      <c r="E135" s="36">
        <f>SUMIFS(СВЦЭМ!$D$33:$D$776,СВЦЭМ!$A$33:$A$776,$A135,СВЦЭМ!$B$33:$B$776,E$119)+'СЕТ СН'!$H$14+СВЦЭМ!$D$10+'СЕТ СН'!$H$6-'СЕТ СН'!$H$26</f>
        <v>1327.37504001</v>
      </c>
      <c r="F135" s="36">
        <f>SUMIFS(СВЦЭМ!$D$33:$D$776,СВЦЭМ!$A$33:$A$776,$A135,СВЦЭМ!$B$33:$B$776,F$119)+'СЕТ СН'!$H$14+СВЦЭМ!$D$10+'СЕТ СН'!$H$6-'СЕТ СН'!$H$26</f>
        <v>1327.3658553800001</v>
      </c>
      <c r="G135" s="36">
        <f>SUMIFS(СВЦЭМ!$D$33:$D$776,СВЦЭМ!$A$33:$A$776,$A135,СВЦЭМ!$B$33:$B$776,G$119)+'СЕТ СН'!$H$14+СВЦЭМ!$D$10+'СЕТ СН'!$H$6-'СЕТ СН'!$H$26</f>
        <v>1327.26766916</v>
      </c>
      <c r="H135" s="36">
        <f>SUMIFS(СВЦЭМ!$D$33:$D$776,СВЦЭМ!$A$33:$A$776,$A135,СВЦЭМ!$B$33:$B$776,H$119)+'СЕТ СН'!$H$14+СВЦЭМ!$D$10+'СЕТ СН'!$H$6-'СЕТ СН'!$H$26</f>
        <v>1335.44189768</v>
      </c>
      <c r="I135" s="36">
        <f>SUMIFS(СВЦЭМ!$D$33:$D$776,СВЦЭМ!$A$33:$A$776,$A135,СВЦЭМ!$B$33:$B$776,I$119)+'СЕТ СН'!$H$14+СВЦЭМ!$D$10+'СЕТ СН'!$H$6-'СЕТ СН'!$H$26</f>
        <v>1258.5118023699999</v>
      </c>
      <c r="J135" s="36">
        <f>SUMIFS(СВЦЭМ!$D$33:$D$776,СВЦЭМ!$A$33:$A$776,$A135,СВЦЭМ!$B$33:$B$776,J$119)+'СЕТ СН'!$H$14+СВЦЭМ!$D$10+'СЕТ СН'!$H$6-'СЕТ СН'!$H$26</f>
        <v>1177.7898068</v>
      </c>
      <c r="K135" s="36">
        <f>SUMIFS(СВЦЭМ!$D$33:$D$776,СВЦЭМ!$A$33:$A$776,$A135,СВЦЭМ!$B$33:$B$776,K$119)+'СЕТ СН'!$H$14+СВЦЭМ!$D$10+'СЕТ СН'!$H$6-'СЕТ СН'!$H$26</f>
        <v>1176.4619693100001</v>
      </c>
      <c r="L135" s="36">
        <f>SUMIFS(СВЦЭМ!$D$33:$D$776,СВЦЭМ!$A$33:$A$776,$A135,СВЦЭМ!$B$33:$B$776,L$119)+'СЕТ СН'!$H$14+СВЦЭМ!$D$10+'СЕТ СН'!$H$6-'СЕТ СН'!$H$26</f>
        <v>1182.29593684</v>
      </c>
      <c r="M135" s="36">
        <f>SUMIFS(СВЦЭМ!$D$33:$D$776,СВЦЭМ!$A$33:$A$776,$A135,СВЦЭМ!$B$33:$B$776,M$119)+'СЕТ СН'!$H$14+СВЦЭМ!$D$10+'СЕТ СН'!$H$6-'СЕТ СН'!$H$26</f>
        <v>1177.3764241700001</v>
      </c>
      <c r="N135" s="36">
        <f>SUMIFS(СВЦЭМ!$D$33:$D$776,СВЦЭМ!$A$33:$A$776,$A135,СВЦЭМ!$B$33:$B$776,N$119)+'СЕТ СН'!$H$14+СВЦЭМ!$D$10+'СЕТ СН'!$H$6-'СЕТ СН'!$H$26</f>
        <v>1165.8927741100001</v>
      </c>
      <c r="O135" s="36">
        <f>SUMIFS(СВЦЭМ!$D$33:$D$776,СВЦЭМ!$A$33:$A$776,$A135,СВЦЭМ!$B$33:$B$776,O$119)+'СЕТ СН'!$H$14+СВЦЭМ!$D$10+'СЕТ СН'!$H$6-'СЕТ СН'!$H$26</f>
        <v>1160.0388378300001</v>
      </c>
      <c r="P135" s="36">
        <f>SUMIFS(СВЦЭМ!$D$33:$D$776,СВЦЭМ!$A$33:$A$776,$A135,СВЦЭМ!$B$33:$B$776,P$119)+'СЕТ СН'!$H$14+СВЦЭМ!$D$10+'СЕТ СН'!$H$6-'СЕТ СН'!$H$26</f>
        <v>1166.3655860399999</v>
      </c>
      <c r="Q135" s="36">
        <f>SUMIFS(СВЦЭМ!$D$33:$D$776,СВЦЭМ!$A$33:$A$776,$A135,СВЦЭМ!$B$33:$B$776,Q$119)+'СЕТ СН'!$H$14+СВЦЭМ!$D$10+'СЕТ СН'!$H$6-'СЕТ СН'!$H$26</f>
        <v>1163.4061448300001</v>
      </c>
      <c r="R135" s="36">
        <f>SUMIFS(СВЦЭМ!$D$33:$D$776,СВЦЭМ!$A$33:$A$776,$A135,СВЦЭМ!$B$33:$B$776,R$119)+'СЕТ СН'!$H$14+СВЦЭМ!$D$10+'СЕТ СН'!$H$6-'СЕТ СН'!$H$26</f>
        <v>1158.8971446200001</v>
      </c>
      <c r="S135" s="36">
        <f>SUMIFS(СВЦЭМ!$D$33:$D$776,СВЦЭМ!$A$33:$A$776,$A135,СВЦЭМ!$B$33:$B$776,S$119)+'СЕТ СН'!$H$14+СВЦЭМ!$D$10+'СЕТ СН'!$H$6-'СЕТ СН'!$H$26</f>
        <v>1154.6821308000001</v>
      </c>
      <c r="T135" s="36">
        <f>SUMIFS(СВЦЭМ!$D$33:$D$776,СВЦЭМ!$A$33:$A$776,$A135,СВЦЭМ!$B$33:$B$776,T$119)+'СЕТ СН'!$H$14+СВЦЭМ!$D$10+'СЕТ СН'!$H$6-'СЕТ СН'!$H$26</f>
        <v>1153.5760854800001</v>
      </c>
      <c r="U135" s="36">
        <f>SUMIFS(СВЦЭМ!$D$33:$D$776,СВЦЭМ!$A$33:$A$776,$A135,СВЦЭМ!$B$33:$B$776,U$119)+'СЕТ СН'!$H$14+СВЦЭМ!$D$10+'СЕТ СН'!$H$6-'СЕТ СН'!$H$26</f>
        <v>1145.24215159</v>
      </c>
      <c r="V135" s="36">
        <f>SUMIFS(СВЦЭМ!$D$33:$D$776,СВЦЭМ!$A$33:$A$776,$A135,СВЦЭМ!$B$33:$B$776,V$119)+'СЕТ СН'!$H$14+СВЦЭМ!$D$10+'СЕТ СН'!$H$6-'СЕТ СН'!$H$26</f>
        <v>1144.38171943</v>
      </c>
      <c r="W135" s="36">
        <f>SUMIFS(СВЦЭМ!$D$33:$D$776,СВЦЭМ!$A$33:$A$776,$A135,СВЦЭМ!$B$33:$B$776,W$119)+'СЕТ СН'!$H$14+СВЦЭМ!$D$10+'СЕТ СН'!$H$6-'СЕТ СН'!$H$26</f>
        <v>1145.79416558</v>
      </c>
      <c r="X135" s="36">
        <f>SUMIFS(СВЦЭМ!$D$33:$D$776,СВЦЭМ!$A$33:$A$776,$A135,СВЦЭМ!$B$33:$B$776,X$119)+'СЕТ СН'!$H$14+СВЦЭМ!$D$10+'СЕТ СН'!$H$6-'СЕТ СН'!$H$26</f>
        <v>1147.11272661</v>
      </c>
      <c r="Y135" s="36">
        <f>SUMIFS(СВЦЭМ!$D$33:$D$776,СВЦЭМ!$A$33:$A$776,$A135,СВЦЭМ!$B$33:$B$776,Y$119)+'СЕТ СН'!$H$14+СВЦЭМ!$D$10+'СЕТ СН'!$H$6-'СЕТ СН'!$H$26</f>
        <v>1168.4325641400001</v>
      </c>
    </row>
    <row r="136" spans="1:25" ht="15.75" x14ac:dyDescent="0.2">
      <c r="A136" s="35">
        <f t="shared" si="3"/>
        <v>43968</v>
      </c>
      <c r="B136" s="36">
        <f>SUMIFS(СВЦЭМ!$D$33:$D$776,СВЦЭМ!$A$33:$A$776,$A136,СВЦЭМ!$B$33:$B$776,B$119)+'СЕТ СН'!$H$14+СВЦЭМ!$D$10+'СЕТ СН'!$H$6-'СЕТ СН'!$H$26</f>
        <v>1270.94607498</v>
      </c>
      <c r="C136" s="36">
        <f>SUMIFS(СВЦЭМ!$D$33:$D$776,СВЦЭМ!$A$33:$A$776,$A136,СВЦЭМ!$B$33:$B$776,C$119)+'СЕТ СН'!$H$14+СВЦЭМ!$D$10+'СЕТ СН'!$H$6-'СЕТ СН'!$H$26</f>
        <v>1310.2964432899998</v>
      </c>
      <c r="D136" s="36">
        <f>SUMIFS(СВЦЭМ!$D$33:$D$776,СВЦЭМ!$A$33:$A$776,$A136,СВЦЭМ!$B$33:$B$776,D$119)+'СЕТ СН'!$H$14+СВЦЭМ!$D$10+'СЕТ СН'!$H$6-'СЕТ СН'!$H$26</f>
        <v>1318.6791951099999</v>
      </c>
      <c r="E136" s="36">
        <f>SUMIFS(СВЦЭМ!$D$33:$D$776,СВЦЭМ!$A$33:$A$776,$A136,СВЦЭМ!$B$33:$B$776,E$119)+'СЕТ СН'!$H$14+СВЦЭМ!$D$10+'СЕТ СН'!$H$6-'СЕТ СН'!$H$26</f>
        <v>1327.09653278</v>
      </c>
      <c r="F136" s="36">
        <f>SUMIFS(СВЦЭМ!$D$33:$D$776,СВЦЭМ!$A$33:$A$776,$A136,СВЦЭМ!$B$33:$B$776,F$119)+'СЕТ СН'!$H$14+СВЦЭМ!$D$10+'СЕТ СН'!$H$6-'СЕТ СН'!$H$26</f>
        <v>1319.2241238900001</v>
      </c>
      <c r="G136" s="36">
        <f>SUMIFS(СВЦЭМ!$D$33:$D$776,СВЦЭМ!$A$33:$A$776,$A136,СВЦЭМ!$B$33:$B$776,G$119)+'СЕТ СН'!$H$14+СВЦЭМ!$D$10+'СЕТ СН'!$H$6-'СЕТ СН'!$H$26</f>
        <v>1321.04911199</v>
      </c>
      <c r="H136" s="36">
        <f>SUMIFS(СВЦЭМ!$D$33:$D$776,СВЦЭМ!$A$33:$A$776,$A136,СВЦЭМ!$B$33:$B$776,H$119)+'СЕТ СН'!$H$14+СВЦЭМ!$D$10+'СЕТ СН'!$H$6-'СЕТ СН'!$H$26</f>
        <v>1326.8987037899999</v>
      </c>
      <c r="I136" s="36">
        <f>SUMIFS(СВЦЭМ!$D$33:$D$776,СВЦЭМ!$A$33:$A$776,$A136,СВЦЭМ!$B$33:$B$776,I$119)+'СЕТ СН'!$H$14+СВЦЭМ!$D$10+'СЕТ СН'!$H$6-'СЕТ СН'!$H$26</f>
        <v>1280.6210202899999</v>
      </c>
      <c r="J136" s="36">
        <f>SUMIFS(СВЦЭМ!$D$33:$D$776,СВЦЭМ!$A$33:$A$776,$A136,СВЦЭМ!$B$33:$B$776,J$119)+'СЕТ СН'!$H$14+СВЦЭМ!$D$10+'СЕТ СН'!$H$6-'СЕТ СН'!$H$26</f>
        <v>1203.2022039200001</v>
      </c>
      <c r="K136" s="36">
        <f>SUMIFS(СВЦЭМ!$D$33:$D$776,СВЦЭМ!$A$33:$A$776,$A136,СВЦЭМ!$B$33:$B$776,K$119)+'СЕТ СН'!$H$14+СВЦЭМ!$D$10+'СЕТ СН'!$H$6-'СЕТ СН'!$H$26</f>
        <v>1169.77195508</v>
      </c>
      <c r="L136" s="36">
        <f>SUMIFS(СВЦЭМ!$D$33:$D$776,СВЦЭМ!$A$33:$A$776,$A136,СВЦЭМ!$B$33:$B$776,L$119)+'СЕТ СН'!$H$14+СВЦЭМ!$D$10+'СЕТ СН'!$H$6-'СЕТ СН'!$H$26</f>
        <v>1169.8959134900001</v>
      </c>
      <c r="M136" s="36">
        <f>SUMIFS(СВЦЭМ!$D$33:$D$776,СВЦЭМ!$A$33:$A$776,$A136,СВЦЭМ!$B$33:$B$776,M$119)+'СЕТ СН'!$H$14+СВЦЭМ!$D$10+'СЕТ СН'!$H$6-'СЕТ СН'!$H$26</f>
        <v>1168.1936749700001</v>
      </c>
      <c r="N136" s="36">
        <f>SUMIFS(СВЦЭМ!$D$33:$D$776,СВЦЭМ!$A$33:$A$776,$A136,СВЦЭМ!$B$33:$B$776,N$119)+'СЕТ СН'!$H$14+СВЦЭМ!$D$10+'СЕТ СН'!$H$6-'СЕТ СН'!$H$26</f>
        <v>1163.44135605</v>
      </c>
      <c r="O136" s="36">
        <f>SUMIFS(СВЦЭМ!$D$33:$D$776,СВЦЭМ!$A$33:$A$776,$A136,СВЦЭМ!$B$33:$B$776,O$119)+'СЕТ СН'!$H$14+СВЦЭМ!$D$10+'СЕТ СН'!$H$6-'СЕТ СН'!$H$26</f>
        <v>1163.3543223000001</v>
      </c>
      <c r="P136" s="36">
        <f>SUMIFS(СВЦЭМ!$D$33:$D$776,СВЦЭМ!$A$33:$A$776,$A136,СВЦЭМ!$B$33:$B$776,P$119)+'СЕТ СН'!$H$14+СВЦЭМ!$D$10+'СЕТ СН'!$H$6-'СЕТ СН'!$H$26</f>
        <v>1169.6191024</v>
      </c>
      <c r="Q136" s="36">
        <f>SUMIFS(СВЦЭМ!$D$33:$D$776,СВЦЭМ!$A$33:$A$776,$A136,СВЦЭМ!$B$33:$B$776,Q$119)+'СЕТ СН'!$H$14+СВЦЭМ!$D$10+'СЕТ СН'!$H$6-'СЕТ СН'!$H$26</f>
        <v>1172.4854687300001</v>
      </c>
      <c r="R136" s="36">
        <f>SUMIFS(СВЦЭМ!$D$33:$D$776,СВЦЭМ!$A$33:$A$776,$A136,СВЦЭМ!$B$33:$B$776,R$119)+'СЕТ СН'!$H$14+СВЦЭМ!$D$10+'СЕТ СН'!$H$6-'СЕТ СН'!$H$26</f>
        <v>1169.0711112399999</v>
      </c>
      <c r="S136" s="36">
        <f>SUMIFS(СВЦЭМ!$D$33:$D$776,СВЦЭМ!$A$33:$A$776,$A136,СВЦЭМ!$B$33:$B$776,S$119)+'СЕТ СН'!$H$14+СВЦЭМ!$D$10+'СЕТ СН'!$H$6-'СЕТ СН'!$H$26</f>
        <v>1170.8071866</v>
      </c>
      <c r="T136" s="36">
        <f>SUMIFS(СВЦЭМ!$D$33:$D$776,СВЦЭМ!$A$33:$A$776,$A136,СВЦЭМ!$B$33:$B$776,T$119)+'СЕТ СН'!$H$14+СВЦЭМ!$D$10+'СЕТ СН'!$H$6-'СЕТ СН'!$H$26</f>
        <v>1158.7276930099999</v>
      </c>
      <c r="U136" s="36">
        <f>SUMIFS(СВЦЭМ!$D$33:$D$776,СВЦЭМ!$A$33:$A$776,$A136,СВЦЭМ!$B$33:$B$776,U$119)+'СЕТ СН'!$H$14+СВЦЭМ!$D$10+'СЕТ СН'!$H$6-'СЕТ СН'!$H$26</f>
        <v>1140.8473528300001</v>
      </c>
      <c r="V136" s="36">
        <f>SUMIFS(СВЦЭМ!$D$33:$D$776,СВЦЭМ!$A$33:$A$776,$A136,СВЦЭМ!$B$33:$B$776,V$119)+'СЕТ СН'!$H$14+СВЦЭМ!$D$10+'СЕТ СН'!$H$6-'СЕТ СН'!$H$26</f>
        <v>1098.2479467400001</v>
      </c>
      <c r="W136" s="36">
        <f>SUMIFS(СВЦЭМ!$D$33:$D$776,СВЦЭМ!$A$33:$A$776,$A136,СВЦЭМ!$B$33:$B$776,W$119)+'СЕТ СН'!$H$14+СВЦЭМ!$D$10+'СЕТ СН'!$H$6-'СЕТ СН'!$H$26</f>
        <v>1104.55832732</v>
      </c>
      <c r="X136" s="36">
        <f>SUMIFS(СВЦЭМ!$D$33:$D$776,СВЦЭМ!$A$33:$A$776,$A136,СВЦЭМ!$B$33:$B$776,X$119)+'СЕТ СН'!$H$14+СВЦЭМ!$D$10+'СЕТ СН'!$H$6-'СЕТ СН'!$H$26</f>
        <v>1104.55585303</v>
      </c>
      <c r="Y136" s="36">
        <f>SUMIFS(СВЦЭМ!$D$33:$D$776,СВЦЭМ!$A$33:$A$776,$A136,СВЦЭМ!$B$33:$B$776,Y$119)+'СЕТ СН'!$H$14+СВЦЭМ!$D$10+'СЕТ СН'!$H$6-'СЕТ СН'!$H$26</f>
        <v>1139.63585896</v>
      </c>
    </row>
    <row r="137" spans="1:25" ht="15.75" x14ac:dyDescent="0.2">
      <c r="A137" s="35">
        <f t="shared" si="3"/>
        <v>43969</v>
      </c>
      <c r="B137" s="36">
        <f>SUMIFS(СВЦЭМ!$D$33:$D$776,СВЦЭМ!$A$33:$A$776,$A137,СВЦЭМ!$B$33:$B$776,B$119)+'СЕТ СН'!$H$14+СВЦЭМ!$D$10+'СЕТ СН'!$H$6-'СЕТ СН'!$H$26</f>
        <v>1275.2946010000001</v>
      </c>
      <c r="C137" s="36">
        <f>SUMIFS(СВЦЭМ!$D$33:$D$776,СВЦЭМ!$A$33:$A$776,$A137,СВЦЭМ!$B$33:$B$776,C$119)+'СЕТ СН'!$H$14+СВЦЭМ!$D$10+'СЕТ СН'!$H$6-'СЕТ СН'!$H$26</f>
        <v>1296.18224248</v>
      </c>
      <c r="D137" s="36">
        <f>SUMIFS(СВЦЭМ!$D$33:$D$776,СВЦЭМ!$A$33:$A$776,$A137,СВЦЭМ!$B$33:$B$776,D$119)+'СЕТ СН'!$H$14+СВЦЭМ!$D$10+'СЕТ СН'!$H$6-'СЕТ СН'!$H$26</f>
        <v>1282.6708486499999</v>
      </c>
      <c r="E137" s="36">
        <f>SUMIFS(СВЦЭМ!$D$33:$D$776,СВЦЭМ!$A$33:$A$776,$A137,СВЦЭМ!$B$33:$B$776,E$119)+'СЕТ СН'!$H$14+СВЦЭМ!$D$10+'СЕТ СН'!$H$6-'СЕТ СН'!$H$26</f>
        <v>1294.96061543</v>
      </c>
      <c r="F137" s="36">
        <f>SUMIFS(СВЦЭМ!$D$33:$D$776,СВЦЭМ!$A$33:$A$776,$A137,СВЦЭМ!$B$33:$B$776,F$119)+'СЕТ СН'!$H$14+СВЦЭМ!$D$10+'СЕТ СН'!$H$6-'СЕТ СН'!$H$26</f>
        <v>1290.5245245699998</v>
      </c>
      <c r="G137" s="36">
        <f>SUMIFS(СВЦЭМ!$D$33:$D$776,СВЦЭМ!$A$33:$A$776,$A137,СВЦЭМ!$B$33:$B$776,G$119)+'СЕТ СН'!$H$14+СВЦЭМ!$D$10+'СЕТ СН'!$H$6-'СЕТ СН'!$H$26</f>
        <v>1294.4221083</v>
      </c>
      <c r="H137" s="36">
        <f>SUMIFS(СВЦЭМ!$D$33:$D$776,СВЦЭМ!$A$33:$A$776,$A137,СВЦЭМ!$B$33:$B$776,H$119)+'СЕТ СН'!$H$14+СВЦЭМ!$D$10+'СЕТ СН'!$H$6-'СЕТ СН'!$H$26</f>
        <v>1291.71920548</v>
      </c>
      <c r="I137" s="36">
        <f>SUMIFS(СВЦЭМ!$D$33:$D$776,СВЦЭМ!$A$33:$A$776,$A137,СВЦЭМ!$B$33:$B$776,I$119)+'СЕТ СН'!$H$14+СВЦЭМ!$D$10+'СЕТ СН'!$H$6-'СЕТ СН'!$H$26</f>
        <v>1257.5286799600001</v>
      </c>
      <c r="J137" s="36">
        <f>SUMIFS(СВЦЭМ!$D$33:$D$776,СВЦЭМ!$A$33:$A$776,$A137,СВЦЭМ!$B$33:$B$776,J$119)+'СЕТ СН'!$H$14+СВЦЭМ!$D$10+'СЕТ СН'!$H$6-'СЕТ СН'!$H$26</f>
        <v>1153.55378701</v>
      </c>
      <c r="K137" s="36">
        <f>SUMIFS(СВЦЭМ!$D$33:$D$776,СВЦЭМ!$A$33:$A$776,$A137,СВЦЭМ!$B$33:$B$776,K$119)+'СЕТ СН'!$H$14+СВЦЭМ!$D$10+'СЕТ СН'!$H$6-'СЕТ СН'!$H$26</f>
        <v>1134.08247929</v>
      </c>
      <c r="L137" s="36">
        <f>SUMIFS(СВЦЭМ!$D$33:$D$776,СВЦЭМ!$A$33:$A$776,$A137,СВЦЭМ!$B$33:$B$776,L$119)+'СЕТ СН'!$H$14+СВЦЭМ!$D$10+'СЕТ СН'!$H$6-'СЕТ СН'!$H$26</f>
        <v>1143.1098766699999</v>
      </c>
      <c r="M137" s="36">
        <f>SUMIFS(СВЦЭМ!$D$33:$D$776,СВЦЭМ!$A$33:$A$776,$A137,СВЦЭМ!$B$33:$B$776,M$119)+'СЕТ СН'!$H$14+СВЦЭМ!$D$10+'СЕТ СН'!$H$6-'СЕТ СН'!$H$26</f>
        <v>1144.1973046099999</v>
      </c>
      <c r="N137" s="36">
        <f>SUMIFS(СВЦЭМ!$D$33:$D$776,СВЦЭМ!$A$33:$A$776,$A137,СВЦЭМ!$B$33:$B$776,N$119)+'СЕТ СН'!$H$14+СВЦЭМ!$D$10+'СЕТ СН'!$H$6-'СЕТ СН'!$H$26</f>
        <v>1133.3576267800001</v>
      </c>
      <c r="O137" s="36">
        <f>SUMIFS(СВЦЭМ!$D$33:$D$776,СВЦЭМ!$A$33:$A$776,$A137,СВЦЭМ!$B$33:$B$776,O$119)+'СЕТ СН'!$H$14+СВЦЭМ!$D$10+'СЕТ СН'!$H$6-'СЕТ СН'!$H$26</f>
        <v>1134.8406223100001</v>
      </c>
      <c r="P137" s="36">
        <f>SUMIFS(СВЦЭМ!$D$33:$D$776,СВЦЭМ!$A$33:$A$776,$A137,СВЦЭМ!$B$33:$B$776,P$119)+'СЕТ СН'!$H$14+СВЦЭМ!$D$10+'СЕТ СН'!$H$6-'СЕТ СН'!$H$26</f>
        <v>1156.28307126</v>
      </c>
      <c r="Q137" s="36">
        <f>SUMIFS(СВЦЭМ!$D$33:$D$776,СВЦЭМ!$A$33:$A$776,$A137,СВЦЭМ!$B$33:$B$776,Q$119)+'СЕТ СН'!$H$14+СВЦЭМ!$D$10+'СЕТ СН'!$H$6-'СЕТ СН'!$H$26</f>
        <v>1141.90954117</v>
      </c>
      <c r="R137" s="36">
        <f>SUMIFS(СВЦЭМ!$D$33:$D$776,СВЦЭМ!$A$33:$A$776,$A137,СВЦЭМ!$B$33:$B$776,R$119)+'СЕТ СН'!$H$14+СВЦЭМ!$D$10+'СЕТ СН'!$H$6-'СЕТ СН'!$H$26</f>
        <v>1141.83942269</v>
      </c>
      <c r="S137" s="36">
        <f>SUMIFS(СВЦЭМ!$D$33:$D$776,СВЦЭМ!$A$33:$A$776,$A137,СВЦЭМ!$B$33:$B$776,S$119)+'СЕТ СН'!$H$14+СВЦЭМ!$D$10+'СЕТ СН'!$H$6-'СЕТ СН'!$H$26</f>
        <v>1159.3719820000001</v>
      </c>
      <c r="T137" s="36">
        <f>SUMIFS(СВЦЭМ!$D$33:$D$776,СВЦЭМ!$A$33:$A$776,$A137,СВЦЭМ!$B$33:$B$776,T$119)+'СЕТ СН'!$H$14+СВЦЭМ!$D$10+'СЕТ СН'!$H$6-'СЕТ СН'!$H$26</f>
        <v>1148.6136011900001</v>
      </c>
      <c r="U137" s="36">
        <f>SUMIFS(СВЦЭМ!$D$33:$D$776,СВЦЭМ!$A$33:$A$776,$A137,СВЦЭМ!$B$33:$B$776,U$119)+'СЕТ СН'!$H$14+СВЦЭМ!$D$10+'СЕТ СН'!$H$6-'СЕТ СН'!$H$26</f>
        <v>1137.5948984900001</v>
      </c>
      <c r="V137" s="36">
        <f>SUMIFS(СВЦЭМ!$D$33:$D$776,СВЦЭМ!$A$33:$A$776,$A137,СВЦЭМ!$B$33:$B$776,V$119)+'СЕТ СН'!$H$14+СВЦЭМ!$D$10+'СЕТ СН'!$H$6-'СЕТ СН'!$H$26</f>
        <v>1108.33970565</v>
      </c>
      <c r="W137" s="36">
        <f>SUMIFS(СВЦЭМ!$D$33:$D$776,СВЦЭМ!$A$33:$A$776,$A137,СВЦЭМ!$B$33:$B$776,W$119)+'СЕТ СН'!$H$14+СВЦЭМ!$D$10+'СЕТ СН'!$H$6-'СЕТ СН'!$H$26</f>
        <v>1113.05383491</v>
      </c>
      <c r="X137" s="36">
        <f>SUMIFS(СВЦЭМ!$D$33:$D$776,СВЦЭМ!$A$33:$A$776,$A137,СВЦЭМ!$B$33:$B$776,X$119)+'СЕТ СН'!$H$14+СВЦЭМ!$D$10+'СЕТ СН'!$H$6-'СЕТ СН'!$H$26</f>
        <v>1112.5446414099999</v>
      </c>
      <c r="Y137" s="36">
        <f>SUMIFS(СВЦЭМ!$D$33:$D$776,СВЦЭМ!$A$33:$A$776,$A137,СВЦЭМ!$B$33:$B$776,Y$119)+'СЕТ СН'!$H$14+СВЦЭМ!$D$10+'СЕТ СН'!$H$6-'СЕТ СН'!$H$26</f>
        <v>1140.96944237</v>
      </c>
    </row>
    <row r="138" spans="1:25" ht="15.75" x14ac:dyDescent="0.2">
      <c r="A138" s="35">
        <f t="shared" si="3"/>
        <v>43970</v>
      </c>
      <c r="B138" s="36">
        <f>SUMIFS(СВЦЭМ!$D$33:$D$776,СВЦЭМ!$A$33:$A$776,$A138,СВЦЭМ!$B$33:$B$776,B$119)+'СЕТ СН'!$H$14+СВЦЭМ!$D$10+'СЕТ СН'!$H$6-'СЕТ СН'!$H$26</f>
        <v>1288.30987828</v>
      </c>
      <c r="C138" s="36">
        <f>SUMIFS(СВЦЭМ!$D$33:$D$776,СВЦЭМ!$A$33:$A$776,$A138,СВЦЭМ!$B$33:$B$776,C$119)+'СЕТ СН'!$H$14+СВЦЭМ!$D$10+'СЕТ СН'!$H$6-'СЕТ СН'!$H$26</f>
        <v>1319.3430622599999</v>
      </c>
      <c r="D138" s="36">
        <f>SUMIFS(СВЦЭМ!$D$33:$D$776,СВЦЭМ!$A$33:$A$776,$A138,СВЦЭМ!$B$33:$B$776,D$119)+'СЕТ СН'!$H$14+СВЦЭМ!$D$10+'СЕТ СН'!$H$6-'СЕТ СН'!$H$26</f>
        <v>1309.28471661</v>
      </c>
      <c r="E138" s="36">
        <f>SUMIFS(СВЦЭМ!$D$33:$D$776,СВЦЭМ!$A$33:$A$776,$A138,СВЦЭМ!$B$33:$B$776,E$119)+'СЕТ СН'!$H$14+СВЦЭМ!$D$10+'СЕТ СН'!$H$6-'СЕТ СН'!$H$26</f>
        <v>1303.5564715099999</v>
      </c>
      <c r="F138" s="36">
        <f>SUMIFS(СВЦЭМ!$D$33:$D$776,СВЦЭМ!$A$33:$A$776,$A138,СВЦЭМ!$B$33:$B$776,F$119)+'СЕТ СН'!$H$14+СВЦЭМ!$D$10+'СЕТ СН'!$H$6-'СЕТ СН'!$H$26</f>
        <v>1297.0269550600001</v>
      </c>
      <c r="G138" s="36">
        <f>SUMIFS(СВЦЭМ!$D$33:$D$776,СВЦЭМ!$A$33:$A$776,$A138,СВЦЭМ!$B$33:$B$776,G$119)+'СЕТ СН'!$H$14+СВЦЭМ!$D$10+'СЕТ СН'!$H$6-'СЕТ СН'!$H$26</f>
        <v>1307.08125896</v>
      </c>
      <c r="H138" s="36">
        <f>SUMIFS(СВЦЭМ!$D$33:$D$776,СВЦЭМ!$A$33:$A$776,$A138,СВЦЭМ!$B$33:$B$776,H$119)+'СЕТ СН'!$H$14+СВЦЭМ!$D$10+'СЕТ СН'!$H$6-'СЕТ СН'!$H$26</f>
        <v>1307.9238156599999</v>
      </c>
      <c r="I138" s="36">
        <f>SUMIFS(СВЦЭМ!$D$33:$D$776,СВЦЭМ!$A$33:$A$776,$A138,СВЦЭМ!$B$33:$B$776,I$119)+'СЕТ СН'!$H$14+СВЦЭМ!$D$10+'СЕТ СН'!$H$6-'СЕТ СН'!$H$26</f>
        <v>1277.9759537599998</v>
      </c>
      <c r="J138" s="36">
        <f>SUMIFS(СВЦЭМ!$D$33:$D$776,СВЦЭМ!$A$33:$A$776,$A138,СВЦЭМ!$B$33:$B$776,J$119)+'СЕТ СН'!$H$14+СВЦЭМ!$D$10+'СЕТ СН'!$H$6-'СЕТ СН'!$H$26</f>
        <v>1168.80701146</v>
      </c>
      <c r="K138" s="36">
        <f>SUMIFS(СВЦЭМ!$D$33:$D$776,СВЦЭМ!$A$33:$A$776,$A138,СВЦЭМ!$B$33:$B$776,K$119)+'СЕТ СН'!$H$14+СВЦЭМ!$D$10+'СЕТ СН'!$H$6-'СЕТ СН'!$H$26</f>
        <v>1149.6926908600001</v>
      </c>
      <c r="L138" s="36">
        <f>SUMIFS(СВЦЭМ!$D$33:$D$776,СВЦЭМ!$A$33:$A$776,$A138,СВЦЭМ!$B$33:$B$776,L$119)+'СЕТ СН'!$H$14+СВЦЭМ!$D$10+'СЕТ СН'!$H$6-'СЕТ СН'!$H$26</f>
        <v>1146.4253318000001</v>
      </c>
      <c r="M138" s="36">
        <f>SUMIFS(СВЦЭМ!$D$33:$D$776,СВЦЭМ!$A$33:$A$776,$A138,СВЦЭМ!$B$33:$B$776,M$119)+'СЕТ СН'!$H$14+СВЦЭМ!$D$10+'СЕТ СН'!$H$6-'СЕТ СН'!$H$26</f>
        <v>1127.82504531</v>
      </c>
      <c r="N138" s="36">
        <f>SUMIFS(СВЦЭМ!$D$33:$D$776,СВЦЭМ!$A$33:$A$776,$A138,СВЦЭМ!$B$33:$B$776,N$119)+'СЕТ СН'!$H$14+СВЦЭМ!$D$10+'СЕТ СН'!$H$6-'СЕТ СН'!$H$26</f>
        <v>1127.0618474099999</v>
      </c>
      <c r="O138" s="36">
        <f>SUMIFS(СВЦЭМ!$D$33:$D$776,СВЦЭМ!$A$33:$A$776,$A138,СВЦЭМ!$B$33:$B$776,O$119)+'СЕТ СН'!$H$14+СВЦЭМ!$D$10+'СЕТ СН'!$H$6-'СЕТ СН'!$H$26</f>
        <v>1136.39143721</v>
      </c>
      <c r="P138" s="36">
        <f>SUMIFS(СВЦЭМ!$D$33:$D$776,СВЦЭМ!$A$33:$A$776,$A138,СВЦЭМ!$B$33:$B$776,P$119)+'СЕТ СН'!$H$14+СВЦЭМ!$D$10+'СЕТ СН'!$H$6-'СЕТ СН'!$H$26</f>
        <v>1143.71444107</v>
      </c>
      <c r="Q138" s="36">
        <f>SUMIFS(СВЦЭМ!$D$33:$D$776,СВЦЭМ!$A$33:$A$776,$A138,СВЦЭМ!$B$33:$B$776,Q$119)+'СЕТ СН'!$H$14+СВЦЭМ!$D$10+'СЕТ СН'!$H$6-'СЕТ СН'!$H$26</f>
        <v>1149.4217196</v>
      </c>
      <c r="R138" s="36">
        <f>SUMIFS(СВЦЭМ!$D$33:$D$776,СВЦЭМ!$A$33:$A$776,$A138,СВЦЭМ!$B$33:$B$776,R$119)+'СЕТ СН'!$H$14+СВЦЭМ!$D$10+'СЕТ СН'!$H$6-'СЕТ СН'!$H$26</f>
        <v>1152.38443289</v>
      </c>
      <c r="S138" s="36">
        <f>SUMIFS(СВЦЭМ!$D$33:$D$776,СВЦЭМ!$A$33:$A$776,$A138,СВЦЭМ!$B$33:$B$776,S$119)+'СЕТ СН'!$H$14+СВЦЭМ!$D$10+'СЕТ СН'!$H$6-'СЕТ СН'!$H$26</f>
        <v>1163.01345326</v>
      </c>
      <c r="T138" s="36">
        <f>SUMIFS(СВЦЭМ!$D$33:$D$776,СВЦЭМ!$A$33:$A$776,$A138,СВЦЭМ!$B$33:$B$776,T$119)+'СЕТ СН'!$H$14+СВЦЭМ!$D$10+'СЕТ СН'!$H$6-'СЕТ СН'!$H$26</f>
        <v>1158.3676077</v>
      </c>
      <c r="U138" s="36">
        <f>SUMIFS(СВЦЭМ!$D$33:$D$776,СВЦЭМ!$A$33:$A$776,$A138,СВЦЭМ!$B$33:$B$776,U$119)+'СЕТ СН'!$H$14+СВЦЭМ!$D$10+'СЕТ СН'!$H$6-'СЕТ СН'!$H$26</f>
        <v>1140.3382085000001</v>
      </c>
      <c r="V138" s="36">
        <f>SUMIFS(СВЦЭМ!$D$33:$D$776,СВЦЭМ!$A$33:$A$776,$A138,СВЦЭМ!$B$33:$B$776,V$119)+'СЕТ СН'!$H$14+СВЦЭМ!$D$10+'СЕТ СН'!$H$6-'СЕТ СН'!$H$26</f>
        <v>1135.04791598</v>
      </c>
      <c r="W138" s="36">
        <f>SUMIFS(СВЦЭМ!$D$33:$D$776,СВЦЭМ!$A$33:$A$776,$A138,СВЦЭМ!$B$33:$B$776,W$119)+'СЕТ СН'!$H$14+СВЦЭМ!$D$10+'СЕТ СН'!$H$6-'СЕТ СН'!$H$26</f>
        <v>1141.5531332800001</v>
      </c>
      <c r="X138" s="36">
        <f>SUMIFS(СВЦЭМ!$D$33:$D$776,СВЦЭМ!$A$33:$A$776,$A138,СВЦЭМ!$B$33:$B$776,X$119)+'СЕТ СН'!$H$14+СВЦЭМ!$D$10+'СЕТ СН'!$H$6-'СЕТ СН'!$H$26</f>
        <v>1134.08115815</v>
      </c>
      <c r="Y138" s="36">
        <f>SUMIFS(СВЦЭМ!$D$33:$D$776,СВЦЭМ!$A$33:$A$776,$A138,СВЦЭМ!$B$33:$B$776,Y$119)+'СЕТ СН'!$H$14+СВЦЭМ!$D$10+'СЕТ СН'!$H$6-'СЕТ СН'!$H$26</f>
        <v>1149.9721292199999</v>
      </c>
    </row>
    <row r="139" spans="1:25" ht="15.75" x14ac:dyDescent="0.2">
      <c r="A139" s="35">
        <f t="shared" si="3"/>
        <v>43971</v>
      </c>
      <c r="B139" s="36">
        <f>SUMIFS(СВЦЭМ!$D$33:$D$776,СВЦЭМ!$A$33:$A$776,$A139,СВЦЭМ!$B$33:$B$776,B$119)+'СЕТ СН'!$H$14+СВЦЭМ!$D$10+'СЕТ СН'!$H$6-'СЕТ СН'!$H$26</f>
        <v>1242.30041755</v>
      </c>
      <c r="C139" s="36">
        <f>SUMIFS(СВЦЭМ!$D$33:$D$776,СВЦЭМ!$A$33:$A$776,$A139,СВЦЭМ!$B$33:$B$776,C$119)+'СЕТ СН'!$H$14+СВЦЭМ!$D$10+'СЕТ СН'!$H$6-'СЕТ СН'!$H$26</f>
        <v>1253.6651902200001</v>
      </c>
      <c r="D139" s="36">
        <f>SUMIFS(СВЦЭМ!$D$33:$D$776,СВЦЭМ!$A$33:$A$776,$A139,СВЦЭМ!$B$33:$B$776,D$119)+'СЕТ СН'!$H$14+СВЦЭМ!$D$10+'СЕТ СН'!$H$6-'СЕТ СН'!$H$26</f>
        <v>1274.2832450599999</v>
      </c>
      <c r="E139" s="36">
        <f>SUMIFS(СВЦЭМ!$D$33:$D$776,СВЦЭМ!$A$33:$A$776,$A139,СВЦЭМ!$B$33:$B$776,E$119)+'СЕТ СН'!$H$14+СВЦЭМ!$D$10+'СЕТ СН'!$H$6-'СЕТ СН'!$H$26</f>
        <v>1269.0812020999999</v>
      </c>
      <c r="F139" s="36">
        <f>SUMIFS(СВЦЭМ!$D$33:$D$776,СВЦЭМ!$A$33:$A$776,$A139,СВЦЭМ!$B$33:$B$776,F$119)+'СЕТ СН'!$H$14+СВЦЭМ!$D$10+'СЕТ СН'!$H$6-'СЕТ СН'!$H$26</f>
        <v>1261.0334311300001</v>
      </c>
      <c r="G139" s="36">
        <f>SUMIFS(СВЦЭМ!$D$33:$D$776,СВЦЭМ!$A$33:$A$776,$A139,СВЦЭМ!$B$33:$B$776,G$119)+'СЕТ СН'!$H$14+СВЦЭМ!$D$10+'СЕТ СН'!$H$6-'СЕТ СН'!$H$26</f>
        <v>1272.5599638899998</v>
      </c>
      <c r="H139" s="36">
        <f>SUMIFS(СВЦЭМ!$D$33:$D$776,СВЦЭМ!$A$33:$A$776,$A139,СВЦЭМ!$B$33:$B$776,H$119)+'СЕТ СН'!$H$14+СВЦЭМ!$D$10+'СЕТ СН'!$H$6-'СЕТ СН'!$H$26</f>
        <v>1280.6461919799999</v>
      </c>
      <c r="I139" s="36">
        <f>SUMIFS(СВЦЭМ!$D$33:$D$776,СВЦЭМ!$A$33:$A$776,$A139,СВЦЭМ!$B$33:$B$776,I$119)+'СЕТ СН'!$H$14+СВЦЭМ!$D$10+'СЕТ СН'!$H$6-'СЕТ СН'!$H$26</f>
        <v>1264.23170557</v>
      </c>
      <c r="J139" s="36">
        <f>SUMIFS(СВЦЭМ!$D$33:$D$776,СВЦЭМ!$A$33:$A$776,$A139,СВЦЭМ!$B$33:$B$776,J$119)+'СЕТ СН'!$H$14+СВЦЭМ!$D$10+'СЕТ СН'!$H$6-'СЕТ СН'!$H$26</f>
        <v>1146.69137858</v>
      </c>
      <c r="K139" s="36">
        <f>SUMIFS(СВЦЭМ!$D$33:$D$776,СВЦЭМ!$A$33:$A$776,$A139,СВЦЭМ!$B$33:$B$776,K$119)+'СЕТ СН'!$H$14+СВЦЭМ!$D$10+'СЕТ СН'!$H$6-'СЕТ СН'!$H$26</f>
        <v>1152.8102745400001</v>
      </c>
      <c r="L139" s="36">
        <f>SUMIFS(СВЦЭМ!$D$33:$D$776,СВЦЭМ!$A$33:$A$776,$A139,СВЦЭМ!$B$33:$B$776,L$119)+'СЕТ СН'!$H$14+СВЦЭМ!$D$10+'СЕТ СН'!$H$6-'СЕТ СН'!$H$26</f>
        <v>1157.25386927</v>
      </c>
      <c r="M139" s="36">
        <f>SUMIFS(СВЦЭМ!$D$33:$D$776,СВЦЭМ!$A$33:$A$776,$A139,СВЦЭМ!$B$33:$B$776,M$119)+'СЕТ СН'!$H$14+СВЦЭМ!$D$10+'СЕТ СН'!$H$6-'СЕТ СН'!$H$26</f>
        <v>1160.4630949</v>
      </c>
      <c r="N139" s="36">
        <f>SUMIFS(СВЦЭМ!$D$33:$D$776,СВЦЭМ!$A$33:$A$776,$A139,СВЦЭМ!$B$33:$B$776,N$119)+'СЕТ СН'!$H$14+СВЦЭМ!$D$10+'СЕТ СН'!$H$6-'СЕТ СН'!$H$26</f>
        <v>1159.8267977800001</v>
      </c>
      <c r="O139" s="36">
        <f>SUMIFS(СВЦЭМ!$D$33:$D$776,СВЦЭМ!$A$33:$A$776,$A139,СВЦЭМ!$B$33:$B$776,O$119)+'СЕТ СН'!$H$14+СВЦЭМ!$D$10+'СЕТ СН'!$H$6-'СЕТ СН'!$H$26</f>
        <v>1165.6207980300001</v>
      </c>
      <c r="P139" s="36">
        <f>SUMIFS(СВЦЭМ!$D$33:$D$776,СВЦЭМ!$A$33:$A$776,$A139,СВЦЭМ!$B$33:$B$776,P$119)+'СЕТ СН'!$H$14+СВЦЭМ!$D$10+'СЕТ СН'!$H$6-'СЕТ СН'!$H$26</f>
        <v>1168.21641823</v>
      </c>
      <c r="Q139" s="36">
        <f>SUMIFS(СВЦЭМ!$D$33:$D$776,СВЦЭМ!$A$33:$A$776,$A139,СВЦЭМ!$B$33:$B$776,Q$119)+'СЕТ СН'!$H$14+СВЦЭМ!$D$10+'СЕТ СН'!$H$6-'СЕТ СН'!$H$26</f>
        <v>1168.9857380600001</v>
      </c>
      <c r="R139" s="36">
        <f>SUMIFS(СВЦЭМ!$D$33:$D$776,СВЦЭМ!$A$33:$A$776,$A139,СВЦЭМ!$B$33:$B$776,R$119)+'СЕТ СН'!$H$14+СВЦЭМ!$D$10+'СЕТ СН'!$H$6-'СЕТ СН'!$H$26</f>
        <v>1170.2707356800001</v>
      </c>
      <c r="S139" s="36">
        <f>SUMIFS(СВЦЭМ!$D$33:$D$776,СВЦЭМ!$A$33:$A$776,$A139,СВЦЭМ!$B$33:$B$776,S$119)+'СЕТ СН'!$H$14+СВЦЭМ!$D$10+'СЕТ СН'!$H$6-'СЕТ СН'!$H$26</f>
        <v>1172.47530633</v>
      </c>
      <c r="T139" s="36">
        <f>SUMIFS(СВЦЭМ!$D$33:$D$776,СВЦЭМ!$A$33:$A$776,$A139,СВЦЭМ!$B$33:$B$776,T$119)+'СЕТ СН'!$H$14+СВЦЭМ!$D$10+'СЕТ СН'!$H$6-'СЕТ СН'!$H$26</f>
        <v>1171.5225512500001</v>
      </c>
      <c r="U139" s="36">
        <f>SUMIFS(СВЦЭМ!$D$33:$D$776,СВЦЭМ!$A$33:$A$776,$A139,СВЦЭМ!$B$33:$B$776,U$119)+'СЕТ СН'!$H$14+СВЦЭМ!$D$10+'СЕТ СН'!$H$6-'СЕТ СН'!$H$26</f>
        <v>1156.29064973</v>
      </c>
      <c r="V139" s="36">
        <f>SUMIFS(СВЦЭМ!$D$33:$D$776,СВЦЭМ!$A$33:$A$776,$A139,СВЦЭМ!$B$33:$B$776,V$119)+'СЕТ СН'!$H$14+СВЦЭМ!$D$10+'СЕТ СН'!$H$6-'СЕТ СН'!$H$26</f>
        <v>1151.4086506799999</v>
      </c>
      <c r="W139" s="36">
        <f>SUMIFS(СВЦЭМ!$D$33:$D$776,СВЦЭМ!$A$33:$A$776,$A139,СВЦЭМ!$B$33:$B$776,W$119)+'СЕТ СН'!$H$14+СВЦЭМ!$D$10+'СЕТ СН'!$H$6-'СЕТ СН'!$H$26</f>
        <v>1156.8468784700001</v>
      </c>
      <c r="X139" s="36">
        <f>SUMIFS(СВЦЭМ!$D$33:$D$776,СВЦЭМ!$A$33:$A$776,$A139,СВЦЭМ!$B$33:$B$776,X$119)+'СЕТ СН'!$H$14+СВЦЭМ!$D$10+'СЕТ СН'!$H$6-'СЕТ СН'!$H$26</f>
        <v>1156.9839958100001</v>
      </c>
      <c r="Y139" s="36">
        <f>SUMIFS(СВЦЭМ!$D$33:$D$776,СВЦЭМ!$A$33:$A$776,$A139,СВЦЭМ!$B$33:$B$776,Y$119)+'СЕТ СН'!$H$14+СВЦЭМ!$D$10+'СЕТ СН'!$H$6-'СЕТ СН'!$H$26</f>
        <v>1162.5801927</v>
      </c>
    </row>
    <row r="140" spans="1:25" ht="15.75" x14ac:dyDescent="0.2">
      <c r="A140" s="35">
        <f t="shared" si="3"/>
        <v>43972</v>
      </c>
      <c r="B140" s="36">
        <f>SUMIFS(СВЦЭМ!$D$33:$D$776,СВЦЭМ!$A$33:$A$776,$A140,СВЦЭМ!$B$33:$B$776,B$119)+'СЕТ СН'!$H$14+СВЦЭМ!$D$10+'СЕТ СН'!$H$6-'СЕТ СН'!$H$26</f>
        <v>1240.43264787</v>
      </c>
      <c r="C140" s="36">
        <f>SUMIFS(СВЦЭМ!$D$33:$D$776,СВЦЭМ!$A$33:$A$776,$A140,СВЦЭМ!$B$33:$B$776,C$119)+'СЕТ СН'!$H$14+СВЦЭМ!$D$10+'СЕТ СН'!$H$6-'СЕТ СН'!$H$26</f>
        <v>1278.6201951600001</v>
      </c>
      <c r="D140" s="36">
        <f>SUMIFS(СВЦЭМ!$D$33:$D$776,СВЦЭМ!$A$33:$A$776,$A140,СВЦЭМ!$B$33:$B$776,D$119)+'СЕТ СН'!$H$14+СВЦЭМ!$D$10+'СЕТ СН'!$H$6-'СЕТ СН'!$H$26</f>
        <v>1302.7078709299999</v>
      </c>
      <c r="E140" s="36">
        <f>SUMIFS(СВЦЭМ!$D$33:$D$776,СВЦЭМ!$A$33:$A$776,$A140,СВЦЭМ!$B$33:$B$776,E$119)+'СЕТ СН'!$H$14+СВЦЭМ!$D$10+'СЕТ СН'!$H$6-'СЕТ СН'!$H$26</f>
        <v>1301.93405201</v>
      </c>
      <c r="F140" s="36">
        <f>SUMIFS(СВЦЭМ!$D$33:$D$776,СВЦЭМ!$A$33:$A$776,$A140,СВЦЭМ!$B$33:$B$776,F$119)+'СЕТ СН'!$H$14+СВЦЭМ!$D$10+'СЕТ СН'!$H$6-'СЕТ СН'!$H$26</f>
        <v>1295.860848</v>
      </c>
      <c r="G140" s="36">
        <f>SUMIFS(СВЦЭМ!$D$33:$D$776,СВЦЭМ!$A$33:$A$776,$A140,СВЦЭМ!$B$33:$B$776,G$119)+'СЕТ СН'!$H$14+СВЦЭМ!$D$10+'СЕТ СН'!$H$6-'СЕТ СН'!$H$26</f>
        <v>1308.13320479</v>
      </c>
      <c r="H140" s="36">
        <f>SUMIFS(СВЦЭМ!$D$33:$D$776,СВЦЭМ!$A$33:$A$776,$A140,СВЦЭМ!$B$33:$B$776,H$119)+'СЕТ СН'!$H$14+СВЦЭМ!$D$10+'СЕТ СН'!$H$6-'СЕТ СН'!$H$26</f>
        <v>1296.18193711</v>
      </c>
      <c r="I140" s="36">
        <f>SUMIFS(СВЦЭМ!$D$33:$D$776,СВЦЭМ!$A$33:$A$776,$A140,СВЦЭМ!$B$33:$B$776,I$119)+'СЕТ СН'!$H$14+СВЦЭМ!$D$10+'СЕТ СН'!$H$6-'СЕТ СН'!$H$26</f>
        <v>1278.4886789899999</v>
      </c>
      <c r="J140" s="36">
        <f>SUMIFS(СВЦЭМ!$D$33:$D$776,СВЦЭМ!$A$33:$A$776,$A140,СВЦЭМ!$B$33:$B$776,J$119)+'СЕТ СН'!$H$14+СВЦЭМ!$D$10+'СЕТ СН'!$H$6-'СЕТ СН'!$H$26</f>
        <v>1233.20496828</v>
      </c>
      <c r="K140" s="36">
        <f>SUMIFS(СВЦЭМ!$D$33:$D$776,СВЦЭМ!$A$33:$A$776,$A140,СВЦЭМ!$B$33:$B$776,K$119)+'СЕТ СН'!$H$14+СВЦЭМ!$D$10+'СЕТ СН'!$H$6-'СЕТ СН'!$H$26</f>
        <v>1226.4455736500001</v>
      </c>
      <c r="L140" s="36">
        <f>SUMIFS(СВЦЭМ!$D$33:$D$776,СВЦЭМ!$A$33:$A$776,$A140,СВЦЭМ!$B$33:$B$776,L$119)+'СЕТ СН'!$H$14+СВЦЭМ!$D$10+'СЕТ СН'!$H$6-'СЕТ СН'!$H$26</f>
        <v>1229.66818266</v>
      </c>
      <c r="M140" s="36">
        <f>SUMIFS(СВЦЭМ!$D$33:$D$776,СВЦЭМ!$A$33:$A$776,$A140,СВЦЭМ!$B$33:$B$776,M$119)+'СЕТ СН'!$H$14+СВЦЭМ!$D$10+'СЕТ СН'!$H$6-'СЕТ СН'!$H$26</f>
        <v>1175.94931434</v>
      </c>
      <c r="N140" s="36">
        <f>SUMIFS(СВЦЭМ!$D$33:$D$776,СВЦЭМ!$A$33:$A$776,$A140,СВЦЭМ!$B$33:$B$776,N$119)+'СЕТ СН'!$H$14+СВЦЭМ!$D$10+'СЕТ СН'!$H$6-'СЕТ СН'!$H$26</f>
        <v>1111.2866313500001</v>
      </c>
      <c r="O140" s="36">
        <f>SUMIFS(СВЦЭМ!$D$33:$D$776,СВЦЭМ!$A$33:$A$776,$A140,СВЦЭМ!$B$33:$B$776,O$119)+'СЕТ СН'!$H$14+СВЦЭМ!$D$10+'СЕТ СН'!$H$6-'СЕТ СН'!$H$26</f>
        <v>1082.92686908</v>
      </c>
      <c r="P140" s="36">
        <f>SUMIFS(СВЦЭМ!$D$33:$D$776,СВЦЭМ!$A$33:$A$776,$A140,СВЦЭМ!$B$33:$B$776,P$119)+'СЕТ СН'!$H$14+СВЦЭМ!$D$10+'СЕТ СН'!$H$6-'СЕТ СН'!$H$26</f>
        <v>1080.66762816</v>
      </c>
      <c r="Q140" s="36">
        <f>SUMIFS(СВЦЭМ!$D$33:$D$776,СВЦЭМ!$A$33:$A$776,$A140,СВЦЭМ!$B$33:$B$776,Q$119)+'СЕТ СН'!$H$14+СВЦЭМ!$D$10+'СЕТ СН'!$H$6-'СЕТ СН'!$H$26</f>
        <v>1085.1045131600001</v>
      </c>
      <c r="R140" s="36">
        <f>SUMIFS(СВЦЭМ!$D$33:$D$776,СВЦЭМ!$A$33:$A$776,$A140,СВЦЭМ!$B$33:$B$776,R$119)+'СЕТ СН'!$H$14+СВЦЭМ!$D$10+'СЕТ СН'!$H$6-'СЕТ СН'!$H$26</f>
        <v>1079.0075074599999</v>
      </c>
      <c r="S140" s="36">
        <f>SUMIFS(СВЦЭМ!$D$33:$D$776,СВЦЭМ!$A$33:$A$776,$A140,СВЦЭМ!$B$33:$B$776,S$119)+'СЕТ СН'!$H$14+СВЦЭМ!$D$10+'СЕТ СН'!$H$6-'СЕТ СН'!$H$26</f>
        <v>1087.0796968700001</v>
      </c>
      <c r="T140" s="36">
        <f>SUMIFS(СВЦЭМ!$D$33:$D$776,СВЦЭМ!$A$33:$A$776,$A140,СВЦЭМ!$B$33:$B$776,T$119)+'СЕТ СН'!$H$14+СВЦЭМ!$D$10+'СЕТ СН'!$H$6-'СЕТ СН'!$H$26</f>
        <v>1084.98249326</v>
      </c>
      <c r="U140" s="36">
        <f>SUMIFS(СВЦЭМ!$D$33:$D$776,СВЦЭМ!$A$33:$A$776,$A140,СВЦЭМ!$B$33:$B$776,U$119)+'СЕТ СН'!$H$14+СВЦЭМ!$D$10+'СЕТ СН'!$H$6-'СЕТ СН'!$H$26</f>
        <v>1082.00896564</v>
      </c>
      <c r="V140" s="36">
        <f>SUMIFS(СВЦЭМ!$D$33:$D$776,СВЦЭМ!$A$33:$A$776,$A140,СВЦЭМ!$B$33:$B$776,V$119)+'СЕТ СН'!$H$14+СВЦЭМ!$D$10+'СЕТ СН'!$H$6-'СЕТ СН'!$H$26</f>
        <v>1078.5108995800001</v>
      </c>
      <c r="W140" s="36">
        <f>SUMIFS(СВЦЭМ!$D$33:$D$776,СВЦЭМ!$A$33:$A$776,$A140,СВЦЭМ!$B$33:$B$776,W$119)+'СЕТ СН'!$H$14+СВЦЭМ!$D$10+'СЕТ СН'!$H$6-'СЕТ СН'!$H$26</f>
        <v>1043.34663217</v>
      </c>
      <c r="X140" s="36">
        <f>SUMIFS(СВЦЭМ!$D$33:$D$776,СВЦЭМ!$A$33:$A$776,$A140,СВЦЭМ!$B$33:$B$776,X$119)+'СЕТ СН'!$H$14+СВЦЭМ!$D$10+'СЕТ СН'!$H$6-'СЕТ СН'!$H$26</f>
        <v>1089.9937814899999</v>
      </c>
      <c r="Y140" s="36">
        <f>SUMIFS(СВЦЭМ!$D$33:$D$776,СВЦЭМ!$A$33:$A$776,$A140,СВЦЭМ!$B$33:$B$776,Y$119)+'СЕТ СН'!$H$14+СВЦЭМ!$D$10+'СЕТ СН'!$H$6-'СЕТ СН'!$H$26</f>
        <v>1144.3246644999999</v>
      </c>
    </row>
    <row r="141" spans="1:25" ht="15.75" x14ac:dyDescent="0.2">
      <c r="A141" s="35">
        <f t="shared" si="3"/>
        <v>43973</v>
      </c>
      <c r="B141" s="36">
        <f>SUMIFS(СВЦЭМ!$D$33:$D$776,СВЦЭМ!$A$33:$A$776,$A141,СВЦЭМ!$B$33:$B$776,B$119)+'СЕТ СН'!$H$14+СВЦЭМ!$D$10+'СЕТ СН'!$H$6-'СЕТ СН'!$H$26</f>
        <v>1238.5960139599999</v>
      </c>
      <c r="C141" s="36">
        <f>SUMIFS(СВЦЭМ!$D$33:$D$776,СВЦЭМ!$A$33:$A$776,$A141,СВЦЭМ!$B$33:$B$776,C$119)+'СЕТ СН'!$H$14+СВЦЭМ!$D$10+'СЕТ СН'!$H$6-'СЕТ СН'!$H$26</f>
        <v>1285.45630553</v>
      </c>
      <c r="D141" s="36">
        <f>SUMIFS(СВЦЭМ!$D$33:$D$776,СВЦЭМ!$A$33:$A$776,$A141,СВЦЭМ!$B$33:$B$776,D$119)+'СЕТ СН'!$H$14+СВЦЭМ!$D$10+'СЕТ СН'!$H$6-'СЕТ СН'!$H$26</f>
        <v>1308.4441864</v>
      </c>
      <c r="E141" s="36">
        <f>SUMIFS(СВЦЭМ!$D$33:$D$776,СВЦЭМ!$A$33:$A$776,$A141,СВЦЭМ!$B$33:$B$776,E$119)+'СЕТ СН'!$H$14+СВЦЭМ!$D$10+'СЕТ СН'!$H$6-'СЕТ СН'!$H$26</f>
        <v>1304.73655923</v>
      </c>
      <c r="F141" s="36">
        <f>SUMIFS(СВЦЭМ!$D$33:$D$776,СВЦЭМ!$A$33:$A$776,$A141,СВЦЭМ!$B$33:$B$776,F$119)+'СЕТ СН'!$H$14+СВЦЭМ!$D$10+'СЕТ СН'!$H$6-'СЕТ СН'!$H$26</f>
        <v>1297.31117365</v>
      </c>
      <c r="G141" s="36">
        <f>SUMIFS(СВЦЭМ!$D$33:$D$776,СВЦЭМ!$A$33:$A$776,$A141,СВЦЭМ!$B$33:$B$776,G$119)+'СЕТ СН'!$H$14+СВЦЭМ!$D$10+'СЕТ СН'!$H$6-'СЕТ СН'!$H$26</f>
        <v>1308.1268738899998</v>
      </c>
      <c r="H141" s="36">
        <f>SUMIFS(СВЦЭМ!$D$33:$D$776,СВЦЭМ!$A$33:$A$776,$A141,СВЦЭМ!$B$33:$B$776,H$119)+'СЕТ СН'!$H$14+СВЦЭМ!$D$10+'СЕТ СН'!$H$6-'СЕТ СН'!$H$26</f>
        <v>1309.8753335900001</v>
      </c>
      <c r="I141" s="36">
        <f>SUMIFS(СВЦЭМ!$D$33:$D$776,СВЦЭМ!$A$33:$A$776,$A141,СВЦЭМ!$B$33:$B$776,I$119)+'СЕТ СН'!$H$14+СВЦЭМ!$D$10+'СЕТ СН'!$H$6-'СЕТ СН'!$H$26</f>
        <v>1267.19250646</v>
      </c>
      <c r="J141" s="36">
        <f>SUMIFS(СВЦЭМ!$D$33:$D$776,СВЦЭМ!$A$33:$A$776,$A141,СВЦЭМ!$B$33:$B$776,J$119)+'СЕТ СН'!$H$14+СВЦЭМ!$D$10+'СЕТ СН'!$H$6-'СЕТ СН'!$H$26</f>
        <v>1213.3713074300001</v>
      </c>
      <c r="K141" s="36">
        <f>SUMIFS(СВЦЭМ!$D$33:$D$776,СВЦЭМ!$A$33:$A$776,$A141,СВЦЭМ!$B$33:$B$776,K$119)+'СЕТ СН'!$H$14+СВЦЭМ!$D$10+'СЕТ СН'!$H$6-'СЕТ СН'!$H$26</f>
        <v>1193.8702906600001</v>
      </c>
      <c r="L141" s="36">
        <f>SUMIFS(СВЦЭМ!$D$33:$D$776,СВЦЭМ!$A$33:$A$776,$A141,СВЦЭМ!$B$33:$B$776,L$119)+'СЕТ СН'!$H$14+СВЦЭМ!$D$10+'СЕТ СН'!$H$6-'СЕТ СН'!$H$26</f>
        <v>1180.8238658</v>
      </c>
      <c r="M141" s="36">
        <f>SUMIFS(СВЦЭМ!$D$33:$D$776,СВЦЭМ!$A$33:$A$776,$A141,СВЦЭМ!$B$33:$B$776,M$119)+'СЕТ СН'!$H$14+СВЦЭМ!$D$10+'СЕТ СН'!$H$6-'СЕТ СН'!$H$26</f>
        <v>1125.3779091900001</v>
      </c>
      <c r="N141" s="36">
        <f>SUMIFS(СВЦЭМ!$D$33:$D$776,СВЦЭМ!$A$33:$A$776,$A141,СВЦЭМ!$B$33:$B$776,N$119)+'СЕТ СН'!$H$14+СВЦЭМ!$D$10+'СЕТ СН'!$H$6-'СЕТ СН'!$H$26</f>
        <v>1065.8081474600001</v>
      </c>
      <c r="O141" s="36">
        <f>SUMIFS(СВЦЭМ!$D$33:$D$776,СВЦЭМ!$A$33:$A$776,$A141,СВЦЭМ!$B$33:$B$776,O$119)+'СЕТ СН'!$H$14+СВЦЭМ!$D$10+'СЕТ СН'!$H$6-'СЕТ СН'!$H$26</f>
        <v>1049.6323905199999</v>
      </c>
      <c r="P141" s="36">
        <f>SUMIFS(СВЦЭМ!$D$33:$D$776,СВЦЭМ!$A$33:$A$776,$A141,СВЦЭМ!$B$33:$B$776,P$119)+'СЕТ СН'!$H$14+СВЦЭМ!$D$10+'СЕТ СН'!$H$6-'СЕТ СН'!$H$26</f>
        <v>1070.2769474199999</v>
      </c>
      <c r="Q141" s="36">
        <f>SUMIFS(СВЦЭМ!$D$33:$D$776,СВЦЭМ!$A$33:$A$776,$A141,СВЦЭМ!$B$33:$B$776,Q$119)+'СЕТ СН'!$H$14+СВЦЭМ!$D$10+'СЕТ СН'!$H$6-'СЕТ СН'!$H$26</f>
        <v>1076.1350743600001</v>
      </c>
      <c r="R141" s="36">
        <f>SUMIFS(СВЦЭМ!$D$33:$D$776,СВЦЭМ!$A$33:$A$776,$A141,СВЦЭМ!$B$33:$B$776,R$119)+'СЕТ СН'!$H$14+СВЦЭМ!$D$10+'СЕТ СН'!$H$6-'СЕТ СН'!$H$26</f>
        <v>1076.6029112200001</v>
      </c>
      <c r="S141" s="36">
        <f>SUMIFS(СВЦЭМ!$D$33:$D$776,СВЦЭМ!$A$33:$A$776,$A141,СВЦЭМ!$B$33:$B$776,S$119)+'СЕТ СН'!$H$14+СВЦЭМ!$D$10+'СЕТ СН'!$H$6-'СЕТ СН'!$H$26</f>
        <v>1081.19065288</v>
      </c>
      <c r="T141" s="36">
        <f>SUMIFS(СВЦЭМ!$D$33:$D$776,СВЦЭМ!$A$33:$A$776,$A141,СВЦЭМ!$B$33:$B$776,T$119)+'СЕТ СН'!$H$14+СВЦЭМ!$D$10+'СЕТ СН'!$H$6-'СЕТ СН'!$H$26</f>
        <v>1066.44342263</v>
      </c>
      <c r="U141" s="36">
        <f>SUMIFS(СВЦЭМ!$D$33:$D$776,СВЦЭМ!$A$33:$A$776,$A141,СВЦЭМ!$B$33:$B$776,U$119)+'СЕТ СН'!$H$14+СВЦЭМ!$D$10+'СЕТ СН'!$H$6-'СЕТ СН'!$H$26</f>
        <v>1053.00981819</v>
      </c>
      <c r="V141" s="36">
        <f>SUMIFS(СВЦЭМ!$D$33:$D$776,СВЦЭМ!$A$33:$A$776,$A141,СВЦЭМ!$B$33:$B$776,V$119)+'СЕТ СН'!$H$14+СВЦЭМ!$D$10+'СЕТ СН'!$H$6-'СЕТ СН'!$H$26</f>
        <v>1033.93079616</v>
      </c>
      <c r="W141" s="36">
        <f>SUMIFS(СВЦЭМ!$D$33:$D$776,СВЦЭМ!$A$33:$A$776,$A141,СВЦЭМ!$B$33:$B$776,W$119)+'СЕТ СН'!$H$14+СВЦЭМ!$D$10+'СЕТ СН'!$H$6-'СЕТ СН'!$H$26</f>
        <v>1024.9286567300001</v>
      </c>
      <c r="X141" s="36">
        <f>SUMIFS(СВЦЭМ!$D$33:$D$776,СВЦЭМ!$A$33:$A$776,$A141,СВЦЭМ!$B$33:$B$776,X$119)+'СЕТ СН'!$H$14+СВЦЭМ!$D$10+'СЕТ СН'!$H$6-'СЕТ СН'!$H$26</f>
        <v>1046.18921815</v>
      </c>
      <c r="Y141" s="36">
        <f>SUMIFS(СВЦЭМ!$D$33:$D$776,СВЦЭМ!$A$33:$A$776,$A141,СВЦЭМ!$B$33:$B$776,Y$119)+'СЕТ СН'!$H$14+СВЦЭМ!$D$10+'СЕТ СН'!$H$6-'СЕТ СН'!$H$26</f>
        <v>1089.5470437200001</v>
      </c>
    </row>
    <row r="142" spans="1:25" ht="15.75" x14ac:dyDescent="0.2">
      <c r="A142" s="35">
        <f t="shared" si="3"/>
        <v>43974</v>
      </c>
      <c r="B142" s="36">
        <f>SUMIFS(СВЦЭМ!$D$33:$D$776,СВЦЭМ!$A$33:$A$776,$A142,СВЦЭМ!$B$33:$B$776,B$119)+'СЕТ СН'!$H$14+СВЦЭМ!$D$10+'СЕТ СН'!$H$6-'СЕТ СН'!$H$26</f>
        <v>1206.63319312</v>
      </c>
      <c r="C142" s="36">
        <f>SUMIFS(СВЦЭМ!$D$33:$D$776,СВЦЭМ!$A$33:$A$776,$A142,СВЦЭМ!$B$33:$B$776,C$119)+'СЕТ СН'!$H$14+СВЦЭМ!$D$10+'СЕТ СН'!$H$6-'СЕТ СН'!$H$26</f>
        <v>1248.2341202</v>
      </c>
      <c r="D142" s="36">
        <f>SUMIFS(СВЦЭМ!$D$33:$D$776,СВЦЭМ!$A$33:$A$776,$A142,СВЦЭМ!$B$33:$B$776,D$119)+'СЕТ СН'!$H$14+СВЦЭМ!$D$10+'СЕТ СН'!$H$6-'СЕТ СН'!$H$26</f>
        <v>1271.7476627599999</v>
      </c>
      <c r="E142" s="36">
        <f>SUMIFS(СВЦЭМ!$D$33:$D$776,СВЦЭМ!$A$33:$A$776,$A142,СВЦЭМ!$B$33:$B$776,E$119)+'СЕТ СН'!$H$14+СВЦЭМ!$D$10+'СЕТ СН'!$H$6-'СЕТ СН'!$H$26</f>
        <v>1287.8874443499999</v>
      </c>
      <c r="F142" s="36">
        <f>SUMIFS(СВЦЭМ!$D$33:$D$776,СВЦЭМ!$A$33:$A$776,$A142,СВЦЭМ!$B$33:$B$776,F$119)+'СЕТ СН'!$H$14+СВЦЭМ!$D$10+'СЕТ СН'!$H$6-'СЕТ СН'!$H$26</f>
        <v>1292.32636379</v>
      </c>
      <c r="G142" s="36">
        <f>SUMIFS(СВЦЭМ!$D$33:$D$776,СВЦЭМ!$A$33:$A$776,$A142,СВЦЭМ!$B$33:$B$776,G$119)+'СЕТ СН'!$H$14+СВЦЭМ!$D$10+'СЕТ СН'!$H$6-'СЕТ СН'!$H$26</f>
        <v>1290.1050006599999</v>
      </c>
      <c r="H142" s="36">
        <f>SUMIFS(СВЦЭМ!$D$33:$D$776,СВЦЭМ!$A$33:$A$776,$A142,СВЦЭМ!$B$33:$B$776,H$119)+'СЕТ СН'!$H$14+СВЦЭМ!$D$10+'СЕТ СН'!$H$6-'СЕТ СН'!$H$26</f>
        <v>1280.7422826299999</v>
      </c>
      <c r="I142" s="36">
        <f>SUMIFS(СВЦЭМ!$D$33:$D$776,СВЦЭМ!$A$33:$A$776,$A142,СВЦЭМ!$B$33:$B$776,I$119)+'СЕТ СН'!$H$14+СВЦЭМ!$D$10+'СЕТ СН'!$H$6-'СЕТ СН'!$H$26</f>
        <v>1252.8275929399999</v>
      </c>
      <c r="J142" s="36">
        <f>SUMIFS(СВЦЭМ!$D$33:$D$776,СВЦЭМ!$A$33:$A$776,$A142,СВЦЭМ!$B$33:$B$776,J$119)+'СЕТ СН'!$H$14+СВЦЭМ!$D$10+'СЕТ СН'!$H$6-'СЕТ СН'!$H$26</f>
        <v>1211.52545186</v>
      </c>
      <c r="K142" s="36">
        <f>SUMIFS(СВЦЭМ!$D$33:$D$776,СВЦЭМ!$A$33:$A$776,$A142,СВЦЭМ!$B$33:$B$776,K$119)+'СЕТ СН'!$H$14+СВЦЭМ!$D$10+'СЕТ СН'!$H$6-'СЕТ СН'!$H$26</f>
        <v>1168.2920488</v>
      </c>
      <c r="L142" s="36">
        <f>SUMIFS(СВЦЭМ!$D$33:$D$776,СВЦЭМ!$A$33:$A$776,$A142,СВЦЭМ!$B$33:$B$776,L$119)+'СЕТ СН'!$H$14+СВЦЭМ!$D$10+'СЕТ СН'!$H$6-'СЕТ СН'!$H$26</f>
        <v>1145.9300263499999</v>
      </c>
      <c r="M142" s="36">
        <f>SUMIFS(СВЦЭМ!$D$33:$D$776,СВЦЭМ!$A$33:$A$776,$A142,СВЦЭМ!$B$33:$B$776,M$119)+'СЕТ СН'!$H$14+СВЦЭМ!$D$10+'СЕТ СН'!$H$6-'СЕТ СН'!$H$26</f>
        <v>1083.7136705600001</v>
      </c>
      <c r="N142" s="36">
        <f>SUMIFS(СВЦЭМ!$D$33:$D$776,СВЦЭМ!$A$33:$A$776,$A142,СВЦЭМ!$B$33:$B$776,N$119)+'СЕТ СН'!$H$14+СВЦЭМ!$D$10+'СЕТ СН'!$H$6-'СЕТ СН'!$H$26</f>
        <v>1024.37035526</v>
      </c>
      <c r="O142" s="36">
        <f>SUMIFS(СВЦЭМ!$D$33:$D$776,СВЦЭМ!$A$33:$A$776,$A142,СВЦЭМ!$B$33:$B$776,O$119)+'СЕТ СН'!$H$14+СВЦЭМ!$D$10+'СЕТ СН'!$H$6-'СЕТ СН'!$H$26</f>
        <v>1013.8758035999999</v>
      </c>
      <c r="P142" s="36">
        <f>SUMIFS(СВЦЭМ!$D$33:$D$776,СВЦЭМ!$A$33:$A$776,$A142,СВЦЭМ!$B$33:$B$776,P$119)+'СЕТ СН'!$H$14+СВЦЭМ!$D$10+'СЕТ СН'!$H$6-'СЕТ СН'!$H$26</f>
        <v>1042.8353475700001</v>
      </c>
      <c r="Q142" s="36">
        <f>SUMIFS(СВЦЭМ!$D$33:$D$776,СВЦЭМ!$A$33:$A$776,$A142,СВЦЭМ!$B$33:$B$776,Q$119)+'СЕТ СН'!$H$14+СВЦЭМ!$D$10+'СЕТ СН'!$H$6-'СЕТ СН'!$H$26</f>
        <v>1045.8201127300001</v>
      </c>
      <c r="R142" s="36">
        <f>SUMIFS(СВЦЭМ!$D$33:$D$776,СВЦЭМ!$A$33:$A$776,$A142,СВЦЭМ!$B$33:$B$776,R$119)+'СЕТ СН'!$H$14+СВЦЭМ!$D$10+'СЕТ СН'!$H$6-'СЕТ СН'!$H$26</f>
        <v>1052.1971141700001</v>
      </c>
      <c r="S142" s="36">
        <f>SUMIFS(СВЦЭМ!$D$33:$D$776,СВЦЭМ!$A$33:$A$776,$A142,СВЦЭМ!$B$33:$B$776,S$119)+'СЕТ СН'!$H$14+СВЦЭМ!$D$10+'СЕТ СН'!$H$6-'СЕТ СН'!$H$26</f>
        <v>1063.81700873</v>
      </c>
      <c r="T142" s="36">
        <f>SUMIFS(СВЦЭМ!$D$33:$D$776,СВЦЭМ!$A$33:$A$776,$A142,СВЦЭМ!$B$33:$B$776,T$119)+'СЕТ СН'!$H$14+СВЦЭМ!$D$10+'СЕТ СН'!$H$6-'СЕТ СН'!$H$26</f>
        <v>1074.85318536</v>
      </c>
      <c r="U142" s="36">
        <f>SUMIFS(СВЦЭМ!$D$33:$D$776,СВЦЭМ!$A$33:$A$776,$A142,СВЦЭМ!$B$33:$B$776,U$119)+'СЕТ СН'!$H$14+СВЦЭМ!$D$10+'СЕТ СН'!$H$6-'СЕТ СН'!$H$26</f>
        <v>1075.6935664800001</v>
      </c>
      <c r="V142" s="36">
        <f>SUMIFS(СВЦЭМ!$D$33:$D$776,СВЦЭМ!$A$33:$A$776,$A142,СВЦЭМ!$B$33:$B$776,V$119)+'СЕТ СН'!$H$14+СВЦЭМ!$D$10+'СЕТ СН'!$H$6-'СЕТ СН'!$H$26</f>
        <v>1068.2194141699999</v>
      </c>
      <c r="W142" s="36">
        <f>SUMIFS(СВЦЭМ!$D$33:$D$776,СВЦЭМ!$A$33:$A$776,$A142,СВЦЭМ!$B$33:$B$776,W$119)+'СЕТ СН'!$H$14+СВЦЭМ!$D$10+'СЕТ СН'!$H$6-'СЕТ СН'!$H$26</f>
        <v>1061.72650662</v>
      </c>
      <c r="X142" s="36">
        <f>SUMIFS(СВЦЭМ!$D$33:$D$776,СВЦЭМ!$A$33:$A$776,$A142,СВЦЭМ!$B$33:$B$776,X$119)+'СЕТ СН'!$H$14+СВЦЭМ!$D$10+'СЕТ СН'!$H$6-'СЕТ СН'!$H$26</f>
        <v>1092.27911161</v>
      </c>
      <c r="Y142" s="36">
        <f>SUMIFS(СВЦЭМ!$D$33:$D$776,СВЦЭМ!$A$33:$A$776,$A142,СВЦЭМ!$B$33:$B$776,Y$119)+'СЕТ СН'!$H$14+СВЦЭМ!$D$10+'СЕТ СН'!$H$6-'СЕТ СН'!$H$26</f>
        <v>1178.03267237</v>
      </c>
    </row>
    <row r="143" spans="1:25" ht="15.75" x14ac:dyDescent="0.2">
      <c r="A143" s="35">
        <f t="shared" si="3"/>
        <v>43975</v>
      </c>
      <c r="B143" s="36">
        <f>SUMIFS(СВЦЭМ!$D$33:$D$776,СВЦЭМ!$A$33:$A$776,$A143,СВЦЭМ!$B$33:$B$776,B$119)+'СЕТ СН'!$H$14+СВЦЭМ!$D$10+'СЕТ СН'!$H$6-'СЕТ СН'!$H$26</f>
        <v>1255.7890379200001</v>
      </c>
      <c r="C143" s="36">
        <f>SUMIFS(СВЦЭМ!$D$33:$D$776,СВЦЭМ!$A$33:$A$776,$A143,СВЦЭМ!$B$33:$B$776,C$119)+'СЕТ СН'!$H$14+СВЦЭМ!$D$10+'СЕТ СН'!$H$6-'СЕТ СН'!$H$26</f>
        <v>1283.4900308000001</v>
      </c>
      <c r="D143" s="36">
        <f>SUMIFS(СВЦЭМ!$D$33:$D$776,СВЦЭМ!$A$33:$A$776,$A143,СВЦЭМ!$B$33:$B$776,D$119)+'СЕТ СН'!$H$14+СВЦЭМ!$D$10+'СЕТ СН'!$H$6-'СЕТ СН'!$H$26</f>
        <v>1293.7978044699998</v>
      </c>
      <c r="E143" s="36">
        <f>SUMIFS(СВЦЭМ!$D$33:$D$776,СВЦЭМ!$A$33:$A$776,$A143,СВЦЭМ!$B$33:$B$776,E$119)+'СЕТ СН'!$H$14+СВЦЭМ!$D$10+'СЕТ СН'!$H$6-'СЕТ СН'!$H$26</f>
        <v>1289.27403254</v>
      </c>
      <c r="F143" s="36">
        <f>SUMIFS(СВЦЭМ!$D$33:$D$776,СВЦЭМ!$A$33:$A$776,$A143,СВЦЭМ!$B$33:$B$776,F$119)+'СЕТ СН'!$H$14+СВЦЭМ!$D$10+'СЕТ СН'!$H$6-'СЕТ СН'!$H$26</f>
        <v>1284.3260172099999</v>
      </c>
      <c r="G143" s="36">
        <f>SUMIFS(СВЦЭМ!$D$33:$D$776,СВЦЭМ!$A$33:$A$776,$A143,СВЦЭМ!$B$33:$B$776,G$119)+'СЕТ СН'!$H$14+СВЦЭМ!$D$10+'СЕТ СН'!$H$6-'СЕТ СН'!$H$26</f>
        <v>1282.8780249000001</v>
      </c>
      <c r="H143" s="36">
        <f>SUMIFS(СВЦЭМ!$D$33:$D$776,СВЦЭМ!$A$33:$A$776,$A143,СВЦЭМ!$B$33:$B$776,H$119)+'СЕТ СН'!$H$14+СВЦЭМ!$D$10+'СЕТ СН'!$H$6-'СЕТ СН'!$H$26</f>
        <v>1271.95216009</v>
      </c>
      <c r="I143" s="36">
        <f>SUMIFS(СВЦЭМ!$D$33:$D$776,СВЦЭМ!$A$33:$A$776,$A143,СВЦЭМ!$B$33:$B$776,I$119)+'СЕТ СН'!$H$14+СВЦЭМ!$D$10+'СЕТ СН'!$H$6-'СЕТ СН'!$H$26</f>
        <v>1235.4390211500001</v>
      </c>
      <c r="J143" s="36">
        <f>SUMIFS(СВЦЭМ!$D$33:$D$776,СВЦЭМ!$A$33:$A$776,$A143,СВЦЭМ!$B$33:$B$776,J$119)+'СЕТ СН'!$H$14+СВЦЭМ!$D$10+'СЕТ СН'!$H$6-'СЕТ СН'!$H$26</f>
        <v>1221.6794635200001</v>
      </c>
      <c r="K143" s="36">
        <f>SUMIFS(СВЦЭМ!$D$33:$D$776,СВЦЭМ!$A$33:$A$776,$A143,СВЦЭМ!$B$33:$B$776,K$119)+'СЕТ СН'!$H$14+СВЦЭМ!$D$10+'СЕТ СН'!$H$6-'СЕТ СН'!$H$26</f>
        <v>1187.6589335400001</v>
      </c>
      <c r="L143" s="36">
        <f>SUMIFS(СВЦЭМ!$D$33:$D$776,СВЦЭМ!$A$33:$A$776,$A143,СВЦЭМ!$B$33:$B$776,L$119)+'СЕТ СН'!$H$14+СВЦЭМ!$D$10+'СЕТ СН'!$H$6-'СЕТ СН'!$H$26</f>
        <v>1200.2566773200001</v>
      </c>
      <c r="M143" s="36">
        <f>SUMIFS(СВЦЭМ!$D$33:$D$776,СВЦЭМ!$A$33:$A$776,$A143,СВЦЭМ!$B$33:$B$776,M$119)+'СЕТ СН'!$H$14+СВЦЭМ!$D$10+'СЕТ СН'!$H$6-'СЕТ СН'!$H$26</f>
        <v>1158.7543622600001</v>
      </c>
      <c r="N143" s="36">
        <f>SUMIFS(СВЦЭМ!$D$33:$D$776,СВЦЭМ!$A$33:$A$776,$A143,СВЦЭМ!$B$33:$B$776,N$119)+'СЕТ СН'!$H$14+СВЦЭМ!$D$10+'СЕТ СН'!$H$6-'СЕТ СН'!$H$26</f>
        <v>1105.6833472999999</v>
      </c>
      <c r="O143" s="36">
        <f>SUMIFS(СВЦЭМ!$D$33:$D$776,СВЦЭМ!$A$33:$A$776,$A143,СВЦЭМ!$B$33:$B$776,O$119)+'СЕТ СН'!$H$14+СВЦЭМ!$D$10+'СЕТ СН'!$H$6-'СЕТ СН'!$H$26</f>
        <v>1071.97414555</v>
      </c>
      <c r="P143" s="36">
        <f>SUMIFS(СВЦЭМ!$D$33:$D$776,СВЦЭМ!$A$33:$A$776,$A143,СВЦЭМ!$B$33:$B$776,P$119)+'СЕТ СН'!$H$14+СВЦЭМ!$D$10+'СЕТ СН'!$H$6-'СЕТ СН'!$H$26</f>
        <v>1077.70821241</v>
      </c>
      <c r="Q143" s="36">
        <f>SUMIFS(СВЦЭМ!$D$33:$D$776,СВЦЭМ!$A$33:$A$776,$A143,СВЦЭМ!$B$33:$B$776,Q$119)+'СЕТ СН'!$H$14+СВЦЭМ!$D$10+'СЕТ СН'!$H$6-'СЕТ СН'!$H$26</f>
        <v>1083.8740786999999</v>
      </c>
      <c r="R143" s="36">
        <f>SUMIFS(СВЦЭМ!$D$33:$D$776,СВЦЭМ!$A$33:$A$776,$A143,СВЦЭМ!$B$33:$B$776,R$119)+'СЕТ СН'!$H$14+СВЦЭМ!$D$10+'СЕТ СН'!$H$6-'СЕТ СН'!$H$26</f>
        <v>1068.9223548500001</v>
      </c>
      <c r="S143" s="36">
        <f>SUMIFS(СВЦЭМ!$D$33:$D$776,СВЦЭМ!$A$33:$A$776,$A143,СВЦЭМ!$B$33:$B$776,S$119)+'СЕТ СН'!$H$14+СВЦЭМ!$D$10+'СЕТ СН'!$H$6-'СЕТ СН'!$H$26</f>
        <v>1075.9739476899999</v>
      </c>
      <c r="T143" s="36">
        <f>SUMIFS(СВЦЭМ!$D$33:$D$776,СВЦЭМ!$A$33:$A$776,$A143,СВЦЭМ!$B$33:$B$776,T$119)+'СЕТ СН'!$H$14+СВЦЭМ!$D$10+'СЕТ СН'!$H$6-'СЕТ СН'!$H$26</f>
        <v>1071.54299401</v>
      </c>
      <c r="U143" s="36">
        <f>SUMIFS(СВЦЭМ!$D$33:$D$776,СВЦЭМ!$A$33:$A$776,$A143,СВЦЭМ!$B$33:$B$776,U$119)+'СЕТ СН'!$H$14+СВЦЭМ!$D$10+'СЕТ СН'!$H$6-'СЕТ СН'!$H$26</f>
        <v>1055.44237993</v>
      </c>
      <c r="V143" s="36">
        <f>SUMIFS(СВЦЭМ!$D$33:$D$776,СВЦЭМ!$A$33:$A$776,$A143,СВЦЭМ!$B$33:$B$776,V$119)+'СЕТ СН'!$H$14+СВЦЭМ!$D$10+'СЕТ СН'!$H$6-'СЕТ СН'!$H$26</f>
        <v>1017.1984666999999</v>
      </c>
      <c r="W143" s="36">
        <f>SUMIFS(СВЦЭМ!$D$33:$D$776,СВЦЭМ!$A$33:$A$776,$A143,СВЦЭМ!$B$33:$B$776,W$119)+'СЕТ СН'!$H$14+СВЦЭМ!$D$10+'СЕТ СН'!$H$6-'СЕТ СН'!$H$26</f>
        <v>1022.5295551300001</v>
      </c>
      <c r="X143" s="36">
        <f>SUMIFS(СВЦЭМ!$D$33:$D$776,СВЦЭМ!$A$33:$A$776,$A143,СВЦЭМ!$B$33:$B$776,X$119)+'СЕТ СН'!$H$14+СВЦЭМ!$D$10+'СЕТ СН'!$H$6-'СЕТ СН'!$H$26</f>
        <v>1051.8851814700001</v>
      </c>
      <c r="Y143" s="36">
        <f>SUMIFS(СВЦЭМ!$D$33:$D$776,СВЦЭМ!$A$33:$A$776,$A143,СВЦЭМ!$B$33:$B$776,Y$119)+'СЕТ СН'!$H$14+СВЦЭМ!$D$10+'СЕТ СН'!$H$6-'СЕТ СН'!$H$26</f>
        <v>1142.3731969</v>
      </c>
    </row>
    <row r="144" spans="1:25" ht="15.75" x14ac:dyDescent="0.2">
      <c r="A144" s="35">
        <f t="shared" si="3"/>
        <v>43976</v>
      </c>
      <c r="B144" s="36">
        <f>SUMIFS(СВЦЭМ!$D$33:$D$776,СВЦЭМ!$A$33:$A$776,$A144,СВЦЭМ!$B$33:$B$776,B$119)+'СЕТ СН'!$H$14+СВЦЭМ!$D$10+'СЕТ СН'!$H$6-'СЕТ СН'!$H$26</f>
        <v>1312.17534699</v>
      </c>
      <c r="C144" s="36">
        <f>SUMIFS(СВЦЭМ!$D$33:$D$776,СВЦЭМ!$A$33:$A$776,$A144,СВЦЭМ!$B$33:$B$776,C$119)+'СЕТ СН'!$H$14+СВЦЭМ!$D$10+'СЕТ СН'!$H$6-'СЕТ СН'!$H$26</f>
        <v>1306.6067667299999</v>
      </c>
      <c r="D144" s="36">
        <f>SUMIFS(СВЦЭМ!$D$33:$D$776,СВЦЭМ!$A$33:$A$776,$A144,СВЦЭМ!$B$33:$B$776,D$119)+'СЕТ СН'!$H$14+СВЦЭМ!$D$10+'СЕТ СН'!$H$6-'СЕТ СН'!$H$26</f>
        <v>1292.56417057</v>
      </c>
      <c r="E144" s="36">
        <f>SUMIFS(СВЦЭМ!$D$33:$D$776,СВЦЭМ!$A$33:$A$776,$A144,СВЦЭМ!$B$33:$B$776,E$119)+'СЕТ СН'!$H$14+СВЦЭМ!$D$10+'СЕТ СН'!$H$6-'СЕТ СН'!$H$26</f>
        <v>1284.8295798300001</v>
      </c>
      <c r="F144" s="36">
        <f>SUMIFS(СВЦЭМ!$D$33:$D$776,СВЦЭМ!$A$33:$A$776,$A144,СВЦЭМ!$B$33:$B$776,F$119)+'СЕТ СН'!$H$14+СВЦЭМ!$D$10+'СЕТ СН'!$H$6-'СЕТ СН'!$H$26</f>
        <v>1282.43810295</v>
      </c>
      <c r="G144" s="36">
        <f>SUMIFS(СВЦЭМ!$D$33:$D$776,СВЦЭМ!$A$33:$A$776,$A144,СВЦЭМ!$B$33:$B$776,G$119)+'СЕТ СН'!$H$14+СВЦЭМ!$D$10+'СЕТ СН'!$H$6-'СЕТ СН'!$H$26</f>
        <v>1286.43371787</v>
      </c>
      <c r="H144" s="36">
        <f>SUMIFS(СВЦЭМ!$D$33:$D$776,СВЦЭМ!$A$33:$A$776,$A144,СВЦЭМ!$B$33:$B$776,H$119)+'СЕТ СН'!$H$14+СВЦЭМ!$D$10+'СЕТ СН'!$H$6-'СЕТ СН'!$H$26</f>
        <v>1289.88058052</v>
      </c>
      <c r="I144" s="36">
        <f>SUMIFS(СВЦЭМ!$D$33:$D$776,СВЦЭМ!$A$33:$A$776,$A144,СВЦЭМ!$B$33:$B$776,I$119)+'СЕТ СН'!$H$14+СВЦЭМ!$D$10+'СЕТ СН'!$H$6-'СЕТ СН'!$H$26</f>
        <v>1261.10858723</v>
      </c>
      <c r="J144" s="36">
        <f>SUMIFS(СВЦЭМ!$D$33:$D$776,СВЦЭМ!$A$33:$A$776,$A144,СВЦЭМ!$B$33:$B$776,J$119)+'СЕТ СН'!$H$14+СВЦЭМ!$D$10+'СЕТ СН'!$H$6-'СЕТ СН'!$H$26</f>
        <v>1218.4090018700001</v>
      </c>
      <c r="K144" s="36">
        <f>SUMIFS(СВЦЭМ!$D$33:$D$776,СВЦЭМ!$A$33:$A$776,$A144,СВЦЭМ!$B$33:$B$776,K$119)+'СЕТ СН'!$H$14+СВЦЭМ!$D$10+'СЕТ СН'!$H$6-'СЕТ СН'!$H$26</f>
        <v>1210.19863977</v>
      </c>
      <c r="L144" s="36">
        <f>SUMIFS(СВЦЭМ!$D$33:$D$776,СВЦЭМ!$A$33:$A$776,$A144,СВЦЭМ!$B$33:$B$776,L$119)+'СЕТ СН'!$H$14+СВЦЭМ!$D$10+'СЕТ СН'!$H$6-'СЕТ СН'!$H$26</f>
        <v>1202.3579890000001</v>
      </c>
      <c r="M144" s="36">
        <f>SUMIFS(СВЦЭМ!$D$33:$D$776,СВЦЭМ!$A$33:$A$776,$A144,СВЦЭМ!$B$33:$B$776,M$119)+'СЕТ СН'!$H$14+СВЦЭМ!$D$10+'СЕТ СН'!$H$6-'СЕТ СН'!$H$26</f>
        <v>1131.2687834999999</v>
      </c>
      <c r="N144" s="36">
        <f>SUMIFS(СВЦЭМ!$D$33:$D$776,СВЦЭМ!$A$33:$A$776,$A144,СВЦЭМ!$B$33:$B$776,N$119)+'СЕТ СН'!$H$14+СВЦЭМ!$D$10+'СЕТ СН'!$H$6-'СЕТ СН'!$H$26</f>
        <v>1073.74305901</v>
      </c>
      <c r="O144" s="36">
        <f>SUMIFS(СВЦЭМ!$D$33:$D$776,СВЦЭМ!$A$33:$A$776,$A144,СВЦЭМ!$B$33:$B$776,O$119)+'СЕТ СН'!$H$14+СВЦЭМ!$D$10+'СЕТ СН'!$H$6-'СЕТ СН'!$H$26</f>
        <v>1051.24614905</v>
      </c>
      <c r="P144" s="36">
        <f>SUMIFS(СВЦЭМ!$D$33:$D$776,СВЦЭМ!$A$33:$A$776,$A144,СВЦЭМ!$B$33:$B$776,P$119)+'СЕТ СН'!$H$14+СВЦЭМ!$D$10+'СЕТ СН'!$H$6-'СЕТ СН'!$H$26</f>
        <v>1057.7675168200001</v>
      </c>
      <c r="Q144" s="36">
        <f>SUMIFS(СВЦЭМ!$D$33:$D$776,СВЦЭМ!$A$33:$A$776,$A144,СВЦЭМ!$B$33:$B$776,Q$119)+'СЕТ СН'!$H$14+СВЦЭМ!$D$10+'СЕТ СН'!$H$6-'СЕТ СН'!$H$26</f>
        <v>1059.43826921</v>
      </c>
      <c r="R144" s="36">
        <f>SUMIFS(СВЦЭМ!$D$33:$D$776,СВЦЭМ!$A$33:$A$776,$A144,СВЦЭМ!$B$33:$B$776,R$119)+'СЕТ СН'!$H$14+СВЦЭМ!$D$10+'СЕТ СН'!$H$6-'СЕТ СН'!$H$26</f>
        <v>1068.74532181</v>
      </c>
      <c r="S144" s="36">
        <f>SUMIFS(СВЦЭМ!$D$33:$D$776,СВЦЭМ!$A$33:$A$776,$A144,СВЦЭМ!$B$33:$B$776,S$119)+'СЕТ СН'!$H$14+СВЦЭМ!$D$10+'СЕТ СН'!$H$6-'СЕТ СН'!$H$26</f>
        <v>1064.4654934100001</v>
      </c>
      <c r="T144" s="36">
        <f>SUMIFS(СВЦЭМ!$D$33:$D$776,СВЦЭМ!$A$33:$A$776,$A144,СВЦЭМ!$B$33:$B$776,T$119)+'СЕТ СН'!$H$14+СВЦЭМ!$D$10+'СЕТ СН'!$H$6-'СЕТ СН'!$H$26</f>
        <v>1062.1749465</v>
      </c>
      <c r="U144" s="36">
        <f>SUMIFS(СВЦЭМ!$D$33:$D$776,СВЦЭМ!$A$33:$A$776,$A144,СВЦЭМ!$B$33:$B$776,U$119)+'СЕТ СН'!$H$14+СВЦЭМ!$D$10+'СЕТ СН'!$H$6-'СЕТ СН'!$H$26</f>
        <v>1057.6018083200001</v>
      </c>
      <c r="V144" s="36">
        <f>SUMIFS(СВЦЭМ!$D$33:$D$776,СВЦЭМ!$A$33:$A$776,$A144,СВЦЭМ!$B$33:$B$776,V$119)+'СЕТ СН'!$H$14+СВЦЭМ!$D$10+'СЕТ СН'!$H$6-'СЕТ СН'!$H$26</f>
        <v>1043.4130598700001</v>
      </c>
      <c r="W144" s="36">
        <f>SUMIFS(СВЦЭМ!$D$33:$D$776,СВЦЭМ!$A$33:$A$776,$A144,СВЦЭМ!$B$33:$B$776,W$119)+'СЕТ СН'!$H$14+СВЦЭМ!$D$10+'СЕТ СН'!$H$6-'СЕТ СН'!$H$26</f>
        <v>1047.8964137800001</v>
      </c>
      <c r="X144" s="36">
        <f>SUMIFS(СВЦЭМ!$D$33:$D$776,СВЦЭМ!$A$33:$A$776,$A144,СВЦЭМ!$B$33:$B$776,X$119)+'СЕТ СН'!$H$14+СВЦЭМ!$D$10+'СЕТ СН'!$H$6-'СЕТ СН'!$H$26</f>
        <v>1066.94745994</v>
      </c>
      <c r="Y144" s="36">
        <f>SUMIFS(СВЦЭМ!$D$33:$D$776,СВЦЭМ!$A$33:$A$776,$A144,СВЦЭМ!$B$33:$B$776,Y$119)+'СЕТ СН'!$H$14+СВЦЭМ!$D$10+'СЕТ СН'!$H$6-'СЕТ СН'!$H$26</f>
        <v>1160.8501280800001</v>
      </c>
    </row>
    <row r="145" spans="1:27" ht="15.75" x14ac:dyDescent="0.2">
      <c r="A145" s="35">
        <f t="shared" si="3"/>
        <v>43977</v>
      </c>
      <c r="B145" s="36">
        <f>SUMIFS(СВЦЭМ!$D$33:$D$776,СВЦЭМ!$A$33:$A$776,$A145,СВЦЭМ!$B$33:$B$776,B$119)+'СЕТ СН'!$H$14+СВЦЭМ!$D$10+'СЕТ СН'!$H$6-'СЕТ СН'!$H$26</f>
        <v>1257.31326577</v>
      </c>
      <c r="C145" s="36">
        <f>SUMIFS(СВЦЭМ!$D$33:$D$776,СВЦЭМ!$A$33:$A$776,$A145,СВЦЭМ!$B$33:$B$776,C$119)+'СЕТ СН'!$H$14+СВЦЭМ!$D$10+'СЕТ СН'!$H$6-'СЕТ СН'!$H$26</f>
        <v>1291.8059345900001</v>
      </c>
      <c r="D145" s="36">
        <f>SUMIFS(СВЦЭМ!$D$33:$D$776,СВЦЭМ!$A$33:$A$776,$A145,СВЦЭМ!$B$33:$B$776,D$119)+'СЕТ СН'!$H$14+СВЦЭМ!$D$10+'СЕТ СН'!$H$6-'СЕТ СН'!$H$26</f>
        <v>1281.3463692400001</v>
      </c>
      <c r="E145" s="36">
        <f>SUMIFS(СВЦЭМ!$D$33:$D$776,СВЦЭМ!$A$33:$A$776,$A145,СВЦЭМ!$B$33:$B$776,E$119)+'СЕТ СН'!$H$14+СВЦЭМ!$D$10+'СЕТ СН'!$H$6-'СЕТ СН'!$H$26</f>
        <v>1271.04272657</v>
      </c>
      <c r="F145" s="36">
        <f>SUMIFS(СВЦЭМ!$D$33:$D$776,СВЦЭМ!$A$33:$A$776,$A145,СВЦЭМ!$B$33:$B$776,F$119)+'СЕТ СН'!$H$14+СВЦЭМ!$D$10+'СЕТ СН'!$H$6-'СЕТ СН'!$H$26</f>
        <v>1268.63534897</v>
      </c>
      <c r="G145" s="36">
        <f>SUMIFS(СВЦЭМ!$D$33:$D$776,СВЦЭМ!$A$33:$A$776,$A145,СВЦЭМ!$B$33:$B$776,G$119)+'СЕТ СН'!$H$14+СВЦЭМ!$D$10+'СЕТ СН'!$H$6-'СЕТ СН'!$H$26</f>
        <v>1276.4890617999999</v>
      </c>
      <c r="H145" s="36">
        <f>SUMIFS(СВЦЭМ!$D$33:$D$776,СВЦЭМ!$A$33:$A$776,$A145,СВЦЭМ!$B$33:$B$776,H$119)+'СЕТ СН'!$H$14+СВЦЭМ!$D$10+'СЕТ СН'!$H$6-'СЕТ СН'!$H$26</f>
        <v>1288.04368049</v>
      </c>
      <c r="I145" s="36">
        <f>SUMIFS(СВЦЭМ!$D$33:$D$776,СВЦЭМ!$A$33:$A$776,$A145,СВЦЭМ!$B$33:$B$776,I$119)+'СЕТ СН'!$H$14+СВЦЭМ!$D$10+'СЕТ СН'!$H$6-'СЕТ СН'!$H$26</f>
        <v>1254.4878163400001</v>
      </c>
      <c r="J145" s="36">
        <f>SUMIFS(СВЦЭМ!$D$33:$D$776,СВЦЭМ!$A$33:$A$776,$A145,СВЦЭМ!$B$33:$B$776,J$119)+'СЕТ СН'!$H$14+СВЦЭМ!$D$10+'СЕТ СН'!$H$6-'СЕТ СН'!$H$26</f>
        <v>1216.33944898</v>
      </c>
      <c r="K145" s="36">
        <f>SUMIFS(СВЦЭМ!$D$33:$D$776,СВЦЭМ!$A$33:$A$776,$A145,СВЦЭМ!$B$33:$B$776,K$119)+'СЕТ СН'!$H$14+СВЦЭМ!$D$10+'СЕТ СН'!$H$6-'СЕТ СН'!$H$26</f>
        <v>1201.1109368100001</v>
      </c>
      <c r="L145" s="36">
        <f>SUMIFS(СВЦЭМ!$D$33:$D$776,СВЦЭМ!$A$33:$A$776,$A145,СВЦЭМ!$B$33:$B$776,L$119)+'СЕТ СН'!$H$14+СВЦЭМ!$D$10+'СЕТ СН'!$H$6-'СЕТ СН'!$H$26</f>
        <v>1203.4758482899999</v>
      </c>
      <c r="M145" s="36">
        <f>SUMIFS(СВЦЭМ!$D$33:$D$776,СВЦЭМ!$A$33:$A$776,$A145,СВЦЭМ!$B$33:$B$776,M$119)+'СЕТ СН'!$H$14+СВЦЭМ!$D$10+'СЕТ СН'!$H$6-'СЕТ СН'!$H$26</f>
        <v>1138.11029878</v>
      </c>
      <c r="N145" s="36">
        <f>SUMIFS(СВЦЭМ!$D$33:$D$776,СВЦЭМ!$A$33:$A$776,$A145,СВЦЭМ!$B$33:$B$776,N$119)+'СЕТ СН'!$H$14+СВЦЭМ!$D$10+'СЕТ СН'!$H$6-'СЕТ СН'!$H$26</f>
        <v>1083.55862609</v>
      </c>
      <c r="O145" s="36">
        <f>SUMIFS(СВЦЭМ!$D$33:$D$776,СВЦЭМ!$A$33:$A$776,$A145,СВЦЭМ!$B$33:$B$776,O$119)+'СЕТ СН'!$H$14+СВЦЭМ!$D$10+'СЕТ СН'!$H$6-'СЕТ СН'!$H$26</f>
        <v>1060.6923844600001</v>
      </c>
      <c r="P145" s="36">
        <f>SUMIFS(СВЦЭМ!$D$33:$D$776,СВЦЭМ!$A$33:$A$776,$A145,СВЦЭМ!$B$33:$B$776,P$119)+'СЕТ СН'!$H$14+СВЦЭМ!$D$10+'СЕТ СН'!$H$6-'СЕТ СН'!$H$26</f>
        <v>1065.9940654700001</v>
      </c>
      <c r="Q145" s="36">
        <f>SUMIFS(СВЦЭМ!$D$33:$D$776,СВЦЭМ!$A$33:$A$776,$A145,СВЦЭМ!$B$33:$B$776,Q$119)+'СЕТ СН'!$H$14+СВЦЭМ!$D$10+'СЕТ СН'!$H$6-'СЕТ СН'!$H$26</f>
        <v>1072.1313162900001</v>
      </c>
      <c r="R145" s="36">
        <f>SUMIFS(СВЦЭМ!$D$33:$D$776,СВЦЭМ!$A$33:$A$776,$A145,СВЦЭМ!$B$33:$B$776,R$119)+'СЕТ СН'!$H$14+СВЦЭМ!$D$10+'СЕТ СН'!$H$6-'СЕТ СН'!$H$26</f>
        <v>1070.0989111399999</v>
      </c>
      <c r="S145" s="36">
        <f>SUMIFS(СВЦЭМ!$D$33:$D$776,СВЦЭМ!$A$33:$A$776,$A145,СВЦЭМ!$B$33:$B$776,S$119)+'СЕТ СН'!$H$14+СВЦЭМ!$D$10+'СЕТ СН'!$H$6-'СЕТ СН'!$H$26</f>
        <v>1069.48305248</v>
      </c>
      <c r="T145" s="36">
        <f>SUMIFS(СВЦЭМ!$D$33:$D$776,СВЦЭМ!$A$33:$A$776,$A145,СВЦЭМ!$B$33:$B$776,T$119)+'СЕТ СН'!$H$14+СВЦЭМ!$D$10+'СЕТ СН'!$H$6-'СЕТ СН'!$H$26</f>
        <v>1065.09845322</v>
      </c>
      <c r="U145" s="36">
        <f>SUMIFS(СВЦЭМ!$D$33:$D$776,СВЦЭМ!$A$33:$A$776,$A145,СВЦЭМ!$B$33:$B$776,U$119)+'СЕТ СН'!$H$14+СВЦЭМ!$D$10+'СЕТ СН'!$H$6-'СЕТ СН'!$H$26</f>
        <v>1050.64617821</v>
      </c>
      <c r="V145" s="36">
        <f>SUMIFS(СВЦЭМ!$D$33:$D$776,СВЦЭМ!$A$33:$A$776,$A145,СВЦЭМ!$B$33:$B$776,V$119)+'СЕТ СН'!$H$14+СВЦЭМ!$D$10+'СЕТ СН'!$H$6-'СЕТ СН'!$H$26</f>
        <v>1043.6220180100001</v>
      </c>
      <c r="W145" s="36">
        <f>SUMIFS(СВЦЭМ!$D$33:$D$776,СВЦЭМ!$A$33:$A$776,$A145,СВЦЭМ!$B$33:$B$776,W$119)+'СЕТ СН'!$H$14+СВЦЭМ!$D$10+'СЕТ СН'!$H$6-'СЕТ СН'!$H$26</f>
        <v>1038.53901421</v>
      </c>
      <c r="X145" s="36">
        <f>SUMIFS(СВЦЭМ!$D$33:$D$776,СВЦЭМ!$A$33:$A$776,$A145,СВЦЭМ!$B$33:$B$776,X$119)+'СЕТ СН'!$H$14+СВЦЭМ!$D$10+'СЕТ СН'!$H$6-'СЕТ СН'!$H$26</f>
        <v>1063.4210770899999</v>
      </c>
      <c r="Y145" s="36">
        <f>SUMIFS(СВЦЭМ!$D$33:$D$776,СВЦЭМ!$A$33:$A$776,$A145,СВЦЭМ!$B$33:$B$776,Y$119)+'СЕТ СН'!$H$14+СВЦЭМ!$D$10+'СЕТ СН'!$H$6-'СЕТ СН'!$H$26</f>
        <v>1140.46548207</v>
      </c>
    </row>
    <row r="146" spans="1:27" ht="15.75" x14ac:dyDescent="0.2">
      <c r="A146" s="35">
        <f t="shared" si="3"/>
        <v>43978</v>
      </c>
      <c r="B146" s="36">
        <f>SUMIFS(СВЦЭМ!$D$33:$D$776,СВЦЭМ!$A$33:$A$776,$A146,СВЦЭМ!$B$33:$B$776,B$119)+'СЕТ СН'!$H$14+СВЦЭМ!$D$10+'СЕТ СН'!$H$6-'СЕТ СН'!$H$26</f>
        <v>1238.89928571</v>
      </c>
      <c r="C146" s="36">
        <f>SUMIFS(СВЦЭМ!$D$33:$D$776,СВЦЭМ!$A$33:$A$776,$A146,СВЦЭМ!$B$33:$B$776,C$119)+'СЕТ СН'!$H$14+СВЦЭМ!$D$10+'СЕТ СН'!$H$6-'СЕТ СН'!$H$26</f>
        <v>1278.6379344299999</v>
      </c>
      <c r="D146" s="36">
        <f>SUMIFS(СВЦЭМ!$D$33:$D$776,СВЦЭМ!$A$33:$A$776,$A146,СВЦЭМ!$B$33:$B$776,D$119)+'СЕТ СН'!$H$14+СВЦЭМ!$D$10+'СЕТ СН'!$H$6-'СЕТ СН'!$H$26</f>
        <v>1299.9809108700001</v>
      </c>
      <c r="E146" s="36">
        <f>SUMIFS(СВЦЭМ!$D$33:$D$776,СВЦЭМ!$A$33:$A$776,$A146,СВЦЭМ!$B$33:$B$776,E$119)+'СЕТ СН'!$H$14+СВЦЭМ!$D$10+'СЕТ СН'!$H$6-'СЕТ СН'!$H$26</f>
        <v>1309.66426301</v>
      </c>
      <c r="F146" s="36">
        <f>SUMIFS(СВЦЭМ!$D$33:$D$776,СВЦЭМ!$A$33:$A$776,$A146,СВЦЭМ!$B$33:$B$776,F$119)+'СЕТ СН'!$H$14+СВЦЭМ!$D$10+'СЕТ СН'!$H$6-'СЕТ СН'!$H$26</f>
        <v>1302.3569354699998</v>
      </c>
      <c r="G146" s="36">
        <f>SUMIFS(СВЦЭМ!$D$33:$D$776,СВЦЭМ!$A$33:$A$776,$A146,СВЦЭМ!$B$33:$B$776,G$119)+'СЕТ СН'!$H$14+СВЦЭМ!$D$10+'СЕТ СН'!$H$6-'СЕТ СН'!$H$26</f>
        <v>1310.2005364299998</v>
      </c>
      <c r="H146" s="36">
        <f>SUMIFS(СВЦЭМ!$D$33:$D$776,СВЦЭМ!$A$33:$A$776,$A146,СВЦЭМ!$B$33:$B$776,H$119)+'СЕТ СН'!$H$14+СВЦЭМ!$D$10+'СЕТ СН'!$H$6-'СЕТ СН'!$H$26</f>
        <v>1290.30103902</v>
      </c>
      <c r="I146" s="36">
        <f>SUMIFS(СВЦЭМ!$D$33:$D$776,СВЦЭМ!$A$33:$A$776,$A146,СВЦЭМ!$B$33:$B$776,I$119)+'СЕТ СН'!$H$14+СВЦЭМ!$D$10+'СЕТ СН'!$H$6-'СЕТ СН'!$H$26</f>
        <v>1274.6698368100001</v>
      </c>
      <c r="J146" s="36">
        <f>SUMIFS(СВЦЭМ!$D$33:$D$776,СВЦЭМ!$A$33:$A$776,$A146,СВЦЭМ!$B$33:$B$776,J$119)+'СЕТ СН'!$H$14+СВЦЭМ!$D$10+'СЕТ СН'!$H$6-'СЕТ СН'!$H$26</f>
        <v>1234.7506371100001</v>
      </c>
      <c r="K146" s="36">
        <f>SUMIFS(СВЦЭМ!$D$33:$D$776,СВЦЭМ!$A$33:$A$776,$A146,СВЦЭМ!$B$33:$B$776,K$119)+'СЕТ СН'!$H$14+СВЦЭМ!$D$10+'СЕТ СН'!$H$6-'СЕТ СН'!$H$26</f>
        <v>1211.51156543</v>
      </c>
      <c r="L146" s="36">
        <f>SUMIFS(СВЦЭМ!$D$33:$D$776,СВЦЭМ!$A$33:$A$776,$A146,СВЦЭМ!$B$33:$B$776,L$119)+'СЕТ СН'!$H$14+СВЦЭМ!$D$10+'СЕТ СН'!$H$6-'СЕТ СН'!$H$26</f>
        <v>1188.77487563</v>
      </c>
      <c r="M146" s="36">
        <f>SUMIFS(СВЦЭМ!$D$33:$D$776,СВЦЭМ!$A$33:$A$776,$A146,СВЦЭМ!$B$33:$B$776,M$119)+'СЕТ СН'!$H$14+СВЦЭМ!$D$10+'СЕТ СН'!$H$6-'СЕТ СН'!$H$26</f>
        <v>1127.75735571</v>
      </c>
      <c r="N146" s="36">
        <f>SUMIFS(СВЦЭМ!$D$33:$D$776,СВЦЭМ!$A$33:$A$776,$A146,СВЦЭМ!$B$33:$B$776,N$119)+'СЕТ СН'!$H$14+СВЦЭМ!$D$10+'СЕТ СН'!$H$6-'СЕТ СН'!$H$26</f>
        <v>1061.03320712</v>
      </c>
      <c r="O146" s="36">
        <f>SUMIFS(СВЦЭМ!$D$33:$D$776,СВЦЭМ!$A$33:$A$776,$A146,СВЦЭМ!$B$33:$B$776,O$119)+'СЕТ СН'!$H$14+СВЦЭМ!$D$10+'СЕТ СН'!$H$6-'СЕТ СН'!$H$26</f>
        <v>1040.97339199</v>
      </c>
      <c r="P146" s="36">
        <f>SUMIFS(СВЦЭМ!$D$33:$D$776,СВЦЭМ!$A$33:$A$776,$A146,СВЦЭМ!$B$33:$B$776,P$119)+'СЕТ СН'!$H$14+СВЦЭМ!$D$10+'СЕТ СН'!$H$6-'СЕТ СН'!$H$26</f>
        <v>1035.1186131900001</v>
      </c>
      <c r="Q146" s="36">
        <f>SUMIFS(СВЦЭМ!$D$33:$D$776,СВЦЭМ!$A$33:$A$776,$A146,СВЦЭМ!$B$33:$B$776,Q$119)+'СЕТ СН'!$H$14+СВЦЭМ!$D$10+'СЕТ СН'!$H$6-'СЕТ СН'!$H$26</f>
        <v>1040.2453414000001</v>
      </c>
      <c r="R146" s="36">
        <f>SUMIFS(СВЦЭМ!$D$33:$D$776,СВЦЭМ!$A$33:$A$776,$A146,СВЦЭМ!$B$33:$B$776,R$119)+'СЕТ СН'!$H$14+СВЦЭМ!$D$10+'СЕТ СН'!$H$6-'СЕТ СН'!$H$26</f>
        <v>1044.40426843</v>
      </c>
      <c r="S146" s="36">
        <f>SUMIFS(СВЦЭМ!$D$33:$D$776,СВЦЭМ!$A$33:$A$776,$A146,СВЦЭМ!$B$33:$B$776,S$119)+'СЕТ СН'!$H$14+СВЦЭМ!$D$10+'СЕТ СН'!$H$6-'СЕТ СН'!$H$26</f>
        <v>1049.92442336</v>
      </c>
      <c r="T146" s="36">
        <f>SUMIFS(СВЦЭМ!$D$33:$D$776,СВЦЭМ!$A$33:$A$776,$A146,СВЦЭМ!$B$33:$B$776,T$119)+'СЕТ СН'!$H$14+СВЦЭМ!$D$10+'СЕТ СН'!$H$6-'СЕТ СН'!$H$26</f>
        <v>1044.9983589400001</v>
      </c>
      <c r="U146" s="36">
        <f>SUMIFS(СВЦЭМ!$D$33:$D$776,СВЦЭМ!$A$33:$A$776,$A146,СВЦЭМ!$B$33:$B$776,U$119)+'СЕТ СН'!$H$14+СВЦЭМ!$D$10+'СЕТ СН'!$H$6-'СЕТ СН'!$H$26</f>
        <v>1031.75211358</v>
      </c>
      <c r="V146" s="36">
        <f>SUMIFS(СВЦЭМ!$D$33:$D$776,СВЦЭМ!$A$33:$A$776,$A146,СВЦЭМ!$B$33:$B$776,V$119)+'СЕТ СН'!$H$14+СВЦЭМ!$D$10+'СЕТ СН'!$H$6-'СЕТ СН'!$H$26</f>
        <v>1020.00297123</v>
      </c>
      <c r="W146" s="36">
        <f>SUMIFS(СВЦЭМ!$D$33:$D$776,СВЦЭМ!$A$33:$A$776,$A146,СВЦЭМ!$B$33:$B$776,W$119)+'СЕТ СН'!$H$14+СВЦЭМ!$D$10+'СЕТ СН'!$H$6-'СЕТ СН'!$H$26</f>
        <v>1015.91441831</v>
      </c>
      <c r="X146" s="36">
        <f>SUMIFS(СВЦЭМ!$D$33:$D$776,СВЦЭМ!$A$33:$A$776,$A146,СВЦЭМ!$B$33:$B$776,X$119)+'СЕТ СН'!$H$14+СВЦЭМ!$D$10+'СЕТ СН'!$H$6-'СЕТ СН'!$H$26</f>
        <v>1058.6478915499999</v>
      </c>
      <c r="Y146" s="36">
        <f>SUMIFS(СВЦЭМ!$D$33:$D$776,СВЦЭМ!$A$33:$A$776,$A146,СВЦЭМ!$B$33:$B$776,Y$119)+'СЕТ СН'!$H$14+СВЦЭМ!$D$10+'СЕТ СН'!$H$6-'СЕТ СН'!$H$26</f>
        <v>1125.57233574</v>
      </c>
    </row>
    <row r="147" spans="1:27" ht="15.75" x14ac:dyDescent="0.2">
      <c r="A147" s="35">
        <f t="shared" si="3"/>
        <v>43979</v>
      </c>
      <c r="B147" s="36">
        <f>SUMIFS(СВЦЭМ!$D$33:$D$776,СВЦЭМ!$A$33:$A$776,$A147,СВЦЭМ!$B$33:$B$776,B$119)+'СЕТ СН'!$H$14+СВЦЭМ!$D$10+'СЕТ СН'!$H$6-'СЕТ СН'!$H$26</f>
        <v>1168.3300724000001</v>
      </c>
      <c r="C147" s="36">
        <f>SUMIFS(СВЦЭМ!$D$33:$D$776,СВЦЭМ!$A$33:$A$776,$A147,СВЦЭМ!$B$33:$B$776,C$119)+'СЕТ СН'!$H$14+СВЦЭМ!$D$10+'СЕТ СН'!$H$6-'СЕТ СН'!$H$26</f>
        <v>1185.72419249</v>
      </c>
      <c r="D147" s="36">
        <f>SUMIFS(СВЦЭМ!$D$33:$D$776,СВЦЭМ!$A$33:$A$776,$A147,СВЦЭМ!$B$33:$B$776,D$119)+'СЕТ СН'!$H$14+СВЦЭМ!$D$10+'СЕТ СН'!$H$6-'СЕТ СН'!$H$26</f>
        <v>1216.88879494</v>
      </c>
      <c r="E147" s="36">
        <f>SUMIFS(СВЦЭМ!$D$33:$D$776,СВЦЭМ!$A$33:$A$776,$A147,СВЦЭМ!$B$33:$B$776,E$119)+'СЕТ СН'!$H$14+СВЦЭМ!$D$10+'СЕТ СН'!$H$6-'СЕТ СН'!$H$26</f>
        <v>1235.2594522700001</v>
      </c>
      <c r="F147" s="36">
        <f>SUMIFS(СВЦЭМ!$D$33:$D$776,СВЦЭМ!$A$33:$A$776,$A147,СВЦЭМ!$B$33:$B$776,F$119)+'СЕТ СН'!$H$14+СВЦЭМ!$D$10+'СЕТ СН'!$H$6-'СЕТ СН'!$H$26</f>
        <v>1230.3796631499999</v>
      </c>
      <c r="G147" s="36">
        <f>SUMIFS(СВЦЭМ!$D$33:$D$776,СВЦЭМ!$A$33:$A$776,$A147,СВЦЭМ!$B$33:$B$776,G$119)+'СЕТ СН'!$H$14+СВЦЭМ!$D$10+'СЕТ СН'!$H$6-'СЕТ СН'!$H$26</f>
        <v>1235.70107035</v>
      </c>
      <c r="H147" s="36">
        <f>SUMIFS(СВЦЭМ!$D$33:$D$776,СВЦЭМ!$A$33:$A$776,$A147,СВЦЭМ!$B$33:$B$776,H$119)+'СЕТ СН'!$H$14+СВЦЭМ!$D$10+'СЕТ СН'!$H$6-'СЕТ СН'!$H$26</f>
        <v>1216.9573451799999</v>
      </c>
      <c r="I147" s="36">
        <f>SUMIFS(СВЦЭМ!$D$33:$D$776,СВЦЭМ!$A$33:$A$776,$A147,СВЦЭМ!$B$33:$B$776,I$119)+'СЕТ СН'!$H$14+СВЦЭМ!$D$10+'СЕТ СН'!$H$6-'СЕТ СН'!$H$26</f>
        <v>1219.9908893500001</v>
      </c>
      <c r="J147" s="36">
        <f>SUMIFS(СВЦЭМ!$D$33:$D$776,СВЦЭМ!$A$33:$A$776,$A147,СВЦЭМ!$B$33:$B$776,J$119)+'СЕТ СН'!$H$14+СВЦЭМ!$D$10+'СЕТ СН'!$H$6-'СЕТ СН'!$H$26</f>
        <v>1169.21586121</v>
      </c>
      <c r="K147" s="36">
        <f>SUMIFS(СВЦЭМ!$D$33:$D$776,СВЦЭМ!$A$33:$A$776,$A147,СВЦЭМ!$B$33:$B$776,K$119)+'СЕТ СН'!$H$14+СВЦЭМ!$D$10+'СЕТ СН'!$H$6-'СЕТ СН'!$H$26</f>
        <v>1155.3040824300001</v>
      </c>
      <c r="L147" s="36">
        <f>SUMIFS(СВЦЭМ!$D$33:$D$776,СВЦЭМ!$A$33:$A$776,$A147,СВЦЭМ!$B$33:$B$776,L$119)+'СЕТ СН'!$H$14+СВЦЭМ!$D$10+'СЕТ СН'!$H$6-'СЕТ СН'!$H$26</f>
        <v>1165.61294051</v>
      </c>
      <c r="M147" s="36">
        <f>SUMIFS(СВЦЭМ!$D$33:$D$776,СВЦЭМ!$A$33:$A$776,$A147,СВЦЭМ!$B$33:$B$776,M$119)+'СЕТ СН'!$H$14+СВЦЭМ!$D$10+'СЕТ СН'!$H$6-'СЕТ СН'!$H$26</f>
        <v>1139.0435107800001</v>
      </c>
      <c r="N147" s="36">
        <f>SUMIFS(СВЦЭМ!$D$33:$D$776,СВЦЭМ!$A$33:$A$776,$A147,СВЦЭМ!$B$33:$B$776,N$119)+'СЕТ СН'!$H$14+СВЦЭМ!$D$10+'СЕТ СН'!$H$6-'СЕТ СН'!$H$26</f>
        <v>1084.4006653599999</v>
      </c>
      <c r="O147" s="36">
        <f>SUMIFS(СВЦЭМ!$D$33:$D$776,СВЦЭМ!$A$33:$A$776,$A147,СВЦЭМ!$B$33:$B$776,O$119)+'СЕТ СН'!$H$14+СВЦЭМ!$D$10+'СЕТ СН'!$H$6-'СЕТ СН'!$H$26</f>
        <v>1058.9917672199999</v>
      </c>
      <c r="P147" s="36">
        <f>SUMIFS(СВЦЭМ!$D$33:$D$776,СВЦЭМ!$A$33:$A$776,$A147,СВЦЭМ!$B$33:$B$776,P$119)+'СЕТ СН'!$H$14+СВЦЭМ!$D$10+'СЕТ СН'!$H$6-'СЕТ СН'!$H$26</f>
        <v>1066.6840979000001</v>
      </c>
      <c r="Q147" s="36">
        <f>SUMIFS(СВЦЭМ!$D$33:$D$776,СВЦЭМ!$A$33:$A$776,$A147,СВЦЭМ!$B$33:$B$776,Q$119)+'СЕТ СН'!$H$14+СВЦЭМ!$D$10+'СЕТ СН'!$H$6-'СЕТ СН'!$H$26</f>
        <v>1068.0871498900001</v>
      </c>
      <c r="R147" s="36">
        <f>SUMIFS(СВЦЭМ!$D$33:$D$776,СВЦЭМ!$A$33:$A$776,$A147,СВЦЭМ!$B$33:$B$776,R$119)+'СЕТ СН'!$H$14+СВЦЭМ!$D$10+'СЕТ СН'!$H$6-'СЕТ СН'!$H$26</f>
        <v>1066.33136513</v>
      </c>
      <c r="S147" s="36">
        <f>SUMIFS(СВЦЭМ!$D$33:$D$776,СВЦЭМ!$A$33:$A$776,$A147,СВЦЭМ!$B$33:$B$776,S$119)+'СЕТ СН'!$H$14+СВЦЭМ!$D$10+'СЕТ СН'!$H$6-'СЕТ СН'!$H$26</f>
        <v>1073.7621577699999</v>
      </c>
      <c r="T147" s="36">
        <f>SUMIFS(СВЦЭМ!$D$33:$D$776,СВЦЭМ!$A$33:$A$776,$A147,СВЦЭМ!$B$33:$B$776,T$119)+'СЕТ СН'!$H$14+СВЦЭМ!$D$10+'СЕТ СН'!$H$6-'СЕТ СН'!$H$26</f>
        <v>1075.4351107500001</v>
      </c>
      <c r="U147" s="36">
        <f>SUMIFS(СВЦЭМ!$D$33:$D$776,СВЦЭМ!$A$33:$A$776,$A147,СВЦЭМ!$B$33:$B$776,U$119)+'СЕТ СН'!$H$14+СВЦЭМ!$D$10+'СЕТ СН'!$H$6-'СЕТ СН'!$H$26</f>
        <v>1067.6613829200001</v>
      </c>
      <c r="V147" s="36">
        <f>SUMIFS(СВЦЭМ!$D$33:$D$776,СВЦЭМ!$A$33:$A$776,$A147,СВЦЭМ!$B$33:$B$776,V$119)+'СЕТ СН'!$H$14+СВЦЭМ!$D$10+'СЕТ СН'!$H$6-'СЕТ СН'!$H$26</f>
        <v>1052.4313044400001</v>
      </c>
      <c r="W147" s="36">
        <f>SUMIFS(СВЦЭМ!$D$33:$D$776,СВЦЭМ!$A$33:$A$776,$A147,СВЦЭМ!$B$33:$B$776,W$119)+'СЕТ СН'!$H$14+СВЦЭМ!$D$10+'СЕТ СН'!$H$6-'СЕТ СН'!$H$26</f>
        <v>1048.8957437500001</v>
      </c>
      <c r="X147" s="36">
        <f>SUMIFS(СВЦЭМ!$D$33:$D$776,СВЦЭМ!$A$33:$A$776,$A147,СВЦЭМ!$B$33:$B$776,X$119)+'СЕТ СН'!$H$14+СВЦЭМ!$D$10+'СЕТ СН'!$H$6-'СЕТ СН'!$H$26</f>
        <v>1097.8943686</v>
      </c>
      <c r="Y147" s="36">
        <f>SUMIFS(СВЦЭМ!$D$33:$D$776,СВЦЭМ!$A$33:$A$776,$A147,СВЦЭМ!$B$33:$B$776,Y$119)+'СЕТ СН'!$H$14+СВЦЭМ!$D$10+'СЕТ СН'!$H$6-'СЕТ СН'!$H$26</f>
        <v>1173.2962659100001</v>
      </c>
    </row>
    <row r="148" spans="1:27" ht="15.75" x14ac:dyDescent="0.2">
      <c r="A148" s="35">
        <f t="shared" si="3"/>
        <v>43980</v>
      </c>
      <c r="B148" s="36">
        <f>SUMIFS(СВЦЭМ!$D$33:$D$776,СВЦЭМ!$A$33:$A$776,$A148,СВЦЭМ!$B$33:$B$776,B$119)+'СЕТ СН'!$H$14+СВЦЭМ!$D$10+'СЕТ СН'!$H$6-'СЕТ СН'!$H$26</f>
        <v>1185.9930896200001</v>
      </c>
      <c r="C148" s="36">
        <f>SUMIFS(СВЦЭМ!$D$33:$D$776,СВЦЭМ!$A$33:$A$776,$A148,СВЦЭМ!$B$33:$B$776,C$119)+'СЕТ СН'!$H$14+СВЦЭМ!$D$10+'СЕТ СН'!$H$6-'СЕТ СН'!$H$26</f>
        <v>1214.5520398400001</v>
      </c>
      <c r="D148" s="36">
        <f>SUMIFS(СВЦЭМ!$D$33:$D$776,СВЦЭМ!$A$33:$A$776,$A148,СВЦЭМ!$B$33:$B$776,D$119)+'СЕТ СН'!$H$14+СВЦЭМ!$D$10+'СЕТ СН'!$H$6-'СЕТ СН'!$H$26</f>
        <v>1211.6041714099999</v>
      </c>
      <c r="E148" s="36">
        <f>SUMIFS(СВЦЭМ!$D$33:$D$776,СВЦЭМ!$A$33:$A$776,$A148,СВЦЭМ!$B$33:$B$776,E$119)+'СЕТ СН'!$H$14+СВЦЭМ!$D$10+'СЕТ СН'!$H$6-'СЕТ СН'!$H$26</f>
        <v>1211.0583392400001</v>
      </c>
      <c r="F148" s="36">
        <f>SUMIFS(СВЦЭМ!$D$33:$D$776,СВЦЭМ!$A$33:$A$776,$A148,СВЦЭМ!$B$33:$B$776,F$119)+'СЕТ СН'!$H$14+СВЦЭМ!$D$10+'СЕТ СН'!$H$6-'СЕТ СН'!$H$26</f>
        <v>1212.59450732</v>
      </c>
      <c r="G148" s="36">
        <f>SUMIFS(СВЦЭМ!$D$33:$D$776,СВЦЭМ!$A$33:$A$776,$A148,СВЦЭМ!$B$33:$B$776,G$119)+'СЕТ СН'!$H$14+СВЦЭМ!$D$10+'СЕТ СН'!$H$6-'СЕТ СН'!$H$26</f>
        <v>1218.1694336200001</v>
      </c>
      <c r="H148" s="36">
        <f>SUMIFS(СВЦЭМ!$D$33:$D$776,СВЦЭМ!$A$33:$A$776,$A148,СВЦЭМ!$B$33:$B$776,H$119)+'СЕТ СН'!$H$14+СВЦЭМ!$D$10+'СЕТ СН'!$H$6-'СЕТ СН'!$H$26</f>
        <v>1222.8236573900001</v>
      </c>
      <c r="I148" s="36">
        <f>SUMIFS(СВЦЭМ!$D$33:$D$776,СВЦЭМ!$A$33:$A$776,$A148,СВЦЭМ!$B$33:$B$776,I$119)+'СЕТ СН'!$H$14+СВЦЭМ!$D$10+'СЕТ СН'!$H$6-'СЕТ СН'!$H$26</f>
        <v>1201.7173585800001</v>
      </c>
      <c r="J148" s="36">
        <f>SUMIFS(СВЦЭМ!$D$33:$D$776,СВЦЭМ!$A$33:$A$776,$A148,СВЦЭМ!$B$33:$B$776,J$119)+'СЕТ СН'!$H$14+СВЦЭМ!$D$10+'СЕТ СН'!$H$6-'СЕТ СН'!$H$26</f>
        <v>1147.7214240800001</v>
      </c>
      <c r="K148" s="36">
        <f>SUMIFS(СВЦЭМ!$D$33:$D$776,СВЦЭМ!$A$33:$A$776,$A148,СВЦЭМ!$B$33:$B$776,K$119)+'СЕТ СН'!$H$14+СВЦЭМ!$D$10+'СЕТ СН'!$H$6-'СЕТ СН'!$H$26</f>
        <v>1129.3981157400001</v>
      </c>
      <c r="L148" s="36">
        <f>SUMIFS(СВЦЭМ!$D$33:$D$776,СВЦЭМ!$A$33:$A$776,$A148,СВЦЭМ!$B$33:$B$776,L$119)+'СЕТ СН'!$H$14+СВЦЭМ!$D$10+'СЕТ СН'!$H$6-'СЕТ СН'!$H$26</f>
        <v>1163.49912954</v>
      </c>
      <c r="M148" s="36">
        <f>SUMIFS(СВЦЭМ!$D$33:$D$776,СВЦЭМ!$A$33:$A$776,$A148,СВЦЭМ!$B$33:$B$776,M$119)+'СЕТ СН'!$H$14+СВЦЭМ!$D$10+'СЕТ СН'!$H$6-'СЕТ СН'!$H$26</f>
        <v>1078.2021275</v>
      </c>
      <c r="N148" s="36">
        <f>SUMIFS(СВЦЭМ!$D$33:$D$776,СВЦЭМ!$A$33:$A$776,$A148,СВЦЭМ!$B$33:$B$776,N$119)+'СЕТ СН'!$H$14+СВЦЭМ!$D$10+'СЕТ СН'!$H$6-'СЕТ СН'!$H$26</f>
        <v>1009.0933225200001</v>
      </c>
      <c r="O148" s="36">
        <f>SUMIFS(СВЦЭМ!$D$33:$D$776,СВЦЭМ!$A$33:$A$776,$A148,СВЦЭМ!$B$33:$B$776,O$119)+'СЕТ СН'!$H$14+СВЦЭМ!$D$10+'СЕТ СН'!$H$6-'СЕТ СН'!$H$26</f>
        <v>996.28183751999995</v>
      </c>
      <c r="P148" s="36">
        <f>SUMIFS(СВЦЭМ!$D$33:$D$776,СВЦЭМ!$A$33:$A$776,$A148,СВЦЭМ!$B$33:$B$776,P$119)+'СЕТ СН'!$H$14+СВЦЭМ!$D$10+'СЕТ СН'!$H$6-'СЕТ СН'!$H$26</f>
        <v>1003.78184612</v>
      </c>
      <c r="Q148" s="36">
        <f>SUMIFS(СВЦЭМ!$D$33:$D$776,СВЦЭМ!$A$33:$A$776,$A148,СВЦЭМ!$B$33:$B$776,Q$119)+'СЕТ СН'!$H$14+СВЦЭМ!$D$10+'СЕТ СН'!$H$6-'СЕТ СН'!$H$26</f>
        <v>996.02695484000014</v>
      </c>
      <c r="R148" s="36">
        <f>SUMIFS(СВЦЭМ!$D$33:$D$776,СВЦЭМ!$A$33:$A$776,$A148,СВЦЭМ!$B$33:$B$776,R$119)+'СЕТ СН'!$H$14+СВЦЭМ!$D$10+'СЕТ СН'!$H$6-'СЕТ СН'!$H$26</f>
        <v>999.71961501999999</v>
      </c>
      <c r="S148" s="36">
        <f>SUMIFS(СВЦЭМ!$D$33:$D$776,СВЦЭМ!$A$33:$A$776,$A148,СВЦЭМ!$B$33:$B$776,S$119)+'СЕТ СН'!$H$14+СВЦЭМ!$D$10+'СЕТ СН'!$H$6-'СЕТ СН'!$H$26</f>
        <v>1009.35387971</v>
      </c>
      <c r="T148" s="36">
        <f>SUMIFS(СВЦЭМ!$D$33:$D$776,СВЦЭМ!$A$33:$A$776,$A148,СВЦЭМ!$B$33:$B$776,T$119)+'СЕТ СН'!$H$14+СВЦЭМ!$D$10+'СЕТ СН'!$H$6-'СЕТ СН'!$H$26</f>
        <v>1022.7949752500001</v>
      </c>
      <c r="U148" s="36">
        <f>SUMIFS(СВЦЭМ!$D$33:$D$776,СВЦЭМ!$A$33:$A$776,$A148,СВЦЭМ!$B$33:$B$776,U$119)+'СЕТ СН'!$H$14+СВЦЭМ!$D$10+'СЕТ СН'!$H$6-'СЕТ СН'!$H$26</f>
        <v>1029.8835517800001</v>
      </c>
      <c r="V148" s="36">
        <f>SUMIFS(СВЦЭМ!$D$33:$D$776,СВЦЭМ!$A$33:$A$776,$A148,СВЦЭМ!$B$33:$B$776,V$119)+'СЕТ СН'!$H$14+СВЦЭМ!$D$10+'СЕТ СН'!$H$6-'СЕТ СН'!$H$26</f>
        <v>1070.28392583</v>
      </c>
      <c r="W148" s="36">
        <f>SUMIFS(СВЦЭМ!$D$33:$D$776,СВЦЭМ!$A$33:$A$776,$A148,СВЦЭМ!$B$33:$B$776,W$119)+'СЕТ СН'!$H$14+СВЦЭМ!$D$10+'СЕТ СН'!$H$6-'СЕТ СН'!$H$26</f>
        <v>1106.8383655100001</v>
      </c>
      <c r="X148" s="36">
        <f>SUMIFS(СВЦЭМ!$D$33:$D$776,СВЦЭМ!$A$33:$A$776,$A148,СВЦЭМ!$B$33:$B$776,X$119)+'СЕТ СН'!$H$14+СВЦЭМ!$D$10+'СЕТ СН'!$H$6-'СЕТ СН'!$H$26</f>
        <v>1088.37916556</v>
      </c>
      <c r="Y148" s="36">
        <f>SUMIFS(СВЦЭМ!$D$33:$D$776,СВЦЭМ!$A$33:$A$776,$A148,СВЦЭМ!$B$33:$B$776,Y$119)+'СЕТ СН'!$H$14+СВЦЭМ!$D$10+'СЕТ СН'!$H$6-'СЕТ СН'!$H$26</f>
        <v>1136.18199149</v>
      </c>
    </row>
    <row r="149" spans="1:27" ht="15.75" x14ac:dyDescent="0.2">
      <c r="A149" s="35">
        <f t="shared" si="3"/>
        <v>43981</v>
      </c>
      <c r="B149" s="36">
        <f>SUMIFS(СВЦЭМ!$D$33:$D$776,СВЦЭМ!$A$33:$A$776,$A149,СВЦЭМ!$B$33:$B$776,B$119)+'СЕТ СН'!$H$14+СВЦЭМ!$D$10+'СЕТ СН'!$H$6-'СЕТ СН'!$H$26</f>
        <v>1229.08197995</v>
      </c>
      <c r="C149" s="36">
        <f>SUMIFS(СВЦЭМ!$D$33:$D$776,СВЦЭМ!$A$33:$A$776,$A149,СВЦЭМ!$B$33:$B$776,C$119)+'СЕТ СН'!$H$14+СВЦЭМ!$D$10+'СЕТ СН'!$H$6-'СЕТ СН'!$H$26</f>
        <v>1236.7193812400001</v>
      </c>
      <c r="D149" s="36">
        <f>SUMIFS(СВЦЭМ!$D$33:$D$776,СВЦЭМ!$A$33:$A$776,$A149,СВЦЭМ!$B$33:$B$776,D$119)+'СЕТ СН'!$H$14+СВЦЭМ!$D$10+'СЕТ СН'!$H$6-'СЕТ СН'!$H$26</f>
        <v>1238.4101168500001</v>
      </c>
      <c r="E149" s="36">
        <f>SUMIFS(СВЦЭМ!$D$33:$D$776,СВЦЭМ!$A$33:$A$776,$A149,СВЦЭМ!$B$33:$B$776,E$119)+'СЕТ СН'!$H$14+СВЦЭМ!$D$10+'СЕТ СН'!$H$6-'СЕТ СН'!$H$26</f>
        <v>1235.4855155600001</v>
      </c>
      <c r="F149" s="36">
        <f>SUMIFS(СВЦЭМ!$D$33:$D$776,СВЦЭМ!$A$33:$A$776,$A149,СВЦЭМ!$B$33:$B$776,F$119)+'СЕТ СН'!$H$14+СВЦЭМ!$D$10+'СЕТ СН'!$H$6-'СЕТ СН'!$H$26</f>
        <v>1234.5503876499999</v>
      </c>
      <c r="G149" s="36">
        <f>SUMIFS(СВЦЭМ!$D$33:$D$776,СВЦЭМ!$A$33:$A$776,$A149,СВЦЭМ!$B$33:$B$776,G$119)+'СЕТ СН'!$H$14+СВЦЭМ!$D$10+'СЕТ СН'!$H$6-'СЕТ СН'!$H$26</f>
        <v>1235.17846156</v>
      </c>
      <c r="H149" s="36">
        <f>SUMIFS(СВЦЭМ!$D$33:$D$776,СВЦЭМ!$A$33:$A$776,$A149,СВЦЭМ!$B$33:$B$776,H$119)+'СЕТ СН'!$H$14+СВЦЭМ!$D$10+'СЕТ СН'!$H$6-'СЕТ СН'!$H$26</f>
        <v>1220.1379220900001</v>
      </c>
      <c r="I149" s="36">
        <f>SUMIFS(СВЦЭМ!$D$33:$D$776,СВЦЭМ!$A$33:$A$776,$A149,СВЦЭМ!$B$33:$B$776,I$119)+'СЕТ СН'!$H$14+СВЦЭМ!$D$10+'СЕТ СН'!$H$6-'СЕТ СН'!$H$26</f>
        <v>1199.62421853</v>
      </c>
      <c r="J149" s="36">
        <f>SUMIFS(СВЦЭМ!$D$33:$D$776,СВЦЭМ!$A$33:$A$776,$A149,СВЦЭМ!$B$33:$B$776,J$119)+'СЕТ СН'!$H$14+СВЦЭМ!$D$10+'СЕТ СН'!$H$6-'СЕТ СН'!$H$26</f>
        <v>1164.15771047</v>
      </c>
      <c r="K149" s="36">
        <f>SUMIFS(СВЦЭМ!$D$33:$D$776,СВЦЭМ!$A$33:$A$776,$A149,СВЦЭМ!$B$33:$B$776,K$119)+'СЕТ СН'!$H$14+СВЦЭМ!$D$10+'СЕТ СН'!$H$6-'СЕТ СН'!$H$26</f>
        <v>1150.8729767899999</v>
      </c>
      <c r="L149" s="36">
        <f>SUMIFS(СВЦЭМ!$D$33:$D$776,СВЦЭМ!$A$33:$A$776,$A149,СВЦЭМ!$B$33:$B$776,L$119)+'СЕТ СН'!$H$14+СВЦЭМ!$D$10+'СЕТ СН'!$H$6-'СЕТ СН'!$H$26</f>
        <v>1140.87028799</v>
      </c>
      <c r="M149" s="36">
        <f>SUMIFS(СВЦЭМ!$D$33:$D$776,СВЦЭМ!$A$33:$A$776,$A149,СВЦЭМ!$B$33:$B$776,M$119)+'СЕТ СН'!$H$14+СВЦЭМ!$D$10+'СЕТ СН'!$H$6-'СЕТ СН'!$H$26</f>
        <v>1081.42765044</v>
      </c>
      <c r="N149" s="36">
        <f>SUMIFS(СВЦЭМ!$D$33:$D$776,СВЦЭМ!$A$33:$A$776,$A149,СВЦЭМ!$B$33:$B$776,N$119)+'СЕТ СН'!$H$14+СВЦЭМ!$D$10+'СЕТ СН'!$H$6-'СЕТ СН'!$H$26</f>
        <v>1026.55953856</v>
      </c>
      <c r="O149" s="36">
        <f>SUMIFS(СВЦЭМ!$D$33:$D$776,СВЦЭМ!$A$33:$A$776,$A149,СВЦЭМ!$B$33:$B$776,O$119)+'СЕТ СН'!$H$14+СВЦЭМ!$D$10+'СЕТ СН'!$H$6-'СЕТ СН'!$H$26</f>
        <v>1012.6334634300001</v>
      </c>
      <c r="P149" s="36">
        <f>SUMIFS(СВЦЭМ!$D$33:$D$776,СВЦЭМ!$A$33:$A$776,$A149,СВЦЭМ!$B$33:$B$776,P$119)+'СЕТ СН'!$H$14+СВЦЭМ!$D$10+'СЕТ СН'!$H$6-'СЕТ СН'!$H$26</f>
        <v>1015.8458590600001</v>
      </c>
      <c r="Q149" s="36">
        <f>SUMIFS(СВЦЭМ!$D$33:$D$776,СВЦЭМ!$A$33:$A$776,$A149,СВЦЭМ!$B$33:$B$776,Q$119)+'СЕТ СН'!$H$14+СВЦЭМ!$D$10+'СЕТ СН'!$H$6-'СЕТ СН'!$H$26</f>
        <v>1015.1937397300001</v>
      </c>
      <c r="R149" s="36">
        <f>SUMIFS(СВЦЭМ!$D$33:$D$776,СВЦЭМ!$A$33:$A$776,$A149,СВЦЭМ!$B$33:$B$776,R$119)+'СЕТ СН'!$H$14+СВЦЭМ!$D$10+'СЕТ СН'!$H$6-'СЕТ СН'!$H$26</f>
        <v>1014.03424909</v>
      </c>
      <c r="S149" s="36">
        <f>SUMIFS(СВЦЭМ!$D$33:$D$776,СВЦЭМ!$A$33:$A$776,$A149,СВЦЭМ!$B$33:$B$776,S$119)+'СЕТ СН'!$H$14+СВЦЭМ!$D$10+'СЕТ СН'!$H$6-'СЕТ СН'!$H$26</f>
        <v>1016.70002393</v>
      </c>
      <c r="T149" s="36">
        <f>SUMIFS(СВЦЭМ!$D$33:$D$776,СВЦЭМ!$A$33:$A$776,$A149,СВЦЭМ!$B$33:$B$776,T$119)+'СЕТ СН'!$H$14+СВЦЭМ!$D$10+'СЕТ СН'!$H$6-'СЕТ СН'!$H$26</f>
        <v>1010.83468924</v>
      </c>
      <c r="U149" s="36">
        <f>SUMIFS(СВЦЭМ!$D$33:$D$776,СВЦЭМ!$A$33:$A$776,$A149,СВЦЭМ!$B$33:$B$776,U$119)+'СЕТ СН'!$H$14+СВЦЭМ!$D$10+'СЕТ СН'!$H$6-'СЕТ СН'!$H$26</f>
        <v>999.81064455000001</v>
      </c>
      <c r="V149" s="36">
        <f>SUMIFS(СВЦЭМ!$D$33:$D$776,СВЦЭМ!$A$33:$A$776,$A149,СВЦЭМ!$B$33:$B$776,V$119)+'СЕТ СН'!$H$14+СВЦЭМ!$D$10+'СЕТ СН'!$H$6-'СЕТ СН'!$H$26</f>
        <v>1008.13290347</v>
      </c>
      <c r="W149" s="36">
        <f>SUMIFS(СВЦЭМ!$D$33:$D$776,СВЦЭМ!$A$33:$A$776,$A149,СВЦЭМ!$B$33:$B$776,W$119)+'СЕТ СН'!$H$14+СВЦЭМ!$D$10+'СЕТ СН'!$H$6-'СЕТ СН'!$H$26</f>
        <v>1015.0126880400001</v>
      </c>
      <c r="X149" s="36">
        <f>SUMIFS(СВЦЭМ!$D$33:$D$776,СВЦЭМ!$A$33:$A$776,$A149,СВЦЭМ!$B$33:$B$776,X$119)+'СЕТ СН'!$H$14+СВЦЭМ!$D$10+'СЕТ СН'!$H$6-'СЕТ СН'!$H$26</f>
        <v>1018.49714629</v>
      </c>
      <c r="Y149" s="36">
        <f>SUMIFS(СВЦЭМ!$D$33:$D$776,СВЦЭМ!$A$33:$A$776,$A149,СВЦЭМ!$B$33:$B$776,Y$119)+'СЕТ СН'!$H$14+СВЦЭМ!$D$10+'СЕТ СН'!$H$6-'СЕТ СН'!$H$26</f>
        <v>1094.95750045</v>
      </c>
    </row>
    <row r="150" spans="1:27" ht="15.75" x14ac:dyDescent="0.2">
      <c r="A150" s="35">
        <f t="shared" si="3"/>
        <v>43982</v>
      </c>
      <c r="B150" s="36">
        <f>SUMIFS(СВЦЭМ!$D$33:$D$776,СВЦЭМ!$A$33:$A$776,$A150,СВЦЭМ!$B$33:$B$776,B$119)+'СЕТ СН'!$H$14+СВЦЭМ!$D$10+'СЕТ СН'!$H$6-'СЕТ СН'!$H$26</f>
        <v>1193.1013508999999</v>
      </c>
      <c r="C150" s="36">
        <f>SUMIFS(СВЦЭМ!$D$33:$D$776,СВЦЭМ!$A$33:$A$776,$A150,СВЦЭМ!$B$33:$B$776,C$119)+'СЕТ СН'!$H$14+СВЦЭМ!$D$10+'СЕТ СН'!$H$6-'СЕТ СН'!$H$26</f>
        <v>1203.0617220300001</v>
      </c>
      <c r="D150" s="36">
        <f>SUMIFS(СВЦЭМ!$D$33:$D$776,СВЦЭМ!$A$33:$A$776,$A150,СВЦЭМ!$B$33:$B$776,D$119)+'СЕТ СН'!$H$14+СВЦЭМ!$D$10+'СЕТ СН'!$H$6-'СЕТ СН'!$H$26</f>
        <v>1212.5036956900001</v>
      </c>
      <c r="E150" s="36">
        <f>SUMIFS(СВЦЭМ!$D$33:$D$776,СВЦЭМ!$A$33:$A$776,$A150,СВЦЭМ!$B$33:$B$776,E$119)+'СЕТ СН'!$H$14+СВЦЭМ!$D$10+'СЕТ СН'!$H$6-'СЕТ СН'!$H$26</f>
        <v>1206.57827114</v>
      </c>
      <c r="F150" s="36">
        <f>SUMIFS(СВЦЭМ!$D$33:$D$776,СВЦЭМ!$A$33:$A$776,$A150,СВЦЭМ!$B$33:$B$776,F$119)+'СЕТ СН'!$H$14+СВЦЭМ!$D$10+'СЕТ СН'!$H$6-'СЕТ СН'!$H$26</f>
        <v>1194.77160574</v>
      </c>
      <c r="G150" s="36">
        <f>SUMIFS(СВЦЭМ!$D$33:$D$776,СВЦЭМ!$A$33:$A$776,$A150,СВЦЭМ!$B$33:$B$776,G$119)+'СЕТ СН'!$H$14+СВЦЭМ!$D$10+'СЕТ СН'!$H$6-'СЕТ СН'!$H$26</f>
        <v>1199.25439615</v>
      </c>
      <c r="H150" s="36">
        <f>SUMIFS(СВЦЭМ!$D$33:$D$776,СВЦЭМ!$A$33:$A$776,$A150,СВЦЭМ!$B$33:$B$776,H$119)+'СЕТ СН'!$H$14+СВЦЭМ!$D$10+'СЕТ СН'!$H$6-'СЕТ СН'!$H$26</f>
        <v>1203.8597179000001</v>
      </c>
      <c r="I150" s="36">
        <f>SUMIFS(СВЦЭМ!$D$33:$D$776,СВЦЭМ!$A$33:$A$776,$A150,СВЦЭМ!$B$33:$B$776,I$119)+'СЕТ СН'!$H$14+СВЦЭМ!$D$10+'СЕТ СН'!$H$6-'СЕТ СН'!$H$26</f>
        <v>1177.8959527700001</v>
      </c>
      <c r="J150" s="36">
        <f>SUMIFS(СВЦЭМ!$D$33:$D$776,СВЦЭМ!$A$33:$A$776,$A150,СВЦЭМ!$B$33:$B$776,J$119)+'СЕТ СН'!$H$14+СВЦЭМ!$D$10+'СЕТ СН'!$H$6-'СЕТ СН'!$H$26</f>
        <v>1154.4382613499999</v>
      </c>
      <c r="K150" s="36">
        <f>SUMIFS(СВЦЭМ!$D$33:$D$776,СВЦЭМ!$A$33:$A$776,$A150,СВЦЭМ!$B$33:$B$776,K$119)+'СЕТ СН'!$H$14+СВЦЭМ!$D$10+'СЕТ СН'!$H$6-'СЕТ СН'!$H$26</f>
        <v>1164.3740804900001</v>
      </c>
      <c r="L150" s="36">
        <f>SUMIFS(СВЦЭМ!$D$33:$D$776,СВЦЭМ!$A$33:$A$776,$A150,СВЦЭМ!$B$33:$B$776,L$119)+'СЕТ СН'!$H$14+СВЦЭМ!$D$10+'СЕТ СН'!$H$6-'СЕТ СН'!$H$26</f>
        <v>1163.2255726999999</v>
      </c>
      <c r="M150" s="36">
        <f>SUMIFS(СВЦЭМ!$D$33:$D$776,СВЦЭМ!$A$33:$A$776,$A150,СВЦЭМ!$B$33:$B$776,M$119)+'СЕТ СН'!$H$14+СВЦЭМ!$D$10+'СЕТ СН'!$H$6-'СЕТ СН'!$H$26</f>
        <v>1107.9646122199999</v>
      </c>
      <c r="N150" s="36">
        <f>SUMIFS(СВЦЭМ!$D$33:$D$776,СВЦЭМ!$A$33:$A$776,$A150,СВЦЭМ!$B$33:$B$776,N$119)+'СЕТ СН'!$H$14+СВЦЭМ!$D$10+'СЕТ СН'!$H$6-'СЕТ СН'!$H$26</f>
        <v>1029.05658236</v>
      </c>
      <c r="O150" s="36">
        <f>SUMIFS(СВЦЭМ!$D$33:$D$776,СВЦЭМ!$A$33:$A$776,$A150,СВЦЭМ!$B$33:$B$776,O$119)+'СЕТ СН'!$H$14+СВЦЭМ!$D$10+'СЕТ СН'!$H$6-'СЕТ СН'!$H$26</f>
        <v>1002.6887891200001</v>
      </c>
      <c r="P150" s="36">
        <f>SUMIFS(СВЦЭМ!$D$33:$D$776,СВЦЭМ!$A$33:$A$776,$A150,СВЦЭМ!$B$33:$B$776,P$119)+'СЕТ СН'!$H$14+СВЦЭМ!$D$10+'СЕТ СН'!$H$6-'СЕТ СН'!$H$26</f>
        <v>1012.3661817700001</v>
      </c>
      <c r="Q150" s="36">
        <f>SUMIFS(СВЦЭМ!$D$33:$D$776,СВЦЭМ!$A$33:$A$776,$A150,СВЦЭМ!$B$33:$B$776,Q$119)+'СЕТ СН'!$H$14+СВЦЭМ!$D$10+'СЕТ СН'!$H$6-'СЕТ СН'!$H$26</f>
        <v>1012.57140448</v>
      </c>
      <c r="R150" s="36">
        <f>SUMIFS(СВЦЭМ!$D$33:$D$776,СВЦЭМ!$A$33:$A$776,$A150,СВЦЭМ!$B$33:$B$776,R$119)+'СЕТ СН'!$H$14+СВЦЭМ!$D$10+'СЕТ СН'!$H$6-'СЕТ СН'!$H$26</f>
        <v>1015.56955103</v>
      </c>
      <c r="S150" s="36">
        <f>SUMIFS(СВЦЭМ!$D$33:$D$776,СВЦЭМ!$A$33:$A$776,$A150,СВЦЭМ!$B$33:$B$776,S$119)+'СЕТ СН'!$H$14+СВЦЭМ!$D$10+'СЕТ СН'!$H$6-'СЕТ СН'!$H$26</f>
        <v>1029.95607225</v>
      </c>
      <c r="T150" s="36">
        <f>SUMIFS(СВЦЭМ!$D$33:$D$776,СВЦЭМ!$A$33:$A$776,$A150,СВЦЭМ!$B$33:$B$776,T$119)+'СЕТ СН'!$H$14+СВЦЭМ!$D$10+'СЕТ СН'!$H$6-'СЕТ СН'!$H$26</f>
        <v>1009.2318599299999</v>
      </c>
      <c r="U150" s="36">
        <f>SUMIFS(СВЦЭМ!$D$33:$D$776,СВЦЭМ!$A$33:$A$776,$A150,СВЦЭМ!$B$33:$B$776,U$119)+'СЕТ СН'!$H$14+СВЦЭМ!$D$10+'СЕТ СН'!$H$6-'СЕТ СН'!$H$26</f>
        <v>985.76364650999994</v>
      </c>
      <c r="V150" s="36">
        <f>SUMIFS(СВЦЭМ!$D$33:$D$776,СВЦЭМ!$A$33:$A$776,$A150,СВЦЭМ!$B$33:$B$776,V$119)+'СЕТ СН'!$H$14+СВЦЭМ!$D$10+'СЕТ СН'!$H$6-'СЕТ СН'!$H$26</f>
        <v>942.65881114000013</v>
      </c>
      <c r="W150" s="36">
        <f>SUMIFS(СВЦЭМ!$D$33:$D$776,СВЦЭМ!$A$33:$A$776,$A150,СВЦЭМ!$B$33:$B$776,W$119)+'СЕТ СН'!$H$14+СВЦЭМ!$D$10+'СЕТ СН'!$H$6-'СЕТ СН'!$H$26</f>
        <v>937.29035253000006</v>
      </c>
      <c r="X150" s="36">
        <f>SUMIFS(СВЦЭМ!$D$33:$D$776,СВЦЭМ!$A$33:$A$776,$A150,СВЦЭМ!$B$33:$B$776,X$119)+'СЕТ СН'!$H$14+СВЦЭМ!$D$10+'СЕТ СН'!$H$6-'СЕТ СН'!$H$26</f>
        <v>973.99344425999993</v>
      </c>
      <c r="Y150" s="36">
        <f>SUMIFS(СВЦЭМ!$D$33:$D$776,СВЦЭМ!$A$33:$A$776,$A150,СВЦЭМ!$B$33:$B$776,Y$119)+'СЕТ СН'!$H$14+СВЦЭМ!$D$10+'СЕТ СН'!$H$6-'СЕТ СН'!$H$26</f>
        <v>1051.9227244000001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01.05.2020</v>
      </c>
      <c r="B156" s="36">
        <f>SUMIFS(СВЦЭМ!$D$33:$D$776,СВЦЭМ!$A$33:$A$776,$A156,СВЦЭМ!$B$33:$B$776,B$155)+'СЕТ СН'!$I$14+СВЦЭМ!$D$10+'СЕТ СН'!$I$6-'СЕТ СН'!$I$26</f>
        <v>1632.00888588</v>
      </c>
      <c r="C156" s="36">
        <f>SUMIFS(СВЦЭМ!$D$33:$D$776,СВЦЭМ!$A$33:$A$776,$A156,СВЦЭМ!$B$33:$B$776,C$155)+'СЕТ СН'!$I$14+СВЦЭМ!$D$10+'СЕТ СН'!$I$6-'СЕТ СН'!$I$26</f>
        <v>1679.01435281</v>
      </c>
      <c r="D156" s="36">
        <f>SUMIFS(СВЦЭМ!$D$33:$D$776,СВЦЭМ!$A$33:$A$776,$A156,СВЦЭМ!$B$33:$B$776,D$155)+'СЕТ СН'!$I$14+СВЦЭМ!$D$10+'СЕТ СН'!$I$6-'СЕТ СН'!$I$26</f>
        <v>1676.0736361899999</v>
      </c>
      <c r="E156" s="36">
        <f>SUMIFS(СВЦЭМ!$D$33:$D$776,СВЦЭМ!$A$33:$A$776,$A156,СВЦЭМ!$B$33:$B$776,E$155)+'СЕТ СН'!$I$14+СВЦЭМ!$D$10+'СЕТ СН'!$I$6-'СЕТ СН'!$I$26</f>
        <v>1671.1500968099999</v>
      </c>
      <c r="F156" s="36">
        <f>SUMIFS(СВЦЭМ!$D$33:$D$776,СВЦЭМ!$A$33:$A$776,$A156,СВЦЭМ!$B$33:$B$776,F$155)+'СЕТ СН'!$I$14+СВЦЭМ!$D$10+'СЕТ СН'!$I$6-'СЕТ СН'!$I$26</f>
        <v>1691.71063946</v>
      </c>
      <c r="G156" s="36">
        <f>SUMIFS(СВЦЭМ!$D$33:$D$776,СВЦЭМ!$A$33:$A$776,$A156,СВЦЭМ!$B$33:$B$776,G$155)+'СЕТ СН'!$I$14+СВЦЭМ!$D$10+'СЕТ СН'!$I$6-'СЕТ СН'!$I$26</f>
        <v>1683.26122111</v>
      </c>
      <c r="H156" s="36">
        <f>SUMIFS(СВЦЭМ!$D$33:$D$776,СВЦЭМ!$A$33:$A$776,$A156,СВЦЭМ!$B$33:$B$776,H$155)+'СЕТ СН'!$I$14+СВЦЭМ!$D$10+'СЕТ СН'!$I$6-'СЕТ СН'!$I$26</f>
        <v>1677.0381972299999</v>
      </c>
      <c r="I156" s="36">
        <f>SUMIFS(СВЦЭМ!$D$33:$D$776,СВЦЭМ!$A$33:$A$776,$A156,СВЦЭМ!$B$33:$B$776,I$155)+'СЕТ СН'!$I$14+СВЦЭМ!$D$10+'СЕТ СН'!$I$6-'СЕТ СН'!$I$26</f>
        <v>1648.1364272399999</v>
      </c>
      <c r="J156" s="36">
        <f>SUMIFS(СВЦЭМ!$D$33:$D$776,СВЦЭМ!$A$33:$A$776,$A156,СВЦЭМ!$B$33:$B$776,J$155)+'СЕТ СН'!$I$14+СВЦЭМ!$D$10+'СЕТ СН'!$I$6-'СЕТ СН'!$I$26</f>
        <v>1630.0045075999999</v>
      </c>
      <c r="K156" s="36">
        <f>SUMIFS(СВЦЭМ!$D$33:$D$776,СВЦЭМ!$A$33:$A$776,$A156,СВЦЭМ!$B$33:$B$776,K$155)+'СЕТ СН'!$I$14+СВЦЭМ!$D$10+'СЕТ СН'!$I$6-'СЕТ СН'!$I$26</f>
        <v>1628.9726047199999</v>
      </c>
      <c r="L156" s="36">
        <f>SUMIFS(СВЦЭМ!$D$33:$D$776,СВЦЭМ!$A$33:$A$776,$A156,СВЦЭМ!$B$33:$B$776,L$155)+'СЕТ СН'!$I$14+СВЦЭМ!$D$10+'СЕТ СН'!$I$6-'СЕТ СН'!$I$26</f>
        <v>1605.5840997099999</v>
      </c>
      <c r="M156" s="36">
        <f>SUMIFS(СВЦЭМ!$D$33:$D$776,СВЦЭМ!$A$33:$A$776,$A156,СВЦЭМ!$B$33:$B$776,M$155)+'СЕТ СН'!$I$14+СВЦЭМ!$D$10+'СЕТ СН'!$I$6-'СЕТ СН'!$I$26</f>
        <v>1533.4804665900001</v>
      </c>
      <c r="N156" s="36">
        <f>SUMIFS(СВЦЭМ!$D$33:$D$776,СВЦЭМ!$A$33:$A$776,$A156,СВЦЭМ!$B$33:$B$776,N$155)+'СЕТ СН'!$I$14+СВЦЭМ!$D$10+'СЕТ СН'!$I$6-'СЕТ СН'!$I$26</f>
        <v>1461.33368249</v>
      </c>
      <c r="O156" s="36">
        <f>SUMIFS(СВЦЭМ!$D$33:$D$776,СВЦЭМ!$A$33:$A$776,$A156,СВЦЭМ!$B$33:$B$776,O$155)+'СЕТ СН'!$I$14+СВЦЭМ!$D$10+'СЕТ СН'!$I$6-'СЕТ СН'!$I$26</f>
        <v>1438.81354756</v>
      </c>
      <c r="P156" s="36">
        <f>SUMIFS(СВЦЭМ!$D$33:$D$776,СВЦЭМ!$A$33:$A$776,$A156,СВЦЭМ!$B$33:$B$776,P$155)+'СЕТ СН'!$I$14+СВЦЭМ!$D$10+'СЕТ СН'!$I$6-'СЕТ СН'!$I$26</f>
        <v>1448.6748531800001</v>
      </c>
      <c r="Q156" s="36">
        <f>SUMIFS(СВЦЭМ!$D$33:$D$776,СВЦЭМ!$A$33:$A$776,$A156,СВЦЭМ!$B$33:$B$776,Q$155)+'СЕТ СН'!$I$14+СВЦЭМ!$D$10+'СЕТ СН'!$I$6-'СЕТ СН'!$I$26</f>
        <v>1451.8864318799999</v>
      </c>
      <c r="R156" s="36">
        <f>SUMIFS(СВЦЭМ!$D$33:$D$776,СВЦЭМ!$A$33:$A$776,$A156,СВЦЭМ!$B$33:$B$776,R$155)+'СЕТ СН'!$I$14+СВЦЭМ!$D$10+'СЕТ СН'!$I$6-'СЕТ СН'!$I$26</f>
        <v>1449.1149033700001</v>
      </c>
      <c r="S156" s="36">
        <f>SUMIFS(СВЦЭМ!$D$33:$D$776,СВЦЭМ!$A$33:$A$776,$A156,СВЦЭМ!$B$33:$B$776,S$155)+'СЕТ СН'!$I$14+СВЦЭМ!$D$10+'СЕТ СН'!$I$6-'СЕТ СН'!$I$26</f>
        <v>1446.33614614</v>
      </c>
      <c r="T156" s="36">
        <f>SUMIFS(СВЦЭМ!$D$33:$D$776,СВЦЭМ!$A$33:$A$776,$A156,СВЦЭМ!$B$33:$B$776,T$155)+'СЕТ СН'!$I$14+СВЦЭМ!$D$10+'СЕТ СН'!$I$6-'СЕТ СН'!$I$26</f>
        <v>1434.4607399399999</v>
      </c>
      <c r="U156" s="36">
        <f>SUMIFS(СВЦЭМ!$D$33:$D$776,СВЦЭМ!$A$33:$A$776,$A156,СВЦЭМ!$B$33:$B$776,U$155)+'СЕТ СН'!$I$14+СВЦЭМ!$D$10+'СЕТ СН'!$I$6-'СЕТ СН'!$I$26</f>
        <v>1413.37382454</v>
      </c>
      <c r="V156" s="36">
        <f>SUMIFS(СВЦЭМ!$D$33:$D$776,СВЦЭМ!$A$33:$A$776,$A156,СВЦЭМ!$B$33:$B$776,V$155)+'СЕТ СН'!$I$14+СВЦЭМ!$D$10+'СЕТ СН'!$I$6-'СЕТ СН'!$I$26</f>
        <v>1401.91071115</v>
      </c>
      <c r="W156" s="36">
        <f>SUMIFS(СВЦЭМ!$D$33:$D$776,СВЦЭМ!$A$33:$A$776,$A156,СВЦЭМ!$B$33:$B$776,W$155)+'СЕТ СН'!$I$14+СВЦЭМ!$D$10+'СЕТ СН'!$I$6-'СЕТ СН'!$I$26</f>
        <v>1409.63765954</v>
      </c>
      <c r="X156" s="36">
        <f>SUMIFS(СВЦЭМ!$D$33:$D$776,СВЦЭМ!$A$33:$A$776,$A156,СВЦЭМ!$B$33:$B$776,X$155)+'СЕТ СН'!$I$14+СВЦЭМ!$D$10+'СЕТ СН'!$I$6-'СЕТ СН'!$I$26</f>
        <v>1445.85736557</v>
      </c>
      <c r="Y156" s="36">
        <f>SUMIFS(СВЦЭМ!$D$33:$D$776,СВЦЭМ!$A$33:$A$776,$A156,СВЦЭМ!$B$33:$B$776,Y$155)+'СЕТ СН'!$I$14+СВЦЭМ!$D$10+'СЕТ СН'!$I$6-'СЕТ СН'!$I$26</f>
        <v>1563.51907751</v>
      </c>
      <c r="AA156" s="45"/>
    </row>
    <row r="157" spans="1:27" ht="15.75" x14ac:dyDescent="0.2">
      <c r="A157" s="35">
        <f>A156+1</f>
        <v>43953</v>
      </c>
      <c r="B157" s="36">
        <f>SUMIFS(СВЦЭМ!$D$33:$D$776,СВЦЭМ!$A$33:$A$776,$A157,СВЦЭМ!$B$33:$B$776,B$155)+'СЕТ СН'!$I$14+СВЦЭМ!$D$10+'СЕТ СН'!$I$6-'СЕТ СН'!$I$26</f>
        <v>1669.5513633399999</v>
      </c>
      <c r="C157" s="36">
        <f>SUMIFS(СВЦЭМ!$D$33:$D$776,СВЦЭМ!$A$33:$A$776,$A157,СВЦЭМ!$B$33:$B$776,C$155)+'СЕТ СН'!$I$14+СВЦЭМ!$D$10+'СЕТ СН'!$I$6-'СЕТ СН'!$I$26</f>
        <v>1695.7472959899999</v>
      </c>
      <c r="D157" s="36">
        <f>SUMIFS(СВЦЭМ!$D$33:$D$776,СВЦЭМ!$A$33:$A$776,$A157,СВЦЭМ!$B$33:$B$776,D$155)+'СЕТ СН'!$I$14+СВЦЭМ!$D$10+'СЕТ СН'!$I$6-'СЕТ СН'!$I$26</f>
        <v>1710.0178477499999</v>
      </c>
      <c r="E157" s="36">
        <f>SUMIFS(СВЦЭМ!$D$33:$D$776,СВЦЭМ!$A$33:$A$776,$A157,СВЦЭМ!$B$33:$B$776,E$155)+'СЕТ СН'!$I$14+СВЦЭМ!$D$10+'СЕТ СН'!$I$6-'СЕТ СН'!$I$26</f>
        <v>1705.1151259000001</v>
      </c>
      <c r="F157" s="36">
        <f>SUMIFS(СВЦЭМ!$D$33:$D$776,СВЦЭМ!$A$33:$A$776,$A157,СВЦЭМ!$B$33:$B$776,F$155)+'СЕТ СН'!$I$14+СВЦЭМ!$D$10+'СЕТ СН'!$I$6-'СЕТ СН'!$I$26</f>
        <v>1700.66482223</v>
      </c>
      <c r="G157" s="36">
        <f>SUMIFS(СВЦЭМ!$D$33:$D$776,СВЦЭМ!$A$33:$A$776,$A157,СВЦЭМ!$B$33:$B$776,G$155)+'СЕТ СН'!$I$14+СВЦЭМ!$D$10+'СЕТ СН'!$I$6-'СЕТ СН'!$I$26</f>
        <v>1703.1417368299999</v>
      </c>
      <c r="H157" s="36">
        <f>SUMIFS(СВЦЭМ!$D$33:$D$776,СВЦЭМ!$A$33:$A$776,$A157,СВЦЭМ!$B$33:$B$776,H$155)+'СЕТ СН'!$I$14+СВЦЭМ!$D$10+'СЕТ СН'!$I$6-'СЕТ СН'!$I$26</f>
        <v>1700.8736515200001</v>
      </c>
      <c r="I157" s="36">
        <f>SUMIFS(СВЦЭМ!$D$33:$D$776,СВЦЭМ!$A$33:$A$776,$A157,СВЦЭМ!$B$33:$B$776,I$155)+'СЕТ СН'!$I$14+СВЦЭМ!$D$10+'СЕТ СН'!$I$6-'СЕТ СН'!$I$26</f>
        <v>1687.3932984099999</v>
      </c>
      <c r="J157" s="36">
        <f>SUMIFS(СВЦЭМ!$D$33:$D$776,СВЦЭМ!$A$33:$A$776,$A157,СВЦЭМ!$B$33:$B$776,J$155)+'СЕТ СН'!$I$14+СВЦЭМ!$D$10+'СЕТ СН'!$I$6-'СЕТ СН'!$I$26</f>
        <v>1638.1115865899999</v>
      </c>
      <c r="K157" s="36">
        <f>SUMIFS(СВЦЭМ!$D$33:$D$776,СВЦЭМ!$A$33:$A$776,$A157,СВЦЭМ!$B$33:$B$776,K$155)+'СЕТ СН'!$I$14+СВЦЭМ!$D$10+'СЕТ СН'!$I$6-'СЕТ СН'!$I$26</f>
        <v>1608.85078658</v>
      </c>
      <c r="L157" s="36">
        <f>SUMIFS(СВЦЭМ!$D$33:$D$776,СВЦЭМ!$A$33:$A$776,$A157,СВЦЭМ!$B$33:$B$776,L$155)+'СЕТ СН'!$I$14+СВЦЭМ!$D$10+'СЕТ СН'!$I$6-'СЕТ СН'!$I$26</f>
        <v>1590.11705323</v>
      </c>
      <c r="M157" s="36">
        <f>SUMIFS(СВЦЭМ!$D$33:$D$776,СВЦЭМ!$A$33:$A$776,$A157,СВЦЭМ!$B$33:$B$776,M$155)+'СЕТ СН'!$I$14+СВЦЭМ!$D$10+'СЕТ СН'!$I$6-'СЕТ СН'!$I$26</f>
        <v>1521.6081681800001</v>
      </c>
      <c r="N157" s="36">
        <f>SUMIFS(СВЦЭМ!$D$33:$D$776,СВЦЭМ!$A$33:$A$776,$A157,СВЦЭМ!$B$33:$B$776,N$155)+'СЕТ СН'!$I$14+СВЦЭМ!$D$10+'СЕТ СН'!$I$6-'СЕТ СН'!$I$26</f>
        <v>1459.35002891</v>
      </c>
      <c r="O157" s="36">
        <f>SUMIFS(СВЦЭМ!$D$33:$D$776,СВЦЭМ!$A$33:$A$776,$A157,СВЦЭМ!$B$33:$B$776,O$155)+'СЕТ СН'!$I$14+СВЦЭМ!$D$10+'СЕТ СН'!$I$6-'СЕТ СН'!$I$26</f>
        <v>1435.1753888600001</v>
      </c>
      <c r="P157" s="36">
        <f>SUMIFS(СВЦЭМ!$D$33:$D$776,СВЦЭМ!$A$33:$A$776,$A157,СВЦЭМ!$B$33:$B$776,P$155)+'СЕТ СН'!$I$14+СВЦЭМ!$D$10+'СЕТ СН'!$I$6-'СЕТ СН'!$I$26</f>
        <v>1442.2183690500001</v>
      </c>
      <c r="Q157" s="36">
        <f>SUMIFS(СВЦЭМ!$D$33:$D$776,СВЦЭМ!$A$33:$A$776,$A157,СВЦЭМ!$B$33:$B$776,Q$155)+'СЕТ СН'!$I$14+СВЦЭМ!$D$10+'СЕТ СН'!$I$6-'СЕТ СН'!$I$26</f>
        <v>1445.1432700600001</v>
      </c>
      <c r="R157" s="36">
        <f>SUMIFS(СВЦЭМ!$D$33:$D$776,СВЦЭМ!$A$33:$A$776,$A157,СВЦЭМ!$B$33:$B$776,R$155)+'СЕТ СН'!$I$14+СВЦЭМ!$D$10+'СЕТ СН'!$I$6-'СЕТ СН'!$I$26</f>
        <v>1452.48484564</v>
      </c>
      <c r="S157" s="36">
        <f>SUMIFS(СВЦЭМ!$D$33:$D$776,СВЦЭМ!$A$33:$A$776,$A157,СВЦЭМ!$B$33:$B$776,S$155)+'СЕТ СН'!$I$14+СВЦЭМ!$D$10+'СЕТ СН'!$I$6-'СЕТ СН'!$I$26</f>
        <v>1452.52882933</v>
      </c>
      <c r="T157" s="36">
        <f>SUMIFS(СВЦЭМ!$D$33:$D$776,СВЦЭМ!$A$33:$A$776,$A157,СВЦЭМ!$B$33:$B$776,T$155)+'СЕТ СН'!$I$14+СВЦЭМ!$D$10+'СЕТ СН'!$I$6-'СЕТ СН'!$I$26</f>
        <v>1445.09901515</v>
      </c>
      <c r="U157" s="36">
        <f>SUMIFS(СВЦЭМ!$D$33:$D$776,СВЦЭМ!$A$33:$A$776,$A157,СВЦЭМ!$B$33:$B$776,U$155)+'СЕТ СН'!$I$14+СВЦЭМ!$D$10+'СЕТ СН'!$I$6-'СЕТ СН'!$I$26</f>
        <v>1436.8420059499999</v>
      </c>
      <c r="V157" s="36">
        <f>SUMIFS(СВЦЭМ!$D$33:$D$776,СВЦЭМ!$A$33:$A$776,$A157,СВЦЭМ!$B$33:$B$776,V$155)+'СЕТ СН'!$I$14+СВЦЭМ!$D$10+'СЕТ СН'!$I$6-'СЕТ СН'!$I$26</f>
        <v>1415.4219597199999</v>
      </c>
      <c r="W157" s="36">
        <f>SUMIFS(СВЦЭМ!$D$33:$D$776,СВЦЭМ!$A$33:$A$776,$A157,СВЦЭМ!$B$33:$B$776,W$155)+'СЕТ СН'!$I$14+СВЦЭМ!$D$10+'СЕТ СН'!$I$6-'СЕТ СН'!$I$26</f>
        <v>1398.40220879</v>
      </c>
      <c r="X157" s="36">
        <f>SUMIFS(СВЦЭМ!$D$33:$D$776,СВЦЭМ!$A$33:$A$776,$A157,СВЦЭМ!$B$33:$B$776,X$155)+'СЕТ СН'!$I$14+СВЦЭМ!$D$10+'СЕТ СН'!$I$6-'СЕТ СН'!$I$26</f>
        <v>1439.65386414</v>
      </c>
      <c r="Y157" s="36">
        <f>SUMIFS(СВЦЭМ!$D$33:$D$776,СВЦЭМ!$A$33:$A$776,$A157,СВЦЭМ!$B$33:$B$776,Y$155)+'СЕТ СН'!$I$14+СВЦЭМ!$D$10+'СЕТ СН'!$I$6-'СЕТ СН'!$I$26</f>
        <v>1533.6654631299998</v>
      </c>
    </row>
    <row r="158" spans="1:27" ht="15.75" x14ac:dyDescent="0.2">
      <c r="A158" s="35">
        <f t="shared" ref="A158:A186" si="4">A157+1</f>
        <v>43954</v>
      </c>
      <c r="B158" s="36">
        <f>SUMIFS(СВЦЭМ!$D$33:$D$776,СВЦЭМ!$A$33:$A$776,$A158,СВЦЭМ!$B$33:$B$776,B$155)+'СЕТ СН'!$I$14+СВЦЭМ!$D$10+'СЕТ СН'!$I$6-'СЕТ СН'!$I$26</f>
        <v>1567.7896611000001</v>
      </c>
      <c r="C158" s="36">
        <f>SUMIFS(СВЦЭМ!$D$33:$D$776,СВЦЭМ!$A$33:$A$776,$A158,СВЦЭМ!$B$33:$B$776,C$155)+'СЕТ СН'!$I$14+СВЦЭМ!$D$10+'СЕТ СН'!$I$6-'СЕТ СН'!$I$26</f>
        <v>1581.87940551</v>
      </c>
      <c r="D158" s="36">
        <f>SUMIFS(СВЦЭМ!$D$33:$D$776,СВЦЭМ!$A$33:$A$776,$A158,СВЦЭМ!$B$33:$B$776,D$155)+'СЕТ СН'!$I$14+СВЦЭМ!$D$10+'СЕТ СН'!$I$6-'СЕТ СН'!$I$26</f>
        <v>1579.98747673</v>
      </c>
      <c r="E158" s="36">
        <f>SUMIFS(СВЦЭМ!$D$33:$D$776,СВЦЭМ!$A$33:$A$776,$A158,СВЦЭМ!$B$33:$B$776,E$155)+'СЕТ СН'!$I$14+СВЦЭМ!$D$10+'СЕТ СН'!$I$6-'СЕТ СН'!$I$26</f>
        <v>1576.9551700899999</v>
      </c>
      <c r="F158" s="36">
        <f>SUMIFS(СВЦЭМ!$D$33:$D$776,СВЦЭМ!$A$33:$A$776,$A158,СВЦЭМ!$B$33:$B$776,F$155)+'СЕТ СН'!$I$14+СВЦЭМ!$D$10+'СЕТ СН'!$I$6-'СЕТ СН'!$I$26</f>
        <v>1574.27615307</v>
      </c>
      <c r="G158" s="36">
        <f>SUMIFS(СВЦЭМ!$D$33:$D$776,СВЦЭМ!$A$33:$A$776,$A158,СВЦЭМ!$B$33:$B$776,G$155)+'СЕТ СН'!$I$14+СВЦЭМ!$D$10+'СЕТ СН'!$I$6-'СЕТ СН'!$I$26</f>
        <v>1577.82136446</v>
      </c>
      <c r="H158" s="36">
        <f>SUMIFS(СВЦЭМ!$D$33:$D$776,СВЦЭМ!$A$33:$A$776,$A158,СВЦЭМ!$B$33:$B$776,H$155)+'СЕТ СН'!$I$14+СВЦЭМ!$D$10+'СЕТ СН'!$I$6-'СЕТ СН'!$I$26</f>
        <v>1585.01251746</v>
      </c>
      <c r="I158" s="36">
        <f>SUMIFS(СВЦЭМ!$D$33:$D$776,СВЦЭМ!$A$33:$A$776,$A158,СВЦЭМ!$B$33:$B$776,I$155)+'СЕТ СН'!$I$14+СВЦЭМ!$D$10+'СЕТ СН'!$I$6-'СЕТ СН'!$I$26</f>
        <v>1580.9273860999999</v>
      </c>
      <c r="J158" s="36">
        <f>SUMIFS(СВЦЭМ!$D$33:$D$776,СВЦЭМ!$A$33:$A$776,$A158,СВЦЭМ!$B$33:$B$776,J$155)+'СЕТ СН'!$I$14+СВЦЭМ!$D$10+'СЕТ СН'!$I$6-'СЕТ СН'!$I$26</f>
        <v>1572.84154373</v>
      </c>
      <c r="K158" s="36">
        <f>SUMIFS(СВЦЭМ!$D$33:$D$776,СВЦЭМ!$A$33:$A$776,$A158,СВЦЭМ!$B$33:$B$776,K$155)+'СЕТ СН'!$I$14+СВЦЭМ!$D$10+'СЕТ СН'!$I$6-'СЕТ СН'!$I$26</f>
        <v>1541.2423573000001</v>
      </c>
      <c r="L158" s="36">
        <f>SUMIFS(СВЦЭМ!$D$33:$D$776,СВЦЭМ!$A$33:$A$776,$A158,СВЦЭМ!$B$33:$B$776,L$155)+'СЕТ СН'!$I$14+СВЦЭМ!$D$10+'СЕТ СН'!$I$6-'СЕТ СН'!$I$26</f>
        <v>1503.4278968799999</v>
      </c>
      <c r="M158" s="36">
        <f>SUMIFS(СВЦЭМ!$D$33:$D$776,СВЦЭМ!$A$33:$A$776,$A158,СВЦЭМ!$B$33:$B$776,M$155)+'СЕТ СН'!$I$14+СВЦЭМ!$D$10+'СЕТ СН'!$I$6-'СЕТ СН'!$I$26</f>
        <v>1440.06259295</v>
      </c>
      <c r="N158" s="36">
        <f>SUMIFS(СВЦЭМ!$D$33:$D$776,СВЦЭМ!$A$33:$A$776,$A158,СВЦЭМ!$B$33:$B$776,N$155)+'СЕТ СН'!$I$14+СВЦЭМ!$D$10+'СЕТ СН'!$I$6-'СЕТ СН'!$I$26</f>
        <v>1392.33504085</v>
      </c>
      <c r="O158" s="36">
        <f>SUMIFS(СВЦЭМ!$D$33:$D$776,СВЦЭМ!$A$33:$A$776,$A158,СВЦЭМ!$B$33:$B$776,O$155)+'СЕТ СН'!$I$14+СВЦЭМ!$D$10+'СЕТ СН'!$I$6-'СЕТ СН'!$I$26</f>
        <v>1404.45510487</v>
      </c>
      <c r="P158" s="36">
        <f>SUMIFS(СВЦЭМ!$D$33:$D$776,СВЦЭМ!$A$33:$A$776,$A158,СВЦЭМ!$B$33:$B$776,P$155)+'СЕТ СН'!$I$14+СВЦЭМ!$D$10+'СЕТ СН'!$I$6-'СЕТ СН'!$I$26</f>
        <v>1434.43583795</v>
      </c>
      <c r="Q158" s="36">
        <f>SUMIFS(СВЦЭМ!$D$33:$D$776,СВЦЭМ!$A$33:$A$776,$A158,СВЦЭМ!$B$33:$B$776,Q$155)+'СЕТ СН'!$I$14+СВЦЭМ!$D$10+'СЕТ СН'!$I$6-'СЕТ СН'!$I$26</f>
        <v>1460.60810545</v>
      </c>
      <c r="R158" s="36">
        <f>SUMIFS(СВЦЭМ!$D$33:$D$776,СВЦЭМ!$A$33:$A$776,$A158,СВЦЭМ!$B$33:$B$776,R$155)+'СЕТ СН'!$I$14+СВЦЭМ!$D$10+'СЕТ СН'!$I$6-'СЕТ СН'!$I$26</f>
        <v>1474.9655972099999</v>
      </c>
      <c r="S158" s="36">
        <f>SUMIFS(СВЦЭМ!$D$33:$D$776,СВЦЭМ!$A$33:$A$776,$A158,СВЦЭМ!$B$33:$B$776,S$155)+'СЕТ СН'!$I$14+СВЦЭМ!$D$10+'СЕТ СН'!$I$6-'СЕТ СН'!$I$26</f>
        <v>1474.9113129499999</v>
      </c>
      <c r="T158" s="36">
        <f>SUMIFS(СВЦЭМ!$D$33:$D$776,СВЦЭМ!$A$33:$A$776,$A158,СВЦЭМ!$B$33:$B$776,T$155)+'СЕТ СН'!$I$14+СВЦЭМ!$D$10+'СЕТ СН'!$I$6-'СЕТ СН'!$I$26</f>
        <v>1460.5572148900001</v>
      </c>
      <c r="U158" s="36">
        <f>SUMIFS(СВЦЭМ!$D$33:$D$776,СВЦЭМ!$A$33:$A$776,$A158,СВЦЭМ!$B$33:$B$776,U$155)+'СЕТ СН'!$I$14+СВЦЭМ!$D$10+'СЕТ СН'!$I$6-'СЕТ СН'!$I$26</f>
        <v>1442.23990252</v>
      </c>
      <c r="V158" s="36">
        <f>SUMIFS(СВЦЭМ!$D$33:$D$776,СВЦЭМ!$A$33:$A$776,$A158,СВЦЭМ!$B$33:$B$776,V$155)+'СЕТ СН'!$I$14+СВЦЭМ!$D$10+'СЕТ СН'!$I$6-'СЕТ СН'!$I$26</f>
        <v>1386.27794036</v>
      </c>
      <c r="W158" s="36">
        <f>SUMIFS(СВЦЭМ!$D$33:$D$776,СВЦЭМ!$A$33:$A$776,$A158,СВЦЭМ!$B$33:$B$776,W$155)+'СЕТ СН'!$I$14+СВЦЭМ!$D$10+'СЕТ СН'!$I$6-'СЕТ СН'!$I$26</f>
        <v>1379.6843431899999</v>
      </c>
      <c r="X158" s="36">
        <f>SUMIFS(СВЦЭМ!$D$33:$D$776,СВЦЭМ!$A$33:$A$776,$A158,СВЦЭМ!$B$33:$B$776,X$155)+'СЕТ СН'!$I$14+СВЦЭМ!$D$10+'СЕТ СН'!$I$6-'СЕТ СН'!$I$26</f>
        <v>1428.34723889</v>
      </c>
      <c r="Y158" s="36">
        <f>SUMIFS(СВЦЭМ!$D$33:$D$776,СВЦЭМ!$A$33:$A$776,$A158,СВЦЭМ!$B$33:$B$776,Y$155)+'СЕТ СН'!$I$14+СВЦЭМ!$D$10+'СЕТ СН'!$I$6-'СЕТ СН'!$I$26</f>
        <v>1537.2006849499999</v>
      </c>
    </row>
    <row r="159" spans="1:27" ht="15.75" x14ac:dyDescent="0.2">
      <c r="A159" s="35">
        <f t="shared" si="4"/>
        <v>43955</v>
      </c>
      <c r="B159" s="36">
        <f>SUMIFS(СВЦЭМ!$D$33:$D$776,СВЦЭМ!$A$33:$A$776,$A159,СВЦЭМ!$B$33:$B$776,B$155)+'СЕТ СН'!$I$14+СВЦЭМ!$D$10+'СЕТ СН'!$I$6-'СЕТ СН'!$I$26</f>
        <v>1611.920061</v>
      </c>
      <c r="C159" s="36">
        <f>SUMIFS(СВЦЭМ!$D$33:$D$776,СВЦЭМ!$A$33:$A$776,$A159,СВЦЭМ!$B$33:$B$776,C$155)+'СЕТ СН'!$I$14+СВЦЭМ!$D$10+'СЕТ СН'!$I$6-'СЕТ СН'!$I$26</f>
        <v>1612.58134836</v>
      </c>
      <c r="D159" s="36">
        <f>SUMIFS(СВЦЭМ!$D$33:$D$776,СВЦЭМ!$A$33:$A$776,$A159,СВЦЭМ!$B$33:$B$776,D$155)+'СЕТ СН'!$I$14+СВЦЭМ!$D$10+'СЕТ СН'!$I$6-'СЕТ СН'!$I$26</f>
        <v>1595.17971745</v>
      </c>
      <c r="E159" s="36">
        <f>SUMIFS(СВЦЭМ!$D$33:$D$776,СВЦЭМ!$A$33:$A$776,$A159,СВЦЭМ!$B$33:$B$776,E$155)+'СЕТ СН'!$I$14+СВЦЭМ!$D$10+'СЕТ СН'!$I$6-'СЕТ СН'!$I$26</f>
        <v>1591.3272801799999</v>
      </c>
      <c r="F159" s="36">
        <f>SUMIFS(СВЦЭМ!$D$33:$D$776,СВЦЭМ!$A$33:$A$776,$A159,СВЦЭМ!$B$33:$B$776,F$155)+'СЕТ СН'!$I$14+СВЦЭМ!$D$10+'СЕТ СН'!$I$6-'СЕТ СН'!$I$26</f>
        <v>1585.4962244999999</v>
      </c>
      <c r="G159" s="36">
        <f>SUMIFS(СВЦЭМ!$D$33:$D$776,СВЦЭМ!$A$33:$A$776,$A159,СВЦЭМ!$B$33:$B$776,G$155)+'СЕТ СН'!$I$14+СВЦЭМ!$D$10+'СЕТ СН'!$I$6-'СЕТ СН'!$I$26</f>
        <v>1592.74054045</v>
      </c>
      <c r="H159" s="36">
        <f>SUMIFS(СВЦЭМ!$D$33:$D$776,СВЦЭМ!$A$33:$A$776,$A159,СВЦЭМ!$B$33:$B$776,H$155)+'СЕТ СН'!$I$14+СВЦЭМ!$D$10+'СЕТ СН'!$I$6-'СЕТ СН'!$I$26</f>
        <v>1595.6625367699999</v>
      </c>
      <c r="I159" s="36">
        <f>SUMIFS(СВЦЭМ!$D$33:$D$776,СВЦЭМ!$A$33:$A$776,$A159,СВЦЭМ!$B$33:$B$776,I$155)+'СЕТ СН'!$I$14+СВЦЭМ!$D$10+'СЕТ СН'!$I$6-'СЕТ СН'!$I$26</f>
        <v>1608.40141883</v>
      </c>
      <c r="J159" s="36">
        <f>SUMIFS(СВЦЭМ!$D$33:$D$776,СВЦЭМ!$A$33:$A$776,$A159,СВЦЭМ!$B$33:$B$776,J$155)+'СЕТ СН'!$I$14+СВЦЭМ!$D$10+'СЕТ СН'!$I$6-'СЕТ СН'!$I$26</f>
        <v>1598.9237410799999</v>
      </c>
      <c r="K159" s="36">
        <f>SUMIFS(СВЦЭМ!$D$33:$D$776,СВЦЭМ!$A$33:$A$776,$A159,СВЦЭМ!$B$33:$B$776,K$155)+'СЕТ СН'!$I$14+СВЦЭМ!$D$10+'СЕТ СН'!$I$6-'СЕТ СН'!$I$26</f>
        <v>1553.1973411899999</v>
      </c>
      <c r="L159" s="36">
        <f>SUMIFS(СВЦЭМ!$D$33:$D$776,СВЦЭМ!$A$33:$A$776,$A159,СВЦЭМ!$B$33:$B$776,L$155)+'СЕТ СН'!$I$14+СВЦЭМ!$D$10+'СЕТ СН'!$I$6-'СЕТ СН'!$I$26</f>
        <v>1540.11060462</v>
      </c>
      <c r="M159" s="36">
        <f>SUMIFS(СВЦЭМ!$D$33:$D$776,СВЦЭМ!$A$33:$A$776,$A159,СВЦЭМ!$B$33:$B$776,M$155)+'СЕТ СН'!$I$14+СВЦЭМ!$D$10+'СЕТ СН'!$I$6-'СЕТ СН'!$I$26</f>
        <v>1463.0855503499999</v>
      </c>
      <c r="N159" s="36">
        <f>SUMIFS(СВЦЭМ!$D$33:$D$776,СВЦЭМ!$A$33:$A$776,$A159,СВЦЭМ!$B$33:$B$776,N$155)+'СЕТ СН'!$I$14+СВЦЭМ!$D$10+'СЕТ СН'!$I$6-'СЕТ СН'!$I$26</f>
        <v>1402.1059340700001</v>
      </c>
      <c r="O159" s="36">
        <f>SUMIFS(СВЦЭМ!$D$33:$D$776,СВЦЭМ!$A$33:$A$776,$A159,СВЦЭМ!$B$33:$B$776,O$155)+'СЕТ СН'!$I$14+СВЦЭМ!$D$10+'СЕТ СН'!$I$6-'СЕТ СН'!$I$26</f>
        <v>1382.27212446</v>
      </c>
      <c r="P159" s="36">
        <f>SUMIFS(СВЦЭМ!$D$33:$D$776,СВЦЭМ!$A$33:$A$776,$A159,СВЦЭМ!$B$33:$B$776,P$155)+'СЕТ СН'!$I$14+СВЦЭМ!$D$10+'СЕТ СН'!$I$6-'СЕТ СН'!$I$26</f>
        <v>1395.9218017800001</v>
      </c>
      <c r="Q159" s="36">
        <f>SUMIFS(СВЦЭМ!$D$33:$D$776,СВЦЭМ!$A$33:$A$776,$A159,СВЦЭМ!$B$33:$B$776,Q$155)+'СЕТ СН'!$I$14+СВЦЭМ!$D$10+'СЕТ СН'!$I$6-'СЕТ СН'!$I$26</f>
        <v>1404.51849709</v>
      </c>
      <c r="R159" s="36">
        <f>SUMIFS(СВЦЭМ!$D$33:$D$776,СВЦЭМ!$A$33:$A$776,$A159,СВЦЭМ!$B$33:$B$776,R$155)+'СЕТ СН'!$I$14+СВЦЭМ!$D$10+'СЕТ СН'!$I$6-'СЕТ СН'!$I$26</f>
        <v>1381.4191448399999</v>
      </c>
      <c r="S159" s="36">
        <f>SUMIFS(СВЦЭМ!$D$33:$D$776,СВЦЭМ!$A$33:$A$776,$A159,СВЦЭМ!$B$33:$B$776,S$155)+'СЕТ СН'!$I$14+СВЦЭМ!$D$10+'СЕТ СН'!$I$6-'СЕТ СН'!$I$26</f>
        <v>1380.0022094600001</v>
      </c>
      <c r="T159" s="36">
        <f>SUMIFS(СВЦЭМ!$D$33:$D$776,СВЦЭМ!$A$33:$A$776,$A159,СВЦЭМ!$B$33:$B$776,T$155)+'СЕТ СН'!$I$14+СВЦЭМ!$D$10+'СЕТ СН'!$I$6-'СЕТ СН'!$I$26</f>
        <v>1365.736537</v>
      </c>
      <c r="U159" s="36">
        <f>SUMIFS(СВЦЭМ!$D$33:$D$776,СВЦЭМ!$A$33:$A$776,$A159,СВЦЭМ!$B$33:$B$776,U$155)+'СЕТ СН'!$I$14+СВЦЭМ!$D$10+'СЕТ СН'!$I$6-'СЕТ СН'!$I$26</f>
        <v>1349.8071308599999</v>
      </c>
      <c r="V159" s="36">
        <f>SUMIFS(СВЦЭМ!$D$33:$D$776,СВЦЭМ!$A$33:$A$776,$A159,СВЦЭМ!$B$33:$B$776,V$155)+'СЕТ СН'!$I$14+СВЦЭМ!$D$10+'СЕТ СН'!$I$6-'СЕТ СН'!$I$26</f>
        <v>1337.9789360300001</v>
      </c>
      <c r="W159" s="36">
        <f>SUMIFS(СВЦЭМ!$D$33:$D$776,СВЦЭМ!$A$33:$A$776,$A159,СВЦЭМ!$B$33:$B$776,W$155)+'СЕТ СН'!$I$14+СВЦЭМ!$D$10+'СЕТ СН'!$I$6-'СЕТ СН'!$I$26</f>
        <v>1340.1328538400001</v>
      </c>
      <c r="X159" s="36">
        <f>SUMIFS(СВЦЭМ!$D$33:$D$776,СВЦЭМ!$A$33:$A$776,$A159,СВЦЭМ!$B$33:$B$776,X$155)+'СЕТ СН'!$I$14+СВЦЭМ!$D$10+'СЕТ СН'!$I$6-'СЕТ СН'!$I$26</f>
        <v>1380.27206673</v>
      </c>
      <c r="Y159" s="36">
        <f>SUMIFS(СВЦЭМ!$D$33:$D$776,СВЦЭМ!$A$33:$A$776,$A159,СВЦЭМ!$B$33:$B$776,Y$155)+'СЕТ СН'!$I$14+СВЦЭМ!$D$10+'СЕТ СН'!$I$6-'СЕТ СН'!$I$26</f>
        <v>1480.37826881</v>
      </c>
    </row>
    <row r="160" spans="1:27" ht="15.75" x14ac:dyDescent="0.2">
      <c r="A160" s="35">
        <f t="shared" si="4"/>
        <v>43956</v>
      </c>
      <c r="B160" s="36">
        <f>SUMIFS(СВЦЭМ!$D$33:$D$776,СВЦЭМ!$A$33:$A$776,$A160,СВЦЭМ!$B$33:$B$776,B$155)+'СЕТ СН'!$I$14+СВЦЭМ!$D$10+'СЕТ СН'!$I$6-'СЕТ СН'!$I$26</f>
        <v>1570.6108103900001</v>
      </c>
      <c r="C160" s="36">
        <f>SUMIFS(СВЦЭМ!$D$33:$D$776,СВЦЭМ!$A$33:$A$776,$A160,СВЦЭМ!$B$33:$B$776,C$155)+'СЕТ СН'!$I$14+СВЦЭМ!$D$10+'СЕТ СН'!$I$6-'СЕТ СН'!$I$26</f>
        <v>1603.60243068</v>
      </c>
      <c r="D160" s="36">
        <f>SUMIFS(СВЦЭМ!$D$33:$D$776,СВЦЭМ!$A$33:$A$776,$A160,СВЦЭМ!$B$33:$B$776,D$155)+'СЕТ СН'!$I$14+СВЦЭМ!$D$10+'СЕТ СН'!$I$6-'СЕТ СН'!$I$26</f>
        <v>1599.67651658</v>
      </c>
      <c r="E160" s="36">
        <f>SUMIFS(СВЦЭМ!$D$33:$D$776,СВЦЭМ!$A$33:$A$776,$A160,СВЦЭМ!$B$33:$B$776,E$155)+'СЕТ СН'!$I$14+СВЦЭМ!$D$10+'СЕТ СН'!$I$6-'СЕТ СН'!$I$26</f>
        <v>1593.1416320999999</v>
      </c>
      <c r="F160" s="36">
        <f>SUMIFS(СВЦЭМ!$D$33:$D$776,СВЦЭМ!$A$33:$A$776,$A160,СВЦЭМ!$B$33:$B$776,F$155)+'СЕТ СН'!$I$14+СВЦЭМ!$D$10+'СЕТ СН'!$I$6-'СЕТ СН'!$I$26</f>
        <v>1584.3374238700001</v>
      </c>
      <c r="G160" s="36">
        <f>SUMIFS(СВЦЭМ!$D$33:$D$776,СВЦЭМ!$A$33:$A$776,$A160,СВЦЭМ!$B$33:$B$776,G$155)+'СЕТ СН'!$I$14+СВЦЭМ!$D$10+'СЕТ СН'!$I$6-'СЕТ СН'!$I$26</f>
        <v>1589.5366675999999</v>
      </c>
      <c r="H160" s="36">
        <f>SUMIFS(СВЦЭМ!$D$33:$D$776,СВЦЭМ!$A$33:$A$776,$A160,СВЦЭМ!$B$33:$B$776,H$155)+'СЕТ СН'!$I$14+СВЦЭМ!$D$10+'СЕТ СН'!$I$6-'СЕТ СН'!$I$26</f>
        <v>1588.51739879</v>
      </c>
      <c r="I160" s="36">
        <f>SUMIFS(СВЦЭМ!$D$33:$D$776,СВЦЭМ!$A$33:$A$776,$A160,СВЦЭМ!$B$33:$B$776,I$155)+'СЕТ СН'!$I$14+СВЦЭМ!$D$10+'СЕТ СН'!$I$6-'СЕТ СН'!$I$26</f>
        <v>1584.30561969</v>
      </c>
      <c r="J160" s="36">
        <f>SUMIFS(СВЦЭМ!$D$33:$D$776,СВЦЭМ!$A$33:$A$776,$A160,СВЦЭМ!$B$33:$B$776,J$155)+'СЕТ СН'!$I$14+СВЦЭМ!$D$10+'СЕТ СН'!$I$6-'СЕТ СН'!$I$26</f>
        <v>1549.8923552599999</v>
      </c>
      <c r="K160" s="36">
        <f>SUMIFS(СВЦЭМ!$D$33:$D$776,СВЦЭМ!$A$33:$A$776,$A160,СВЦЭМ!$B$33:$B$776,K$155)+'СЕТ СН'!$I$14+СВЦЭМ!$D$10+'СЕТ СН'!$I$6-'СЕТ СН'!$I$26</f>
        <v>1508.6732989500001</v>
      </c>
      <c r="L160" s="36">
        <f>SUMIFS(СВЦЭМ!$D$33:$D$776,СВЦЭМ!$A$33:$A$776,$A160,СВЦЭМ!$B$33:$B$776,L$155)+'СЕТ СН'!$I$14+СВЦЭМ!$D$10+'СЕТ СН'!$I$6-'СЕТ СН'!$I$26</f>
        <v>1498.00992677</v>
      </c>
      <c r="M160" s="36">
        <f>SUMIFS(СВЦЭМ!$D$33:$D$776,СВЦЭМ!$A$33:$A$776,$A160,СВЦЭМ!$B$33:$B$776,M$155)+'СЕТ СН'!$I$14+СВЦЭМ!$D$10+'СЕТ СН'!$I$6-'СЕТ СН'!$I$26</f>
        <v>1443.83028044</v>
      </c>
      <c r="N160" s="36">
        <f>SUMIFS(СВЦЭМ!$D$33:$D$776,СВЦЭМ!$A$33:$A$776,$A160,СВЦЭМ!$B$33:$B$776,N$155)+'СЕТ СН'!$I$14+СВЦЭМ!$D$10+'СЕТ СН'!$I$6-'СЕТ СН'!$I$26</f>
        <v>1378.3625254400001</v>
      </c>
      <c r="O160" s="36">
        <f>SUMIFS(СВЦЭМ!$D$33:$D$776,СВЦЭМ!$A$33:$A$776,$A160,СВЦЭМ!$B$33:$B$776,O$155)+'СЕТ СН'!$I$14+СВЦЭМ!$D$10+'СЕТ СН'!$I$6-'СЕТ СН'!$I$26</f>
        <v>1374.0512459500001</v>
      </c>
      <c r="P160" s="36">
        <f>SUMIFS(СВЦЭМ!$D$33:$D$776,СВЦЭМ!$A$33:$A$776,$A160,СВЦЭМ!$B$33:$B$776,P$155)+'СЕТ СН'!$I$14+СВЦЭМ!$D$10+'СЕТ СН'!$I$6-'СЕТ СН'!$I$26</f>
        <v>1381.66377825</v>
      </c>
      <c r="Q160" s="36">
        <f>SUMIFS(СВЦЭМ!$D$33:$D$776,СВЦЭМ!$A$33:$A$776,$A160,СВЦЭМ!$B$33:$B$776,Q$155)+'СЕТ СН'!$I$14+СВЦЭМ!$D$10+'СЕТ СН'!$I$6-'СЕТ СН'!$I$26</f>
        <v>1384.5493403</v>
      </c>
      <c r="R160" s="36">
        <f>SUMIFS(СВЦЭМ!$D$33:$D$776,СВЦЭМ!$A$33:$A$776,$A160,СВЦЭМ!$B$33:$B$776,R$155)+'СЕТ СН'!$I$14+СВЦЭМ!$D$10+'СЕТ СН'!$I$6-'СЕТ СН'!$I$26</f>
        <v>1386.41036379</v>
      </c>
      <c r="S160" s="36">
        <f>SUMIFS(СВЦЭМ!$D$33:$D$776,СВЦЭМ!$A$33:$A$776,$A160,СВЦЭМ!$B$33:$B$776,S$155)+'СЕТ СН'!$I$14+СВЦЭМ!$D$10+'СЕТ СН'!$I$6-'СЕТ СН'!$I$26</f>
        <v>1387.7059644999999</v>
      </c>
      <c r="T160" s="36">
        <f>SUMIFS(СВЦЭМ!$D$33:$D$776,СВЦЭМ!$A$33:$A$776,$A160,СВЦЭМ!$B$33:$B$776,T$155)+'СЕТ СН'!$I$14+СВЦЭМ!$D$10+'СЕТ СН'!$I$6-'СЕТ СН'!$I$26</f>
        <v>1373.5163692900001</v>
      </c>
      <c r="U160" s="36">
        <f>SUMIFS(СВЦЭМ!$D$33:$D$776,СВЦЭМ!$A$33:$A$776,$A160,СВЦЭМ!$B$33:$B$776,U$155)+'СЕТ СН'!$I$14+СВЦЭМ!$D$10+'СЕТ СН'!$I$6-'СЕТ СН'!$I$26</f>
        <v>1351.0696537199999</v>
      </c>
      <c r="V160" s="36">
        <f>SUMIFS(СВЦЭМ!$D$33:$D$776,СВЦЭМ!$A$33:$A$776,$A160,СВЦЭМ!$B$33:$B$776,V$155)+'СЕТ СН'!$I$14+СВЦЭМ!$D$10+'СЕТ СН'!$I$6-'СЕТ СН'!$I$26</f>
        <v>1309.40556229</v>
      </c>
      <c r="W160" s="36">
        <f>SUMIFS(СВЦЭМ!$D$33:$D$776,СВЦЭМ!$A$33:$A$776,$A160,СВЦЭМ!$B$33:$B$776,W$155)+'СЕТ СН'!$I$14+СВЦЭМ!$D$10+'СЕТ СН'!$I$6-'СЕТ СН'!$I$26</f>
        <v>1322.4038205900001</v>
      </c>
      <c r="X160" s="36">
        <f>SUMIFS(СВЦЭМ!$D$33:$D$776,СВЦЭМ!$A$33:$A$776,$A160,СВЦЭМ!$B$33:$B$776,X$155)+'СЕТ СН'!$I$14+СВЦЭМ!$D$10+'СЕТ СН'!$I$6-'СЕТ СН'!$I$26</f>
        <v>1366.4129825499999</v>
      </c>
      <c r="Y160" s="36">
        <f>SUMIFS(СВЦЭМ!$D$33:$D$776,СВЦЭМ!$A$33:$A$776,$A160,СВЦЭМ!$B$33:$B$776,Y$155)+'СЕТ СН'!$I$14+СВЦЭМ!$D$10+'СЕТ СН'!$I$6-'СЕТ СН'!$I$26</f>
        <v>1467.3708908900001</v>
      </c>
    </row>
    <row r="161" spans="1:25" ht="15.75" x14ac:dyDescent="0.2">
      <c r="A161" s="35">
        <f t="shared" si="4"/>
        <v>43957</v>
      </c>
      <c r="B161" s="36">
        <f>SUMIFS(СВЦЭМ!$D$33:$D$776,СВЦЭМ!$A$33:$A$776,$A161,СВЦЭМ!$B$33:$B$776,B$155)+'СЕТ СН'!$I$14+СВЦЭМ!$D$10+'СЕТ СН'!$I$6-'СЕТ СН'!$I$26</f>
        <v>1550.3597243300001</v>
      </c>
      <c r="C161" s="36">
        <f>SUMIFS(СВЦЭМ!$D$33:$D$776,СВЦЭМ!$A$33:$A$776,$A161,СВЦЭМ!$B$33:$B$776,C$155)+'СЕТ СН'!$I$14+СВЦЭМ!$D$10+'СЕТ СН'!$I$6-'СЕТ СН'!$I$26</f>
        <v>1584.1995379999998</v>
      </c>
      <c r="D161" s="36">
        <f>SUMIFS(СВЦЭМ!$D$33:$D$776,СВЦЭМ!$A$33:$A$776,$A161,СВЦЭМ!$B$33:$B$776,D$155)+'СЕТ СН'!$I$14+СВЦЭМ!$D$10+'СЕТ СН'!$I$6-'СЕТ СН'!$I$26</f>
        <v>1608.0371736899999</v>
      </c>
      <c r="E161" s="36">
        <f>SUMIFS(СВЦЭМ!$D$33:$D$776,СВЦЭМ!$A$33:$A$776,$A161,СВЦЭМ!$B$33:$B$776,E$155)+'СЕТ СН'!$I$14+СВЦЭМ!$D$10+'СЕТ СН'!$I$6-'СЕТ СН'!$I$26</f>
        <v>1607.6473372200001</v>
      </c>
      <c r="F161" s="36">
        <f>SUMIFS(СВЦЭМ!$D$33:$D$776,СВЦЭМ!$A$33:$A$776,$A161,СВЦЭМ!$B$33:$B$776,F$155)+'СЕТ СН'!$I$14+СВЦЭМ!$D$10+'СЕТ СН'!$I$6-'СЕТ СН'!$I$26</f>
        <v>1601.63385844</v>
      </c>
      <c r="G161" s="36">
        <f>SUMIFS(СВЦЭМ!$D$33:$D$776,СВЦЭМ!$A$33:$A$776,$A161,СВЦЭМ!$B$33:$B$776,G$155)+'СЕТ СН'!$I$14+СВЦЭМ!$D$10+'СЕТ СН'!$I$6-'СЕТ СН'!$I$26</f>
        <v>1520.5820559700001</v>
      </c>
      <c r="H161" s="36">
        <f>SUMIFS(СВЦЭМ!$D$33:$D$776,СВЦЭМ!$A$33:$A$776,$A161,СВЦЭМ!$B$33:$B$776,H$155)+'СЕТ СН'!$I$14+СВЦЭМ!$D$10+'СЕТ СН'!$I$6-'СЕТ СН'!$I$26</f>
        <v>1546.50399748</v>
      </c>
      <c r="I161" s="36">
        <f>SUMIFS(СВЦЭМ!$D$33:$D$776,СВЦЭМ!$A$33:$A$776,$A161,СВЦЭМ!$B$33:$B$776,I$155)+'СЕТ СН'!$I$14+СВЦЭМ!$D$10+'СЕТ СН'!$I$6-'СЕТ СН'!$I$26</f>
        <v>1558.1608191400001</v>
      </c>
      <c r="J161" s="36">
        <f>SUMIFS(СВЦЭМ!$D$33:$D$776,СВЦЭМ!$A$33:$A$776,$A161,СВЦЭМ!$B$33:$B$776,J$155)+'СЕТ СН'!$I$14+СВЦЭМ!$D$10+'СЕТ СН'!$I$6-'СЕТ СН'!$I$26</f>
        <v>1503.59899058</v>
      </c>
      <c r="K161" s="36">
        <f>SUMIFS(СВЦЭМ!$D$33:$D$776,СВЦЭМ!$A$33:$A$776,$A161,СВЦЭМ!$B$33:$B$776,K$155)+'СЕТ СН'!$I$14+СВЦЭМ!$D$10+'СЕТ СН'!$I$6-'СЕТ СН'!$I$26</f>
        <v>1480.3601938900001</v>
      </c>
      <c r="L161" s="36">
        <f>SUMIFS(СВЦЭМ!$D$33:$D$776,СВЦЭМ!$A$33:$A$776,$A161,СВЦЭМ!$B$33:$B$776,L$155)+'СЕТ СН'!$I$14+СВЦЭМ!$D$10+'СЕТ СН'!$I$6-'СЕТ СН'!$I$26</f>
        <v>1470.08744443</v>
      </c>
      <c r="M161" s="36">
        <f>SUMIFS(СВЦЭМ!$D$33:$D$776,СВЦЭМ!$A$33:$A$776,$A161,СВЦЭМ!$B$33:$B$776,M$155)+'СЕТ СН'!$I$14+СВЦЭМ!$D$10+'СЕТ СН'!$I$6-'СЕТ СН'!$I$26</f>
        <v>1420.91028443</v>
      </c>
      <c r="N161" s="36">
        <f>SUMIFS(СВЦЭМ!$D$33:$D$776,СВЦЭМ!$A$33:$A$776,$A161,СВЦЭМ!$B$33:$B$776,N$155)+'СЕТ СН'!$I$14+СВЦЭМ!$D$10+'СЕТ СН'!$I$6-'СЕТ СН'!$I$26</f>
        <v>1358.3137394600001</v>
      </c>
      <c r="O161" s="36">
        <f>SUMIFS(СВЦЭМ!$D$33:$D$776,СВЦЭМ!$A$33:$A$776,$A161,СВЦЭМ!$B$33:$B$776,O$155)+'СЕТ СН'!$I$14+СВЦЭМ!$D$10+'СЕТ СН'!$I$6-'СЕТ СН'!$I$26</f>
        <v>1403.75754785</v>
      </c>
      <c r="P161" s="36">
        <f>SUMIFS(СВЦЭМ!$D$33:$D$776,СВЦЭМ!$A$33:$A$776,$A161,СВЦЭМ!$B$33:$B$776,P$155)+'СЕТ СН'!$I$14+СВЦЭМ!$D$10+'СЕТ СН'!$I$6-'СЕТ СН'!$I$26</f>
        <v>1412.3380021099999</v>
      </c>
      <c r="Q161" s="36">
        <f>SUMIFS(СВЦЭМ!$D$33:$D$776,СВЦЭМ!$A$33:$A$776,$A161,СВЦЭМ!$B$33:$B$776,Q$155)+'СЕТ СН'!$I$14+СВЦЭМ!$D$10+'СЕТ СН'!$I$6-'СЕТ СН'!$I$26</f>
        <v>1413.7762499</v>
      </c>
      <c r="R161" s="36">
        <f>SUMIFS(СВЦЭМ!$D$33:$D$776,СВЦЭМ!$A$33:$A$776,$A161,СВЦЭМ!$B$33:$B$776,R$155)+'СЕТ СН'!$I$14+СВЦЭМ!$D$10+'СЕТ СН'!$I$6-'СЕТ СН'!$I$26</f>
        <v>1422.99483457</v>
      </c>
      <c r="S161" s="36">
        <f>SUMIFS(СВЦЭМ!$D$33:$D$776,СВЦЭМ!$A$33:$A$776,$A161,СВЦЭМ!$B$33:$B$776,S$155)+'СЕТ СН'!$I$14+СВЦЭМ!$D$10+'СЕТ СН'!$I$6-'СЕТ СН'!$I$26</f>
        <v>1431.1842928799999</v>
      </c>
      <c r="T161" s="36">
        <f>SUMIFS(СВЦЭМ!$D$33:$D$776,СВЦЭМ!$A$33:$A$776,$A161,СВЦЭМ!$B$33:$B$776,T$155)+'СЕТ СН'!$I$14+СВЦЭМ!$D$10+'СЕТ СН'!$I$6-'СЕТ СН'!$I$26</f>
        <v>1440.5729520100001</v>
      </c>
      <c r="U161" s="36">
        <f>SUMIFS(СВЦЭМ!$D$33:$D$776,СВЦЭМ!$A$33:$A$776,$A161,СВЦЭМ!$B$33:$B$776,U$155)+'СЕТ СН'!$I$14+СВЦЭМ!$D$10+'СЕТ СН'!$I$6-'СЕТ СН'!$I$26</f>
        <v>1442.75920503</v>
      </c>
      <c r="V161" s="36">
        <f>SUMIFS(СВЦЭМ!$D$33:$D$776,СВЦЭМ!$A$33:$A$776,$A161,СВЦЭМ!$B$33:$B$776,V$155)+'СЕТ СН'!$I$14+СВЦЭМ!$D$10+'СЕТ СН'!$I$6-'СЕТ СН'!$I$26</f>
        <v>1432.6723353699999</v>
      </c>
      <c r="W161" s="36">
        <f>SUMIFS(СВЦЭМ!$D$33:$D$776,СВЦЭМ!$A$33:$A$776,$A161,СВЦЭМ!$B$33:$B$776,W$155)+'СЕТ СН'!$I$14+СВЦЭМ!$D$10+'СЕТ СН'!$I$6-'СЕТ СН'!$I$26</f>
        <v>1434.1879832899999</v>
      </c>
      <c r="X161" s="36">
        <f>SUMIFS(СВЦЭМ!$D$33:$D$776,СВЦЭМ!$A$33:$A$776,$A161,СВЦЭМ!$B$33:$B$776,X$155)+'СЕТ СН'!$I$14+СВЦЭМ!$D$10+'СЕТ СН'!$I$6-'СЕТ СН'!$I$26</f>
        <v>1421.8767359400001</v>
      </c>
      <c r="Y161" s="36">
        <f>SUMIFS(СВЦЭМ!$D$33:$D$776,СВЦЭМ!$A$33:$A$776,$A161,СВЦЭМ!$B$33:$B$776,Y$155)+'СЕТ СН'!$I$14+СВЦЭМ!$D$10+'СЕТ СН'!$I$6-'СЕТ СН'!$I$26</f>
        <v>1480.6878530399999</v>
      </c>
    </row>
    <row r="162" spans="1:25" ht="15.75" x14ac:dyDescent="0.2">
      <c r="A162" s="35">
        <f t="shared" si="4"/>
        <v>43958</v>
      </c>
      <c r="B162" s="36">
        <f>SUMIFS(СВЦЭМ!$D$33:$D$776,СВЦЭМ!$A$33:$A$776,$A162,СВЦЭМ!$B$33:$B$776,B$155)+'СЕТ СН'!$I$14+СВЦЭМ!$D$10+'СЕТ СН'!$I$6-'СЕТ СН'!$I$26</f>
        <v>1588.6572879099999</v>
      </c>
      <c r="C162" s="36">
        <f>SUMIFS(СВЦЭМ!$D$33:$D$776,СВЦЭМ!$A$33:$A$776,$A162,СВЦЭМ!$B$33:$B$776,C$155)+'СЕТ СН'!$I$14+СВЦЭМ!$D$10+'СЕТ СН'!$I$6-'СЕТ СН'!$I$26</f>
        <v>1599.8227710199999</v>
      </c>
      <c r="D162" s="36">
        <f>SUMIFS(СВЦЭМ!$D$33:$D$776,СВЦЭМ!$A$33:$A$776,$A162,СВЦЭМ!$B$33:$B$776,D$155)+'СЕТ СН'!$I$14+СВЦЭМ!$D$10+'СЕТ СН'!$I$6-'СЕТ СН'!$I$26</f>
        <v>1595.0000003800001</v>
      </c>
      <c r="E162" s="36">
        <f>SUMIFS(СВЦЭМ!$D$33:$D$776,СВЦЭМ!$A$33:$A$776,$A162,СВЦЭМ!$B$33:$B$776,E$155)+'СЕТ СН'!$I$14+СВЦЭМ!$D$10+'СЕТ СН'!$I$6-'СЕТ СН'!$I$26</f>
        <v>1589.4380621099999</v>
      </c>
      <c r="F162" s="36">
        <f>SUMIFS(СВЦЭМ!$D$33:$D$776,СВЦЭМ!$A$33:$A$776,$A162,СВЦЭМ!$B$33:$B$776,F$155)+'СЕТ СН'!$I$14+СВЦЭМ!$D$10+'СЕТ СН'!$I$6-'СЕТ СН'!$I$26</f>
        <v>1586.4864874</v>
      </c>
      <c r="G162" s="36">
        <f>SUMIFS(СВЦЭМ!$D$33:$D$776,СВЦЭМ!$A$33:$A$776,$A162,СВЦЭМ!$B$33:$B$776,G$155)+'СЕТ СН'!$I$14+СВЦЭМ!$D$10+'СЕТ СН'!$I$6-'СЕТ СН'!$I$26</f>
        <v>1603.5706974499999</v>
      </c>
      <c r="H162" s="36">
        <f>SUMIFS(СВЦЭМ!$D$33:$D$776,СВЦЭМ!$A$33:$A$776,$A162,СВЦЭМ!$B$33:$B$776,H$155)+'СЕТ СН'!$I$14+СВЦЭМ!$D$10+'СЕТ СН'!$I$6-'СЕТ СН'!$I$26</f>
        <v>1603.47901978</v>
      </c>
      <c r="I162" s="36">
        <f>SUMIFS(СВЦЭМ!$D$33:$D$776,СВЦЭМ!$A$33:$A$776,$A162,СВЦЭМ!$B$33:$B$776,I$155)+'СЕТ СН'!$I$14+СВЦЭМ!$D$10+'СЕТ СН'!$I$6-'СЕТ СН'!$I$26</f>
        <v>1589.40320137</v>
      </c>
      <c r="J162" s="36">
        <f>SUMIFS(СВЦЭМ!$D$33:$D$776,СВЦЭМ!$A$33:$A$776,$A162,СВЦЭМ!$B$33:$B$776,J$155)+'СЕТ СН'!$I$14+СВЦЭМ!$D$10+'СЕТ СН'!$I$6-'СЕТ СН'!$I$26</f>
        <v>1542.1458085899999</v>
      </c>
      <c r="K162" s="36">
        <f>SUMIFS(СВЦЭМ!$D$33:$D$776,СВЦЭМ!$A$33:$A$776,$A162,СВЦЭМ!$B$33:$B$776,K$155)+'СЕТ СН'!$I$14+СВЦЭМ!$D$10+'СЕТ СН'!$I$6-'СЕТ СН'!$I$26</f>
        <v>1532.3708924100001</v>
      </c>
      <c r="L162" s="36">
        <f>SUMIFS(СВЦЭМ!$D$33:$D$776,СВЦЭМ!$A$33:$A$776,$A162,СВЦЭМ!$B$33:$B$776,L$155)+'СЕТ СН'!$I$14+СВЦЭМ!$D$10+'СЕТ СН'!$I$6-'СЕТ СН'!$I$26</f>
        <v>1524.26875608</v>
      </c>
      <c r="M162" s="36">
        <f>SUMIFS(СВЦЭМ!$D$33:$D$776,СВЦЭМ!$A$33:$A$776,$A162,СВЦЭМ!$B$33:$B$776,M$155)+'СЕТ СН'!$I$14+СВЦЭМ!$D$10+'СЕТ СН'!$I$6-'СЕТ СН'!$I$26</f>
        <v>1460.84766429</v>
      </c>
      <c r="N162" s="36">
        <f>SUMIFS(СВЦЭМ!$D$33:$D$776,СВЦЭМ!$A$33:$A$776,$A162,СВЦЭМ!$B$33:$B$776,N$155)+'СЕТ СН'!$I$14+СВЦЭМ!$D$10+'СЕТ СН'!$I$6-'СЕТ СН'!$I$26</f>
        <v>1400.4777829699999</v>
      </c>
      <c r="O162" s="36">
        <f>SUMIFS(СВЦЭМ!$D$33:$D$776,СВЦЭМ!$A$33:$A$776,$A162,СВЦЭМ!$B$33:$B$776,O$155)+'СЕТ СН'!$I$14+СВЦЭМ!$D$10+'СЕТ СН'!$I$6-'СЕТ СН'!$I$26</f>
        <v>1387.9443097999999</v>
      </c>
      <c r="P162" s="36">
        <f>SUMIFS(СВЦЭМ!$D$33:$D$776,СВЦЭМ!$A$33:$A$776,$A162,СВЦЭМ!$B$33:$B$776,P$155)+'СЕТ СН'!$I$14+СВЦЭМ!$D$10+'СЕТ СН'!$I$6-'СЕТ СН'!$I$26</f>
        <v>1398.5626195100001</v>
      </c>
      <c r="Q162" s="36">
        <f>SUMIFS(СВЦЭМ!$D$33:$D$776,СВЦЭМ!$A$33:$A$776,$A162,СВЦЭМ!$B$33:$B$776,Q$155)+'СЕТ СН'!$I$14+СВЦЭМ!$D$10+'СЕТ СН'!$I$6-'СЕТ СН'!$I$26</f>
        <v>1404.6180833799999</v>
      </c>
      <c r="R162" s="36">
        <f>SUMIFS(СВЦЭМ!$D$33:$D$776,СВЦЭМ!$A$33:$A$776,$A162,СВЦЭМ!$B$33:$B$776,R$155)+'СЕТ СН'!$I$14+СВЦЭМ!$D$10+'СЕТ СН'!$I$6-'СЕТ СН'!$I$26</f>
        <v>1397.75683374</v>
      </c>
      <c r="S162" s="36">
        <f>SUMIFS(СВЦЭМ!$D$33:$D$776,СВЦЭМ!$A$33:$A$776,$A162,СВЦЭМ!$B$33:$B$776,S$155)+'СЕТ СН'!$I$14+СВЦЭМ!$D$10+'СЕТ СН'!$I$6-'СЕТ СН'!$I$26</f>
        <v>1389.6909706000001</v>
      </c>
      <c r="T162" s="36">
        <f>SUMIFS(СВЦЭМ!$D$33:$D$776,СВЦЭМ!$A$33:$A$776,$A162,СВЦЭМ!$B$33:$B$776,T$155)+'СЕТ СН'!$I$14+СВЦЭМ!$D$10+'СЕТ СН'!$I$6-'СЕТ СН'!$I$26</f>
        <v>1356.6434554499999</v>
      </c>
      <c r="U162" s="36">
        <f>SUMIFS(СВЦЭМ!$D$33:$D$776,СВЦЭМ!$A$33:$A$776,$A162,СВЦЭМ!$B$33:$B$776,U$155)+'СЕТ СН'!$I$14+СВЦЭМ!$D$10+'СЕТ СН'!$I$6-'СЕТ СН'!$I$26</f>
        <v>1329.28206135</v>
      </c>
      <c r="V162" s="36">
        <f>SUMIFS(СВЦЭМ!$D$33:$D$776,СВЦЭМ!$A$33:$A$776,$A162,СВЦЭМ!$B$33:$B$776,V$155)+'СЕТ СН'!$I$14+СВЦЭМ!$D$10+'СЕТ СН'!$I$6-'СЕТ СН'!$I$26</f>
        <v>1307.29871566</v>
      </c>
      <c r="W162" s="36">
        <f>SUMIFS(СВЦЭМ!$D$33:$D$776,СВЦЭМ!$A$33:$A$776,$A162,СВЦЭМ!$B$33:$B$776,W$155)+'СЕТ СН'!$I$14+СВЦЭМ!$D$10+'СЕТ СН'!$I$6-'СЕТ СН'!$I$26</f>
        <v>1314.0215511399999</v>
      </c>
      <c r="X162" s="36">
        <f>SUMIFS(СВЦЭМ!$D$33:$D$776,СВЦЭМ!$A$33:$A$776,$A162,СВЦЭМ!$B$33:$B$776,X$155)+'СЕТ СН'!$I$14+СВЦЭМ!$D$10+'СЕТ СН'!$I$6-'СЕТ СН'!$I$26</f>
        <v>1365.4781502000001</v>
      </c>
      <c r="Y162" s="36">
        <f>SUMIFS(СВЦЭМ!$D$33:$D$776,СВЦЭМ!$A$33:$A$776,$A162,СВЦЭМ!$B$33:$B$776,Y$155)+'СЕТ СН'!$I$14+СВЦЭМ!$D$10+'СЕТ СН'!$I$6-'СЕТ СН'!$I$26</f>
        <v>1446.0223011800001</v>
      </c>
    </row>
    <row r="163" spans="1:25" ht="15.75" x14ac:dyDescent="0.2">
      <c r="A163" s="35">
        <f t="shared" si="4"/>
        <v>43959</v>
      </c>
      <c r="B163" s="36">
        <f>SUMIFS(СВЦЭМ!$D$33:$D$776,СВЦЭМ!$A$33:$A$776,$A163,СВЦЭМ!$B$33:$B$776,B$155)+'СЕТ СН'!$I$14+СВЦЭМ!$D$10+'СЕТ СН'!$I$6-'СЕТ СН'!$I$26</f>
        <v>1580.2277465899999</v>
      </c>
      <c r="C163" s="36">
        <f>SUMIFS(СВЦЭМ!$D$33:$D$776,СВЦЭМ!$A$33:$A$776,$A163,СВЦЭМ!$B$33:$B$776,C$155)+'СЕТ СН'!$I$14+СВЦЭМ!$D$10+'СЕТ СН'!$I$6-'СЕТ СН'!$I$26</f>
        <v>1585.60134756</v>
      </c>
      <c r="D163" s="36">
        <f>SUMIFS(СВЦЭМ!$D$33:$D$776,СВЦЭМ!$A$33:$A$776,$A163,СВЦЭМ!$B$33:$B$776,D$155)+'СЕТ СН'!$I$14+СВЦЭМ!$D$10+'СЕТ СН'!$I$6-'СЕТ СН'!$I$26</f>
        <v>1576.5011965399999</v>
      </c>
      <c r="E163" s="36">
        <f>SUMIFS(СВЦЭМ!$D$33:$D$776,СВЦЭМ!$A$33:$A$776,$A163,СВЦЭМ!$B$33:$B$776,E$155)+'СЕТ СН'!$I$14+СВЦЭМ!$D$10+'СЕТ СН'!$I$6-'СЕТ СН'!$I$26</f>
        <v>1577.9288443799999</v>
      </c>
      <c r="F163" s="36">
        <f>SUMIFS(СВЦЭМ!$D$33:$D$776,СВЦЭМ!$A$33:$A$776,$A163,СВЦЭМ!$B$33:$B$776,F$155)+'СЕТ СН'!$I$14+СВЦЭМ!$D$10+'СЕТ СН'!$I$6-'СЕТ СН'!$I$26</f>
        <v>1570.2687305999998</v>
      </c>
      <c r="G163" s="36">
        <f>SUMIFS(СВЦЭМ!$D$33:$D$776,СВЦЭМ!$A$33:$A$776,$A163,СВЦЭМ!$B$33:$B$776,G$155)+'СЕТ СН'!$I$14+СВЦЭМ!$D$10+'СЕТ СН'!$I$6-'СЕТ СН'!$I$26</f>
        <v>1581.1295253599999</v>
      </c>
      <c r="H163" s="36">
        <f>SUMIFS(СВЦЭМ!$D$33:$D$776,СВЦЭМ!$A$33:$A$776,$A163,СВЦЭМ!$B$33:$B$776,H$155)+'СЕТ СН'!$I$14+СВЦЭМ!$D$10+'СЕТ СН'!$I$6-'СЕТ СН'!$I$26</f>
        <v>1566.9243293899999</v>
      </c>
      <c r="I163" s="36">
        <f>SUMIFS(СВЦЭМ!$D$33:$D$776,СВЦЭМ!$A$33:$A$776,$A163,СВЦЭМ!$B$33:$B$776,I$155)+'СЕТ СН'!$I$14+СВЦЭМ!$D$10+'СЕТ СН'!$I$6-'СЕТ СН'!$I$26</f>
        <v>1537.8175933100001</v>
      </c>
      <c r="J163" s="36">
        <f>SUMIFS(СВЦЭМ!$D$33:$D$776,СВЦЭМ!$A$33:$A$776,$A163,СВЦЭМ!$B$33:$B$776,J$155)+'СЕТ СН'!$I$14+СВЦЭМ!$D$10+'СЕТ СН'!$I$6-'СЕТ СН'!$I$26</f>
        <v>1506.1510513600001</v>
      </c>
      <c r="K163" s="36">
        <f>SUMIFS(СВЦЭМ!$D$33:$D$776,СВЦЭМ!$A$33:$A$776,$A163,СВЦЭМ!$B$33:$B$776,K$155)+'СЕТ СН'!$I$14+СВЦЭМ!$D$10+'СЕТ СН'!$I$6-'СЕТ СН'!$I$26</f>
        <v>1507.7366758000001</v>
      </c>
      <c r="L163" s="36">
        <f>SUMIFS(СВЦЭМ!$D$33:$D$776,СВЦЭМ!$A$33:$A$776,$A163,СВЦЭМ!$B$33:$B$776,L$155)+'СЕТ СН'!$I$14+СВЦЭМ!$D$10+'СЕТ СН'!$I$6-'СЕТ СН'!$I$26</f>
        <v>1505.3720446</v>
      </c>
      <c r="M163" s="36">
        <f>SUMIFS(СВЦЭМ!$D$33:$D$776,СВЦЭМ!$A$33:$A$776,$A163,СВЦЭМ!$B$33:$B$776,M$155)+'СЕТ СН'!$I$14+СВЦЭМ!$D$10+'СЕТ СН'!$I$6-'СЕТ СН'!$I$26</f>
        <v>1449.0820455800001</v>
      </c>
      <c r="N163" s="36">
        <f>SUMIFS(СВЦЭМ!$D$33:$D$776,СВЦЭМ!$A$33:$A$776,$A163,СВЦЭМ!$B$33:$B$776,N$155)+'СЕТ СН'!$I$14+СВЦЭМ!$D$10+'СЕТ СН'!$I$6-'СЕТ СН'!$I$26</f>
        <v>1380.0017808699999</v>
      </c>
      <c r="O163" s="36">
        <f>SUMIFS(СВЦЭМ!$D$33:$D$776,СВЦЭМ!$A$33:$A$776,$A163,СВЦЭМ!$B$33:$B$776,O$155)+'СЕТ СН'!$I$14+СВЦЭМ!$D$10+'СЕТ СН'!$I$6-'СЕТ СН'!$I$26</f>
        <v>1367.3850870399999</v>
      </c>
      <c r="P163" s="36">
        <f>SUMIFS(СВЦЭМ!$D$33:$D$776,СВЦЭМ!$A$33:$A$776,$A163,СВЦЭМ!$B$33:$B$776,P$155)+'СЕТ СН'!$I$14+СВЦЭМ!$D$10+'СЕТ СН'!$I$6-'СЕТ СН'!$I$26</f>
        <v>1373.8708483800001</v>
      </c>
      <c r="Q163" s="36">
        <f>SUMIFS(СВЦЭМ!$D$33:$D$776,СВЦЭМ!$A$33:$A$776,$A163,СВЦЭМ!$B$33:$B$776,Q$155)+'СЕТ СН'!$I$14+СВЦЭМ!$D$10+'СЕТ СН'!$I$6-'СЕТ СН'!$I$26</f>
        <v>1377.13195662</v>
      </c>
      <c r="R163" s="36">
        <f>SUMIFS(СВЦЭМ!$D$33:$D$776,СВЦЭМ!$A$33:$A$776,$A163,СВЦЭМ!$B$33:$B$776,R$155)+'СЕТ СН'!$I$14+СВЦЭМ!$D$10+'СЕТ СН'!$I$6-'СЕТ СН'!$I$26</f>
        <v>1373.9873225900001</v>
      </c>
      <c r="S163" s="36">
        <f>SUMIFS(СВЦЭМ!$D$33:$D$776,СВЦЭМ!$A$33:$A$776,$A163,СВЦЭМ!$B$33:$B$776,S$155)+'СЕТ СН'!$I$14+СВЦЭМ!$D$10+'СЕТ СН'!$I$6-'СЕТ СН'!$I$26</f>
        <v>1379.7280818900001</v>
      </c>
      <c r="T163" s="36">
        <f>SUMIFS(СВЦЭМ!$D$33:$D$776,СВЦЭМ!$A$33:$A$776,$A163,СВЦЭМ!$B$33:$B$776,T$155)+'СЕТ СН'!$I$14+СВЦЭМ!$D$10+'СЕТ СН'!$I$6-'СЕТ СН'!$I$26</f>
        <v>1370.22786225</v>
      </c>
      <c r="U163" s="36">
        <f>SUMIFS(СВЦЭМ!$D$33:$D$776,СВЦЭМ!$A$33:$A$776,$A163,СВЦЭМ!$B$33:$B$776,U$155)+'СЕТ СН'!$I$14+СВЦЭМ!$D$10+'СЕТ СН'!$I$6-'СЕТ СН'!$I$26</f>
        <v>1348.3590692</v>
      </c>
      <c r="V163" s="36">
        <f>SUMIFS(СВЦЭМ!$D$33:$D$776,СВЦЭМ!$A$33:$A$776,$A163,СВЦЭМ!$B$33:$B$776,V$155)+'СЕТ СН'!$I$14+СВЦЭМ!$D$10+'СЕТ СН'!$I$6-'СЕТ СН'!$I$26</f>
        <v>1315.61707267</v>
      </c>
      <c r="W163" s="36">
        <f>SUMIFS(СВЦЭМ!$D$33:$D$776,СВЦЭМ!$A$33:$A$776,$A163,СВЦЭМ!$B$33:$B$776,W$155)+'СЕТ СН'!$I$14+СВЦЭМ!$D$10+'СЕТ СН'!$I$6-'СЕТ СН'!$I$26</f>
        <v>1312.1527006000001</v>
      </c>
      <c r="X163" s="36">
        <f>SUMIFS(СВЦЭМ!$D$33:$D$776,СВЦЭМ!$A$33:$A$776,$A163,СВЦЭМ!$B$33:$B$776,X$155)+'СЕТ СН'!$I$14+СВЦЭМ!$D$10+'СЕТ СН'!$I$6-'СЕТ СН'!$I$26</f>
        <v>1365.33341335</v>
      </c>
      <c r="Y163" s="36">
        <f>SUMIFS(СВЦЭМ!$D$33:$D$776,СВЦЭМ!$A$33:$A$776,$A163,СВЦЭМ!$B$33:$B$776,Y$155)+'СЕТ СН'!$I$14+СВЦЭМ!$D$10+'СЕТ СН'!$I$6-'СЕТ СН'!$I$26</f>
        <v>1451.2653385400001</v>
      </c>
    </row>
    <row r="164" spans="1:25" ht="15.75" x14ac:dyDescent="0.2">
      <c r="A164" s="35">
        <f t="shared" si="4"/>
        <v>43960</v>
      </c>
      <c r="B164" s="36">
        <f>SUMIFS(СВЦЭМ!$D$33:$D$776,СВЦЭМ!$A$33:$A$776,$A164,СВЦЭМ!$B$33:$B$776,B$155)+'СЕТ СН'!$I$14+СВЦЭМ!$D$10+'СЕТ СН'!$I$6-'СЕТ СН'!$I$26</f>
        <v>1570.4283482199999</v>
      </c>
      <c r="C164" s="36">
        <f>SUMIFS(СВЦЭМ!$D$33:$D$776,СВЦЭМ!$A$33:$A$776,$A164,СВЦЭМ!$B$33:$B$776,C$155)+'СЕТ СН'!$I$14+СВЦЭМ!$D$10+'СЕТ СН'!$I$6-'СЕТ СН'!$I$26</f>
        <v>1555.8057118299998</v>
      </c>
      <c r="D164" s="36">
        <f>SUMIFS(СВЦЭМ!$D$33:$D$776,СВЦЭМ!$A$33:$A$776,$A164,СВЦЭМ!$B$33:$B$776,D$155)+'СЕТ СН'!$I$14+СВЦЭМ!$D$10+'СЕТ СН'!$I$6-'СЕТ СН'!$I$26</f>
        <v>1535.0334719299999</v>
      </c>
      <c r="E164" s="36">
        <f>SUMIFS(СВЦЭМ!$D$33:$D$776,СВЦЭМ!$A$33:$A$776,$A164,СВЦЭМ!$B$33:$B$776,E$155)+'СЕТ СН'!$I$14+СВЦЭМ!$D$10+'СЕТ СН'!$I$6-'СЕТ СН'!$I$26</f>
        <v>1530.74568114</v>
      </c>
      <c r="F164" s="36">
        <f>SUMIFS(СВЦЭМ!$D$33:$D$776,СВЦЭМ!$A$33:$A$776,$A164,СВЦЭМ!$B$33:$B$776,F$155)+'СЕТ СН'!$I$14+СВЦЭМ!$D$10+'СЕТ СН'!$I$6-'СЕТ СН'!$I$26</f>
        <v>1520.2275533</v>
      </c>
      <c r="G164" s="36">
        <f>SUMIFS(СВЦЭМ!$D$33:$D$776,СВЦЭМ!$A$33:$A$776,$A164,СВЦЭМ!$B$33:$B$776,G$155)+'СЕТ СН'!$I$14+СВЦЭМ!$D$10+'СЕТ СН'!$I$6-'СЕТ СН'!$I$26</f>
        <v>1522.29627003</v>
      </c>
      <c r="H164" s="36">
        <f>SUMIFS(СВЦЭМ!$D$33:$D$776,СВЦЭМ!$A$33:$A$776,$A164,СВЦЭМ!$B$33:$B$776,H$155)+'СЕТ СН'!$I$14+СВЦЭМ!$D$10+'СЕТ СН'!$I$6-'СЕТ СН'!$I$26</f>
        <v>1528.7151629</v>
      </c>
      <c r="I164" s="36">
        <f>SUMIFS(СВЦЭМ!$D$33:$D$776,СВЦЭМ!$A$33:$A$776,$A164,СВЦЭМ!$B$33:$B$776,I$155)+'СЕТ СН'!$I$14+СВЦЭМ!$D$10+'СЕТ СН'!$I$6-'СЕТ СН'!$I$26</f>
        <v>1535.9452550199999</v>
      </c>
      <c r="J164" s="36">
        <f>SUMIFS(СВЦЭМ!$D$33:$D$776,СВЦЭМ!$A$33:$A$776,$A164,СВЦЭМ!$B$33:$B$776,J$155)+'СЕТ СН'!$I$14+СВЦЭМ!$D$10+'СЕТ СН'!$I$6-'СЕТ СН'!$I$26</f>
        <v>1536.4839539899999</v>
      </c>
      <c r="K164" s="36">
        <f>SUMIFS(СВЦЭМ!$D$33:$D$776,СВЦЭМ!$A$33:$A$776,$A164,СВЦЭМ!$B$33:$B$776,K$155)+'СЕТ СН'!$I$14+СВЦЭМ!$D$10+'СЕТ СН'!$I$6-'СЕТ СН'!$I$26</f>
        <v>1505.9786378399999</v>
      </c>
      <c r="L164" s="36">
        <f>SUMIFS(СВЦЭМ!$D$33:$D$776,СВЦЭМ!$A$33:$A$776,$A164,СВЦЭМ!$B$33:$B$776,L$155)+'СЕТ СН'!$I$14+СВЦЭМ!$D$10+'СЕТ СН'!$I$6-'СЕТ СН'!$I$26</f>
        <v>1516.5286793099999</v>
      </c>
      <c r="M164" s="36">
        <f>SUMIFS(СВЦЭМ!$D$33:$D$776,СВЦЭМ!$A$33:$A$776,$A164,СВЦЭМ!$B$33:$B$776,M$155)+'СЕТ СН'!$I$14+СВЦЭМ!$D$10+'СЕТ СН'!$I$6-'СЕТ СН'!$I$26</f>
        <v>1456.3738103600001</v>
      </c>
      <c r="N164" s="36">
        <f>SUMIFS(СВЦЭМ!$D$33:$D$776,СВЦЭМ!$A$33:$A$776,$A164,СВЦЭМ!$B$33:$B$776,N$155)+'СЕТ СН'!$I$14+СВЦЭМ!$D$10+'СЕТ СН'!$I$6-'СЕТ СН'!$I$26</f>
        <v>1393.4628397900001</v>
      </c>
      <c r="O164" s="36">
        <f>SUMIFS(СВЦЭМ!$D$33:$D$776,СВЦЭМ!$A$33:$A$776,$A164,СВЦЭМ!$B$33:$B$776,O$155)+'СЕТ СН'!$I$14+СВЦЭМ!$D$10+'СЕТ СН'!$I$6-'СЕТ СН'!$I$26</f>
        <v>1370.80750588</v>
      </c>
      <c r="P164" s="36">
        <f>SUMIFS(СВЦЭМ!$D$33:$D$776,СВЦЭМ!$A$33:$A$776,$A164,СВЦЭМ!$B$33:$B$776,P$155)+'СЕТ СН'!$I$14+СВЦЭМ!$D$10+'СЕТ СН'!$I$6-'СЕТ СН'!$I$26</f>
        <v>1376.74623619</v>
      </c>
      <c r="Q164" s="36">
        <f>SUMIFS(СВЦЭМ!$D$33:$D$776,СВЦЭМ!$A$33:$A$776,$A164,СВЦЭМ!$B$33:$B$776,Q$155)+'СЕТ СН'!$I$14+СВЦЭМ!$D$10+'СЕТ СН'!$I$6-'СЕТ СН'!$I$26</f>
        <v>1367.5597959900001</v>
      </c>
      <c r="R164" s="36">
        <f>SUMIFS(СВЦЭМ!$D$33:$D$776,СВЦЭМ!$A$33:$A$776,$A164,СВЦЭМ!$B$33:$B$776,R$155)+'СЕТ СН'!$I$14+СВЦЭМ!$D$10+'СЕТ СН'!$I$6-'СЕТ СН'!$I$26</f>
        <v>1370.5711568199999</v>
      </c>
      <c r="S164" s="36">
        <f>SUMIFS(СВЦЭМ!$D$33:$D$776,СВЦЭМ!$A$33:$A$776,$A164,СВЦЭМ!$B$33:$B$776,S$155)+'СЕТ СН'!$I$14+СВЦЭМ!$D$10+'СЕТ СН'!$I$6-'СЕТ СН'!$I$26</f>
        <v>1383.5077702000001</v>
      </c>
      <c r="T164" s="36">
        <f>SUMIFS(СВЦЭМ!$D$33:$D$776,СВЦЭМ!$A$33:$A$776,$A164,СВЦЭМ!$B$33:$B$776,T$155)+'СЕТ СН'!$I$14+СВЦЭМ!$D$10+'СЕТ СН'!$I$6-'СЕТ СН'!$I$26</f>
        <v>1372.3324936700001</v>
      </c>
      <c r="U164" s="36">
        <f>SUMIFS(СВЦЭМ!$D$33:$D$776,СВЦЭМ!$A$33:$A$776,$A164,СВЦЭМ!$B$33:$B$776,U$155)+'СЕТ СН'!$I$14+СВЦЭМ!$D$10+'СЕТ СН'!$I$6-'СЕТ СН'!$I$26</f>
        <v>1362.8329942299999</v>
      </c>
      <c r="V164" s="36">
        <f>SUMIFS(СВЦЭМ!$D$33:$D$776,СВЦЭМ!$A$33:$A$776,$A164,СВЦЭМ!$B$33:$B$776,V$155)+'СЕТ СН'!$I$14+СВЦЭМ!$D$10+'СЕТ СН'!$I$6-'СЕТ СН'!$I$26</f>
        <v>1348.92972003</v>
      </c>
      <c r="W164" s="36">
        <f>SUMIFS(СВЦЭМ!$D$33:$D$776,СВЦЭМ!$A$33:$A$776,$A164,СВЦЭМ!$B$33:$B$776,W$155)+'СЕТ СН'!$I$14+СВЦЭМ!$D$10+'СЕТ СН'!$I$6-'СЕТ СН'!$I$26</f>
        <v>1339.76276426</v>
      </c>
      <c r="X164" s="36">
        <f>SUMIFS(СВЦЭМ!$D$33:$D$776,СВЦЭМ!$A$33:$A$776,$A164,СВЦЭМ!$B$33:$B$776,X$155)+'СЕТ СН'!$I$14+СВЦЭМ!$D$10+'СЕТ СН'!$I$6-'СЕТ СН'!$I$26</f>
        <v>1389.6355015199999</v>
      </c>
      <c r="Y164" s="36">
        <f>SUMIFS(СВЦЭМ!$D$33:$D$776,СВЦЭМ!$A$33:$A$776,$A164,СВЦЭМ!$B$33:$B$776,Y$155)+'СЕТ СН'!$I$14+СВЦЭМ!$D$10+'СЕТ СН'!$I$6-'СЕТ СН'!$I$26</f>
        <v>1493.18547246</v>
      </c>
    </row>
    <row r="165" spans="1:25" ht="15.75" x14ac:dyDescent="0.2">
      <c r="A165" s="35">
        <f t="shared" si="4"/>
        <v>43961</v>
      </c>
      <c r="B165" s="36">
        <f>SUMIFS(СВЦЭМ!$D$33:$D$776,СВЦЭМ!$A$33:$A$776,$A165,СВЦЭМ!$B$33:$B$776,B$155)+'СЕТ СН'!$I$14+СВЦЭМ!$D$10+'СЕТ СН'!$I$6-'СЕТ СН'!$I$26</f>
        <v>1543.2489930699999</v>
      </c>
      <c r="C165" s="36">
        <f>SUMIFS(СВЦЭМ!$D$33:$D$776,СВЦЭМ!$A$33:$A$776,$A165,СВЦЭМ!$B$33:$B$776,C$155)+'СЕТ СН'!$I$14+СВЦЭМ!$D$10+'СЕТ СН'!$I$6-'СЕТ СН'!$I$26</f>
        <v>1577.4281966799999</v>
      </c>
      <c r="D165" s="36">
        <f>SUMIFS(СВЦЭМ!$D$33:$D$776,СВЦЭМ!$A$33:$A$776,$A165,СВЦЭМ!$B$33:$B$776,D$155)+'СЕТ СН'!$I$14+СВЦЭМ!$D$10+'СЕТ СН'!$I$6-'СЕТ СН'!$I$26</f>
        <v>1584.9014221499999</v>
      </c>
      <c r="E165" s="36">
        <f>SUMIFS(СВЦЭМ!$D$33:$D$776,СВЦЭМ!$A$33:$A$776,$A165,СВЦЭМ!$B$33:$B$776,E$155)+'СЕТ СН'!$I$14+СВЦЭМ!$D$10+'СЕТ СН'!$I$6-'СЕТ СН'!$I$26</f>
        <v>1609.37367255</v>
      </c>
      <c r="F165" s="36">
        <f>SUMIFS(СВЦЭМ!$D$33:$D$776,СВЦЭМ!$A$33:$A$776,$A165,СВЦЭМ!$B$33:$B$776,F$155)+'СЕТ СН'!$I$14+СВЦЭМ!$D$10+'СЕТ СН'!$I$6-'СЕТ СН'!$I$26</f>
        <v>1600.8359482999999</v>
      </c>
      <c r="G165" s="36">
        <f>SUMIFS(СВЦЭМ!$D$33:$D$776,СВЦЭМ!$A$33:$A$776,$A165,СВЦЭМ!$B$33:$B$776,G$155)+'СЕТ СН'!$I$14+СВЦЭМ!$D$10+'СЕТ СН'!$I$6-'СЕТ СН'!$I$26</f>
        <v>1598.5505948699999</v>
      </c>
      <c r="H165" s="36">
        <f>SUMIFS(СВЦЭМ!$D$33:$D$776,СВЦЭМ!$A$33:$A$776,$A165,СВЦЭМ!$B$33:$B$776,H$155)+'СЕТ СН'!$I$14+СВЦЭМ!$D$10+'СЕТ СН'!$I$6-'СЕТ СН'!$I$26</f>
        <v>1590.38001153</v>
      </c>
      <c r="I165" s="36">
        <f>SUMIFS(СВЦЭМ!$D$33:$D$776,СВЦЭМ!$A$33:$A$776,$A165,СВЦЭМ!$B$33:$B$776,I$155)+'СЕТ СН'!$I$14+СВЦЭМ!$D$10+'СЕТ СН'!$I$6-'СЕТ СН'!$I$26</f>
        <v>1557.23633569</v>
      </c>
      <c r="J165" s="36">
        <f>SUMIFS(СВЦЭМ!$D$33:$D$776,СВЦЭМ!$A$33:$A$776,$A165,СВЦЭМ!$B$33:$B$776,J$155)+'СЕТ СН'!$I$14+СВЦЭМ!$D$10+'СЕТ СН'!$I$6-'СЕТ СН'!$I$26</f>
        <v>1550.71786602</v>
      </c>
      <c r="K165" s="36">
        <f>SUMIFS(СВЦЭМ!$D$33:$D$776,СВЦЭМ!$A$33:$A$776,$A165,СВЦЭМ!$B$33:$B$776,K$155)+'СЕТ СН'!$I$14+СВЦЭМ!$D$10+'СЕТ СН'!$I$6-'СЕТ СН'!$I$26</f>
        <v>1515.18036734</v>
      </c>
      <c r="L165" s="36">
        <f>SUMIFS(СВЦЭМ!$D$33:$D$776,СВЦЭМ!$A$33:$A$776,$A165,СВЦЭМ!$B$33:$B$776,L$155)+'СЕТ СН'!$I$14+СВЦЭМ!$D$10+'СЕТ СН'!$I$6-'СЕТ СН'!$I$26</f>
        <v>1506.60734802</v>
      </c>
      <c r="M165" s="36">
        <f>SUMIFS(СВЦЭМ!$D$33:$D$776,СВЦЭМ!$A$33:$A$776,$A165,СВЦЭМ!$B$33:$B$776,M$155)+'СЕТ СН'!$I$14+СВЦЭМ!$D$10+'СЕТ СН'!$I$6-'СЕТ СН'!$I$26</f>
        <v>1454.7621693400001</v>
      </c>
      <c r="N165" s="36">
        <f>SUMIFS(СВЦЭМ!$D$33:$D$776,СВЦЭМ!$A$33:$A$776,$A165,СВЦЭМ!$B$33:$B$776,N$155)+'СЕТ СН'!$I$14+СВЦЭМ!$D$10+'СЕТ СН'!$I$6-'СЕТ СН'!$I$26</f>
        <v>1392.23684043</v>
      </c>
      <c r="O165" s="36">
        <f>SUMIFS(СВЦЭМ!$D$33:$D$776,СВЦЭМ!$A$33:$A$776,$A165,СВЦЭМ!$B$33:$B$776,O$155)+'СЕТ СН'!$I$14+СВЦЭМ!$D$10+'СЕТ СН'!$I$6-'СЕТ СН'!$I$26</f>
        <v>1373.7322612400001</v>
      </c>
      <c r="P165" s="36">
        <f>SUMIFS(СВЦЭМ!$D$33:$D$776,СВЦЭМ!$A$33:$A$776,$A165,СВЦЭМ!$B$33:$B$776,P$155)+'СЕТ СН'!$I$14+СВЦЭМ!$D$10+'СЕТ СН'!$I$6-'СЕТ СН'!$I$26</f>
        <v>1376.27802559</v>
      </c>
      <c r="Q165" s="36">
        <f>SUMIFS(СВЦЭМ!$D$33:$D$776,СВЦЭМ!$A$33:$A$776,$A165,СВЦЭМ!$B$33:$B$776,Q$155)+'СЕТ СН'!$I$14+СВЦЭМ!$D$10+'СЕТ СН'!$I$6-'СЕТ СН'!$I$26</f>
        <v>1384.9495985799999</v>
      </c>
      <c r="R165" s="36">
        <f>SUMIFS(СВЦЭМ!$D$33:$D$776,СВЦЭМ!$A$33:$A$776,$A165,СВЦЭМ!$B$33:$B$776,R$155)+'СЕТ СН'!$I$14+СВЦЭМ!$D$10+'СЕТ СН'!$I$6-'СЕТ СН'!$I$26</f>
        <v>1381.9144877399999</v>
      </c>
      <c r="S165" s="36">
        <f>SUMIFS(СВЦЭМ!$D$33:$D$776,СВЦЭМ!$A$33:$A$776,$A165,СВЦЭМ!$B$33:$B$776,S$155)+'СЕТ СН'!$I$14+СВЦЭМ!$D$10+'СЕТ СН'!$I$6-'СЕТ СН'!$I$26</f>
        <v>1384.99458854</v>
      </c>
      <c r="T165" s="36">
        <f>SUMIFS(СВЦЭМ!$D$33:$D$776,СВЦЭМ!$A$33:$A$776,$A165,СВЦЭМ!$B$33:$B$776,T$155)+'СЕТ СН'!$I$14+СВЦЭМ!$D$10+'СЕТ СН'!$I$6-'СЕТ СН'!$I$26</f>
        <v>1373.39184299</v>
      </c>
      <c r="U165" s="36">
        <f>SUMIFS(СВЦЭМ!$D$33:$D$776,СВЦЭМ!$A$33:$A$776,$A165,СВЦЭМ!$B$33:$B$776,U$155)+'СЕТ СН'!$I$14+СВЦЭМ!$D$10+'СЕТ СН'!$I$6-'СЕТ СН'!$I$26</f>
        <v>1358.8969116999999</v>
      </c>
      <c r="V165" s="36">
        <f>SUMIFS(СВЦЭМ!$D$33:$D$776,СВЦЭМ!$A$33:$A$776,$A165,СВЦЭМ!$B$33:$B$776,V$155)+'СЕТ СН'!$I$14+СВЦЭМ!$D$10+'СЕТ СН'!$I$6-'СЕТ СН'!$I$26</f>
        <v>1336.72976537</v>
      </c>
      <c r="W165" s="36">
        <f>SUMIFS(СВЦЭМ!$D$33:$D$776,СВЦЭМ!$A$33:$A$776,$A165,СВЦЭМ!$B$33:$B$776,W$155)+'СЕТ СН'!$I$14+СВЦЭМ!$D$10+'СЕТ СН'!$I$6-'СЕТ СН'!$I$26</f>
        <v>1332.7496027</v>
      </c>
      <c r="X165" s="36">
        <f>SUMIFS(СВЦЭМ!$D$33:$D$776,СВЦЭМ!$A$33:$A$776,$A165,СВЦЭМ!$B$33:$B$776,X$155)+'СЕТ СН'!$I$14+СВЦЭМ!$D$10+'СЕТ СН'!$I$6-'СЕТ СН'!$I$26</f>
        <v>1376.1639107400001</v>
      </c>
      <c r="Y165" s="36">
        <f>SUMIFS(СВЦЭМ!$D$33:$D$776,СВЦЭМ!$A$33:$A$776,$A165,СВЦЭМ!$B$33:$B$776,Y$155)+'СЕТ СН'!$I$14+СВЦЭМ!$D$10+'СЕТ СН'!$I$6-'СЕТ СН'!$I$26</f>
        <v>1480.21031722</v>
      </c>
    </row>
    <row r="166" spans="1:25" ht="15.75" x14ac:dyDescent="0.2">
      <c r="A166" s="35">
        <f t="shared" si="4"/>
        <v>43962</v>
      </c>
      <c r="B166" s="36">
        <f>SUMIFS(СВЦЭМ!$D$33:$D$776,СВЦЭМ!$A$33:$A$776,$A166,СВЦЭМ!$B$33:$B$776,B$155)+'СЕТ СН'!$I$14+СВЦЭМ!$D$10+'СЕТ СН'!$I$6-'СЕТ СН'!$I$26</f>
        <v>1455.62445695</v>
      </c>
      <c r="C166" s="36">
        <f>SUMIFS(СВЦЭМ!$D$33:$D$776,СВЦЭМ!$A$33:$A$776,$A166,СВЦЭМ!$B$33:$B$776,C$155)+'СЕТ СН'!$I$14+СВЦЭМ!$D$10+'СЕТ СН'!$I$6-'СЕТ СН'!$I$26</f>
        <v>1547.7896504400001</v>
      </c>
      <c r="D166" s="36">
        <f>SUMIFS(СВЦЭМ!$D$33:$D$776,СВЦЭМ!$A$33:$A$776,$A166,СВЦЭМ!$B$33:$B$776,D$155)+'СЕТ СН'!$I$14+СВЦЭМ!$D$10+'СЕТ СН'!$I$6-'СЕТ СН'!$I$26</f>
        <v>1587.93376195</v>
      </c>
      <c r="E166" s="36">
        <f>SUMIFS(СВЦЭМ!$D$33:$D$776,СВЦЭМ!$A$33:$A$776,$A166,СВЦЭМ!$B$33:$B$776,E$155)+'СЕТ СН'!$I$14+СВЦЭМ!$D$10+'СЕТ СН'!$I$6-'СЕТ СН'!$I$26</f>
        <v>1577.63727038</v>
      </c>
      <c r="F166" s="36">
        <f>SUMIFS(СВЦЭМ!$D$33:$D$776,СВЦЭМ!$A$33:$A$776,$A166,СВЦЭМ!$B$33:$B$776,F$155)+'СЕТ СН'!$I$14+СВЦЭМ!$D$10+'СЕТ СН'!$I$6-'СЕТ СН'!$I$26</f>
        <v>1569.9078134699998</v>
      </c>
      <c r="G166" s="36">
        <f>SUMIFS(СВЦЭМ!$D$33:$D$776,СВЦЭМ!$A$33:$A$776,$A166,СВЦЭМ!$B$33:$B$776,G$155)+'СЕТ СН'!$I$14+СВЦЭМ!$D$10+'СЕТ СН'!$I$6-'СЕТ СН'!$I$26</f>
        <v>1572.6628656799999</v>
      </c>
      <c r="H166" s="36">
        <f>SUMIFS(СВЦЭМ!$D$33:$D$776,СВЦЭМ!$A$33:$A$776,$A166,СВЦЭМ!$B$33:$B$776,H$155)+'СЕТ СН'!$I$14+СВЦЭМ!$D$10+'СЕТ СН'!$I$6-'СЕТ СН'!$I$26</f>
        <v>1580.5863322099999</v>
      </c>
      <c r="I166" s="36">
        <f>SUMIFS(СВЦЭМ!$D$33:$D$776,СВЦЭМ!$A$33:$A$776,$A166,СВЦЭМ!$B$33:$B$776,I$155)+'СЕТ СН'!$I$14+СВЦЭМ!$D$10+'СЕТ СН'!$I$6-'СЕТ СН'!$I$26</f>
        <v>1595.9084278299999</v>
      </c>
      <c r="J166" s="36">
        <f>SUMIFS(СВЦЭМ!$D$33:$D$776,СВЦЭМ!$A$33:$A$776,$A166,СВЦЭМ!$B$33:$B$776,J$155)+'СЕТ СН'!$I$14+СВЦЭМ!$D$10+'СЕТ СН'!$I$6-'СЕТ СН'!$I$26</f>
        <v>1538.17180358</v>
      </c>
      <c r="K166" s="36">
        <f>SUMIFS(СВЦЭМ!$D$33:$D$776,СВЦЭМ!$A$33:$A$776,$A166,СВЦЭМ!$B$33:$B$776,K$155)+'СЕТ СН'!$I$14+СВЦЭМ!$D$10+'СЕТ СН'!$I$6-'СЕТ СН'!$I$26</f>
        <v>1468.7672759300001</v>
      </c>
      <c r="L166" s="36">
        <f>SUMIFS(СВЦЭМ!$D$33:$D$776,СВЦЭМ!$A$33:$A$776,$A166,СВЦЭМ!$B$33:$B$776,L$155)+'СЕТ СН'!$I$14+СВЦЭМ!$D$10+'СЕТ СН'!$I$6-'СЕТ СН'!$I$26</f>
        <v>1459.02550464</v>
      </c>
      <c r="M166" s="36">
        <f>SUMIFS(СВЦЭМ!$D$33:$D$776,СВЦЭМ!$A$33:$A$776,$A166,СВЦЭМ!$B$33:$B$776,M$155)+'СЕТ СН'!$I$14+СВЦЭМ!$D$10+'СЕТ СН'!$I$6-'СЕТ СН'!$I$26</f>
        <v>1459.44770984</v>
      </c>
      <c r="N166" s="36">
        <f>SUMIFS(СВЦЭМ!$D$33:$D$776,СВЦЭМ!$A$33:$A$776,$A166,СВЦЭМ!$B$33:$B$776,N$155)+'СЕТ СН'!$I$14+СВЦЭМ!$D$10+'СЕТ СН'!$I$6-'СЕТ СН'!$I$26</f>
        <v>1473.1150736500001</v>
      </c>
      <c r="O166" s="36">
        <f>SUMIFS(СВЦЭМ!$D$33:$D$776,СВЦЭМ!$A$33:$A$776,$A166,СВЦЭМ!$B$33:$B$776,O$155)+'СЕТ СН'!$I$14+СВЦЭМ!$D$10+'СЕТ СН'!$I$6-'СЕТ СН'!$I$26</f>
        <v>1471.2537777699999</v>
      </c>
      <c r="P166" s="36">
        <f>SUMIFS(СВЦЭМ!$D$33:$D$776,СВЦЭМ!$A$33:$A$776,$A166,СВЦЭМ!$B$33:$B$776,P$155)+'СЕТ СН'!$I$14+СВЦЭМ!$D$10+'СЕТ СН'!$I$6-'СЕТ СН'!$I$26</f>
        <v>1491.60986138</v>
      </c>
      <c r="Q166" s="36">
        <f>SUMIFS(СВЦЭМ!$D$33:$D$776,СВЦЭМ!$A$33:$A$776,$A166,СВЦЭМ!$B$33:$B$776,Q$155)+'СЕТ СН'!$I$14+СВЦЭМ!$D$10+'СЕТ СН'!$I$6-'СЕТ СН'!$I$26</f>
        <v>1501.07362745</v>
      </c>
      <c r="R166" s="36">
        <f>SUMIFS(СВЦЭМ!$D$33:$D$776,СВЦЭМ!$A$33:$A$776,$A166,СВЦЭМ!$B$33:$B$776,R$155)+'СЕТ СН'!$I$14+СВЦЭМ!$D$10+'СЕТ СН'!$I$6-'СЕТ СН'!$I$26</f>
        <v>1494.5456801299999</v>
      </c>
      <c r="S166" s="36">
        <f>SUMIFS(СВЦЭМ!$D$33:$D$776,СВЦЭМ!$A$33:$A$776,$A166,СВЦЭМ!$B$33:$B$776,S$155)+'СЕТ СН'!$I$14+СВЦЭМ!$D$10+'СЕТ СН'!$I$6-'СЕТ СН'!$I$26</f>
        <v>1498.7018163299999</v>
      </c>
      <c r="T166" s="36">
        <f>SUMIFS(СВЦЭМ!$D$33:$D$776,СВЦЭМ!$A$33:$A$776,$A166,СВЦЭМ!$B$33:$B$776,T$155)+'СЕТ СН'!$I$14+СВЦЭМ!$D$10+'СЕТ СН'!$I$6-'СЕТ СН'!$I$26</f>
        <v>1482.76809673</v>
      </c>
      <c r="U166" s="36">
        <f>SUMIFS(СВЦЭМ!$D$33:$D$776,СВЦЭМ!$A$33:$A$776,$A166,СВЦЭМ!$B$33:$B$776,U$155)+'СЕТ СН'!$I$14+СВЦЭМ!$D$10+'СЕТ СН'!$I$6-'СЕТ СН'!$I$26</f>
        <v>1439.6355295200001</v>
      </c>
      <c r="V166" s="36">
        <f>SUMIFS(СВЦЭМ!$D$33:$D$776,СВЦЭМ!$A$33:$A$776,$A166,СВЦЭМ!$B$33:$B$776,V$155)+'СЕТ СН'!$I$14+СВЦЭМ!$D$10+'СЕТ СН'!$I$6-'СЕТ СН'!$I$26</f>
        <v>1402.6875454799999</v>
      </c>
      <c r="W166" s="36">
        <f>SUMIFS(СВЦЭМ!$D$33:$D$776,СВЦЭМ!$A$33:$A$776,$A166,СВЦЭМ!$B$33:$B$776,W$155)+'СЕТ СН'!$I$14+СВЦЭМ!$D$10+'СЕТ СН'!$I$6-'СЕТ СН'!$I$26</f>
        <v>1382.6590189599999</v>
      </c>
      <c r="X166" s="36">
        <f>SUMIFS(СВЦЭМ!$D$33:$D$776,СВЦЭМ!$A$33:$A$776,$A166,СВЦЭМ!$B$33:$B$776,X$155)+'СЕТ СН'!$I$14+СВЦЭМ!$D$10+'СЕТ СН'!$I$6-'СЕТ СН'!$I$26</f>
        <v>1378.6489378000001</v>
      </c>
      <c r="Y166" s="36">
        <f>SUMIFS(СВЦЭМ!$D$33:$D$776,СВЦЭМ!$A$33:$A$776,$A166,СВЦЭМ!$B$33:$B$776,Y$155)+'СЕТ СН'!$I$14+СВЦЭМ!$D$10+'СЕТ СН'!$I$6-'СЕТ СН'!$I$26</f>
        <v>1438.86174869</v>
      </c>
    </row>
    <row r="167" spans="1:25" ht="15.75" x14ac:dyDescent="0.2">
      <c r="A167" s="35">
        <f t="shared" si="4"/>
        <v>43963</v>
      </c>
      <c r="B167" s="36">
        <f>SUMIFS(СВЦЭМ!$D$33:$D$776,СВЦЭМ!$A$33:$A$776,$A167,СВЦЭМ!$B$33:$B$776,B$155)+'СЕТ СН'!$I$14+СВЦЭМ!$D$10+'СЕТ СН'!$I$6-'СЕТ СН'!$I$26</f>
        <v>1588.7229997499999</v>
      </c>
      <c r="C167" s="36">
        <f>SUMIFS(СВЦЭМ!$D$33:$D$776,СВЦЭМ!$A$33:$A$776,$A167,СВЦЭМ!$B$33:$B$776,C$155)+'СЕТ СН'!$I$14+СВЦЭМ!$D$10+'СЕТ СН'!$I$6-'СЕТ СН'!$I$26</f>
        <v>1633.4804121</v>
      </c>
      <c r="D167" s="36">
        <f>SUMIFS(СВЦЭМ!$D$33:$D$776,СВЦЭМ!$A$33:$A$776,$A167,СВЦЭМ!$B$33:$B$776,D$155)+'СЕТ СН'!$I$14+СВЦЭМ!$D$10+'СЕТ СН'!$I$6-'СЕТ СН'!$I$26</f>
        <v>1619.7717288599999</v>
      </c>
      <c r="E167" s="36">
        <f>SUMIFS(СВЦЭМ!$D$33:$D$776,СВЦЭМ!$A$33:$A$776,$A167,СВЦЭМ!$B$33:$B$776,E$155)+'СЕТ СН'!$I$14+СВЦЭМ!$D$10+'СЕТ СН'!$I$6-'СЕТ СН'!$I$26</f>
        <v>1618.8688852499999</v>
      </c>
      <c r="F167" s="36">
        <f>SUMIFS(СВЦЭМ!$D$33:$D$776,СВЦЭМ!$A$33:$A$776,$A167,СВЦЭМ!$B$33:$B$776,F$155)+'СЕТ СН'!$I$14+СВЦЭМ!$D$10+'СЕТ СН'!$I$6-'СЕТ СН'!$I$26</f>
        <v>1627.5786746399999</v>
      </c>
      <c r="G167" s="36">
        <f>SUMIFS(СВЦЭМ!$D$33:$D$776,СВЦЭМ!$A$33:$A$776,$A167,СВЦЭМ!$B$33:$B$776,G$155)+'СЕТ СН'!$I$14+СВЦЭМ!$D$10+'СЕТ СН'!$I$6-'СЕТ СН'!$I$26</f>
        <v>1615.2127926799999</v>
      </c>
      <c r="H167" s="36">
        <f>SUMIFS(СВЦЭМ!$D$33:$D$776,СВЦЭМ!$A$33:$A$776,$A167,СВЦЭМ!$B$33:$B$776,H$155)+'СЕТ СН'!$I$14+СВЦЭМ!$D$10+'СЕТ СН'!$I$6-'СЕТ СН'!$I$26</f>
        <v>1625.9395339999999</v>
      </c>
      <c r="I167" s="36">
        <f>SUMIFS(СВЦЭМ!$D$33:$D$776,СВЦЭМ!$A$33:$A$776,$A167,СВЦЭМ!$B$33:$B$776,I$155)+'СЕТ СН'!$I$14+СВЦЭМ!$D$10+'СЕТ СН'!$I$6-'СЕТ СН'!$I$26</f>
        <v>1581.90329776</v>
      </c>
      <c r="J167" s="36">
        <f>SUMIFS(СВЦЭМ!$D$33:$D$776,СВЦЭМ!$A$33:$A$776,$A167,СВЦЭМ!$B$33:$B$776,J$155)+'СЕТ СН'!$I$14+СВЦЭМ!$D$10+'СЕТ СН'!$I$6-'СЕТ СН'!$I$26</f>
        <v>1527.42551288</v>
      </c>
      <c r="K167" s="36">
        <f>SUMIFS(СВЦЭМ!$D$33:$D$776,СВЦЭМ!$A$33:$A$776,$A167,СВЦЭМ!$B$33:$B$776,K$155)+'СЕТ СН'!$I$14+СВЦЭМ!$D$10+'СЕТ СН'!$I$6-'СЕТ СН'!$I$26</f>
        <v>1504.6622217199999</v>
      </c>
      <c r="L167" s="36">
        <f>SUMIFS(СВЦЭМ!$D$33:$D$776,СВЦЭМ!$A$33:$A$776,$A167,СВЦЭМ!$B$33:$B$776,L$155)+'СЕТ СН'!$I$14+СВЦЭМ!$D$10+'СЕТ СН'!$I$6-'СЕТ СН'!$I$26</f>
        <v>1501.70040316</v>
      </c>
      <c r="M167" s="36">
        <f>SUMIFS(СВЦЭМ!$D$33:$D$776,СВЦЭМ!$A$33:$A$776,$A167,СВЦЭМ!$B$33:$B$776,M$155)+'СЕТ СН'!$I$14+СВЦЭМ!$D$10+'СЕТ СН'!$I$6-'СЕТ СН'!$I$26</f>
        <v>1469.9822511899999</v>
      </c>
      <c r="N167" s="36">
        <f>SUMIFS(СВЦЭМ!$D$33:$D$776,СВЦЭМ!$A$33:$A$776,$A167,СВЦЭМ!$B$33:$B$776,N$155)+'СЕТ СН'!$I$14+СВЦЭМ!$D$10+'СЕТ СН'!$I$6-'СЕТ СН'!$I$26</f>
        <v>1467.7716800800001</v>
      </c>
      <c r="O167" s="36">
        <f>SUMIFS(СВЦЭМ!$D$33:$D$776,СВЦЭМ!$A$33:$A$776,$A167,СВЦЭМ!$B$33:$B$776,O$155)+'СЕТ СН'!$I$14+СВЦЭМ!$D$10+'СЕТ СН'!$I$6-'СЕТ СН'!$I$26</f>
        <v>1476.3120827800001</v>
      </c>
      <c r="P167" s="36">
        <f>SUMIFS(СВЦЭМ!$D$33:$D$776,СВЦЭМ!$A$33:$A$776,$A167,СВЦЭМ!$B$33:$B$776,P$155)+'СЕТ СН'!$I$14+СВЦЭМ!$D$10+'СЕТ СН'!$I$6-'СЕТ СН'!$I$26</f>
        <v>1488.93843391</v>
      </c>
      <c r="Q167" s="36">
        <f>SUMIFS(СВЦЭМ!$D$33:$D$776,СВЦЭМ!$A$33:$A$776,$A167,СВЦЭМ!$B$33:$B$776,Q$155)+'СЕТ СН'!$I$14+СВЦЭМ!$D$10+'СЕТ СН'!$I$6-'СЕТ СН'!$I$26</f>
        <v>1487.6954592700001</v>
      </c>
      <c r="R167" s="36">
        <f>SUMIFS(СВЦЭМ!$D$33:$D$776,СВЦЭМ!$A$33:$A$776,$A167,СВЦЭМ!$B$33:$B$776,R$155)+'СЕТ СН'!$I$14+СВЦЭМ!$D$10+'СЕТ СН'!$I$6-'СЕТ СН'!$I$26</f>
        <v>1488.80706801</v>
      </c>
      <c r="S167" s="36">
        <f>SUMIFS(СВЦЭМ!$D$33:$D$776,СВЦЭМ!$A$33:$A$776,$A167,СВЦЭМ!$B$33:$B$776,S$155)+'СЕТ СН'!$I$14+СВЦЭМ!$D$10+'СЕТ СН'!$I$6-'СЕТ СН'!$I$26</f>
        <v>1489.82637729</v>
      </c>
      <c r="T167" s="36">
        <f>SUMIFS(СВЦЭМ!$D$33:$D$776,СВЦЭМ!$A$33:$A$776,$A167,СВЦЭМ!$B$33:$B$776,T$155)+'СЕТ СН'!$I$14+СВЦЭМ!$D$10+'СЕТ СН'!$I$6-'СЕТ СН'!$I$26</f>
        <v>1495.7652020099999</v>
      </c>
      <c r="U167" s="36">
        <f>SUMIFS(СВЦЭМ!$D$33:$D$776,СВЦЭМ!$A$33:$A$776,$A167,СВЦЭМ!$B$33:$B$776,U$155)+'СЕТ СН'!$I$14+СВЦЭМ!$D$10+'СЕТ СН'!$I$6-'СЕТ СН'!$I$26</f>
        <v>1493.46778318</v>
      </c>
      <c r="V167" s="36">
        <f>SUMIFS(СВЦЭМ!$D$33:$D$776,СВЦЭМ!$A$33:$A$776,$A167,СВЦЭМ!$B$33:$B$776,V$155)+'СЕТ СН'!$I$14+СВЦЭМ!$D$10+'СЕТ СН'!$I$6-'СЕТ СН'!$I$26</f>
        <v>1456.7048412700001</v>
      </c>
      <c r="W167" s="36">
        <f>SUMIFS(СВЦЭМ!$D$33:$D$776,СВЦЭМ!$A$33:$A$776,$A167,СВЦЭМ!$B$33:$B$776,W$155)+'СЕТ СН'!$I$14+СВЦЭМ!$D$10+'СЕТ СН'!$I$6-'СЕТ СН'!$I$26</f>
        <v>1455.2578740399999</v>
      </c>
      <c r="X167" s="36">
        <f>SUMIFS(СВЦЭМ!$D$33:$D$776,СВЦЭМ!$A$33:$A$776,$A167,СВЦЭМ!$B$33:$B$776,X$155)+'СЕТ СН'!$I$14+СВЦЭМ!$D$10+'СЕТ СН'!$I$6-'СЕТ СН'!$I$26</f>
        <v>1480.73910439</v>
      </c>
      <c r="Y167" s="36">
        <f>SUMIFS(СВЦЭМ!$D$33:$D$776,СВЦЭМ!$A$33:$A$776,$A167,СВЦЭМ!$B$33:$B$776,Y$155)+'СЕТ СН'!$I$14+СВЦЭМ!$D$10+'СЕТ СН'!$I$6-'СЕТ СН'!$I$26</f>
        <v>1503.2668030899999</v>
      </c>
    </row>
    <row r="168" spans="1:25" ht="15.75" x14ac:dyDescent="0.2">
      <c r="A168" s="35">
        <f t="shared" si="4"/>
        <v>43964</v>
      </c>
      <c r="B168" s="36">
        <f>SUMIFS(СВЦЭМ!$D$33:$D$776,СВЦЭМ!$A$33:$A$776,$A168,СВЦЭМ!$B$33:$B$776,B$155)+'СЕТ СН'!$I$14+СВЦЭМ!$D$10+'СЕТ СН'!$I$6-'СЕТ СН'!$I$26</f>
        <v>1528.4583075099999</v>
      </c>
      <c r="C168" s="36">
        <f>SUMIFS(СВЦЭМ!$D$33:$D$776,СВЦЭМ!$A$33:$A$776,$A168,СВЦЭМ!$B$33:$B$776,C$155)+'СЕТ СН'!$I$14+СВЦЭМ!$D$10+'СЕТ СН'!$I$6-'СЕТ СН'!$I$26</f>
        <v>1578.72110776</v>
      </c>
      <c r="D168" s="36">
        <f>SUMIFS(СВЦЭМ!$D$33:$D$776,СВЦЭМ!$A$33:$A$776,$A168,СВЦЭМ!$B$33:$B$776,D$155)+'СЕТ СН'!$I$14+СВЦЭМ!$D$10+'СЕТ СН'!$I$6-'СЕТ СН'!$I$26</f>
        <v>1587.2170544000001</v>
      </c>
      <c r="E168" s="36">
        <f>SUMIFS(СВЦЭМ!$D$33:$D$776,СВЦЭМ!$A$33:$A$776,$A168,СВЦЭМ!$B$33:$B$776,E$155)+'СЕТ СН'!$I$14+СВЦЭМ!$D$10+'СЕТ СН'!$I$6-'СЕТ СН'!$I$26</f>
        <v>1587.2144555499999</v>
      </c>
      <c r="F168" s="36">
        <f>SUMIFS(СВЦЭМ!$D$33:$D$776,СВЦЭМ!$A$33:$A$776,$A168,СВЦЭМ!$B$33:$B$776,F$155)+'СЕТ СН'!$I$14+СВЦЭМ!$D$10+'СЕТ СН'!$I$6-'СЕТ СН'!$I$26</f>
        <v>1579.5681625299999</v>
      </c>
      <c r="G168" s="36">
        <f>SUMIFS(СВЦЭМ!$D$33:$D$776,СВЦЭМ!$A$33:$A$776,$A168,СВЦЭМ!$B$33:$B$776,G$155)+'СЕТ СН'!$I$14+СВЦЭМ!$D$10+'СЕТ СН'!$I$6-'СЕТ СН'!$I$26</f>
        <v>1588.0709521599999</v>
      </c>
      <c r="H168" s="36">
        <f>SUMIFS(СВЦЭМ!$D$33:$D$776,СВЦЭМ!$A$33:$A$776,$A168,СВЦЭМ!$B$33:$B$776,H$155)+'СЕТ СН'!$I$14+СВЦЭМ!$D$10+'СЕТ СН'!$I$6-'СЕТ СН'!$I$26</f>
        <v>1583.9808883799999</v>
      </c>
      <c r="I168" s="36">
        <f>SUMIFS(СВЦЭМ!$D$33:$D$776,СВЦЭМ!$A$33:$A$776,$A168,СВЦЭМ!$B$33:$B$776,I$155)+'СЕТ СН'!$I$14+СВЦЭМ!$D$10+'СЕТ СН'!$I$6-'СЕТ СН'!$I$26</f>
        <v>1530.1435701599999</v>
      </c>
      <c r="J168" s="36">
        <f>SUMIFS(СВЦЭМ!$D$33:$D$776,СВЦЭМ!$A$33:$A$776,$A168,СВЦЭМ!$B$33:$B$776,J$155)+'СЕТ СН'!$I$14+СВЦЭМ!$D$10+'СЕТ СН'!$I$6-'СЕТ СН'!$I$26</f>
        <v>1468.6477320900001</v>
      </c>
      <c r="K168" s="36">
        <f>SUMIFS(СВЦЭМ!$D$33:$D$776,СВЦЭМ!$A$33:$A$776,$A168,СВЦЭМ!$B$33:$B$776,K$155)+'СЕТ СН'!$I$14+СВЦЭМ!$D$10+'СЕТ СН'!$I$6-'СЕТ СН'!$I$26</f>
        <v>1458.9268320900001</v>
      </c>
      <c r="L168" s="36">
        <f>SUMIFS(СВЦЭМ!$D$33:$D$776,СВЦЭМ!$A$33:$A$776,$A168,СВЦЭМ!$B$33:$B$776,L$155)+'СЕТ СН'!$I$14+СВЦЭМ!$D$10+'СЕТ СН'!$I$6-'СЕТ СН'!$I$26</f>
        <v>1448.73390685</v>
      </c>
      <c r="M168" s="36">
        <f>SUMIFS(СВЦЭМ!$D$33:$D$776,СВЦЭМ!$A$33:$A$776,$A168,СВЦЭМ!$B$33:$B$776,M$155)+'СЕТ СН'!$I$14+СВЦЭМ!$D$10+'СЕТ СН'!$I$6-'СЕТ СН'!$I$26</f>
        <v>1441.7744924200001</v>
      </c>
      <c r="N168" s="36">
        <f>SUMIFS(СВЦЭМ!$D$33:$D$776,СВЦЭМ!$A$33:$A$776,$A168,СВЦЭМ!$B$33:$B$776,N$155)+'СЕТ СН'!$I$14+СВЦЭМ!$D$10+'СЕТ СН'!$I$6-'СЕТ СН'!$I$26</f>
        <v>1451.9179390199999</v>
      </c>
      <c r="O168" s="36">
        <f>SUMIFS(СВЦЭМ!$D$33:$D$776,СВЦЭМ!$A$33:$A$776,$A168,СВЦЭМ!$B$33:$B$776,O$155)+'СЕТ СН'!$I$14+СВЦЭМ!$D$10+'СЕТ СН'!$I$6-'СЕТ СН'!$I$26</f>
        <v>1461.5061421600001</v>
      </c>
      <c r="P168" s="36">
        <f>SUMIFS(СВЦЭМ!$D$33:$D$776,СВЦЭМ!$A$33:$A$776,$A168,СВЦЭМ!$B$33:$B$776,P$155)+'СЕТ СН'!$I$14+СВЦЭМ!$D$10+'СЕТ СН'!$I$6-'СЕТ СН'!$I$26</f>
        <v>1474.12259273</v>
      </c>
      <c r="Q168" s="36">
        <f>SUMIFS(СВЦЭМ!$D$33:$D$776,СВЦЭМ!$A$33:$A$776,$A168,СВЦЭМ!$B$33:$B$776,Q$155)+'СЕТ СН'!$I$14+СВЦЭМ!$D$10+'СЕТ СН'!$I$6-'СЕТ СН'!$I$26</f>
        <v>1464.4061546800001</v>
      </c>
      <c r="R168" s="36">
        <f>SUMIFS(СВЦЭМ!$D$33:$D$776,СВЦЭМ!$A$33:$A$776,$A168,СВЦЭМ!$B$33:$B$776,R$155)+'СЕТ СН'!$I$14+СВЦЭМ!$D$10+'СЕТ СН'!$I$6-'СЕТ СН'!$I$26</f>
        <v>1458.4569971799999</v>
      </c>
      <c r="S168" s="36">
        <f>SUMIFS(СВЦЭМ!$D$33:$D$776,СВЦЭМ!$A$33:$A$776,$A168,СВЦЭМ!$B$33:$B$776,S$155)+'СЕТ СН'!$I$14+СВЦЭМ!$D$10+'СЕТ СН'!$I$6-'СЕТ СН'!$I$26</f>
        <v>1474.2970131700001</v>
      </c>
      <c r="T168" s="36">
        <f>SUMIFS(СВЦЭМ!$D$33:$D$776,СВЦЭМ!$A$33:$A$776,$A168,СВЦЭМ!$B$33:$B$776,T$155)+'СЕТ СН'!$I$14+СВЦЭМ!$D$10+'СЕТ СН'!$I$6-'СЕТ СН'!$I$26</f>
        <v>1442.5587300699999</v>
      </c>
      <c r="U168" s="36">
        <f>SUMIFS(СВЦЭМ!$D$33:$D$776,СВЦЭМ!$A$33:$A$776,$A168,СВЦЭМ!$B$33:$B$776,U$155)+'СЕТ СН'!$I$14+СВЦЭМ!$D$10+'СЕТ СН'!$I$6-'СЕТ СН'!$I$26</f>
        <v>1406.1291418999999</v>
      </c>
      <c r="V168" s="36">
        <f>SUMIFS(СВЦЭМ!$D$33:$D$776,СВЦЭМ!$A$33:$A$776,$A168,СВЦЭМ!$B$33:$B$776,V$155)+'СЕТ СН'!$I$14+СВЦЭМ!$D$10+'СЕТ СН'!$I$6-'СЕТ СН'!$I$26</f>
        <v>1387.8698101800001</v>
      </c>
      <c r="W168" s="36">
        <f>SUMIFS(СВЦЭМ!$D$33:$D$776,СВЦЭМ!$A$33:$A$776,$A168,СВЦЭМ!$B$33:$B$776,W$155)+'СЕТ СН'!$I$14+СВЦЭМ!$D$10+'СЕТ СН'!$I$6-'СЕТ СН'!$I$26</f>
        <v>1382.9745894299999</v>
      </c>
      <c r="X168" s="36">
        <f>SUMIFS(СВЦЭМ!$D$33:$D$776,СВЦЭМ!$A$33:$A$776,$A168,СВЦЭМ!$B$33:$B$776,X$155)+'СЕТ СН'!$I$14+СВЦЭМ!$D$10+'СЕТ СН'!$I$6-'СЕТ СН'!$I$26</f>
        <v>1397.7377464799999</v>
      </c>
      <c r="Y168" s="36">
        <f>SUMIFS(СВЦЭМ!$D$33:$D$776,СВЦЭМ!$A$33:$A$776,$A168,СВЦЭМ!$B$33:$B$776,Y$155)+'СЕТ СН'!$I$14+СВЦЭМ!$D$10+'СЕТ СН'!$I$6-'СЕТ СН'!$I$26</f>
        <v>1421.90065566</v>
      </c>
    </row>
    <row r="169" spans="1:25" ht="15.75" x14ac:dyDescent="0.2">
      <c r="A169" s="35">
        <f t="shared" si="4"/>
        <v>43965</v>
      </c>
      <c r="B169" s="36">
        <f>SUMIFS(СВЦЭМ!$D$33:$D$776,СВЦЭМ!$A$33:$A$776,$A169,СВЦЭМ!$B$33:$B$776,B$155)+'СЕТ СН'!$I$14+СВЦЭМ!$D$10+'СЕТ СН'!$I$6-'СЕТ СН'!$I$26</f>
        <v>1498.10863283</v>
      </c>
      <c r="C169" s="36">
        <f>SUMIFS(СВЦЭМ!$D$33:$D$776,СВЦЭМ!$A$33:$A$776,$A169,СВЦЭМ!$B$33:$B$776,C$155)+'СЕТ СН'!$I$14+СВЦЭМ!$D$10+'СЕТ СН'!$I$6-'СЕТ СН'!$I$26</f>
        <v>1542.0373969100001</v>
      </c>
      <c r="D169" s="36">
        <f>SUMIFS(СВЦЭМ!$D$33:$D$776,СВЦЭМ!$A$33:$A$776,$A169,СВЦЭМ!$B$33:$B$776,D$155)+'СЕТ СН'!$I$14+СВЦЭМ!$D$10+'СЕТ СН'!$I$6-'СЕТ СН'!$I$26</f>
        <v>1551.3434124099999</v>
      </c>
      <c r="E169" s="36">
        <f>SUMIFS(СВЦЭМ!$D$33:$D$776,СВЦЭМ!$A$33:$A$776,$A169,СВЦЭМ!$B$33:$B$776,E$155)+'СЕТ СН'!$I$14+СВЦЭМ!$D$10+'СЕТ СН'!$I$6-'СЕТ СН'!$I$26</f>
        <v>1591.00750713</v>
      </c>
      <c r="F169" s="36">
        <f>SUMIFS(СВЦЭМ!$D$33:$D$776,СВЦЭМ!$A$33:$A$776,$A169,СВЦЭМ!$B$33:$B$776,F$155)+'СЕТ СН'!$I$14+СВЦЭМ!$D$10+'СЕТ СН'!$I$6-'СЕТ СН'!$I$26</f>
        <v>1568.1880776600001</v>
      </c>
      <c r="G169" s="36">
        <f>SUMIFS(СВЦЭМ!$D$33:$D$776,СВЦЭМ!$A$33:$A$776,$A169,СВЦЭМ!$B$33:$B$776,G$155)+'СЕТ СН'!$I$14+СВЦЭМ!$D$10+'СЕТ СН'!$I$6-'СЕТ СН'!$I$26</f>
        <v>1560.22050812</v>
      </c>
      <c r="H169" s="36">
        <f>SUMIFS(СВЦЭМ!$D$33:$D$776,СВЦЭМ!$A$33:$A$776,$A169,СВЦЭМ!$B$33:$B$776,H$155)+'СЕТ СН'!$I$14+СВЦЭМ!$D$10+'СЕТ СН'!$I$6-'СЕТ СН'!$I$26</f>
        <v>1556.12807845</v>
      </c>
      <c r="I169" s="36">
        <f>SUMIFS(СВЦЭМ!$D$33:$D$776,СВЦЭМ!$A$33:$A$776,$A169,СВЦЭМ!$B$33:$B$776,I$155)+'СЕТ СН'!$I$14+СВЦЭМ!$D$10+'СЕТ СН'!$I$6-'СЕТ СН'!$I$26</f>
        <v>1513.0277543100001</v>
      </c>
      <c r="J169" s="36">
        <f>SUMIFS(СВЦЭМ!$D$33:$D$776,СВЦЭМ!$A$33:$A$776,$A169,СВЦЭМ!$B$33:$B$776,J$155)+'СЕТ СН'!$I$14+СВЦЭМ!$D$10+'СЕТ СН'!$I$6-'СЕТ СН'!$I$26</f>
        <v>1458.51021633</v>
      </c>
      <c r="K169" s="36">
        <f>SUMIFS(СВЦЭМ!$D$33:$D$776,СВЦЭМ!$A$33:$A$776,$A169,СВЦЭМ!$B$33:$B$776,K$155)+'СЕТ СН'!$I$14+СВЦЭМ!$D$10+'СЕТ СН'!$I$6-'СЕТ СН'!$I$26</f>
        <v>1434.8665258799999</v>
      </c>
      <c r="L169" s="36">
        <f>SUMIFS(СВЦЭМ!$D$33:$D$776,СВЦЭМ!$A$33:$A$776,$A169,СВЦЭМ!$B$33:$B$776,L$155)+'СЕТ СН'!$I$14+СВЦЭМ!$D$10+'СЕТ СН'!$I$6-'СЕТ СН'!$I$26</f>
        <v>1423.1964178999999</v>
      </c>
      <c r="M169" s="36">
        <f>SUMIFS(СВЦЭМ!$D$33:$D$776,СВЦЭМ!$A$33:$A$776,$A169,СВЦЭМ!$B$33:$B$776,M$155)+'СЕТ СН'!$I$14+СВЦЭМ!$D$10+'СЕТ СН'!$I$6-'СЕТ СН'!$I$26</f>
        <v>1424.2150525899999</v>
      </c>
      <c r="N169" s="36">
        <f>SUMIFS(СВЦЭМ!$D$33:$D$776,СВЦЭМ!$A$33:$A$776,$A169,СВЦЭМ!$B$33:$B$776,N$155)+'СЕТ СН'!$I$14+СВЦЭМ!$D$10+'СЕТ СН'!$I$6-'СЕТ СН'!$I$26</f>
        <v>1418.2179491500001</v>
      </c>
      <c r="O169" s="36">
        <f>SUMIFS(СВЦЭМ!$D$33:$D$776,СВЦЭМ!$A$33:$A$776,$A169,СВЦЭМ!$B$33:$B$776,O$155)+'СЕТ СН'!$I$14+СВЦЭМ!$D$10+'СЕТ СН'!$I$6-'СЕТ СН'!$I$26</f>
        <v>1434.3380758999999</v>
      </c>
      <c r="P169" s="36">
        <f>SUMIFS(СВЦЭМ!$D$33:$D$776,СВЦЭМ!$A$33:$A$776,$A169,СВЦЭМ!$B$33:$B$776,P$155)+'СЕТ СН'!$I$14+СВЦЭМ!$D$10+'СЕТ СН'!$I$6-'СЕТ СН'!$I$26</f>
        <v>1462.4351970600001</v>
      </c>
      <c r="Q169" s="36">
        <f>SUMIFS(СВЦЭМ!$D$33:$D$776,СВЦЭМ!$A$33:$A$776,$A169,СВЦЭМ!$B$33:$B$776,Q$155)+'СЕТ СН'!$I$14+СВЦЭМ!$D$10+'СЕТ СН'!$I$6-'СЕТ СН'!$I$26</f>
        <v>1450.0060392400001</v>
      </c>
      <c r="R169" s="36">
        <f>SUMIFS(СВЦЭМ!$D$33:$D$776,СВЦЭМ!$A$33:$A$776,$A169,СВЦЭМ!$B$33:$B$776,R$155)+'СЕТ СН'!$I$14+СВЦЭМ!$D$10+'СЕТ СН'!$I$6-'СЕТ СН'!$I$26</f>
        <v>1445.5617718000001</v>
      </c>
      <c r="S169" s="36">
        <f>SUMIFS(СВЦЭМ!$D$33:$D$776,СВЦЭМ!$A$33:$A$776,$A169,СВЦЭМ!$B$33:$B$776,S$155)+'СЕТ СН'!$I$14+СВЦЭМ!$D$10+'СЕТ СН'!$I$6-'СЕТ СН'!$I$26</f>
        <v>1467.3812907199999</v>
      </c>
      <c r="T169" s="36">
        <f>SUMIFS(СВЦЭМ!$D$33:$D$776,СВЦЭМ!$A$33:$A$776,$A169,СВЦЭМ!$B$33:$B$776,T$155)+'СЕТ СН'!$I$14+СВЦЭМ!$D$10+'СЕТ СН'!$I$6-'СЕТ СН'!$I$26</f>
        <v>1443.54020823</v>
      </c>
      <c r="U169" s="36">
        <f>SUMIFS(СВЦЭМ!$D$33:$D$776,СВЦЭМ!$A$33:$A$776,$A169,СВЦЭМ!$B$33:$B$776,U$155)+'СЕТ СН'!$I$14+СВЦЭМ!$D$10+'СЕТ СН'!$I$6-'СЕТ СН'!$I$26</f>
        <v>1409.48119754</v>
      </c>
      <c r="V169" s="36">
        <f>SUMIFS(СВЦЭМ!$D$33:$D$776,СВЦЭМ!$A$33:$A$776,$A169,СВЦЭМ!$B$33:$B$776,V$155)+'СЕТ СН'!$I$14+СВЦЭМ!$D$10+'СЕТ СН'!$I$6-'СЕТ СН'!$I$26</f>
        <v>1381.75700132</v>
      </c>
      <c r="W169" s="36">
        <f>SUMIFS(СВЦЭМ!$D$33:$D$776,СВЦЭМ!$A$33:$A$776,$A169,СВЦЭМ!$B$33:$B$776,W$155)+'СЕТ СН'!$I$14+СВЦЭМ!$D$10+'СЕТ СН'!$I$6-'СЕТ СН'!$I$26</f>
        <v>1371.4311049800001</v>
      </c>
      <c r="X169" s="36">
        <f>SUMIFS(СВЦЭМ!$D$33:$D$776,СВЦЭМ!$A$33:$A$776,$A169,СВЦЭМ!$B$33:$B$776,X$155)+'СЕТ СН'!$I$14+СВЦЭМ!$D$10+'СЕТ СН'!$I$6-'СЕТ СН'!$I$26</f>
        <v>1380.0574371299999</v>
      </c>
      <c r="Y169" s="36">
        <f>SUMIFS(СВЦЭМ!$D$33:$D$776,СВЦЭМ!$A$33:$A$776,$A169,СВЦЭМ!$B$33:$B$776,Y$155)+'СЕТ СН'!$I$14+СВЦЭМ!$D$10+'СЕТ СН'!$I$6-'СЕТ СН'!$I$26</f>
        <v>1415.83145513</v>
      </c>
    </row>
    <row r="170" spans="1:25" ht="15.75" x14ac:dyDescent="0.2">
      <c r="A170" s="35">
        <f t="shared" si="4"/>
        <v>43966</v>
      </c>
      <c r="B170" s="36">
        <f>SUMIFS(СВЦЭМ!$D$33:$D$776,СВЦЭМ!$A$33:$A$776,$A170,СВЦЭМ!$B$33:$B$776,B$155)+'СЕТ СН'!$I$14+СВЦЭМ!$D$10+'СЕТ СН'!$I$6-'СЕТ СН'!$I$26</f>
        <v>1485.2139919200001</v>
      </c>
      <c r="C170" s="36">
        <f>SUMIFS(СВЦЭМ!$D$33:$D$776,СВЦЭМ!$A$33:$A$776,$A170,СВЦЭМ!$B$33:$B$776,C$155)+'СЕТ СН'!$I$14+СВЦЭМ!$D$10+'СЕТ СН'!$I$6-'СЕТ СН'!$I$26</f>
        <v>1547.13895602</v>
      </c>
      <c r="D170" s="36">
        <f>SUMIFS(СВЦЭМ!$D$33:$D$776,СВЦЭМ!$A$33:$A$776,$A170,СВЦЭМ!$B$33:$B$776,D$155)+'СЕТ СН'!$I$14+СВЦЭМ!$D$10+'СЕТ СН'!$I$6-'СЕТ СН'!$I$26</f>
        <v>1574.22064785</v>
      </c>
      <c r="E170" s="36">
        <f>SUMIFS(СВЦЭМ!$D$33:$D$776,СВЦЭМ!$A$33:$A$776,$A170,СВЦЭМ!$B$33:$B$776,E$155)+'СЕТ СН'!$I$14+СВЦЭМ!$D$10+'СЕТ СН'!$I$6-'СЕТ СН'!$I$26</f>
        <v>1572.68012974</v>
      </c>
      <c r="F170" s="36">
        <f>SUMIFS(СВЦЭМ!$D$33:$D$776,СВЦЭМ!$A$33:$A$776,$A170,СВЦЭМ!$B$33:$B$776,F$155)+'СЕТ СН'!$I$14+СВЦЭМ!$D$10+'СЕТ СН'!$I$6-'СЕТ СН'!$I$26</f>
        <v>1563.72553305</v>
      </c>
      <c r="G170" s="36">
        <f>SUMIFS(СВЦЭМ!$D$33:$D$776,СВЦЭМ!$A$33:$A$776,$A170,СВЦЭМ!$B$33:$B$776,G$155)+'СЕТ СН'!$I$14+СВЦЭМ!$D$10+'СЕТ СН'!$I$6-'СЕТ СН'!$I$26</f>
        <v>1574.38012095</v>
      </c>
      <c r="H170" s="36">
        <f>SUMIFS(СВЦЭМ!$D$33:$D$776,СВЦЭМ!$A$33:$A$776,$A170,СВЦЭМ!$B$33:$B$776,H$155)+'СЕТ СН'!$I$14+СВЦЭМ!$D$10+'СЕТ СН'!$I$6-'СЕТ СН'!$I$26</f>
        <v>1582.4458135899999</v>
      </c>
      <c r="I170" s="36">
        <f>SUMIFS(СВЦЭМ!$D$33:$D$776,СВЦЭМ!$A$33:$A$776,$A170,СВЦЭМ!$B$33:$B$776,I$155)+'СЕТ СН'!$I$14+СВЦЭМ!$D$10+'СЕТ СН'!$I$6-'СЕТ СН'!$I$26</f>
        <v>1533.0027735499998</v>
      </c>
      <c r="J170" s="36">
        <f>SUMIFS(СВЦЭМ!$D$33:$D$776,СВЦЭМ!$A$33:$A$776,$A170,СВЦЭМ!$B$33:$B$776,J$155)+'СЕТ СН'!$I$14+СВЦЭМ!$D$10+'СЕТ СН'!$I$6-'СЕТ СН'!$I$26</f>
        <v>1464.40496613</v>
      </c>
      <c r="K170" s="36">
        <f>SUMIFS(СВЦЭМ!$D$33:$D$776,СВЦЭМ!$A$33:$A$776,$A170,СВЦЭМ!$B$33:$B$776,K$155)+'СЕТ СН'!$I$14+СВЦЭМ!$D$10+'СЕТ СН'!$I$6-'СЕТ СН'!$I$26</f>
        <v>1388.5737844600001</v>
      </c>
      <c r="L170" s="36">
        <f>SUMIFS(СВЦЭМ!$D$33:$D$776,СВЦЭМ!$A$33:$A$776,$A170,СВЦЭМ!$B$33:$B$776,L$155)+'СЕТ СН'!$I$14+СВЦЭМ!$D$10+'СЕТ СН'!$I$6-'СЕТ СН'!$I$26</f>
        <v>1376.32240697</v>
      </c>
      <c r="M170" s="36">
        <f>SUMIFS(СВЦЭМ!$D$33:$D$776,СВЦЭМ!$A$33:$A$776,$A170,СВЦЭМ!$B$33:$B$776,M$155)+'СЕТ СН'!$I$14+СВЦЭМ!$D$10+'СЕТ СН'!$I$6-'СЕТ СН'!$I$26</f>
        <v>1399.1133652400001</v>
      </c>
      <c r="N170" s="36">
        <f>SUMIFS(СВЦЭМ!$D$33:$D$776,СВЦЭМ!$A$33:$A$776,$A170,СВЦЭМ!$B$33:$B$776,N$155)+'СЕТ СН'!$I$14+СВЦЭМ!$D$10+'СЕТ СН'!$I$6-'СЕТ СН'!$I$26</f>
        <v>1405.4110907100001</v>
      </c>
      <c r="O170" s="36">
        <f>SUMIFS(СВЦЭМ!$D$33:$D$776,СВЦЭМ!$A$33:$A$776,$A170,СВЦЭМ!$B$33:$B$776,O$155)+'СЕТ СН'!$I$14+СВЦЭМ!$D$10+'СЕТ СН'!$I$6-'СЕТ СН'!$I$26</f>
        <v>1408.3378579299999</v>
      </c>
      <c r="P170" s="36">
        <f>SUMIFS(СВЦЭМ!$D$33:$D$776,СВЦЭМ!$A$33:$A$776,$A170,СВЦЭМ!$B$33:$B$776,P$155)+'СЕТ СН'!$I$14+СВЦЭМ!$D$10+'СЕТ СН'!$I$6-'СЕТ СН'!$I$26</f>
        <v>1415.38294028</v>
      </c>
      <c r="Q170" s="36">
        <f>SUMIFS(СВЦЭМ!$D$33:$D$776,СВЦЭМ!$A$33:$A$776,$A170,СВЦЭМ!$B$33:$B$776,Q$155)+'СЕТ СН'!$I$14+СВЦЭМ!$D$10+'СЕТ СН'!$I$6-'СЕТ СН'!$I$26</f>
        <v>1410.1554252600001</v>
      </c>
      <c r="R170" s="36">
        <f>SUMIFS(СВЦЭМ!$D$33:$D$776,СВЦЭМ!$A$33:$A$776,$A170,СВЦЭМ!$B$33:$B$776,R$155)+'СЕТ СН'!$I$14+СВЦЭМ!$D$10+'СЕТ СН'!$I$6-'СЕТ СН'!$I$26</f>
        <v>1405.12421382</v>
      </c>
      <c r="S170" s="36">
        <f>SUMIFS(СВЦЭМ!$D$33:$D$776,СВЦЭМ!$A$33:$A$776,$A170,СВЦЭМ!$B$33:$B$776,S$155)+'СЕТ СН'!$I$14+СВЦЭМ!$D$10+'СЕТ СН'!$I$6-'СЕТ СН'!$I$26</f>
        <v>1416.04591172</v>
      </c>
      <c r="T170" s="36">
        <f>SUMIFS(СВЦЭМ!$D$33:$D$776,СВЦЭМ!$A$33:$A$776,$A170,СВЦЭМ!$B$33:$B$776,T$155)+'СЕТ СН'!$I$14+СВЦЭМ!$D$10+'СЕТ СН'!$I$6-'СЕТ СН'!$I$26</f>
        <v>1409.7685983399999</v>
      </c>
      <c r="U170" s="36">
        <f>SUMIFS(СВЦЭМ!$D$33:$D$776,СВЦЭМ!$A$33:$A$776,$A170,СВЦЭМ!$B$33:$B$776,U$155)+'СЕТ СН'!$I$14+СВЦЭМ!$D$10+'СЕТ СН'!$I$6-'СЕТ СН'!$I$26</f>
        <v>1413.3047066700001</v>
      </c>
      <c r="V170" s="36">
        <f>SUMIFS(СВЦЭМ!$D$33:$D$776,СВЦЭМ!$A$33:$A$776,$A170,СВЦЭМ!$B$33:$B$776,V$155)+'СЕТ СН'!$I$14+СВЦЭМ!$D$10+'СЕТ СН'!$I$6-'СЕТ СН'!$I$26</f>
        <v>1404.9626659099999</v>
      </c>
      <c r="W170" s="36">
        <f>SUMIFS(СВЦЭМ!$D$33:$D$776,СВЦЭМ!$A$33:$A$776,$A170,СВЦЭМ!$B$33:$B$776,W$155)+'СЕТ СН'!$I$14+СВЦЭМ!$D$10+'СЕТ СН'!$I$6-'СЕТ СН'!$I$26</f>
        <v>1390.69762438</v>
      </c>
      <c r="X170" s="36">
        <f>SUMIFS(СВЦЭМ!$D$33:$D$776,СВЦЭМ!$A$33:$A$776,$A170,СВЦЭМ!$B$33:$B$776,X$155)+'СЕТ СН'!$I$14+СВЦЭМ!$D$10+'СЕТ СН'!$I$6-'СЕТ СН'!$I$26</f>
        <v>1393.1730213999999</v>
      </c>
      <c r="Y170" s="36">
        <f>SUMIFS(СВЦЭМ!$D$33:$D$776,СВЦЭМ!$A$33:$A$776,$A170,СВЦЭМ!$B$33:$B$776,Y$155)+'СЕТ СН'!$I$14+СВЦЭМ!$D$10+'СЕТ СН'!$I$6-'СЕТ СН'!$I$26</f>
        <v>1397.3892221400001</v>
      </c>
    </row>
    <row r="171" spans="1:25" ht="15.75" x14ac:dyDescent="0.2">
      <c r="A171" s="35">
        <f t="shared" si="4"/>
        <v>43967</v>
      </c>
      <c r="B171" s="36">
        <f>SUMIFS(СВЦЭМ!$D$33:$D$776,СВЦЭМ!$A$33:$A$776,$A171,СВЦЭМ!$B$33:$B$776,B$155)+'СЕТ СН'!$I$14+СВЦЭМ!$D$10+'СЕТ СН'!$I$6-'СЕТ СН'!$I$26</f>
        <v>1523.6229740799999</v>
      </c>
      <c r="C171" s="36">
        <f>SUMIFS(СВЦЭМ!$D$33:$D$776,СВЦЭМ!$A$33:$A$776,$A171,СВЦЭМ!$B$33:$B$776,C$155)+'СЕТ СН'!$I$14+СВЦЭМ!$D$10+'СЕТ СН'!$I$6-'СЕТ СН'!$I$26</f>
        <v>1568.5759309699999</v>
      </c>
      <c r="D171" s="36">
        <f>SUMIFS(СВЦЭМ!$D$33:$D$776,СВЦЭМ!$A$33:$A$776,$A171,СВЦЭМ!$B$33:$B$776,D$155)+'СЕТ СН'!$I$14+СВЦЭМ!$D$10+'СЕТ СН'!$I$6-'СЕТ СН'!$I$26</f>
        <v>1570.2201741700001</v>
      </c>
      <c r="E171" s="36">
        <f>SUMIFS(СВЦЭМ!$D$33:$D$776,СВЦЭМ!$A$33:$A$776,$A171,СВЦЭМ!$B$33:$B$776,E$155)+'СЕТ СН'!$I$14+СВЦЭМ!$D$10+'СЕТ СН'!$I$6-'СЕТ СН'!$I$26</f>
        <v>1584.64504001</v>
      </c>
      <c r="F171" s="36">
        <f>SUMIFS(СВЦЭМ!$D$33:$D$776,СВЦЭМ!$A$33:$A$776,$A171,СВЦЭМ!$B$33:$B$776,F$155)+'СЕТ СН'!$I$14+СВЦЭМ!$D$10+'СЕТ СН'!$I$6-'СЕТ СН'!$I$26</f>
        <v>1584.6358553800001</v>
      </c>
      <c r="G171" s="36">
        <f>SUMIFS(СВЦЭМ!$D$33:$D$776,СВЦЭМ!$A$33:$A$776,$A171,СВЦЭМ!$B$33:$B$776,G$155)+'СЕТ СН'!$I$14+СВЦЭМ!$D$10+'СЕТ СН'!$I$6-'СЕТ СН'!$I$26</f>
        <v>1584.53766916</v>
      </c>
      <c r="H171" s="36">
        <f>SUMIFS(СВЦЭМ!$D$33:$D$776,СВЦЭМ!$A$33:$A$776,$A171,СВЦЭМ!$B$33:$B$776,H$155)+'СЕТ СН'!$I$14+СВЦЭМ!$D$10+'СЕТ СН'!$I$6-'СЕТ СН'!$I$26</f>
        <v>1592.71189768</v>
      </c>
      <c r="I171" s="36">
        <f>SUMIFS(СВЦЭМ!$D$33:$D$776,СВЦЭМ!$A$33:$A$776,$A171,СВЦЭМ!$B$33:$B$776,I$155)+'СЕТ СН'!$I$14+СВЦЭМ!$D$10+'СЕТ СН'!$I$6-'СЕТ СН'!$I$26</f>
        <v>1515.7818023699999</v>
      </c>
      <c r="J171" s="36">
        <f>SUMIFS(СВЦЭМ!$D$33:$D$776,СВЦЭМ!$A$33:$A$776,$A171,СВЦЭМ!$B$33:$B$776,J$155)+'СЕТ СН'!$I$14+СВЦЭМ!$D$10+'СЕТ СН'!$I$6-'СЕТ СН'!$I$26</f>
        <v>1435.0598067999999</v>
      </c>
      <c r="K171" s="36">
        <f>SUMIFS(СВЦЭМ!$D$33:$D$776,СВЦЭМ!$A$33:$A$776,$A171,СВЦЭМ!$B$33:$B$776,K$155)+'СЕТ СН'!$I$14+СВЦЭМ!$D$10+'СЕТ СН'!$I$6-'СЕТ СН'!$I$26</f>
        <v>1433.7319693100001</v>
      </c>
      <c r="L171" s="36">
        <f>SUMIFS(СВЦЭМ!$D$33:$D$776,СВЦЭМ!$A$33:$A$776,$A171,СВЦЭМ!$B$33:$B$776,L$155)+'СЕТ СН'!$I$14+СВЦЭМ!$D$10+'СЕТ СН'!$I$6-'СЕТ СН'!$I$26</f>
        <v>1439.5659368399999</v>
      </c>
      <c r="M171" s="36">
        <f>SUMIFS(СВЦЭМ!$D$33:$D$776,СВЦЭМ!$A$33:$A$776,$A171,СВЦЭМ!$B$33:$B$776,M$155)+'СЕТ СН'!$I$14+СВЦЭМ!$D$10+'СЕТ СН'!$I$6-'СЕТ СН'!$I$26</f>
        <v>1434.64642417</v>
      </c>
      <c r="N171" s="36">
        <f>SUMIFS(СВЦЭМ!$D$33:$D$776,СВЦЭМ!$A$33:$A$776,$A171,СВЦЭМ!$B$33:$B$776,N$155)+'СЕТ СН'!$I$14+СВЦЭМ!$D$10+'СЕТ СН'!$I$6-'СЕТ СН'!$I$26</f>
        <v>1423.1627741100001</v>
      </c>
      <c r="O171" s="36">
        <f>SUMIFS(СВЦЭМ!$D$33:$D$776,СВЦЭМ!$A$33:$A$776,$A171,СВЦЭМ!$B$33:$B$776,O$155)+'СЕТ СН'!$I$14+СВЦЭМ!$D$10+'СЕТ СН'!$I$6-'СЕТ СН'!$I$26</f>
        <v>1417.3088378300001</v>
      </c>
      <c r="P171" s="36">
        <f>SUMIFS(СВЦЭМ!$D$33:$D$776,СВЦЭМ!$A$33:$A$776,$A171,СВЦЭМ!$B$33:$B$776,P$155)+'СЕТ СН'!$I$14+СВЦЭМ!$D$10+'СЕТ СН'!$I$6-'СЕТ СН'!$I$26</f>
        <v>1423.6355860399999</v>
      </c>
      <c r="Q171" s="36">
        <f>SUMIFS(СВЦЭМ!$D$33:$D$776,СВЦЭМ!$A$33:$A$776,$A171,СВЦЭМ!$B$33:$B$776,Q$155)+'СЕТ СН'!$I$14+СВЦЭМ!$D$10+'СЕТ СН'!$I$6-'СЕТ СН'!$I$26</f>
        <v>1420.6761448300001</v>
      </c>
      <c r="R171" s="36">
        <f>SUMIFS(СВЦЭМ!$D$33:$D$776,СВЦЭМ!$A$33:$A$776,$A171,СВЦЭМ!$B$33:$B$776,R$155)+'СЕТ СН'!$I$14+СВЦЭМ!$D$10+'СЕТ СН'!$I$6-'СЕТ СН'!$I$26</f>
        <v>1416.16714462</v>
      </c>
      <c r="S171" s="36">
        <f>SUMIFS(СВЦЭМ!$D$33:$D$776,СВЦЭМ!$A$33:$A$776,$A171,СВЦЭМ!$B$33:$B$776,S$155)+'СЕТ СН'!$I$14+СВЦЭМ!$D$10+'СЕТ СН'!$I$6-'СЕТ СН'!$I$26</f>
        <v>1411.9521308000001</v>
      </c>
      <c r="T171" s="36">
        <f>SUMIFS(СВЦЭМ!$D$33:$D$776,СВЦЭМ!$A$33:$A$776,$A171,СВЦЭМ!$B$33:$B$776,T$155)+'СЕТ СН'!$I$14+СВЦЭМ!$D$10+'СЕТ СН'!$I$6-'СЕТ СН'!$I$26</f>
        <v>1410.8460854800001</v>
      </c>
      <c r="U171" s="36">
        <f>SUMIFS(СВЦЭМ!$D$33:$D$776,СВЦЭМ!$A$33:$A$776,$A171,СВЦЭМ!$B$33:$B$776,U$155)+'СЕТ СН'!$I$14+СВЦЭМ!$D$10+'СЕТ СН'!$I$6-'СЕТ СН'!$I$26</f>
        <v>1402.51215159</v>
      </c>
      <c r="V171" s="36">
        <f>SUMIFS(СВЦЭМ!$D$33:$D$776,СВЦЭМ!$A$33:$A$776,$A171,СВЦЭМ!$B$33:$B$776,V$155)+'СЕТ СН'!$I$14+СВЦЭМ!$D$10+'СЕТ СН'!$I$6-'СЕТ СН'!$I$26</f>
        <v>1401.65171943</v>
      </c>
      <c r="W171" s="36">
        <f>SUMIFS(СВЦЭМ!$D$33:$D$776,СВЦЭМ!$A$33:$A$776,$A171,СВЦЭМ!$B$33:$B$776,W$155)+'СЕТ СН'!$I$14+СВЦЭМ!$D$10+'СЕТ СН'!$I$6-'СЕТ СН'!$I$26</f>
        <v>1403.06416558</v>
      </c>
      <c r="X171" s="36">
        <f>SUMIFS(СВЦЭМ!$D$33:$D$776,СВЦЭМ!$A$33:$A$776,$A171,СВЦЭМ!$B$33:$B$776,X$155)+'СЕТ СН'!$I$14+СВЦЭМ!$D$10+'СЕТ СН'!$I$6-'СЕТ СН'!$I$26</f>
        <v>1404.38272661</v>
      </c>
      <c r="Y171" s="36">
        <f>SUMIFS(СВЦЭМ!$D$33:$D$776,СВЦЭМ!$A$33:$A$776,$A171,СВЦЭМ!$B$33:$B$776,Y$155)+'СЕТ СН'!$I$14+СВЦЭМ!$D$10+'СЕТ СН'!$I$6-'СЕТ СН'!$I$26</f>
        <v>1425.70256414</v>
      </c>
    </row>
    <row r="172" spans="1:25" ht="15.75" x14ac:dyDescent="0.2">
      <c r="A172" s="35">
        <f t="shared" si="4"/>
        <v>43968</v>
      </c>
      <c r="B172" s="36">
        <f>SUMIFS(СВЦЭМ!$D$33:$D$776,СВЦЭМ!$A$33:$A$776,$A172,СВЦЭМ!$B$33:$B$776,B$155)+'СЕТ СН'!$I$14+СВЦЭМ!$D$10+'СЕТ СН'!$I$6-'СЕТ СН'!$I$26</f>
        <v>1528.21607498</v>
      </c>
      <c r="C172" s="36">
        <f>SUMIFS(СВЦЭМ!$D$33:$D$776,СВЦЭМ!$A$33:$A$776,$A172,СВЦЭМ!$B$33:$B$776,C$155)+'СЕТ СН'!$I$14+СВЦЭМ!$D$10+'СЕТ СН'!$I$6-'СЕТ СН'!$I$26</f>
        <v>1567.5664432899998</v>
      </c>
      <c r="D172" s="36">
        <f>SUMIFS(СВЦЭМ!$D$33:$D$776,СВЦЭМ!$A$33:$A$776,$A172,СВЦЭМ!$B$33:$B$776,D$155)+'СЕТ СН'!$I$14+СВЦЭМ!$D$10+'СЕТ СН'!$I$6-'СЕТ СН'!$I$26</f>
        <v>1575.9491951099999</v>
      </c>
      <c r="E172" s="36">
        <f>SUMIFS(СВЦЭМ!$D$33:$D$776,СВЦЭМ!$A$33:$A$776,$A172,СВЦЭМ!$B$33:$B$776,E$155)+'СЕТ СН'!$I$14+СВЦЭМ!$D$10+'СЕТ СН'!$I$6-'СЕТ СН'!$I$26</f>
        <v>1584.3665327799999</v>
      </c>
      <c r="F172" s="36">
        <f>SUMIFS(СВЦЭМ!$D$33:$D$776,СВЦЭМ!$A$33:$A$776,$A172,СВЦЭМ!$B$33:$B$776,F$155)+'СЕТ СН'!$I$14+СВЦЭМ!$D$10+'СЕТ СН'!$I$6-'СЕТ СН'!$I$26</f>
        <v>1576.4941238900001</v>
      </c>
      <c r="G172" s="36">
        <f>SUMIFS(СВЦЭМ!$D$33:$D$776,СВЦЭМ!$A$33:$A$776,$A172,СВЦЭМ!$B$33:$B$776,G$155)+'СЕТ СН'!$I$14+СВЦЭМ!$D$10+'СЕТ СН'!$I$6-'СЕТ СН'!$I$26</f>
        <v>1578.31911199</v>
      </c>
      <c r="H172" s="36">
        <f>SUMIFS(СВЦЭМ!$D$33:$D$776,СВЦЭМ!$A$33:$A$776,$A172,СВЦЭМ!$B$33:$B$776,H$155)+'СЕТ СН'!$I$14+СВЦЭМ!$D$10+'СЕТ СН'!$I$6-'СЕТ СН'!$I$26</f>
        <v>1584.1687037899999</v>
      </c>
      <c r="I172" s="36">
        <f>SUMIFS(СВЦЭМ!$D$33:$D$776,СВЦЭМ!$A$33:$A$776,$A172,СВЦЭМ!$B$33:$B$776,I$155)+'СЕТ СН'!$I$14+СВЦЭМ!$D$10+'СЕТ СН'!$I$6-'СЕТ СН'!$I$26</f>
        <v>1537.8910202899999</v>
      </c>
      <c r="J172" s="36">
        <f>SUMIFS(СВЦЭМ!$D$33:$D$776,СВЦЭМ!$A$33:$A$776,$A172,СВЦЭМ!$B$33:$B$776,J$155)+'СЕТ СН'!$I$14+СВЦЭМ!$D$10+'СЕТ СН'!$I$6-'СЕТ СН'!$I$26</f>
        <v>1460.4722039200001</v>
      </c>
      <c r="K172" s="36">
        <f>SUMIFS(СВЦЭМ!$D$33:$D$776,СВЦЭМ!$A$33:$A$776,$A172,СВЦЭМ!$B$33:$B$776,K$155)+'СЕТ СН'!$I$14+СВЦЭМ!$D$10+'СЕТ СН'!$I$6-'СЕТ СН'!$I$26</f>
        <v>1427.04195508</v>
      </c>
      <c r="L172" s="36">
        <f>SUMIFS(СВЦЭМ!$D$33:$D$776,СВЦЭМ!$A$33:$A$776,$A172,СВЦЭМ!$B$33:$B$776,L$155)+'СЕТ СН'!$I$14+СВЦЭМ!$D$10+'СЕТ СН'!$I$6-'СЕТ СН'!$I$26</f>
        <v>1427.1659134900001</v>
      </c>
      <c r="M172" s="36">
        <f>SUMIFS(СВЦЭМ!$D$33:$D$776,СВЦЭМ!$A$33:$A$776,$A172,СВЦЭМ!$B$33:$B$776,M$155)+'СЕТ СН'!$I$14+СВЦЭМ!$D$10+'СЕТ СН'!$I$6-'СЕТ СН'!$I$26</f>
        <v>1425.4636749700001</v>
      </c>
      <c r="N172" s="36">
        <f>SUMIFS(СВЦЭМ!$D$33:$D$776,СВЦЭМ!$A$33:$A$776,$A172,СВЦЭМ!$B$33:$B$776,N$155)+'СЕТ СН'!$I$14+СВЦЭМ!$D$10+'СЕТ СН'!$I$6-'СЕТ СН'!$I$26</f>
        <v>1420.7113560499999</v>
      </c>
      <c r="O172" s="36">
        <f>SUMIFS(СВЦЭМ!$D$33:$D$776,СВЦЭМ!$A$33:$A$776,$A172,СВЦЭМ!$B$33:$B$776,O$155)+'СЕТ СН'!$I$14+СВЦЭМ!$D$10+'СЕТ СН'!$I$6-'СЕТ СН'!$I$26</f>
        <v>1420.6243223000001</v>
      </c>
      <c r="P172" s="36">
        <f>SUMIFS(СВЦЭМ!$D$33:$D$776,СВЦЭМ!$A$33:$A$776,$A172,СВЦЭМ!$B$33:$B$776,P$155)+'СЕТ СН'!$I$14+СВЦЭМ!$D$10+'СЕТ СН'!$I$6-'СЕТ СН'!$I$26</f>
        <v>1426.8891024</v>
      </c>
      <c r="Q172" s="36">
        <f>SUMIFS(СВЦЭМ!$D$33:$D$776,СВЦЭМ!$A$33:$A$776,$A172,СВЦЭМ!$B$33:$B$776,Q$155)+'СЕТ СН'!$I$14+СВЦЭМ!$D$10+'СЕТ СН'!$I$6-'СЕТ СН'!$I$26</f>
        <v>1429.7554687300001</v>
      </c>
      <c r="R172" s="36">
        <f>SUMIFS(СВЦЭМ!$D$33:$D$776,СВЦЭМ!$A$33:$A$776,$A172,СВЦЭМ!$B$33:$B$776,R$155)+'СЕТ СН'!$I$14+СВЦЭМ!$D$10+'СЕТ СН'!$I$6-'СЕТ СН'!$I$26</f>
        <v>1426.3411112399999</v>
      </c>
      <c r="S172" s="36">
        <f>SUMIFS(СВЦЭМ!$D$33:$D$776,СВЦЭМ!$A$33:$A$776,$A172,СВЦЭМ!$B$33:$B$776,S$155)+'СЕТ СН'!$I$14+СВЦЭМ!$D$10+'СЕТ СН'!$I$6-'СЕТ СН'!$I$26</f>
        <v>1428.0771866</v>
      </c>
      <c r="T172" s="36">
        <f>SUMIFS(СВЦЭМ!$D$33:$D$776,СВЦЭМ!$A$33:$A$776,$A172,СВЦЭМ!$B$33:$B$776,T$155)+'СЕТ СН'!$I$14+СВЦЭМ!$D$10+'СЕТ СН'!$I$6-'СЕТ СН'!$I$26</f>
        <v>1415.9976930099999</v>
      </c>
      <c r="U172" s="36">
        <f>SUMIFS(СВЦЭМ!$D$33:$D$776,СВЦЭМ!$A$33:$A$776,$A172,СВЦЭМ!$B$33:$B$776,U$155)+'СЕТ СН'!$I$14+СВЦЭМ!$D$10+'СЕТ СН'!$I$6-'СЕТ СН'!$I$26</f>
        <v>1398.1173528300001</v>
      </c>
      <c r="V172" s="36">
        <f>SUMIFS(СВЦЭМ!$D$33:$D$776,СВЦЭМ!$A$33:$A$776,$A172,СВЦЭМ!$B$33:$B$776,V$155)+'СЕТ СН'!$I$14+СВЦЭМ!$D$10+'СЕТ СН'!$I$6-'СЕТ СН'!$I$26</f>
        <v>1355.5179467400001</v>
      </c>
      <c r="W172" s="36">
        <f>SUMIFS(СВЦЭМ!$D$33:$D$776,СВЦЭМ!$A$33:$A$776,$A172,СВЦЭМ!$B$33:$B$776,W$155)+'СЕТ СН'!$I$14+СВЦЭМ!$D$10+'СЕТ СН'!$I$6-'СЕТ СН'!$I$26</f>
        <v>1361.82832732</v>
      </c>
      <c r="X172" s="36">
        <f>SUMIFS(СВЦЭМ!$D$33:$D$776,СВЦЭМ!$A$33:$A$776,$A172,СВЦЭМ!$B$33:$B$776,X$155)+'СЕТ СН'!$I$14+СВЦЭМ!$D$10+'СЕТ СН'!$I$6-'СЕТ СН'!$I$26</f>
        <v>1361.82585303</v>
      </c>
      <c r="Y172" s="36">
        <f>SUMIFS(СВЦЭМ!$D$33:$D$776,СВЦЭМ!$A$33:$A$776,$A172,СВЦЭМ!$B$33:$B$776,Y$155)+'СЕТ СН'!$I$14+СВЦЭМ!$D$10+'СЕТ СН'!$I$6-'СЕТ СН'!$I$26</f>
        <v>1396.9058589599999</v>
      </c>
    </row>
    <row r="173" spans="1:25" ht="15.75" x14ac:dyDescent="0.2">
      <c r="A173" s="35">
        <f t="shared" si="4"/>
        <v>43969</v>
      </c>
      <c r="B173" s="36">
        <f>SUMIFS(СВЦЭМ!$D$33:$D$776,СВЦЭМ!$A$33:$A$776,$A173,СВЦЭМ!$B$33:$B$776,B$155)+'СЕТ СН'!$I$14+СВЦЭМ!$D$10+'СЕТ СН'!$I$6-'СЕТ СН'!$I$26</f>
        <v>1532.564601</v>
      </c>
      <c r="C173" s="36">
        <f>SUMIFS(СВЦЭМ!$D$33:$D$776,СВЦЭМ!$A$33:$A$776,$A173,СВЦЭМ!$B$33:$B$776,C$155)+'СЕТ СН'!$I$14+СВЦЭМ!$D$10+'СЕТ СН'!$I$6-'СЕТ СН'!$I$26</f>
        <v>1553.45224248</v>
      </c>
      <c r="D173" s="36">
        <f>SUMIFS(СВЦЭМ!$D$33:$D$776,СВЦЭМ!$A$33:$A$776,$A173,СВЦЭМ!$B$33:$B$776,D$155)+'СЕТ СН'!$I$14+СВЦЭМ!$D$10+'СЕТ СН'!$I$6-'СЕТ СН'!$I$26</f>
        <v>1539.9408486499999</v>
      </c>
      <c r="E173" s="36">
        <f>SUMIFS(СВЦЭМ!$D$33:$D$776,СВЦЭМ!$A$33:$A$776,$A173,СВЦЭМ!$B$33:$B$776,E$155)+'СЕТ СН'!$I$14+СВЦЭМ!$D$10+'СЕТ СН'!$I$6-'СЕТ СН'!$I$26</f>
        <v>1552.2306154299999</v>
      </c>
      <c r="F173" s="36">
        <f>SUMIFS(СВЦЭМ!$D$33:$D$776,СВЦЭМ!$A$33:$A$776,$A173,СВЦЭМ!$B$33:$B$776,F$155)+'СЕТ СН'!$I$14+СВЦЭМ!$D$10+'СЕТ СН'!$I$6-'СЕТ СН'!$I$26</f>
        <v>1547.7945245699998</v>
      </c>
      <c r="G173" s="36">
        <f>SUMIFS(СВЦЭМ!$D$33:$D$776,СВЦЭМ!$A$33:$A$776,$A173,СВЦЭМ!$B$33:$B$776,G$155)+'СЕТ СН'!$I$14+СВЦЭМ!$D$10+'СЕТ СН'!$I$6-'СЕТ СН'!$I$26</f>
        <v>1551.6921083</v>
      </c>
      <c r="H173" s="36">
        <f>SUMIFS(СВЦЭМ!$D$33:$D$776,СВЦЭМ!$A$33:$A$776,$A173,СВЦЭМ!$B$33:$B$776,H$155)+'СЕТ СН'!$I$14+СВЦЭМ!$D$10+'СЕТ СН'!$I$6-'СЕТ СН'!$I$26</f>
        <v>1548.98920548</v>
      </c>
      <c r="I173" s="36">
        <f>SUMIFS(СВЦЭМ!$D$33:$D$776,СВЦЭМ!$A$33:$A$776,$A173,СВЦЭМ!$B$33:$B$776,I$155)+'СЕТ СН'!$I$14+СВЦЭМ!$D$10+'СЕТ СН'!$I$6-'СЕТ СН'!$I$26</f>
        <v>1514.7986799600001</v>
      </c>
      <c r="J173" s="36">
        <f>SUMIFS(СВЦЭМ!$D$33:$D$776,СВЦЭМ!$A$33:$A$776,$A173,СВЦЭМ!$B$33:$B$776,J$155)+'СЕТ СН'!$I$14+СВЦЭМ!$D$10+'СЕТ СН'!$I$6-'СЕТ СН'!$I$26</f>
        <v>1410.8237870099999</v>
      </c>
      <c r="K173" s="36">
        <f>SUMIFS(СВЦЭМ!$D$33:$D$776,СВЦЭМ!$A$33:$A$776,$A173,СВЦЭМ!$B$33:$B$776,K$155)+'СЕТ СН'!$I$14+СВЦЭМ!$D$10+'СЕТ СН'!$I$6-'СЕТ СН'!$I$26</f>
        <v>1391.35247929</v>
      </c>
      <c r="L173" s="36">
        <f>SUMIFS(СВЦЭМ!$D$33:$D$776,СВЦЭМ!$A$33:$A$776,$A173,СВЦЭМ!$B$33:$B$776,L$155)+'СЕТ СН'!$I$14+СВЦЭМ!$D$10+'СЕТ СН'!$I$6-'СЕТ СН'!$I$26</f>
        <v>1400.3798766699999</v>
      </c>
      <c r="M173" s="36">
        <f>SUMIFS(СВЦЭМ!$D$33:$D$776,СВЦЭМ!$A$33:$A$776,$A173,СВЦЭМ!$B$33:$B$776,M$155)+'СЕТ СН'!$I$14+СВЦЭМ!$D$10+'СЕТ СН'!$I$6-'СЕТ СН'!$I$26</f>
        <v>1401.4673046099999</v>
      </c>
      <c r="N173" s="36">
        <f>SUMIFS(СВЦЭМ!$D$33:$D$776,СВЦЭМ!$A$33:$A$776,$A173,СВЦЭМ!$B$33:$B$776,N$155)+'СЕТ СН'!$I$14+СВЦЭМ!$D$10+'СЕТ СН'!$I$6-'СЕТ СН'!$I$26</f>
        <v>1390.6276267800001</v>
      </c>
      <c r="O173" s="36">
        <f>SUMIFS(СВЦЭМ!$D$33:$D$776,СВЦЭМ!$A$33:$A$776,$A173,СВЦЭМ!$B$33:$B$776,O$155)+'СЕТ СН'!$I$14+СВЦЭМ!$D$10+'СЕТ СН'!$I$6-'СЕТ СН'!$I$26</f>
        <v>1392.1106223100001</v>
      </c>
      <c r="P173" s="36">
        <f>SUMIFS(СВЦЭМ!$D$33:$D$776,СВЦЭМ!$A$33:$A$776,$A173,СВЦЭМ!$B$33:$B$776,P$155)+'СЕТ СН'!$I$14+СВЦЭМ!$D$10+'СЕТ СН'!$I$6-'СЕТ СН'!$I$26</f>
        <v>1413.55307126</v>
      </c>
      <c r="Q173" s="36">
        <f>SUMIFS(СВЦЭМ!$D$33:$D$776,СВЦЭМ!$A$33:$A$776,$A173,СВЦЭМ!$B$33:$B$776,Q$155)+'СЕТ СН'!$I$14+СВЦЭМ!$D$10+'СЕТ СН'!$I$6-'СЕТ СН'!$I$26</f>
        <v>1399.17954117</v>
      </c>
      <c r="R173" s="36">
        <f>SUMIFS(СВЦЭМ!$D$33:$D$776,СВЦЭМ!$A$33:$A$776,$A173,СВЦЭМ!$B$33:$B$776,R$155)+'СЕТ СН'!$I$14+СВЦЭМ!$D$10+'СЕТ СН'!$I$6-'СЕТ СН'!$I$26</f>
        <v>1399.10942269</v>
      </c>
      <c r="S173" s="36">
        <f>SUMIFS(СВЦЭМ!$D$33:$D$776,СВЦЭМ!$A$33:$A$776,$A173,СВЦЭМ!$B$33:$B$776,S$155)+'СЕТ СН'!$I$14+СВЦЭМ!$D$10+'СЕТ СН'!$I$6-'СЕТ СН'!$I$26</f>
        <v>1416.6419820000001</v>
      </c>
      <c r="T173" s="36">
        <f>SUMIFS(СВЦЭМ!$D$33:$D$776,СВЦЭМ!$A$33:$A$776,$A173,СВЦЭМ!$B$33:$B$776,T$155)+'СЕТ СН'!$I$14+СВЦЭМ!$D$10+'СЕТ СН'!$I$6-'СЕТ СН'!$I$26</f>
        <v>1405.88360119</v>
      </c>
      <c r="U173" s="36">
        <f>SUMIFS(СВЦЭМ!$D$33:$D$776,СВЦЭМ!$A$33:$A$776,$A173,СВЦЭМ!$B$33:$B$776,U$155)+'СЕТ СН'!$I$14+СВЦЭМ!$D$10+'СЕТ СН'!$I$6-'СЕТ СН'!$I$26</f>
        <v>1394.8648984900001</v>
      </c>
      <c r="V173" s="36">
        <f>SUMIFS(СВЦЭМ!$D$33:$D$776,СВЦЭМ!$A$33:$A$776,$A173,СВЦЭМ!$B$33:$B$776,V$155)+'СЕТ СН'!$I$14+СВЦЭМ!$D$10+'СЕТ СН'!$I$6-'СЕТ СН'!$I$26</f>
        <v>1365.60970565</v>
      </c>
      <c r="W173" s="36">
        <f>SUMIFS(СВЦЭМ!$D$33:$D$776,СВЦЭМ!$A$33:$A$776,$A173,СВЦЭМ!$B$33:$B$776,W$155)+'СЕТ СН'!$I$14+СВЦЭМ!$D$10+'СЕТ СН'!$I$6-'СЕТ СН'!$I$26</f>
        <v>1370.32383491</v>
      </c>
      <c r="X173" s="36">
        <f>SUMIFS(СВЦЭМ!$D$33:$D$776,СВЦЭМ!$A$33:$A$776,$A173,СВЦЭМ!$B$33:$B$776,X$155)+'СЕТ СН'!$I$14+СВЦЭМ!$D$10+'СЕТ СН'!$I$6-'СЕТ СН'!$I$26</f>
        <v>1369.8146414099999</v>
      </c>
      <c r="Y173" s="36">
        <f>SUMIFS(СВЦЭМ!$D$33:$D$776,СВЦЭМ!$A$33:$A$776,$A173,СВЦЭМ!$B$33:$B$776,Y$155)+'СЕТ СН'!$I$14+СВЦЭМ!$D$10+'СЕТ СН'!$I$6-'СЕТ СН'!$I$26</f>
        <v>1398.23944237</v>
      </c>
    </row>
    <row r="174" spans="1:25" ht="15.75" x14ac:dyDescent="0.2">
      <c r="A174" s="35">
        <f t="shared" si="4"/>
        <v>43970</v>
      </c>
      <c r="B174" s="36">
        <f>SUMIFS(СВЦЭМ!$D$33:$D$776,СВЦЭМ!$A$33:$A$776,$A174,СВЦЭМ!$B$33:$B$776,B$155)+'СЕТ СН'!$I$14+СВЦЭМ!$D$10+'СЕТ СН'!$I$6-'СЕТ СН'!$I$26</f>
        <v>1545.57987828</v>
      </c>
      <c r="C174" s="36">
        <f>SUMIFS(СВЦЭМ!$D$33:$D$776,СВЦЭМ!$A$33:$A$776,$A174,СВЦЭМ!$B$33:$B$776,C$155)+'СЕТ СН'!$I$14+СВЦЭМ!$D$10+'СЕТ СН'!$I$6-'СЕТ СН'!$I$26</f>
        <v>1576.6130622599999</v>
      </c>
      <c r="D174" s="36">
        <f>SUMIFS(СВЦЭМ!$D$33:$D$776,СВЦЭМ!$A$33:$A$776,$A174,СВЦЭМ!$B$33:$B$776,D$155)+'СЕТ СН'!$I$14+СВЦЭМ!$D$10+'СЕТ СН'!$I$6-'СЕТ СН'!$I$26</f>
        <v>1566.55471661</v>
      </c>
      <c r="E174" s="36">
        <f>SUMIFS(СВЦЭМ!$D$33:$D$776,СВЦЭМ!$A$33:$A$776,$A174,СВЦЭМ!$B$33:$B$776,E$155)+'СЕТ СН'!$I$14+СВЦЭМ!$D$10+'СЕТ СН'!$I$6-'СЕТ СН'!$I$26</f>
        <v>1560.8264715099999</v>
      </c>
      <c r="F174" s="36">
        <f>SUMIFS(СВЦЭМ!$D$33:$D$776,СВЦЭМ!$A$33:$A$776,$A174,СВЦЭМ!$B$33:$B$776,F$155)+'СЕТ СН'!$I$14+СВЦЭМ!$D$10+'СЕТ СН'!$I$6-'СЕТ СН'!$I$26</f>
        <v>1554.2969550600001</v>
      </c>
      <c r="G174" s="36">
        <f>SUMIFS(СВЦЭМ!$D$33:$D$776,СВЦЭМ!$A$33:$A$776,$A174,СВЦЭМ!$B$33:$B$776,G$155)+'СЕТ СН'!$I$14+СВЦЭМ!$D$10+'СЕТ СН'!$I$6-'СЕТ СН'!$I$26</f>
        <v>1564.35125896</v>
      </c>
      <c r="H174" s="36">
        <f>SUMIFS(СВЦЭМ!$D$33:$D$776,СВЦЭМ!$A$33:$A$776,$A174,СВЦЭМ!$B$33:$B$776,H$155)+'СЕТ СН'!$I$14+СВЦЭМ!$D$10+'СЕТ СН'!$I$6-'СЕТ СН'!$I$26</f>
        <v>1565.1938156599999</v>
      </c>
      <c r="I174" s="36">
        <f>SUMIFS(СВЦЭМ!$D$33:$D$776,СВЦЭМ!$A$33:$A$776,$A174,СВЦЭМ!$B$33:$B$776,I$155)+'СЕТ СН'!$I$14+СВЦЭМ!$D$10+'СЕТ СН'!$I$6-'СЕТ СН'!$I$26</f>
        <v>1535.2459537599998</v>
      </c>
      <c r="J174" s="36">
        <f>SUMIFS(СВЦЭМ!$D$33:$D$776,СВЦЭМ!$A$33:$A$776,$A174,СВЦЭМ!$B$33:$B$776,J$155)+'СЕТ СН'!$I$14+СВЦЭМ!$D$10+'СЕТ СН'!$I$6-'СЕТ СН'!$I$26</f>
        <v>1426.07701146</v>
      </c>
      <c r="K174" s="36">
        <f>SUMIFS(СВЦЭМ!$D$33:$D$776,СВЦЭМ!$A$33:$A$776,$A174,СВЦЭМ!$B$33:$B$776,K$155)+'СЕТ СН'!$I$14+СВЦЭМ!$D$10+'СЕТ СН'!$I$6-'СЕТ СН'!$I$26</f>
        <v>1406.9626908600001</v>
      </c>
      <c r="L174" s="36">
        <f>SUMIFS(СВЦЭМ!$D$33:$D$776,СВЦЭМ!$A$33:$A$776,$A174,СВЦЭМ!$B$33:$B$776,L$155)+'СЕТ СН'!$I$14+СВЦЭМ!$D$10+'СЕТ СН'!$I$6-'СЕТ СН'!$I$26</f>
        <v>1403.6953318000001</v>
      </c>
      <c r="M174" s="36">
        <f>SUMIFS(СВЦЭМ!$D$33:$D$776,СВЦЭМ!$A$33:$A$776,$A174,СВЦЭМ!$B$33:$B$776,M$155)+'СЕТ СН'!$I$14+СВЦЭМ!$D$10+'СЕТ СН'!$I$6-'СЕТ СН'!$I$26</f>
        <v>1385.0950453099999</v>
      </c>
      <c r="N174" s="36">
        <f>SUMIFS(СВЦЭМ!$D$33:$D$776,СВЦЭМ!$A$33:$A$776,$A174,СВЦЭМ!$B$33:$B$776,N$155)+'СЕТ СН'!$I$14+СВЦЭМ!$D$10+'СЕТ СН'!$I$6-'СЕТ СН'!$I$26</f>
        <v>1384.3318474099999</v>
      </c>
      <c r="O174" s="36">
        <f>SUMIFS(СВЦЭМ!$D$33:$D$776,СВЦЭМ!$A$33:$A$776,$A174,СВЦЭМ!$B$33:$B$776,O$155)+'СЕТ СН'!$I$14+СВЦЭМ!$D$10+'СЕТ СН'!$I$6-'СЕТ СН'!$I$26</f>
        <v>1393.66143721</v>
      </c>
      <c r="P174" s="36">
        <f>SUMIFS(СВЦЭМ!$D$33:$D$776,СВЦЭМ!$A$33:$A$776,$A174,СВЦЭМ!$B$33:$B$776,P$155)+'СЕТ СН'!$I$14+СВЦЭМ!$D$10+'СЕТ СН'!$I$6-'СЕТ СН'!$I$26</f>
        <v>1400.98444107</v>
      </c>
      <c r="Q174" s="36">
        <f>SUMIFS(СВЦЭМ!$D$33:$D$776,СВЦЭМ!$A$33:$A$776,$A174,СВЦЭМ!$B$33:$B$776,Q$155)+'СЕТ СН'!$I$14+СВЦЭМ!$D$10+'СЕТ СН'!$I$6-'СЕТ СН'!$I$26</f>
        <v>1406.6917195999999</v>
      </c>
      <c r="R174" s="36">
        <f>SUMIFS(СВЦЭМ!$D$33:$D$776,СВЦЭМ!$A$33:$A$776,$A174,СВЦЭМ!$B$33:$B$776,R$155)+'СЕТ СН'!$I$14+СВЦЭМ!$D$10+'СЕТ СН'!$I$6-'СЕТ СН'!$I$26</f>
        <v>1409.65443289</v>
      </c>
      <c r="S174" s="36">
        <f>SUMIFS(СВЦЭМ!$D$33:$D$776,СВЦЭМ!$A$33:$A$776,$A174,СВЦЭМ!$B$33:$B$776,S$155)+'СЕТ СН'!$I$14+СВЦЭМ!$D$10+'СЕТ СН'!$I$6-'СЕТ СН'!$I$26</f>
        <v>1420.28345326</v>
      </c>
      <c r="T174" s="36">
        <f>SUMIFS(СВЦЭМ!$D$33:$D$776,СВЦЭМ!$A$33:$A$776,$A174,СВЦЭМ!$B$33:$B$776,T$155)+'СЕТ СН'!$I$14+СВЦЭМ!$D$10+'СЕТ СН'!$I$6-'СЕТ СН'!$I$26</f>
        <v>1415.6376077</v>
      </c>
      <c r="U174" s="36">
        <f>SUMIFS(СВЦЭМ!$D$33:$D$776,СВЦЭМ!$A$33:$A$776,$A174,СВЦЭМ!$B$33:$B$776,U$155)+'СЕТ СН'!$I$14+СВЦЭМ!$D$10+'СЕТ СН'!$I$6-'СЕТ СН'!$I$26</f>
        <v>1397.6082085</v>
      </c>
      <c r="V174" s="36">
        <f>SUMIFS(СВЦЭМ!$D$33:$D$776,СВЦЭМ!$A$33:$A$776,$A174,СВЦЭМ!$B$33:$B$776,V$155)+'СЕТ СН'!$I$14+СВЦЭМ!$D$10+'СЕТ СН'!$I$6-'СЕТ СН'!$I$26</f>
        <v>1392.31791598</v>
      </c>
      <c r="W174" s="36">
        <f>SUMIFS(СВЦЭМ!$D$33:$D$776,СВЦЭМ!$A$33:$A$776,$A174,СВЦЭМ!$B$33:$B$776,W$155)+'СЕТ СН'!$I$14+СВЦЭМ!$D$10+'СЕТ СН'!$I$6-'СЕТ СН'!$I$26</f>
        <v>1398.8231332800001</v>
      </c>
      <c r="X174" s="36">
        <f>SUMIFS(СВЦЭМ!$D$33:$D$776,СВЦЭМ!$A$33:$A$776,$A174,СВЦЭМ!$B$33:$B$776,X$155)+'СЕТ СН'!$I$14+СВЦЭМ!$D$10+'СЕТ СН'!$I$6-'СЕТ СН'!$I$26</f>
        <v>1391.3511581499999</v>
      </c>
      <c r="Y174" s="36">
        <f>SUMIFS(СВЦЭМ!$D$33:$D$776,СВЦЭМ!$A$33:$A$776,$A174,СВЦЭМ!$B$33:$B$776,Y$155)+'СЕТ СН'!$I$14+СВЦЭМ!$D$10+'СЕТ СН'!$I$6-'СЕТ СН'!$I$26</f>
        <v>1407.2421292199999</v>
      </c>
    </row>
    <row r="175" spans="1:25" ht="15.75" x14ac:dyDescent="0.2">
      <c r="A175" s="35">
        <f t="shared" si="4"/>
        <v>43971</v>
      </c>
      <c r="B175" s="36">
        <f>SUMIFS(СВЦЭМ!$D$33:$D$776,СВЦЭМ!$A$33:$A$776,$A175,СВЦЭМ!$B$33:$B$776,B$155)+'СЕТ СН'!$I$14+СВЦЭМ!$D$10+'СЕТ СН'!$I$6-'СЕТ СН'!$I$26</f>
        <v>1499.57041755</v>
      </c>
      <c r="C175" s="36">
        <f>SUMIFS(СВЦЭМ!$D$33:$D$776,СВЦЭМ!$A$33:$A$776,$A175,СВЦЭМ!$B$33:$B$776,C$155)+'СЕТ СН'!$I$14+СВЦЭМ!$D$10+'СЕТ СН'!$I$6-'СЕТ СН'!$I$26</f>
        <v>1510.9351902200001</v>
      </c>
      <c r="D175" s="36">
        <f>SUMIFS(СВЦЭМ!$D$33:$D$776,СВЦЭМ!$A$33:$A$776,$A175,СВЦЭМ!$B$33:$B$776,D$155)+'СЕТ СН'!$I$14+СВЦЭМ!$D$10+'СЕТ СН'!$I$6-'СЕТ СН'!$I$26</f>
        <v>1531.5532450599999</v>
      </c>
      <c r="E175" s="36">
        <f>SUMIFS(СВЦЭМ!$D$33:$D$776,СВЦЭМ!$A$33:$A$776,$A175,СВЦЭМ!$B$33:$B$776,E$155)+'СЕТ СН'!$I$14+СВЦЭМ!$D$10+'СЕТ СН'!$I$6-'СЕТ СН'!$I$26</f>
        <v>1526.3512020999999</v>
      </c>
      <c r="F175" s="36">
        <f>SUMIFS(СВЦЭМ!$D$33:$D$776,СВЦЭМ!$A$33:$A$776,$A175,СВЦЭМ!$B$33:$B$776,F$155)+'СЕТ СН'!$I$14+СВЦЭМ!$D$10+'СЕТ СН'!$I$6-'СЕТ СН'!$I$26</f>
        <v>1518.30343113</v>
      </c>
      <c r="G175" s="36">
        <f>SUMIFS(СВЦЭМ!$D$33:$D$776,СВЦЭМ!$A$33:$A$776,$A175,СВЦЭМ!$B$33:$B$776,G$155)+'СЕТ СН'!$I$14+СВЦЭМ!$D$10+'СЕТ СН'!$I$6-'СЕТ СН'!$I$26</f>
        <v>1529.8299638899998</v>
      </c>
      <c r="H175" s="36">
        <f>SUMIFS(СВЦЭМ!$D$33:$D$776,СВЦЭМ!$A$33:$A$776,$A175,СВЦЭМ!$B$33:$B$776,H$155)+'СЕТ СН'!$I$14+СВЦЭМ!$D$10+'СЕТ СН'!$I$6-'СЕТ СН'!$I$26</f>
        <v>1537.9161919799999</v>
      </c>
      <c r="I175" s="36">
        <f>SUMIFS(СВЦЭМ!$D$33:$D$776,СВЦЭМ!$A$33:$A$776,$A175,СВЦЭМ!$B$33:$B$776,I$155)+'СЕТ СН'!$I$14+СВЦЭМ!$D$10+'СЕТ СН'!$I$6-'СЕТ СН'!$I$26</f>
        <v>1521.50170557</v>
      </c>
      <c r="J175" s="36">
        <f>SUMIFS(СВЦЭМ!$D$33:$D$776,СВЦЭМ!$A$33:$A$776,$A175,СВЦЭМ!$B$33:$B$776,J$155)+'СЕТ СН'!$I$14+СВЦЭМ!$D$10+'СЕТ СН'!$I$6-'СЕТ СН'!$I$26</f>
        <v>1403.96137858</v>
      </c>
      <c r="K175" s="36">
        <f>SUMIFS(СВЦЭМ!$D$33:$D$776,СВЦЭМ!$A$33:$A$776,$A175,СВЦЭМ!$B$33:$B$776,K$155)+'СЕТ СН'!$I$14+СВЦЭМ!$D$10+'СЕТ СН'!$I$6-'СЕТ СН'!$I$26</f>
        <v>1410.0802745400001</v>
      </c>
      <c r="L175" s="36">
        <f>SUMIFS(СВЦЭМ!$D$33:$D$776,СВЦЭМ!$A$33:$A$776,$A175,СВЦЭМ!$B$33:$B$776,L$155)+'СЕТ СН'!$I$14+СВЦЭМ!$D$10+'СЕТ СН'!$I$6-'СЕТ СН'!$I$26</f>
        <v>1414.52386927</v>
      </c>
      <c r="M175" s="36">
        <f>SUMIFS(СВЦЭМ!$D$33:$D$776,СВЦЭМ!$A$33:$A$776,$A175,СВЦЭМ!$B$33:$B$776,M$155)+'СЕТ СН'!$I$14+СВЦЭМ!$D$10+'СЕТ СН'!$I$6-'СЕТ СН'!$I$26</f>
        <v>1417.7330949</v>
      </c>
      <c r="N175" s="36">
        <f>SUMIFS(СВЦЭМ!$D$33:$D$776,СВЦЭМ!$A$33:$A$776,$A175,СВЦЭМ!$B$33:$B$776,N$155)+'СЕТ СН'!$I$14+СВЦЭМ!$D$10+'СЕТ СН'!$I$6-'СЕТ СН'!$I$26</f>
        <v>1417.0967977800001</v>
      </c>
      <c r="O175" s="36">
        <f>SUMIFS(СВЦЭМ!$D$33:$D$776,СВЦЭМ!$A$33:$A$776,$A175,СВЦЭМ!$B$33:$B$776,O$155)+'СЕТ СН'!$I$14+СВЦЭМ!$D$10+'СЕТ СН'!$I$6-'СЕТ СН'!$I$26</f>
        <v>1422.89079803</v>
      </c>
      <c r="P175" s="36">
        <f>SUMIFS(СВЦЭМ!$D$33:$D$776,СВЦЭМ!$A$33:$A$776,$A175,СВЦЭМ!$B$33:$B$776,P$155)+'СЕТ СН'!$I$14+СВЦЭМ!$D$10+'СЕТ СН'!$I$6-'СЕТ СН'!$I$26</f>
        <v>1425.48641823</v>
      </c>
      <c r="Q175" s="36">
        <f>SUMIFS(СВЦЭМ!$D$33:$D$776,СВЦЭМ!$A$33:$A$776,$A175,СВЦЭМ!$B$33:$B$776,Q$155)+'СЕТ СН'!$I$14+СВЦЭМ!$D$10+'СЕТ СН'!$I$6-'СЕТ СН'!$I$26</f>
        <v>1426.2557380600001</v>
      </c>
      <c r="R175" s="36">
        <f>SUMIFS(СВЦЭМ!$D$33:$D$776,СВЦЭМ!$A$33:$A$776,$A175,СВЦЭМ!$B$33:$B$776,R$155)+'СЕТ СН'!$I$14+СВЦЭМ!$D$10+'СЕТ СН'!$I$6-'СЕТ СН'!$I$26</f>
        <v>1427.5407356800001</v>
      </c>
      <c r="S175" s="36">
        <f>SUMIFS(СВЦЭМ!$D$33:$D$776,СВЦЭМ!$A$33:$A$776,$A175,СВЦЭМ!$B$33:$B$776,S$155)+'СЕТ СН'!$I$14+СВЦЭМ!$D$10+'СЕТ СН'!$I$6-'СЕТ СН'!$I$26</f>
        <v>1429.7453063299999</v>
      </c>
      <c r="T175" s="36">
        <f>SUMIFS(СВЦЭМ!$D$33:$D$776,СВЦЭМ!$A$33:$A$776,$A175,СВЦЭМ!$B$33:$B$776,T$155)+'СЕТ СН'!$I$14+СВЦЭМ!$D$10+'СЕТ СН'!$I$6-'СЕТ СН'!$I$26</f>
        <v>1428.7925512500001</v>
      </c>
      <c r="U175" s="36">
        <f>SUMIFS(СВЦЭМ!$D$33:$D$776,СВЦЭМ!$A$33:$A$776,$A175,СВЦЭМ!$B$33:$B$776,U$155)+'СЕТ СН'!$I$14+СВЦЭМ!$D$10+'СЕТ СН'!$I$6-'СЕТ СН'!$I$26</f>
        <v>1413.56064973</v>
      </c>
      <c r="V175" s="36">
        <f>SUMIFS(СВЦЭМ!$D$33:$D$776,СВЦЭМ!$A$33:$A$776,$A175,СВЦЭМ!$B$33:$B$776,V$155)+'СЕТ СН'!$I$14+СВЦЭМ!$D$10+'СЕТ СН'!$I$6-'СЕТ СН'!$I$26</f>
        <v>1408.6786506799999</v>
      </c>
      <c r="W175" s="36">
        <f>SUMIFS(СВЦЭМ!$D$33:$D$776,СВЦЭМ!$A$33:$A$776,$A175,СВЦЭМ!$B$33:$B$776,W$155)+'СЕТ СН'!$I$14+СВЦЭМ!$D$10+'СЕТ СН'!$I$6-'СЕТ СН'!$I$26</f>
        <v>1414.1168784700001</v>
      </c>
      <c r="X175" s="36">
        <f>SUMIFS(СВЦЭМ!$D$33:$D$776,СВЦЭМ!$A$33:$A$776,$A175,СВЦЭМ!$B$33:$B$776,X$155)+'СЕТ СН'!$I$14+СВЦЭМ!$D$10+'СЕТ СН'!$I$6-'СЕТ СН'!$I$26</f>
        <v>1414.2539958100001</v>
      </c>
      <c r="Y175" s="36">
        <f>SUMIFS(СВЦЭМ!$D$33:$D$776,СВЦЭМ!$A$33:$A$776,$A175,СВЦЭМ!$B$33:$B$776,Y$155)+'СЕТ СН'!$I$14+СВЦЭМ!$D$10+'СЕТ СН'!$I$6-'СЕТ СН'!$I$26</f>
        <v>1419.8501927</v>
      </c>
    </row>
    <row r="176" spans="1:25" ht="15.75" x14ac:dyDescent="0.2">
      <c r="A176" s="35">
        <f t="shared" si="4"/>
        <v>43972</v>
      </c>
      <c r="B176" s="36">
        <f>SUMIFS(СВЦЭМ!$D$33:$D$776,СВЦЭМ!$A$33:$A$776,$A176,СВЦЭМ!$B$33:$B$776,B$155)+'СЕТ СН'!$I$14+СВЦЭМ!$D$10+'СЕТ СН'!$I$6-'СЕТ СН'!$I$26</f>
        <v>1497.70264787</v>
      </c>
      <c r="C176" s="36">
        <f>SUMIFS(СВЦЭМ!$D$33:$D$776,СВЦЭМ!$A$33:$A$776,$A176,СВЦЭМ!$B$33:$B$776,C$155)+'СЕТ СН'!$I$14+СВЦЭМ!$D$10+'СЕТ СН'!$I$6-'СЕТ СН'!$I$26</f>
        <v>1535.8901951600001</v>
      </c>
      <c r="D176" s="36">
        <f>SUMIFS(СВЦЭМ!$D$33:$D$776,СВЦЭМ!$A$33:$A$776,$A176,СВЦЭМ!$B$33:$B$776,D$155)+'СЕТ СН'!$I$14+СВЦЭМ!$D$10+'СЕТ СН'!$I$6-'СЕТ СН'!$I$26</f>
        <v>1559.9778709299999</v>
      </c>
      <c r="E176" s="36">
        <f>SUMIFS(СВЦЭМ!$D$33:$D$776,СВЦЭМ!$A$33:$A$776,$A176,СВЦЭМ!$B$33:$B$776,E$155)+'СЕТ СН'!$I$14+СВЦЭМ!$D$10+'СЕТ СН'!$I$6-'СЕТ СН'!$I$26</f>
        <v>1559.2040520099999</v>
      </c>
      <c r="F176" s="36">
        <f>SUMIFS(СВЦЭМ!$D$33:$D$776,СВЦЭМ!$A$33:$A$776,$A176,СВЦЭМ!$B$33:$B$776,F$155)+'СЕТ СН'!$I$14+СВЦЭМ!$D$10+'СЕТ СН'!$I$6-'СЕТ СН'!$I$26</f>
        <v>1553.130848</v>
      </c>
      <c r="G176" s="36">
        <f>SUMIFS(СВЦЭМ!$D$33:$D$776,СВЦЭМ!$A$33:$A$776,$A176,СВЦЭМ!$B$33:$B$776,G$155)+'СЕТ СН'!$I$14+СВЦЭМ!$D$10+'СЕТ СН'!$I$6-'СЕТ СН'!$I$26</f>
        <v>1565.40320479</v>
      </c>
      <c r="H176" s="36">
        <f>SUMIFS(СВЦЭМ!$D$33:$D$776,СВЦЭМ!$A$33:$A$776,$A176,СВЦЭМ!$B$33:$B$776,H$155)+'СЕТ СН'!$I$14+СВЦЭМ!$D$10+'СЕТ СН'!$I$6-'СЕТ СН'!$I$26</f>
        <v>1553.45193711</v>
      </c>
      <c r="I176" s="36">
        <f>SUMIFS(СВЦЭМ!$D$33:$D$776,СВЦЭМ!$A$33:$A$776,$A176,СВЦЭМ!$B$33:$B$776,I$155)+'СЕТ СН'!$I$14+СВЦЭМ!$D$10+'СЕТ СН'!$I$6-'СЕТ СН'!$I$26</f>
        <v>1535.7586789899999</v>
      </c>
      <c r="J176" s="36">
        <f>SUMIFS(СВЦЭМ!$D$33:$D$776,СВЦЭМ!$A$33:$A$776,$A176,СВЦЭМ!$B$33:$B$776,J$155)+'СЕТ СН'!$I$14+СВЦЭМ!$D$10+'СЕТ СН'!$I$6-'СЕТ СН'!$I$26</f>
        <v>1490.47496828</v>
      </c>
      <c r="K176" s="36">
        <f>SUMIFS(СВЦЭМ!$D$33:$D$776,СВЦЭМ!$A$33:$A$776,$A176,СВЦЭМ!$B$33:$B$776,K$155)+'СЕТ СН'!$I$14+СВЦЭМ!$D$10+'СЕТ СН'!$I$6-'СЕТ СН'!$I$26</f>
        <v>1483.7155736500001</v>
      </c>
      <c r="L176" s="36">
        <f>SUMIFS(СВЦЭМ!$D$33:$D$776,СВЦЭМ!$A$33:$A$776,$A176,СВЦЭМ!$B$33:$B$776,L$155)+'СЕТ СН'!$I$14+СВЦЭМ!$D$10+'СЕТ СН'!$I$6-'СЕТ СН'!$I$26</f>
        <v>1486.9381826599999</v>
      </c>
      <c r="M176" s="36">
        <f>SUMIFS(СВЦЭМ!$D$33:$D$776,СВЦЭМ!$A$33:$A$776,$A176,СВЦЭМ!$B$33:$B$776,M$155)+'СЕТ СН'!$I$14+СВЦЭМ!$D$10+'СЕТ СН'!$I$6-'СЕТ СН'!$I$26</f>
        <v>1433.21931434</v>
      </c>
      <c r="N176" s="36">
        <f>SUMIFS(СВЦЭМ!$D$33:$D$776,СВЦЭМ!$A$33:$A$776,$A176,СВЦЭМ!$B$33:$B$776,N$155)+'СЕТ СН'!$I$14+СВЦЭМ!$D$10+'СЕТ СН'!$I$6-'СЕТ СН'!$I$26</f>
        <v>1368.5566313500001</v>
      </c>
      <c r="O176" s="36">
        <f>SUMIFS(СВЦЭМ!$D$33:$D$776,СВЦЭМ!$A$33:$A$776,$A176,СВЦЭМ!$B$33:$B$776,O$155)+'СЕТ СН'!$I$14+СВЦЭМ!$D$10+'СЕТ СН'!$I$6-'СЕТ СН'!$I$26</f>
        <v>1340.1968690799999</v>
      </c>
      <c r="P176" s="36">
        <f>SUMIFS(СВЦЭМ!$D$33:$D$776,СВЦЭМ!$A$33:$A$776,$A176,СВЦЭМ!$B$33:$B$776,P$155)+'СЕТ СН'!$I$14+СВЦЭМ!$D$10+'СЕТ СН'!$I$6-'СЕТ СН'!$I$26</f>
        <v>1337.93762816</v>
      </c>
      <c r="Q176" s="36">
        <f>SUMIFS(СВЦЭМ!$D$33:$D$776,СВЦЭМ!$A$33:$A$776,$A176,СВЦЭМ!$B$33:$B$776,Q$155)+'СЕТ СН'!$I$14+СВЦЭМ!$D$10+'СЕТ СН'!$I$6-'СЕТ СН'!$I$26</f>
        <v>1342.3745131600001</v>
      </c>
      <c r="R176" s="36">
        <f>SUMIFS(СВЦЭМ!$D$33:$D$776,СВЦЭМ!$A$33:$A$776,$A176,СВЦЭМ!$B$33:$B$776,R$155)+'СЕТ СН'!$I$14+СВЦЭМ!$D$10+'СЕТ СН'!$I$6-'СЕТ СН'!$I$26</f>
        <v>1336.2775074599999</v>
      </c>
      <c r="S176" s="36">
        <f>SUMIFS(СВЦЭМ!$D$33:$D$776,СВЦЭМ!$A$33:$A$776,$A176,СВЦЭМ!$B$33:$B$776,S$155)+'СЕТ СН'!$I$14+СВЦЭМ!$D$10+'СЕТ СН'!$I$6-'СЕТ СН'!$I$26</f>
        <v>1344.3496968700001</v>
      </c>
      <c r="T176" s="36">
        <f>SUMIFS(СВЦЭМ!$D$33:$D$776,СВЦЭМ!$A$33:$A$776,$A176,СВЦЭМ!$B$33:$B$776,T$155)+'СЕТ СН'!$I$14+СВЦЭМ!$D$10+'СЕТ СН'!$I$6-'СЕТ СН'!$I$26</f>
        <v>1342.2524932599999</v>
      </c>
      <c r="U176" s="36">
        <f>SUMIFS(СВЦЭМ!$D$33:$D$776,СВЦЭМ!$A$33:$A$776,$A176,СВЦЭМ!$B$33:$B$776,U$155)+'СЕТ СН'!$I$14+СВЦЭМ!$D$10+'СЕТ СН'!$I$6-'СЕТ СН'!$I$26</f>
        <v>1339.27896564</v>
      </c>
      <c r="V176" s="36">
        <f>SUMIFS(СВЦЭМ!$D$33:$D$776,СВЦЭМ!$A$33:$A$776,$A176,СВЦЭМ!$B$33:$B$776,V$155)+'СЕТ СН'!$I$14+СВЦЭМ!$D$10+'СЕТ СН'!$I$6-'СЕТ СН'!$I$26</f>
        <v>1335.7808995800001</v>
      </c>
      <c r="W176" s="36">
        <f>SUMIFS(СВЦЭМ!$D$33:$D$776,СВЦЭМ!$A$33:$A$776,$A176,СВЦЭМ!$B$33:$B$776,W$155)+'СЕТ СН'!$I$14+СВЦЭМ!$D$10+'СЕТ СН'!$I$6-'СЕТ СН'!$I$26</f>
        <v>1300.61663217</v>
      </c>
      <c r="X176" s="36">
        <f>SUMIFS(СВЦЭМ!$D$33:$D$776,СВЦЭМ!$A$33:$A$776,$A176,СВЦЭМ!$B$33:$B$776,X$155)+'СЕТ СН'!$I$14+СВЦЭМ!$D$10+'СЕТ СН'!$I$6-'СЕТ СН'!$I$26</f>
        <v>1347.2637814899999</v>
      </c>
      <c r="Y176" s="36">
        <f>SUMIFS(СВЦЭМ!$D$33:$D$776,СВЦЭМ!$A$33:$A$776,$A176,СВЦЭМ!$B$33:$B$776,Y$155)+'СЕТ СН'!$I$14+СВЦЭМ!$D$10+'СЕТ СН'!$I$6-'СЕТ СН'!$I$26</f>
        <v>1401.5946644999999</v>
      </c>
    </row>
    <row r="177" spans="1:27" ht="15.75" x14ac:dyDescent="0.2">
      <c r="A177" s="35">
        <f t="shared" si="4"/>
        <v>43973</v>
      </c>
      <c r="B177" s="36">
        <f>SUMIFS(СВЦЭМ!$D$33:$D$776,СВЦЭМ!$A$33:$A$776,$A177,СВЦЭМ!$B$33:$B$776,B$155)+'СЕТ СН'!$I$14+СВЦЭМ!$D$10+'СЕТ СН'!$I$6-'СЕТ СН'!$I$26</f>
        <v>1495.8660139599999</v>
      </c>
      <c r="C177" s="36">
        <f>SUMIFS(СВЦЭМ!$D$33:$D$776,СВЦЭМ!$A$33:$A$776,$A177,СВЦЭМ!$B$33:$B$776,C$155)+'СЕТ СН'!$I$14+СВЦЭМ!$D$10+'СЕТ СН'!$I$6-'СЕТ СН'!$I$26</f>
        <v>1542.72630553</v>
      </c>
      <c r="D177" s="36">
        <f>SUMIFS(СВЦЭМ!$D$33:$D$776,СВЦЭМ!$A$33:$A$776,$A177,СВЦЭМ!$B$33:$B$776,D$155)+'СЕТ СН'!$I$14+СВЦЭМ!$D$10+'СЕТ СН'!$I$6-'СЕТ СН'!$I$26</f>
        <v>1565.7141864</v>
      </c>
      <c r="E177" s="36">
        <f>SUMIFS(СВЦЭМ!$D$33:$D$776,СВЦЭМ!$A$33:$A$776,$A177,СВЦЭМ!$B$33:$B$776,E$155)+'СЕТ СН'!$I$14+СВЦЭМ!$D$10+'СЕТ СН'!$I$6-'СЕТ СН'!$I$26</f>
        <v>1562.00655923</v>
      </c>
      <c r="F177" s="36">
        <f>SUMIFS(СВЦЭМ!$D$33:$D$776,СВЦЭМ!$A$33:$A$776,$A177,СВЦЭМ!$B$33:$B$776,F$155)+'СЕТ СН'!$I$14+СВЦЭМ!$D$10+'СЕТ СН'!$I$6-'СЕТ СН'!$I$26</f>
        <v>1554.58117365</v>
      </c>
      <c r="G177" s="36">
        <f>SUMIFS(СВЦЭМ!$D$33:$D$776,СВЦЭМ!$A$33:$A$776,$A177,СВЦЭМ!$B$33:$B$776,G$155)+'СЕТ СН'!$I$14+СВЦЭМ!$D$10+'СЕТ СН'!$I$6-'СЕТ СН'!$I$26</f>
        <v>1565.3968738899998</v>
      </c>
      <c r="H177" s="36">
        <f>SUMIFS(СВЦЭМ!$D$33:$D$776,СВЦЭМ!$A$33:$A$776,$A177,СВЦЭМ!$B$33:$B$776,H$155)+'СЕТ СН'!$I$14+СВЦЭМ!$D$10+'СЕТ СН'!$I$6-'СЕТ СН'!$I$26</f>
        <v>1567.1453335900001</v>
      </c>
      <c r="I177" s="36">
        <f>SUMIFS(СВЦЭМ!$D$33:$D$776,СВЦЭМ!$A$33:$A$776,$A177,СВЦЭМ!$B$33:$B$776,I$155)+'СЕТ СН'!$I$14+СВЦЭМ!$D$10+'СЕТ СН'!$I$6-'СЕТ СН'!$I$26</f>
        <v>1524.46250646</v>
      </c>
      <c r="J177" s="36">
        <f>SUMIFS(СВЦЭМ!$D$33:$D$776,СВЦЭМ!$A$33:$A$776,$A177,СВЦЭМ!$B$33:$B$776,J$155)+'СЕТ СН'!$I$14+СВЦЭМ!$D$10+'СЕТ СН'!$I$6-'СЕТ СН'!$I$26</f>
        <v>1470.6413074300001</v>
      </c>
      <c r="K177" s="36">
        <f>SUMIFS(СВЦЭМ!$D$33:$D$776,СВЦЭМ!$A$33:$A$776,$A177,СВЦЭМ!$B$33:$B$776,K$155)+'СЕТ СН'!$I$14+СВЦЭМ!$D$10+'СЕТ СН'!$I$6-'СЕТ СН'!$I$26</f>
        <v>1451.1402906600001</v>
      </c>
      <c r="L177" s="36">
        <f>SUMIFS(СВЦЭМ!$D$33:$D$776,СВЦЭМ!$A$33:$A$776,$A177,СВЦЭМ!$B$33:$B$776,L$155)+'СЕТ СН'!$I$14+СВЦЭМ!$D$10+'СЕТ СН'!$I$6-'СЕТ СН'!$I$26</f>
        <v>1438.0938658</v>
      </c>
      <c r="M177" s="36">
        <f>SUMIFS(СВЦЭМ!$D$33:$D$776,СВЦЭМ!$A$33:$A$776,$A177,СВЦЭМ!$B$33:$B$776,M$155)+'СЕТ СН'!$I$14+СВЦЭМ!$D$10+'СЕТ СН'!$I$6-'СЕТ СН'!$I$26</f>
        <v>1382.6479091900001</v>
      </c>
      <c r="N177" s="36">
        <f>SUMIFS(СВЦЭМ!$D$33:$D$776,СВЦЭМ!$A$33:$A$776,$A177,СВЦЭМ!$B$33:$B$776,N$155)+'СЕТ СН'!$I$14+СВЦЭМ!$D$10+'СЕТ СН'!$I$6-'СЕТ СН'!$I$26</f>
        <v>1323.0781474600001</v>
      </c>
      <c r="O177" s="36">
        <f>SUMIFS(СВЦЭМ!$D$33:$D$776,СВЦЭМ!$A$33:$A$776,$A177,СВЦЭМ!$B$33:$B$776,O$155)+'СЕТ СН'!$I$14+СВЦЭМ!$D$10+'СЕТ СН'!$I$6-'СЕТ СН'!$I$26</f>
        <v>1306.9023905199999</v>
      </c>
      <c r="P177" s="36">
        <f>SUMIFS(СВЦЭМ!$D$33:$D$776,СВЦЭМ!$A$33:$A$776,$A177,СВЦЭМ!$B$33:$B$776,P$155)+'СЕТ СН'!$I$14+СВЦЭМ!$D$10+'СЕТ СН'!$I$6-'СЕТ СН'!$I$26</f>
        <v>1327.5469474199999</v>
      </c>
      <c r="Q177" s="36">
        <f>SUMIFS(СВЦЭМ!$D$33:$D$776,СВЦЭМ!$A$33:$A$776,$A177,СВЦЭМ!$B$33:$B$776,Q$155)+'СЕТ СН'!$I$14+СВЦЭМ!$D$10+'СЕТ СН'!$I$6-'СЕТ СН'!$I$26</f>
        <v>1333.4050743600001</v>
      </c>
      <c r="R177" s="36">
        <f>SUMIFS(СВЦЭМ!$D$33:$D$776,СВЦЭМ!$A$33:$A$776,$A177,СВЦЭМ!$B$33:$B$776,R$155)+'СЕТ СН'!$I$14+СВЦЭМ!$D$10+'СЕТ СН'!$I$6-'СЕТ СН'!$I$26</f>
        <v>1333.8729112200001</v>
      </c>
      <c r="S177" s="36">
        <f>SUMIFS(СВЦЭМ!$D$33:$D$776,СВЦЭМ!$A$33:$A$776,$A177,СВЦЭМ!$B$33:$B$776,S$155)+'СЕТ СН'!$I$14+СВЦЭМ!$D$10+'СЕТ СН'!$I$6-'СЕТ СН'!$I$26</f>
        <v>1338.46065288</v>
      </c>
      <c r="T177" s="36">
        <f>SUMIFS(СВЦЭМ!$D$33:$D$776,СВЦЭМ!$A$33:$A$776,$A177,СВЦЭМ!$B$33:$B$776,T$155)+'СЕТ СН'!$I$14+СВЦЭМ!$D$10+'СЕТ СН'!$I$6-'СЕТ СН'!$I$26</f>
        <v>1323.71342263</v>
      </c>
      <c r="U177" s="36">
        <f>SUMIFS(СВЦЭМ!$D$33:$D$776,СВЦЭМ!$A$33:$A$776,$A177,СВЦЭМ!$B$33:$B$776,U$155)+'СЕТ СН'!$I$14+СВЦЭМ!$D$10+'СЕТ СН'!$I$6-'СЕТ СН'!$I$26</f>
        <v>1310.27981819</v>
      </c>
      <c r="V177" s="36">
        <f>SUMIFS(СВЦЭМ!$D$33:$D$776,СВЦЭМ!$A$33:$A$776,$A177,СВЦЭМ!$B$33:$B$776,V$155)+'СЕТ СН'!$I$14+СВЦЭМ!$D$10+'СЕТ СН'!$I$6-'СЕТ СН'!$I$26</f>
        <v>1291.20079616</v>
      </c>
      <c r="W177" s="36">
        <f>SUMIFS(СВЦЭМ!$D$33:$D$776,СВЦЭМ!$A$33:$A$776,$A177,СВЦЭМ!$B$33:$B$776,W$155)+'СЕТ СН'!$I$14+СВЦЭМ!$D$10+'СЕТ СН'!$I$6-'СЕТ СН'!$I$26</f>
        <v>1282.19865673</v>
      </c>
      <c r="X177" s="36">
        <f>SUMIFS(СВЦЭМ!$D$33:$D$776,СВЦЭМ!$A$33:$A$776,$A177,СВЦЭМ!$B$33:$B$776,X$155)+'СЕТ СН'!$I$14+СВЦЭМ!$D$10+'СЕТ СН'!$I$6-'СЕТ СН'!$I$26</f>
        <v>1303.45921815</v>
      </c>
      <c r="Y177" s="36">
        <f>SUMIFS(СВЦЭМ!$D$33:$D$776,СВЦЭМ!$A$33:$A$776,$A177,СВЦЭМ!$B$33:$B$776,Y$155)+'СЕТ СН'!$I$14+СВЦЭМ!$D$10+'СЕТ СН'!$I$6-'СЕТ СН'!$I$26</f>
        <v>1346.8170437200001</v>
      </c>
    </row>
    <row r="178" spans="1:27" ht="15.75" x14ac:dyDescent="0.2">
      <c r="A178" s="35">
        <f t="shared" si="4"/>
        <v>43974</v>
      </c>
      <c r="B178" s="36">
        <f>SUMIFS(СВЦЭМ!$D$33:$D$776,СВЦЭМ!$A$33:$A$776,$A178,СВЦЭМ!$B$33:$B$776,B$155)+'СЕТ СН'!$I$14+СВЦЭМ!$D$10+'СЕТ СН'!$I$6-'СЕТ СН'!$I$26</f>
        <v>1463.90319312</v>
      </c>
      <c r="C178" s="36">
        <f>SUMIFS(СВЦЭМ!$D$33:$D$776,СВЦЭМ!$A$33:$A$776,$A178,СВЦЭМ!$B$33:$B$776,C$155)+'СЕТ СН'!$I$14+СВЦЭМ!$D$10+'СЕТ СН'!$I$6-'СЕТ СН'!$I$26</f>
        <v>1505.5041202</v>
      </c>
      <c r="D178" s="36">
        <f>SUMIFS(СВЦЭМ!$D$33:$D$776,СВЦЭМ!$A$33:$A$776,$A178,СВЦЭМ!$B$33:$B$776,D$155)+'СЕТ СН'!$I$14+СВЦЭМ!$D$10+'СЕТ СН'!$I$6-'СЕТ СН'!$I$26</f>
        <v>1529.0176627599999</v>
      </c>
      <c r="E178" s="36">
        <f>SUMIFS(СВЦЭМ!$D$33:$D$776,СВЦЭМ!$A$33:$A$776,$A178,СВЦЭМ!$B$33:$B$776,E$155)+'СЕТ СН'!$I$14+СВЦЭМ!$D$10+'СЕТ СН'!$I$6-'СЕТ СН'!$I$26</f>
        <v>1545.1574443499999</v>
      </c>
      <c r="F178" s="36">
        <f>SUMIFS(СВЦЭМ!$D$33:$D$776,СВЦЭМ!$A$33:$A$776,$A178,СВЦЭМ!$B$33:$B$776,F$155)+'СЕТ СН'!$I$14+СВЦЭМ!$D$10+'СЕТ СН'!$I$6-'СЕТ СН'!$I$26</f>
        <v>1549.5963637899999</v>
      </c>
      <c r="G178" s="36">
        <f>SUMIFS(СВЦЭМ!$D$33:$D$776,СВЦЭМ!$A$33:$A$776,$A178,СВЦЭМ!$B$33:$B$776,G$155)+'СЕТ СН'!$I$14+СВЦЭМ!$D$10+'СЕТ СН'!$I$6-'СЕТ СН'!$I$26</f>
        <v>1547.3750006599998</v>
      </c>
      <c r="H178" s="36">
        <f>SUMIFS(СВЦЭМ!$D$33:$D$776,СВЦЭМ!$A$33:$A$776,$A178,СВЦЭМ!$B$33:$B$776,H$155)+'СЕТ СН'!$I$14+СВЦЭМ!$D$10+'СЕТ СН'!$I$6-'СЕТ СН'!$I$26</f>
        <v>1538.0122826299998</v>
      </c>
      <c r="I178" s="36">
        <f>SUMIFS(СВЦЭМ!$D$33:$D$776,СВЦЭМ!$A$33:$A$776,$A178,СВЦЭМ!$B$33:$B$776,I$155)+'СЕТ СН'!$I$14+СВЦЭМ!$D$10+'СЕТ СН'!$I$6-'СЕТ СН'!$I$26</f>
        <v>1510.0975929399999</v>
      </c>
      <c r="J178" s="36">
        <f>SUMIFS(СВЦЭМ!$D$33:$D$776,СВЦЭМ!$A$33:$A$776,$A178,СВЦЭМ!$B$33:$B$776,J$155)+'СЕТ СН'!$I$14+СВЦЭМ!$D$10+'СЕТ СН'!$I$6-'СЕТ СН'!$I$26</f>
        <v>1468.79545186</v>
      </c>
      <c r="K178" s="36">
        <f>SUMIFS(СВЦЭМ!$D$33:$D$776,СВЦЭМ!$A$33:$A$776,$A178,СВЦЭМ!$B$33:$B$776,K$155)+'СЕТ СН'!$I$14+СВЦЭМ!$D$10+'СЕТ СН'!$I$6-'СЕТ СН'!$I$26</f>
        <v>1425.5620488</v>
      </c>
      <c r="L178" s="36">
        <f>SUMIFS(СВЦЭМ!$D$33:$D$776,СВЦЭМ!$A$33:$A$776,$A178,СВЦЭМ!$B$33:$B$776,L$155)+'СЕТ СН'!$I$14+СВЦЭМ!$D$10+'СЕТ СН'!$I$6-'СЕТ СН'!$I$26</f>
        <v>1403.2000263499999</v>
      </c>
      <c r="M178" s="36">
        <f>SUMIFS(СВЦЭМ!$D$33:$D$776,СВЦЭМ!$A$33:$A$776,$A178,СВЦЭМ!$B$33:$B$776,M$155)+'СЕТ СН'!$I$14+СВЦЭМ!$D$10+'СЕТ СН'!$I$6-'СЕТ СН'!$I$26</f>
        <v>1340.9836705600001</v>
      </c>
      <c r="N178" s="36">
        <f>SUMIFS(СВЦЭМ!$D$33:$D$776,СВЦЭМ!$A$33:$A$776,$A178,СВЦЭМ!$B$33:$B$776,N$155)+'СЕТ СН'!$I$14+СВЦЭМ!$D$10+'СЕТ СН'!$I$6-'СЕТ СН'!$I$26</f>
        <v>1281.64035526</v>
      </c>
      <c r="O178" s="36">
        <f>SUMIFS(СВЦЭМ!$D$33:$D$776,СВЦЭМ!$A$33:$A$776,$A178,СВЦЭМ!$B$33:$B$776,O$155)+'СЕТ СН'!$I$14+СВЦЭМ!$D$10+'СЕТ СН'!$I$6-'СЕТ СН'!$I$26</f>
        <v>1271.1458035999999</v>
      </c>
      <c r="P178" s="36">
        <f>SUMIFS(СВЦЭМ!$D$33:$D$776,СВЦЭМ!$A$33:$A$776,$A178,СВЦЭМ!$B$33:$B$776,P$155)+'СЕТ СН'!$I$14+СВЦЭМ!$D$10+'СЕТ СН'!$I$6-'СЕТ СН'!$I$26</f>
        <v>1300.10534757</v>
      </c>
      <c r="Q178" s="36">
        <f>SUMIFS(СВЦЭМ!$D$33:$D$776,СВЦЭМ!$A$33:$A$776,$A178,СВЦЭМ!$B$33:$B$776,Q$155)+'СЕТ СН'!$I$14+СВЦЭМ!$D$10+'СЕТ СН'!$I$6-'СЕТ СН'!$I$26</f>
        <v>1303.0901127300001</v>
      </c>
      <c r="R178" s="36">
        <f>SUMIFS(СВЦЭМ!$D$33:$D$776,СВЦЭМ!$A$33:$A$776,$A178,СВЦЭМ!$B$33:$B$776,R$155)+'СЕТ СН'!$I$14+СВЦЭМ!$D$10+'СЕТ СН'!$I$6-'СЕТ СН'!$I$26</f>
        <v>1309.4671141700001</v>
      </c>
      <c r="S178" s="36">
        <f>SUMIFS(СВЦЭМ!$D$33:$D$776,СВЦЭМ!$A$33:$A$776,$A178,СВЦЭМ!$B$33:$B$776,S$155)+'СЕТ СН'!$I$14+СВЦЭМ!$D$10+'СЕТ СН'!$I$6-'СЕТ СН'!$I$26</f>
        <v>1321.08700873</v>
      </c>
      <c r="T178" s="36">
        <f>SUMIFS(СВЦЭМ!$D$33:$D$776,СВЦЭМ!$A$33:$A$776,$A178,СВЦЭМ!$B$33:$B$776,T$155)+'СЕТ СН'!$I$14+СВЦЭМ!$D$10+'СЕТ СН'!$I$6-'СЕТ СН'!$I$26</f>
        <v>1332.12318536</v>
      </c>
      <c r="U178" s="36">
        <f>SUMIFS(СВЦЭМ!$D$33:$D$776,СВЦЭМ!$A$33:$A$776,$A178,СВЦЭМ!$B$33:$B$776,U$155)+'СЕТ СН'!$I$14+СВЦЭМ!$D$10+'СЕТ СН'!$I$6-'СЕТ СН'!$I$26</f>
        <v>1332.9635664800001</v>
      </c>
      <c r="V178" s="36">
        <f>SUMIFS(СВЦЭМ!$D$33:$D$776,СВЦЭМ!$A$33:$A$776,$A178,СВЦЭМ!$B$33:$B$776,V$155)+'СЕТ СН'!$I$14+СВЦЭМ!$D$10+'СЕТ СН'!$I$6-'СЕТ СН'!$I$26</f>
        <v>1325.4894141699999</v>
      </c>
      <c r="W178" s="36">
        <f>SUMIFS(СВЦЭМ!$D$33:$D$776,СВЦЭМ!$A$33:$A$776,$A178,СВЦЭМ!$B$33:$B$776,W$155)+'СЕТ СН'!$I$14+СВЦЭМ!$D$10+'СЕТ СН'!$I$6-'СЕТ СН'!$I$26</f>
        <v>1318.99650662</v>
      </c>
      <c r="X178" s="36">
        <f>SUMIFS(СВЦЭМ!$D$33:$D$776,СВЦЭМ!$A$33:$A$776,$A178,СВЦЭМ!$B$33:$B$776,X$155)+'СЕТ СН'!$I$14+СВЦЭМ!$D$10+'СЕТ СН'!$I$6-'СЕТ СН'!$I$26</f>
        <v>1349.54911161</v>
      </c>
      <c r="Y178" s="36">
        <f>SUMIFS(СВЦЭМ!$D$33:$D$776,СВЦЭМ!$A$33:$A$776,$A178,СВЦЭМ!$B$33:$B$776,Y$155)+'СЕТ СН'!$I$14+СВЦЭМ!$D$10+'СЕТ СН'!$I$6-'СЕТ СН'!$I$26</f>
        <v>1435.30267237</v>
      </c>
    </row>
    <row r="179" spans="1:27" ht="15.75" x14ac:dyDescent="0.2">
      <c r="A179" s="35">
        <f t="shared" si="4"/>
        <v>43975</v>
      </c>
      <c r="B179" s="36">
        <f>SUMIFS(СВЦЭМ!$D$33:$D$776,СВЦЭМ!$A$33:$A$776,$A179,СВЦЭМ!$B$33:$B$776,B$155)+'СЕТ СН'!$I$14+СВЦЭМ!$D$10+'СЕТ СН'!$I$6-'СЕТ СН'!$I$26</f>
        <v>1513.05903792</v>
      </c>
      <c r="C179" s="36">
        <f>SUMIFS(СВЦЭМ!$D$33:$D$776,СВЦЭМ!$A$33:$A$776,$A179,СВЦЭМ!$B$33:$B$776,C$155)+'СЕТ СН'!$I$14+СВЦЭМ!$D$10+'СЕТ СН'!$I$6-'СЕТ СН'!$I$26</f>
        <v>1540.7600308000001</v>
      </c>
      <c r="D179" s="36">
        <f>SUMIFS(СВЦЭМ!$D$33:$D$776,СВЦЭМ!$A$33:$A$776,$A179,СВЦЭМ!$B$33:$B$776,D$155)+'СЕТ СН'!$I$14+СВЦЭМ!$D$10+'СЕТ СН'!$I$6-'СЕТ СН'!$I$26</f>
        <v>1551.0678044699998</v>
      </c>
      <c r="E179" s="36">
        <f>SUMIFS(СВЦЭМ!$D$33:$D$776,СВЦЭМ!$A$33:$A$776,$A179,СВЦЭМ!$B$33:$B$776,E$155)+'СЕТ СН'!$I$14+СВЦЭМ!$D$10+'СЕТ СН'!$I$6-'СЕТ СН'!$I$26</f>
        <v>1546.54403254</v>
      </c>
      <c r="F179" s="36">
        <f>SUMIFS(СВЦЭМ!$D$33:$D$776,СВЦЭМ!$A$33:$A$776,$A179,СВЦЭМ!$B$33:$B$776,F$155)+'СЕТ СН'!$I$14+СВЦЭМ!$D$10+'СЕТ СН'!$I$6-'СЕТ СН'!$I$26</f>
        <v>1541.5960172099999</v>
      </c>
      <c r="G179" s="36">
        <f>SUMIFS(СВЦЭМ!$D$33:$D$776,СВЦЭМ!$A$33:$A$776,$A179,СВЦЭМ!$B$33:$B$776,G$155)+'СЕТ СН'!$I$14+СВЦЭМ!$D$10+'СЕТ СН'!$I$6-'СЕТ СН'!$I$26</f>
        <v>1540.1480249000001</v>
      </c>
      <c r="H179" s="36">
        <f>SUMIFS(СВЦЭМ!$D$33:$D$776,СВЦЭМ!$A$33:$A$776,$A179,СВЦЭМ!$B$33:$B$776,H$155)+'СЕТ СН'!$I$14+СВЦЭМ!$D$10+'СЕТ СН'!$I$6-'СЕТ СН'!$I$26</f>
        <v>1529.22216009</v>
      </c>
      <c r="I179" s="36">
        <f>SUMIFS(СВЦЭМ!$D$33:$D$776,СВЦЭМ!$A$33:$A$776,$A179,СВЦЭМ!$B$33:$B$776,I$155)+'СЕТ СН'!$I$14+СВЦЭМ!$D$10+'СЕТ СН'!$I$6-'СЕТ СН'!$I$26</f>
        <v>1492.7090211500001</v>
      </c>
      <c r="J179" s="36">
        <f>SUMIFS(СВЦЭМ!$D$33:$D$776,СВЦЭМ!$A$33:$A$776,$A179,СВЦЭМ!$B$33:$B$776,J$155)+'СЕТ СН'!$I$14+СВЦЭМ!$D$10+'СЕТ СН'!$I$6-'СЕТ СН'!$I$26</f>
        <v>1478.9494635200001</v>
      </c>
      <c r="K179" s="36">
        <f>SUMIFS(СВЦЭМ!$D$33:$D$776,СВЦЭМ!$A$33:$A$776,$A179,СВЦЭМ!$B$33:$B$776,K$155)+'СЕТ СН'!$I$14+СВЦЭМ!$D$10+'СЕТ СН'!$I$6-'СЕТ СН'!$I$26</f>
        <v>1444.9289335400001</v>
      </c>
      <c r="L179" s="36">
        <f>SUMIFS(СВЦЭМ!$D$33:$D$776,СВЦЭМ!$A$33:$A$776,$A179,СВЦЭМ!$B$33:$B$776,L$155)+'СЕТ СН'!$I$14+СВЦЭМ!$D$10+'СЕТ СН'!$I$6-'СЕТ СН'!$I$26</f>
        <v>1457.5266773200001</v>
      </c>
      <c r="M179" s="36">
        <f>SUMIFS(СВЦЭМ!$D$33:$D$776,СВЦЭМ!$A$33:$A$776,$A179,СВЦЭМ!$B$33:$B$776,M$155)+'СЕТ СН'!$I$14+СВЦЭМ!$D$10+'СЕТ СН'!$I$6-'СЕТ СН'!$I$26</f>
        <v>1416.0243622600001</v>
      </c>
      <c r="N179" s="36">
        <f>SUMIFS(СВЦЭМ!$D$33:$D$776,СВЦЭМ!$A$33:$A$776,$A179,СВЦЭМ!$B$33:$B$776,N$155)+'СЕТ СН'!$I$14+СВЦЭМ!$D$10+'СЕТ СН'!$I$6-'СЕТ СН'!$I$26</f>
        <v>1362.9533472999999</v>
      </c>
      <c r="O179" s="36">
        <f>SUMIFS(СВЦЭМ!$D$33:$D$776,СВЦЭМ!$A$33:$A$776,$A179,СВЦЭМ!$B$33:$B$776,O$155)+'СЕТ СН'!$I$14+СВЦЭМ!$D$10+'СЕТ СН'!$I$6-'СЕТ СН'!$I$26</f>
        <v>1329.24414555</v>
      </c>
      <c r="P179" s="36">
        <f>SUMIFS(СВЦЭМ!$D$33:$D$776,СВЦЭМ!$A$33:$A$776,$A179,СВЦЭМ!$B$33:$B$776,P$155)+'СЕТ СН'!$I$14+СВЦЭМ!$D$10+'СЕТ СН'!$I$6-'СЕТ СН'!$I$26</f>
        <v>1334.97821241</v>
      </c>
      <c r="Q179" s="36">
        <f>SUMIFS(СВЦЭМ!$D$33:$D$776,СВЦЭМ!$A$33:$A$776,$A179,СВЦЭМ!$B$33:$B$776,Q$155)+'СЕТ СН'!$I$14+СВЦЭМ!$D$10+'СЕТ СН'!$I$6-'СЕТ СН'!$I$26</f>
        <v>1341.1440786999999</v>
      </c>
      <c r="R179" s="36">
        <f>SUMIFS(СВЦЭМ!$D$33:$D$776,СВЦЭМ!$A$33:$A$776,$A179,СВЦЭМ!$B$33:$B$776,R$155)+'СЕТ СН'!$I$14+СВЦЭМ!$D$10+'СЕТ СН'!$I$6-'СЕТ СН'!$I$26</f>
        <v>1326.1923548500001</v>
      </c>
      <c r="S179" s="36">
        <f>SUMIFS(СВЦЭМ!$D$33:$D$776,СВЦЭМ!$A$33:$A$776,$A179,СВЦЭМ!$B$33:$B$776,S$155)+'СЕТ СН'!$I$14+СВЦЭМ!$D$10+'СЕТ СН'!$I$6-'СЕТ СН'!$I$26</f>
        <v>1333.2439476899999</v>
      </c>
      <c r="T179" s="36">
        <f>SUMIFS(СВЦЭМ!$D$33:$D$776,СВЦЭМ!$A$33:$A$776,$A179,СВЦЭМ!$B$33:$B$776,T$155)+'СЕТ СН'!$I$14+СВЦЭМ!$D$10+'СЕТ СН'!$I$6-'СЕТ СН'!$I$26</f>
        <v>1328.81299401</v>
      </c>
      <c r="U179" s="36">
        <f>SUMIFS(СВЦЭМ!$D$33:$D$776,СВЦЭМ!$A$33:$A$776,$A179,СВЦЭМ!$B$33:$B$776,U$155)+'СЕТ СН'!$I$14+СВЦЭМ!$D$10+'СЕТ СН'!$I$6-'СЕТ СН'!$I$26</f>
        <v>1312.71237993</v>
      </c>
      <c r="V179" s="36">
        <f>SUMIFS(СВЦЭМ!$D$33:$D$776,СВЦЭМ!$A$33:$A$776,$A179,СВЦЭМ!$B$33:$B$776,V$155)+'СЕТ СН'!$I$14+СВЦЭМ!$D$10+'СЕТ СН'!$I$6-'СЕТ СН'!$I$26</f>
        <v>1274.4684666999999</v>
      </c>
      <c r="W179" s="36">
        <f>SUMIFS(СВЦЭМ!$D$33:$D$776,СВЦЭМ!$A$33:$A$776,$A179,СВЦЭМ!$B$33:$B$776,W$155)+'СЕТ СН'!$I$14+СВЦЭМ!$D$10+'СЕТ СН'!$I$6-'СЕТ СН'!$I$26</f>
        <v>1279.79955513</v>
      </c>
      <c r="X179" s="36">
        <f>SUMIFS(СВЦЭМ!$D$33:$D$776,СВЦЭМ!$A$33:$A$776,$A179,СВЦЭМ!$B$33:$B$776,X$155)+'СЕТ СН'!$I$14+СВЦЭМ!$D$10+'СЕТ СН'!$I$6-'СЕТ СН'!$I$26</f>
        <v>1309.1551814700001</v>
      </c>
      <c r="Y179" s="36">
        <f>SUMIFS(СВЦЭМ!$D$33:$D$776,СВЦЭМ!$A$33:$A$776,$A179,СВЦЭМ!$B$33:$B$776,Y$155)+'СЕТ СН'!$I$14+СВЦЭМ!$D$10+'СЕТ СН'!$I$6-'СЕТ СН'!$I$26</f>
        <v>1399.6431969</v>
      </c>
    </row>
    <row r="180" spans="1:27" ht="15.75" x14ac:dyDescent="0.2">
      <c r="A180" s="35">
        <f t="shared" si="4"/>
        <v>43976</v>
      </c>
      <c r="B180" s="36">
        <f>SUMIFS(СВЦЭМ!$D$33:$D$776,СВЦЭМ!$A$33:$A$776,$A180,СВЦЭМ!$B$33:$B$776,B$155)+'СЕТ СН'!$I$14+СВЦЭМ!$D$10+'СЕТ СН'!$I$6-'СЕТ СН'!$I$26</f>
        <v>1569.44534699</v>
      </c>
      <c r="C180" s="36">
        <f>SUMIFS(СВЦЭМ!$D$33:$D$776,СВЦЭМ!$A$33:$A$776,$A180,СВЦЭМ!$B$33:$B$776,C$155)+'СЕТ СН'!$I$14+СВЦЭМ!$D$10+'СЕТ СН'!$I$6-'СЕТ СН'!$I$26</f>
        <v>1563.8767667299999</v>
      </c>
      <c r="D180" s="36">
        <f>SUMIFS(СВЦЭМ!$D$33:$D$776,СВЦЭМ!$A$33:$A$776,$A180,СВЦЭМ!$B$33:$B$776,D$155)+'СЕТ СН'!$I$14+СВЦЭМ!$D$10+'СЕТ СН'!$I$6-'СЕТ СН'!$I$26</f>
        <v>1549.83417057</v>
      </c>
      <c r="E180" s="36">
        <f>SUMIFS(СВЦЭМ!$D$33:$D$776,СВЦЭМ!$A$33:$A$776,$A180,СВЦЭМ!$B$33:$B$776,E$155)+'СЕТ СН'!$I$14+СВЦЭМ!$D$10+'СЕТ СН'!$I$6-'СЕТ СН'!$I$26</f>
        <v>1542.09957983</v>
      </c>
      <c r="F180" s="36">
        <f>SUMIFS(СВЦЭМ!$D$33:$D$776,СВЦЭМ!$A$33:$A$776,$A180,СВЦЭМ!$B$33:$B$776,F$155)+'СЕТ СН'!$I$14+СВЦЭМ!$D$10+'СЕТ СН'!$I$6-'СЕТ СН'!$I$26</f>
        <v>1539.70810295</v>
      </c>
      <c r="G180" s="36">
        <f>SUMIFS(СВЦЭМ!$D$33:$D$776,СВЦЭМ!$A$33:$A$776,$A180,СВЦЭМ!$B$33:$B$776,G$155)+'СЕТ СН'!$I$14+СВЦЭМ!$D$10+'СЕТ СН'!$I$6-'СЕТ СН'!$I$26</f>
        <v>1543.70371787</v>
      </c>
      <c r="H180" s="36">
        <f>SUMIFS(СВЦЭМ!$D$33:$D$776,СВЦЭМ!$A$33:$A$776,$A180,СВЦЭМ!$B$33:$B$776,H$155)+'СЕТ СН'!$I$14+СВЦЭМ!$D$10+'СЕТ СН'!$I$6-'СЕТ СН'!$I$26</f>
        <v>1547.1505805199999</v>
      </c>
      <c r="I180" s="36">
        <f>SUMIFS(СВЦЭМ!$D$33:$D$776,СВЦЭМ!$A$33:$A$776,$A180,СВЦЭМ!$B$33:$B$776,I$155)+'СЕТ СН'!$I$14+СВЦЭМ!$D$10+'СЕТ СН'!$I$6-'СЕТ СН'!$I$26</f>
        <v>1518.37858723</v>
      </c>
      <c r="J180" s="36">
        <f>SUMIFS(СВЦЭМ!$D$33:$D$776,СВЦЭМ!$A$33:$A$776,$A180,СВЦЭМ!$B$33:$B$776,J$155)+'СЕТ СН'!$I$14+СВЦЭМ!$D$10+'СЕТ СН'!$I$6-'СЕТ СН'!$I$26</f>
        <v>1475.6790018700001</v>
      </c>
      <c r="K180" s="36">
        <f>SUMIFS(СВЦЭМ!$D$33:$D$776,СВЦЭМ!$A$33:$A$776,$A180,СВЦЭМ!$B$33:$B$776,K$155)+'СЕТ СН'!$I$14+СВЦЭМ!$D$10+'СЕТ СН'!$I$6-'СЕТ СН'!$I$26</f>
        <v>1467.46863977</v>
      </c>
      <c r="L180" s="36">
        <f>SUMIFS(СВЦЭМ!$D$33:$D$776,СВЦЭМ!$A$33:$A$776,$A180,СВЦЭМ!$B$33:$B$776,L$155)+'СЕТ СН'!$I$14+СВЦЭМ!$D$10+'СЕТ СН'!$I$6-'СЕТ СН'!$I$26</f>
        <v>1459.6279890000001</v>
      </c>
      <c r="M180" s="36">
        <f>SUMIFS(СВЦЭМ!$D$33:$D$776,СВЦЭМ!$A$33:$A$776,$A180,СВЦЭМ!$B$33:$B$776,M$155)+'СЕТ СН'!$I$14+СВЦЭМ!$D$10+'СЕТ СН'!$I$6-'СЕТ СН'!$I$26</f>
        <v>1388.5387834999999</v>
      </c>
      <c r="N180" s="36">
        <f>SUMIFS(СВЦЭМ!$D$33:$D$776,СВЦЭМ!$A$33:$A$776,$A180,СВЦЭМ!$B$33:$B$776,N$155)+'СЕТ СН'!$I$14+СВЦЭМ!$D$10+'СЕТ СН'!$I$6-'СЕТ СН'!$I$26</f>
        <v>1331.01305901</v>
      </c>
      <c r="O180" s="36">
        <f>SUMIFS(СВЦЭМ!$D$33:$D$776,СВЦЭМ!$A$33:$A$776,$A180,СВЦЭМ!$B$33:$B$776,O$155)+'СЕТ СН'!$I$14+СВЦЭМ!$D$10+'СЕТ СН'!$I$6-'СЕТ СН'!$I$26</f>
        <v>1308.51614905</v>
      </c>
      <c r="P180" s="36">
        <f>SUMIFS(СВЦЭМ!$D$33:$D$776,СВЦЭМ!$A$33:$A$776,$A180,СВЦЭМ!$B$33:$B$776,P$155)+'СЕТ СН'!$I$14+СВЦЭМ!$D$10+'СЕТ СН'!$I$6-'СЕТ СН'!$I$26</f>
        <v>1315.0375168200001</v>
      </c>
      <c r="Q180" s="36">
        <f>SUMIFS(СВЦЭМ!$D$33:$D$776,СВЦЭМ!$A$33:$A$776,$A180,СВЦЭМ!$B$33:$B$776,Q$155)+'СЕТ СН'!$I$14+СВЦЭМ!$D$10+'СЕТ СН'!$I$6-'СЕТ СН'!$I$26</f>
        <v>1316.70826921</v>
      </c>
      <c r="R180" s="36">
        <f>SUMIFS(СВЦЭМ!$D$33:$D$776,СВЦЭМ!$A$33:$A$776,$A180,СВЦЭМ!$B$33:$B$776,R$155)+'СЕТ СН'!$I$14+СВЦЭМ!$D$10+'СЕТ СН'!$I$6-'СЕТ СН'!$I$26</f>
        <v>1326.0153218099999</v>
      </c>
      <c r="S180" s="36">
        <f>SUMIFS(СВЦЭМ!$D$33:$D$776,СВЦЭМ!$A$33:$A$776,$A180,СВЦЭМ!$B$33:$B$776,S$155)+'СЕТ СН'!$I$14+СВЦЭМ!$D$10+'СЕТ СН'!$I$6-'СЕТ СН'!$I$26</f>
        <v>1321.7354934100001</v>
      </c>
      <c r="T180" s="36">
        <f>SUMIFS(СВЦЭМ!$D$33:$D$776,СВЦЭМ!$A$33:$A$776,$A180,СВЦЭМ!$B$33:$B$776,T$155)+'СЕТ СН'!$I$14+СВЦЭМ!$D$10+'СЕТ СН'!$I$6-'СЕТ СН'!$I$26</f>
        <v>1319.4449465</v>
      </c>
      <c r="U180" s="36">
        <f>SUMIFS(СВЦЭМ!$D$33:$D$776,СВЦЭМ!$A$33:$A$776,$A180,СВЦЭМ!$B$33:$B$776,U$155)+'СЕТ СН'!$I$14+СВЦЭМ!$D$10+'СЕТ СН'!$I$6-'СЕТ СН'!$I$26</f>
        <v>1314.8718083200001</v>
      </c>
      <c r="V180" s="36">
        <f>SUMIFS(СВЦЭМ!$D$33:$D$776,СВЦЭМ!$A$33:$A$776,$A180,СВЦЭМ!$B$33:$B$776,V$155)+'СЕТ СН'!$I$14+СВЦЭМ!$D$10+'СЕТ СН'!$I$6-'СЕТ СН'!$I$26</f>
        <v>1300.6830598700001</v>
      </c>
      <c r="W180" s="36">
        <f>SUMIFS(СВЦЭМ!$D$33:$D$776,СВЦЭМ!$A$33:$A$776,$A180,СВЦЭМ!$B$33:$B$776,W$155)+'СЕТ СН'!$I$14+СВЦЭМ!$D$10+'СЕТ СН'!$I$6-'СЕТ СН'!$I$26</f>
        <v>1305.1664137800001</v>
      </c>
      <c r="X180" s="36">
        <f>SUMIFS(СВЦЭМ!$D$33:$D$776,СВЦЭМ!$A$33:$A$776,$A180,СВЦЭМ!$B$33:$B$776,X$155)+'СЕТ СН'!$I$14+СВЦЭМ!$D$10+'СЕТ СН'!$I$6-'СЕТ СН'!$I$26</f>
        <v>1324.21745994</v>
      </c>
      <c r="Y180" s="36">
        <f>SUMIFS(СВЦЭМ!$D$33:$D$776,СВЦЭМ!$A$33:$A$776,$A180,СВЦЭМ!$B$33:$B$776,Y$155)+'СЕТ СН'!$I$14+СВЦЭМ!$D$10+'СЕТ СН'!$I$6-'СЕТ СН'!$I$26</f>
        <v>1418.1201280800001</v>
      </c>
    </row>
    <row r="181" spans="1:27" ht="15.75" x14ac:dyDescent="0.2">
      <c r="A181" s="35">
        <f t="shared" si="4"/>
        <v>43977</v>
      </c>
      <c r="B181" s="36">
        <f>SUMIFS(СВЦЭМ!$D$33:$D$776,СВЦЭМ!$A$33:$A$776,$A181,СВЦЭМ!$B$33:$B$776,B$155)+'СЕТ СН'!$I$14+СВЦЭМ!$D$10+'СЕТ СН'!$I$6-'СЕТ СН'!$I$26</f>
        <v>1514.58326577</v>
      </c>
      <c r="C181" s="36">
        <f>SUMIFS(СВЦЭМ!$D$33:$D$776,СВЦЭМ!$A$33:$A$776,$A181,СВЦЭМ!$B$33:$B$776,C$155)+'СЕТ СН'!$I$14+СВЦЭМ!$D$10+'СЕТ СН'!$I$6-'СЕТ СН'!$I$26</f>
        <v>1549.0759345900001</v>
      </c>
      <c r="D181" s="36">
        <f>SUMIFS(СВЦЭМ!$D$33:$D$776,СВЦЭМ!$A$33:$A$776,$A181,СВЦЭМ!$B$33:$B$776,D$155)+'СЕТ СН'!$I$14+СВЦЭМ!$D$10+'СЕТ СН'!$I$6-'СЕТ СН'!$I$26</f>
        <v>1538.61636924</v>
      </c>
      <c r="E181" s="36">
        <f>SUMIFS(СВЦЭМ!$D$33:$D$776,СВЦЭМ!$A$33:$A$776,$A181,СВЦЭМ!$B$33:$B$776,E$155)+'СЕТ СН'!$I$14+СВЦЭМ!$D$10+'СЕТ СН'!$I$6-'СЕТ СН'!$I$26</f>
        <v>1528.31272657</v>
      </c>
      <c r="F181" s="36">
        <f>SUMIFS(СВЦЭМ!$D$33:$D$776,СВЦЭМ!$A$33:$A$776,$A181,СВЦЭМ!$B$33:$B$776,F$155)+'СЕТ СН'!$I$14+СВЦЭМ!$D$10+'СЕТ СН'!$I$6-'СЕТ СН'!$I$26</f>
        <v>1525.90534897</v>
      </c>
      <c r="G181" s="36">
        <f>SUMIFS(СВЦЭМ!$D$33:$D$776,СВЦЭМ!$A$33:$A$776,$A181,СВЦЭМ!$B$33:$B$776,G$155)+'СЕТ СН'!$I$14+СВЦЭМ!$D$10+'СЕТ СН'!$I$6-'СЕТ СН'!$I$26</f>
        <v>1533.7590617999999</v>
      </c>
      <c r="H181" s="36">
        <f>SUMIFS(СВЦЭМ!$D$33:$D$776,СВЦЭМ!$A$33:$A$776,$A181,СВЦЭМ!$B$33:$B$776,H$155)+'СЕТ СН'!$I$14+СВЦЭМ!$D$10+'СЕТ СН'!$I$6-'СЕТ СН'!$I$26</f>
        <v>1545.31368049</v>
      </c>
      <c r="I181" s="36">
        <f>SUMIFS(СВЦЭМ!$D$33:$D$776,СВЦЭМ!$A$33:$A$776,$A181,СВЦЭМ!$B$33:$B$776,I$155)+'СЕТ СН'!$I$14+СВЦЭМ!$D$10+'СЕТ СН'!$I$6-'СЕТ СН'!$I$26</f>
        <v>1511.7578163400001</v>
      </c>
      <c r="J181" s="36">
        <f>SUMIFS(СВЦЭМ!$D$33:$D$776,СВЦЭМ!$A$33:$A$776,$A181,СВЦЭМ!$B$33:$B$776,J$155)+'СЕТ СН'!$I$14+СВЦЭМ!$D$10+'СЕТ СН'!$I$6-'СЕТ СН'!$I$26</f>
        <v>1473.60944898</v>
      </c>
      <c r="K181" s="36">
        <f>SUMIFS(СВЦЭМ!$D$33:$D$776,СВЦЭМ!$A$33:$A$776,$A181,СВЦЭМ!$B$33:$B$776,K$155)+'СЕТ СН'!$I$14+СВЦЭМ!$D$10+'СЕТ СН'!$I$6-'СЕТ СН'!$I$26</f>
        <v>1458.3809368100001</v>
      </c>
      <c r="L181" s="36">
        <f>SUMIFS(СВЦЭМ!$D$33:$D$776,СВЦЭМ!$A$33:$A$776,$A181,СВЦЭМ!$B$33:$B$776,L$155)+'СЕТ СН'!$I$14+СВЦЭМ!$D$10+'СЕТ СН'!$I$6-'СЕТ СН'!$I$26</f>
        <v>1460.7458482899999</v>
      </c>
      <c r="M181" s="36">
        <f>SUMIFS(СВЦЭМ!$D$33:$D$776,СВЦЭМ!$A$33:$A$776,$A181,СВЦЭМ!$B$33:$B$776,M$155)+'СЕТ СН'!$I$14+СВЦЭМ!$D$10+'СЕТ СН'!$I$6-'СЕТ СН'!$I$26</f>
        <v>1395.38029878</v>
      </c>
      <c r="N181" s="36">
        <f>SUMIFS(СВЦЭМ!$D$33:$D$776,СВЦЭМ!$A$33:$A$776,$A181,СВЦЭМ!$B$33:$B$776,N$155)+'СЕТ СН'!$I$14+СВЦЭМ!$D$10+'СЕТ СН'!$I$6-'СЕТ СН'!$I$26</f>
        <v>1340.8286260899999</v>
      </c>
      <c r="O181" s="36">
        <f>SUMIFS(СВЦЭМ!$D$33:$D$776,СВЦЭМ!$A$33:$A$776,$A181,СВЦЭМ!$B$33:$B$776,O$155)+'СЕТ СН'!$I$14+СВЦЭМ!$D$10+'СЕТ СН'!$I$6-'СЕТ СН'!$I$26</f>
        <v>1317.9623844600001</v>
      </c>
      <c r="P181" s="36">
        <f>SUMIFS(СВЦЭМ!$D$33:$D$776,СВЦЭМ!$A$33:$A$776,$A181,СВЦЭМ!$B$33:$B$776,P$155)+'СЕТ СН'!$I$14+СВЦЭМ!$D$10+'СЕТ СН'!$I$6-'СЕТ СН'!$I$26</f>
        <v>1323.2640654700001</v>
      </c>
      <c r="Q181" s="36">
        <f>SUMIFS(СВЦЭМ!$D$33:$D$776,СВЦЭМ!$A$33:$A$776,$A181,СВЦЭМ!$B$33:$B$776,Q$155)+'СЕТ СН'!$I$14+СВЦЭМ!$D$10+'СЕТ СН'!$I$6-'СЕТ СН'!$I$26</f>
        <v>1329.4013162900001</v>
      </c>
      <c r="R181" s="36">
        <f>SUMIFS(СВЦЭМ!$D$33:$D$776,СВЦЭМ!$A$33:$A$776,$A181,СВЦЭМ!$B$33:$B$776,R$155)+'СЕТ СН'!$I$14+СВЦЭМ!$D$10+'СЕТ СН'!$I$6-'СЕТ СН'!$I$26</f>
        <v>1327.3689111399999</v>
      </c>
      <c r="S181" s="36">
        <f>SUMIFS(СВЦЭМ!$D$33:$D$776,СВЦЭМ!$A$33:$A$776,$A181,СВЦЭМ!$B$33:$B$776,S$155)+'СЕТ СН'!$I$14+СВЦЭМ!$D$10+'СЕТ СН'!$I$6-'СЕТ СН'!$I$26</f>
        <v>1326.75305248</v>
      </c>
      <c r="T181" s="36">
        <f>SUMIFS(СВЦЭМ!$D$33:$D$776,СВЦЭМ!$A$33:$A$776,$A181,СВЦЭМ!$B$33:$B$776,T$155)+'СЕТ СН'!$I$14+СВЦЭМ!$D$10+'СЕТ СН'!$I$6-'СЕТ СН'!$I$26</f>
        <v>1322.36845322</v>
      </c>
      <c r="U181" s="36">
        <f>SUMIFS(СВЦЭМ!$D$33:$D$776,СВЦЭМ!$A$33:$A$776,$A181,СВЦЭМ!$B$33:$B$776,U$155)+'СЕТ СН'!$I$14+СВЦЭМ!$D$10+'СЕТ СН'!$I$6-'СЕТ СН'!$I$26</f>
        <v>1307.91617821</v>
      </c>
      <c r="V181" s="36">
        <f>SUMIFS(СВЦЭМ!$D$33:$D$776,СВЦЭМ!$A$33:$A$776,$A181,СВЦЭМ!$B$33:$B$776,V$155)+'СЕТ СН'!$I$14+СВЦЭМ!$D$10+'СЕТ СН'!$I$6-'СЕТ СН'!$I$26</f>
        <v>1300.8920180100001</v>
      </c>
      <c r="W181" s="36">
        <f>SUMIFS(СВЦЭМ!$D$33:$D$776,СВЦЭМ!$A$33:$A$776,$A181,СВЦЭМ!$B$33:$B$776,W$155)+'СЕТ СН'!$I$14+СВЦЭМ!$D$10+'СЕТ СН'!$I$6-'СЕТ СН'!$I$26</f>
        <v>1295.80901421</v>
      </c>
      <c r="X181" s="36">
        <f>SUMIFS(СВЦЭМ!$D$33:$D$776,СВЦЭМ!$A$33:$A$776,$A181,СВЦЭМ!$B$33:$B$776,X$155)+'СЕТ СН'!$I$14+СВЦЭМ!$D$10+'СЕТ СН'!$I$6-'СЕТ СН'!$I$26</f>
        <v>1320.6910770899999</v>
      </c>
      <c r="Y181" s="36">
        <f>SUMIFS(СВЦЭМ!$D$33:$D$776,СВЦЭМ!$A$33:$A$776,$A181,СВЦЭМ!$B$33:$B$776,Y$155)+'СЕТ СН'!$I$14+СВЦЭМ!$D$10+'СЕТ СН'!$I$6-'СЕТ СН'!$I$26</f>
        <v>1397.73548207</v>
      </c>
    </row>
    <row r="182" spans="1:27" ht="15.75" x14ac:dyDescent="0.2">
      <c r="A182" s="35">
        <f t="shared" si="4"/>
        <v>43978</v>
      </c>
      <c r="B182" s="36">
        <f>SUMIFS(СВЦЭМ!$D$33:$D$776,СВЦЭМ!$A$33:$A$776,$A182,СВЦЭМ!$B$33:$B$776,B$155)+'СЕТ СН'!$I$14+СВЦЭМ!$D$10+'СЕТ СН'!$I$6-'СЕТ СН'!$I$26</f>
        <v>1496.1692857099999</v>
      </c>
      <c r="C182" s="36">
        <f>SUMIFS(СВЦЭМ!$D$33:$D$776,СВЦЭМ!$A$33:$A$776,$A182,СВЦЭМ!$B$33:$B$776,C$155)+'СЕТ СН'!$I$14+СВЦЭМ!$D$10+'СЕТ СН'!$I$6-'СЕТ СН'!$I$26</f>
        <v>1535.9079344299998</v>
      </c>
      <c r="D182" s="36">
        <f>SUMIFS(СВЦЭМ!$D$33:$D$776,СВЦЭМ!$A$33:$A$776,$A182,СВЦЭМ!$B$33:$B$776,D$155)+'СЕТ СН'!$I$14+СВЦЭМ!$D$10+'СЕТ СН'!$I$6-'СЕТ СН'!$I$26</f>
        <v>1557.2509108700001</v>
      </c>
      <c r="E182" s="36">
        <f>SUMIFS(СВЦЭМ!$D$33:$D$776,СВЦЭМ!$A$33:$A$776,$A182,СВЦЭМ!$B$33:$B$776,E$155)+'СЕТ СН'!$I$14+СВЦЭМ!$D$10+'СЕТ СН'!$I$6-'СЕТ СН'!$I$26</f>
        <v>1566.93426301</v>
      </c>
      <c r="F182" s="36">
        <f>SUMIFS(СВЦЭМ!$D$33:$D$776,СВЦЭМ!$A$33:$A$776,$A182,СВЦЭМ!$B$33:$B$776,F$155)+'СЕТ СН'!$I$14+СВЦЭМ!$D$10+'СЕТ СН'!$I$6-'СЕТ СН'!$I$26</f>
        <v>1559.6269354699998</v>
      </c>
      <c r="G182" s="36">
        <f>SUMIFS(СВЦЭМ!$D$33:$D$776,СВЦЭМ!$A$33:$A$776,$A182,СВЦЭМ!$B$33:$B$776,G$155)+'СЕТ СН'!$I$14+СВЦЭМ!$D$10+'СЕТ СН'!$I$6-'СЕТ СН'!$I$26</f>
        <v>1567.4705364299998</v>
      </c>
      <c r="H182" s="36">
        <f>SUMIFS(СВЦЭМ!$D$33:$D$776,СВЦЭМ!$A$33:$A$776,$A182,СВЦЭМ!$B$33:$B$776,H$155)+'СЕТ СН'!$I$14+СВЦЭМ!$D$10+'СЕТ СН'!$I$6-'СЕТ СН'!$I$26</f>
        <v>1547.5710390199999</v>
      </c>
      <c r="I182" s="36">
        <f>SUMIFS(СВЦЭМ!$D$33:$D$776,СВЦЭМ!$A$33:$A$776,$A182,СВЦЭМ!$B$33:$B$776,I$155)+'СЕТ СН'!$I$14+СВЦЭМ!$D$10+'СЕТ СН'!$I$6-'СЕТ СН'!$I$26</f>
        <v>1531.9398368100001</v>
      </c>
      <c r="J182" s="36">
        <f>SUMIFS(СВЦЭМ!$D$33:$D$776,СВЦЭМ!$A$33:$A$776,$A182,СВЦЭМ!$B$33:$B$776,J$155)+'СЕТ СН'!$I$14+СВЦЭМ!$D$10+'СЕТ СН'!$I$6-'СЕТ СН'!$I$26</f>
        <v>1492.0206371100001</v>
      </c>
      <c r="K182" s="36">
        <f>SUMIFS(СВЦЭМ!$D$33:$D$776,СВЦЭМ!$A$33:$A$776,$A182,СВЦЭМ!$B$33:$B$776,K$155)+'СЕТ СН'!$I$14+СВЦЭМ!$D$10+'СЕТ СН'!$I$6-'СЕТ СН'!$I$26</f>
        <v>1468.78156543</v>
      </c>
      <c r="L182" s="36">
        <f>SUMIFS(СВЦЭМ!$D$33:$D$776,СВЦЭМ!$A$33:$A$776,$A182,СВЦЭМ!$B$33:$B$776,L$155)+'СЕТ СН'!$I$14+СВЦЭМ!$D$10+'СЕТ СН'!$I$6-'СЕТ СН'!$I$26</f>
        <v>1446.04487563</v>
      </c>
      <c r="M182" s="36">
        <f>SUMIFS(СВЦЭМ!$D$33:$D$776,СВЦЭМ!$A$33:$A$776,$A182,СВЦЭМ!$B$33:$B$776,M$155)+'СЕТ СН'!$I$14+СВЦЭМ!$D$10+'СЕТ СН'!$I$6-'СЕТ СН'!$I$26</f>
        <v>1385.0273557099999</v>
      </c>
      <c r="N182" s="36">
        <f>SUMIFS(СВЦЭМ!$D$33:$D$776,СВЦЭМ!$A$33:$A$776,$A182,СВЦЭМ!$B$33:$B$776,N$155)+'СЕТ СН'!$I$14+СВЦЭМ!$D$10+'СЕТ СН'!$I$6-'СЕТ СН'!$I$26</f>
        <v>1318.30320712</v>
      </c>
      <c r="O182" s="36">
        <f>SUMIFS(СВЦЭМ!$D$33:$D$776,СВЦЭМ!$A$33:$A$776,$A182,СВЦЭМ!$B$33:$B$776,O$155)+'СЕТ СН'!$I$14+СВЦЭМ!$D$10+'СЕТ СН'!$I$6-'СЕТ СН'!$I$26</f>
        <v>1298.24339199</v>
      </c>
      <c r="P182" s="36">
        <f>SUMIFS(СВЦЭМ!$D$33:$D$776,СВЦЭМ!$A$33:$A$776,$A182,СВЦЭМ!$B$33:$B$776,P$155)+'СЕТ СН'!$I$14+СВЦЭМ!$D$10+'СЕТ СН'!$I$6-'СЕТ СН'!$I$26</f>
        <v>1292.3886131900001</v>
      </c>
      <c r="Q182" s="36">
        <f>SUMIFS(СВЦЭМ!$D$33:$D$776,СВЦЭМ!$A$33:$A$776,$A182,СВЦЭМ!$B$33:$B$776,Q$155)+'СЕТ СН'!$I$14+СВЦЭМ!$D$10+'СЕТ СН'!$I$6-'СЕТ СН'!$I$26</f>
        <v>1297.5153414000001</v>
      </c>
      <c r="R182" s="36">
        <f>SUMIFS(СВЦЭМ!$D$33:$D$776,СВЦЭМ!$A$33:$A$776,$A182,СВЦЭМ!$B$33:$B$776,R$155)+'СЕТ СН'!$I$14+СВЦЭМ!$D$10+'СЕТ СН'!$I$6-'СЕТ СН'!$I$26</f>
        <v>1301.67426843</v>
      </c>
      <c r="S182" s="36">
        <f>SUMIFS(СВЦЭМ!$D$33:$D$776,СВЦЭМ!$A$33:$A$776,$A182,СВЦЭМ!$B$33:$B$776,S$155)+'СЕТ СН'!$I$14+СВЦЭМ!$D$10+'СЕТ СН'!$I$6-'СЕТ СН'!$I$26</f>
        <v>1307.19442336</v>
      </c>
      <c r="T182" s="36">
        <f>SUMIFS(СВЦЭМ!$D$33:$D$776,СВЦЭМ!$A$33:$A$776,$A182,СВЦЭМ!$B$33:$B$776,T$155)+'СЕТ СН'!$I$14+СВЦЭМ!$D$10+'СЕТ СН'!$I$6-'СЕТ СН'!$I$26</f>
        <v>1302.2683589400001</v>
      </c>
      <c r="U182" s="36">
        <f>SUMIFS(СВЦЭМ!$D$33:$D$776,СВЦЭМ!$A$33:$A$776,$A182,СВЦЭМ!$B$33:$B$776,U$155)+'СЕТ СН'!$I$14+СВЦЭМ!$D$10+'СЕТ СН'!$I$6-'СЕТ СН'!$I$26</f>
        <v>1289.02211358</v>
      </c>
      <c r="V182" s="36">
        <f>SUMIFS(СВЦЭМ!$D$33:$D$776,СВЦЭМ!$A$33:$A$776,$A182,СВЦЭМ!$B$33:$B$776,V$155)+'СЕТ СН'!$I$14+СВЦЭМ!$D$10+'СЕТ СН'!$I$6-'СЕТ СН'!$I$26</f>
        <v>1277.2729712299999</v>
      </c>
      <c r="W182" s="36">
        <f>SUMIFS(СВЦЭМ!$D$33:$D$776,СВЦЭМ!$A$33:$A$776,$A182,СВЦЭМ!$B$33:$B$776,W$155)+'СЕТ СН'!$I$14+СВЦЭМ!$D$10+'СЕТ СН'!$I$6-'СЕТ СН'!$I$26</f>
        <v>1273.18441831</v>
      </c>
      <c r="X182" s="36">
        <f>SUMIFS(СВЦЭМ!$D$33:$D$776,СВЦЭМ!$A$33:$A$776,$A182,СВЦЭМ!$B$33:$B$776,X$155)+'СЕТ СН'!$I$14+СВЦЭМ!$D$10+'СЕТ СН'!$I$6-'СЕТ СН'!$I$26</f>
        <v>1315.9178915499999</v>
      </c>
      <c r="Y182" s="36">
        <f>SUMIFS(СВЦЭМ!$D$33:$D$776,СВЦЭМ!$A$33:$A$776,$A182,СВЦЭМ!$B$33:$B$776,Y$155)+'СЕТ СН'!$I$14+СВЦЭМ!$D$10+'СЕТ СН'!$I$6-'СЕТ СН'!$I$26</f>
        <v>1382.84233574</v>
      </c>
    </row>
    <row r="183" spans="1:27" ht="15.75" x14ac:dyDescent="0.2">
      <c r="A183" s="35">
        <f t="shared" si="4"/>
        <v>43979</v>
      </c>
      <c r="B183" s="36">
        <f>SUMIFS(СВЦЭМ!$D$33:$D$776,СВЦЭМ!$A$33:$A$776,$A183,СВЦЭМ!$B$33:$B$776,B$155)+'СЕТ СН'!$I$14+СВЦЭМ!$D$10+'СЕТ СН'!$I$6-'СЕТ СН'!$I$26</f>
        <v>1425.6000724</v>
      </c>
      <c r="C183" s="36">
        <f>SUMIFS(СВЦЭМ!$D$33:$D$776,СВЦЭМ!$A$33:$A$776,$A183,СВЦЭМ!$B$33:$B$776,C$155)+'СЕТ СН'!$I$14+СВЦЭМ!$D$10+'СЕТ СН'!$I$6-'СЕТ СН'!$I$26</f>
        <v>1442.9941924899999</v>
      </c>
      <c r="D183" s="36">
        <f>SUMIFS(СВЦЭМ!$D$33:$D$776,СВЦЭМ!$A$33:$A$776,$A183,СВЦЭМ!$B$33:$B$776,D$155)+'СЕТ СН'!$I$14+СВЦЭМ!$D$10+'СЕТ СН'!$I$6-'СЕТ СН'!$I$26</f>
        <v>1474.15879494</v>
      </c>
      <c r="E183" s="36">
        <f>SUMIFS(СВЦЭМ!$D$33:$D$776,СВЦЭМ!$A$33:$A$776,$A183,СВЦЭМ!$B$33:$B$776,E$155)+'СЕТ СН'!$I$14+СВЦЭМ!$D$10+'СЕТ СН'!$I$6-'СЕТ СН'!$I$26</f>
        <v>1492.5294522700001</v>
      </c>
      <c r="F183" s="36">
        <f>SUMIFS(СВЦЭМ!$D$33:$D$776,СВЦЭМ!$A$33:$A$776,$A183,СВЦЭМ!$B$33:$B$776,F$155)+'СЕТ СН'!$I$14+СВЦЭМ!$D$10+'СЕТ СН'!$I$6-'СЕТ СН'!$I$26</f>
        <v>1487.6496631499999</v>
      </c>
      <c r="G183" s="36">
        <f>SUMIFS(СВЦЭМ!$D$33:$D$776,СВЦЭМ!$A$33:$A$776,$A183,СВЦЭМ!$B$33:$B$776,G$155)+'СЕТ СН'!$I$14+СВЦЭМ!$D$10+'СЕТ СН'!$I$6-'СЕТ СН'!$I$26</f>
        <v>1492.97107035</v>
      </c>
      <c r="H183" s="36">
        <f>SUMIFS(СВЦЭМ!$D$33:$D$776,СВЦЭМ!$A$33:$A$776,$A183,СВЦЭМ!$B$33:$B$776,H$155)+'СЕТ СН'!$I$14+СВЦЭМ!$D$10+'СЕТ СН'!$I$6-'СЕТ СН'!$I$26</f>
        <v>1474.2273451799999</v>
      </c>
      <c r="I183" s="36">
        <f>SUMIFS(СВЦЭМ!$D$33:$D$776,СВЦЭМ!$A$33:$A$776,$A183,СВЦЭМ!$B$33:$B$776,I$155)+'СЕТ СН'!$I$14+СВЦЭМ!$D$10+'СЕТ СН'!$I$6-'СЕТ СН'!$I$26</f>
        <v>1477.2608893500001</v>
      </c>
      <c r="J183" s="36">
        <f>SUMIFS(СВЦЭМ!$D$33:$D$776,СВЦЭМ!$A$33:$A$776,$A183,СВЦЭМ!$B$33:$B$776,J$155)+'СЕТ СН'!$I$14+СВЦЭМ!$D$10+'СЕТ СН'!$I$6-'СЕТ СН'!$I$26</f>
        <v>1426.4858612099999</v>
      </c>
      <c r="K183" s="36">
        <f>SUMIFS(СВЦЭМ!$D$33:$D$776,СВЦЭМ!$A$33:$A$776,$A183,СВЦЭМ!$B$33:$B$776,K$155)+'СЕТ СН'!$I$14+СВЦЭМ!$D$10+'СЕТ СН'!$I$6-'СЕТ СН'!$I$26</f>
        <v>1412.5740824300001</v>
      </c>
      <c r="L183" s="36">
        <f>SUMIFS(СВЦЭМ!$D$33:$D$776,СВЦЭМ!$A$33:$A$776,$A183,СВЦЭМ!$B$33:$B$776,L$155)+'СЕТ СН'!$I$14+СВЦЭМ!$D$10+'СЕТ СН'!$I$6-'СЕТ СН'!$I$26</f>
        <v>1422.88294051</v>
      </c>
      <c r="M183" s="36">
        <f>SUMIFS(СВЦЭМ!$D$33:$D$776,СВЦЭМ!$A$33:$A$776,$A183,СВЦЭМ!$B$33:$B$776,M$155)+'СЕТ СН'!$I$14+СВЦЭМ!$D$10+'СЕТ СН'!$I$6-'СЕТ СН'!$I$26</f>
        <v>1396.3135107800001</v>
      </c>
      <c r="N183" s="36">
        <f>SUMIFS(СВЦЭМ!$D$33:$D$776,СВЦЭМ!$A$33:$A$776,$A183,СВЦЭМ!$B$33:$B$776,N$155)+'СЕТ СН'!$I$14+СВЦЭМ!$D$10+'СЕТ СН'!$I$6-'СЕТ СН'!$I$26</f>
        <v>1341.6706653599999</v>
      </c>
      <c r="O183" s="36">
        <f>SUMIFS(СВЦЭМ!$D$33:$D$776,СВЦЭМ!$A$33:$A$776,$A183,СВЦЭМ!$B$33:$B$776,O$155)+'СЕТ СН'!$I$14+СВЦЭМ!$D$10+'СЕТ СН'!$I$6-'СЕТ СН'!$I$26</f>
        <v>1316.2617672199999</v>
      </c>
      <c r="P183" s="36">
        <f>SUMIFS(СВЦЭМ!$D$33:$D$776,СВЦЭМ!$A$33:$A$776,$A183,СВЦЭМ!$B$33:$B$776,P$155)+'СЕТ СН'!$I$14+СВЦЭМ!$D$10+'СЕТ СН'!$I$6-'СЕТ СН'!$I$26</f>
        <v>1323.9540979000001</v>
      </c>
      <c r="Q183" s="36">
        <f>SUMIFS(СВЦЭМ!$D$33:$D$776,СВЦЭМ!$A$33:$A$776,$A183,СВЦЭМ!$B$33:$B$776,Q$155)+'СЕТ СН'!$I$14+СВЦЭМ!$D$10+'СЕТ СН'!$I$6-'СЕТ СН'!$I$26</f>
        <v>1325.3571498900001</v>
      </c>
      <c r="R183" s="36">
        <f>SUMIFS(СВЦЭМ!$D$33:$D$776,СВЦЭМ!$A$33:$A$776,$A183,СВЦЭМ!$B$33:$B$776,R$155)+'СЕТ СН'!$I$14+СВЦЭМ!$D$10+'СЕТ СН'!$I$6-'СЕТ СН'!$I$26</f>
        <v>1323.60136513</v>
      </c>
      <c r="S183" s="36">
        <f>SUMIFS(СВЦЭМ!$D$33:$D$776,СВЦЭМ!$A$33:$A$776,$A183,СВЦЭМ!$B$33:$B$776,S$155)+'СЕТ СН'!$I$14+СВЦЭМ!$D$10+'СЕТ СН'!$I$6-'СЕТ СН'!$I$26</f>
        <v>1331.0321577699999</v>
      </c>
      <c r="T183" s="36">
        <f>SUMIFS(СВЦЭМ!$D$33:$D$776,СВЦЭМ!$A$33:$A$776,$A183,СВЦЭМ!$B$33:$B$776,T$155)+'СЕТ СН'!$I$14+СВЦЭМ!$D$10+'СЕТ СН'!$I$6-'СЕТ СН'!$I$26</f>
        <v>1332.7051107500001</v>
      </c>
      <c r="U183" s="36">
        <f>SUMIFS(СВЦЭМ!$D$33:$D$776,СВЦЭМ!$A$33:$A$776,$A183,СВЦЭМ!$B$33:$B$776,U$155)+'СЕТ СН'!$I$14+СВЦЭМ!$D$10+'СЕТ СН'!$I$6-'СЕТ СН'!$I$26</f>
        <v>1324.93138292</v>
      </c>
      <c r="V183" s="36">
        <f>SUMIFS(СВЦЭМ!$D$33:$D$776,СВЦЭМ!$A$33:$A$776,$A183,СВЦЭМ!$B$33:$B$776,V$155)+'СЕТ СН'!$I$14+СВЦЭМ!$D$10+'СЕТ СН'!$I$6-'СЕТ СН'!$I$26</f>
        <v>1309.7013044400001</v>
      </c>
      <c r="W183" s="36">
        <f>SUMIFS(СВЦЭМ!$D$33:$D$776,СВЦЭМ!$A$33:$A$776,$A183,СВЦЭМ!$B$33:$B$776,W$155)+'СЕТ СН'!$I$14+СВЦЭМ!$D$10+'СЕТ СН'!$I$6-'СЕТ СН'!$I$26</f>
        <v>1306.16574375</v>
      </c>
      <c r="X183" s="36">
        <f>SUMIFS(СВЦЭМ!$D$33:$D$776,СВЦЭМ!$A$33:$A$776,$A183,СВЦЭМ!$B$33:$B$776,X$155)+'СЕТ СН'!$I$14+СВЦЭМ!$D$10+'СЕТ СН'!$I$6-'СЕТ СН'!$I$26</f>
        <v>1355.1643686</v>
      </c>
      <c r="Y183" s="36">
        <f>SUMIFS(СВЦЭМ!$D$33:$D$776,СВЦЭМ!$A$33:$A$776,$A183,СВЦЭМ!$B$33:$B$776,Y$155)+'СЕТ СН'!$I$14+СВЦЭМ!$D$10+'СЕТ СН'!$I$6-'СЕТ СН'!$I$26</f>
        <v>1430.5662659100001</v>
      </c>
    </row>
    <row r="184" spans="1:27" ht="15.75" x14ac:dyDescent="0.2">
      <c r="A184" s="35">
        <f t="shared" si="4"/>
        <v>43980</v>
      </c>
      <c r="B184" s="36">
        <f>SUMIFS(СВЦЭМ!$D$33:$D$776,СВЦЭМ!$A$33:$A$776,$A184,СВЦЭМ!$B$33:$B$776,B$155)+'СЕТ СН'!$I$14+СВЦЭМ!$D$10+'СЕТ СН'!$I$6-'СЕТ СН'!$I$26</f>
        <v>1443.2630896200001</v>
      </c>
      <c r="C184" s="36">
        <f>SUMIFS(СВЦЭМ!$D$33:$D$776,СВЦЭМ!$A$33:$A$776,$A184,СВЦЭМ!$B$33:$B$776,C$155)+'СЕТ СН'!$I$14+СВЦЭМ!$D$10+'СЕТ СН'!$I$6-'СЕТ СН'!$I$26</f>
        <v>1471.8220398400001</v>
      </c>
      <c r="D184" s="36">
        <f>SUMIFS(СВЦЭМ!$D$33:$D$776,СВЦЭМ!$A$33:$A$776,$A184,СВЦЭМ!$B$33:$B$776,D$155)+'СЕТ СН'!$I$14+СВЦЭМ!$D$10+'СЕТ СН'!$I$6-'СЕТ СН'!$I$26</f>
        <v>1468.8741714099999</v>
      </c>
      <c r="E184" s="36">
        <f>SUMIFS(СВЦЭМ!$D$33:$D$776,СВЦЭМ!$A$33:$A$776,$A184,СВЦЭМ!$B$33:$B$776,E$155)+'СЕТ СН'!$I$14+СВЦЭМ!$D$10+'СЕТ СН'!$I$6-'СЕТ СН'!$I$26</f>
        <v>1468.3283392400001</v>
      </c>
      <c r="F184" s="36">
        <f>SUMIFS(СВЦЭМ!$D$33:$D$776,СВЦЭМ!$A$33:$A$776,$A184,СВЦЭМ!$B$33:$B$776,F$155)+'СЕТ СН'!$I$14+СВЦЭМ!$D$10+'СЕТ СН'!$I$6-'СЕТ СН'!$I$26</f>
        <v>1469.86450732</v>
      </c>
      <c r="G184" s="36">
        <f>SUMIFS(СВЦЭМ!$D$33:$D$776,СВЦЭМ!$A$33:$A$776,$A184,СВЦЭМ!$B$33:$B$776,G$155)+'СЕТ СН'!$I$14+СВЦЭМ!$D$10+'СЕТ СН'!$I$6-'СЕТ СН'!$I$26</f>
        <v>1475.43943362</v>
      </c>
      <c r="H184" s="36">
        <f>SUMIFS(СВЦЭМ!$D$33:$D$776,СВЦЭМ!$A$33:$A$776,$A184,СВЦЭМ!$B$33:$B$776,H$155)+'СЕТ СН'!$I$14+СВЦЭМ!$D$10+'СЕТ СН'!$I$6-'СЕТ СН'!$I$26</f>
        <v>1480.0936573900001</v>
      </c>
      <c r="I184" s="36">
        <f>SUMIFS(СВЦЭМ!$D$33:$D$776,СВЦЭМ!$A$33:$A$776,$A184,СВЦЭМ!$B$33:$B$776,I$155)+'СЕТ СН'!$I$14+СВЦЭМ!$D$10+'СЕТ СН'!$I$6-'СЕТ СН'!$I$26</f>
        <v>1458.9873585800001</v>
      </c>
      <c r="J184" s="36">
        <f>SUMIFS(СВЦЭМ!$D$33:$D$776,СВЦЭМ!$A$33:$A$776,$A184,СВЦЭМ!$B$33:$B$776,J$155)+'СЕТ СН'!$I$14+СВЦЭМ!$D$10+'СЕТ СН'!$I$6-'СЕТ СН'!$I$26</f>
        <v>1404.9914240800001</v>
      </c>
      <c r="K184" s="36">
        <f>SUMIFS(СВЦЭМ!$D$33:$D$776,СВЦЭМ!$A$33:$A$776,$A184,СВЦЭМ!$B$33:$B$776,K$155)+'СЕТ СН'!$I$14+СВЦЭМ!$D$10+'СЕТ СН'!$I$6-'СЕТ СН'!$I$26</f>
        <v>1386.6681157400001</v>
      </c>
      <c r="L184" s="36">
        <f>SUMIFS(СВЦЭМ!$D$33:$D$776,СВЦЭМ!$A$33:$A$776,$A184,СВЦЭМ!$B$33:$B$776,L$155)+'СЕТ СН'!$I$14+СВЦЭМ!$D$10+'СЕТ СН'!$I$6-'СЕТ СН'!$I$26</f>
        <v>1420.76912954</v>
      </c>
      <c r="M184" s="36">
        <f>SUMIFS(СВЦЭМ!$D$33:$D$776,СВЦЭМ!$A$33:$A$776,$A184,СВЦЭМ!$B$33:$B$776,M$155)+'СЕТ СН'!$I$14+СВЦЭМ!$D$10+'СЕТ СН'!$I$6-'СЕТ СН'!$I$26</f>
        <v>1335.4721274999999</v>
      </c>
      <c r="N184" s="36">
        <f>SUMIFS(СВЦЭМ!$D$33:$D$776,СВЦЭМ!$A$33:$A$776,$A184,СВЦЭМ!$B$33:$B$776,N$155)+'СЕТ СН'!$I$14+СВЦЭМ!$D$10+'СЕТ СН'!$I$6-'СЕТ СН'!$I$26</f>
        <v>1266.3633225200001</v>
      </c>
      <c r="O184" s="36">
        <f>SUMIFS(СВЦЭМ!$D$33:$D$776,СВЦЭМ!$A$33:$A$776,$A184,СВЦЭМ!$B$33:$B$776,O$155)+'СЕТ СН'!$I$14+СВЦЭМ!$D$10+'СЕТ СН'!$I$6-'СЕТ СН'!$I$26</f>
        <v>1253.5518375199999</v>
      </c>
      <c r="P184" s="36">
        <f>SUMIFS(СВЦЭМ!$D$33:$D$776,СВЦЭМ!$A$33:$A$776,$A184,СВЦЭМ!$B$33:$B$776,P$155)+'СЕТ СН'!$I$14+СВЦЭМ!$D$10+'СЕТ СН'!$I$6-'СЕТ СН'!$I$26</f>
        <v>1261.0518461199999</v>
      </c>
      <c r="Q184" s="36">
        <f>SUMIFS(СВЦЭМ!$D$33:$D$776,СВЦЭМ!$A$33:$A$776,$A184,СВЦЭМ!$B$33:$B$776,Q$155)+'СЕТ СН'!$I$14+СВЦЭМ!$D$10+'СЕТ СН'!$I$6-'СЕТ СН'!$I$26</f>
        <v>1253.2969548400001</v>
      </c>
      <c r="R184" s="36">
        <f>SUMIFS(СВЦЭМ!$D$33:$D$776,СВЦЭМ!$A$33:$A$776,$A184,СВЦЭМ!$B$33:$B$776,R$155)+'СЕТ СН'!$I$14+СВЦЭМ!$D$10+'СЕТ СН'!$I$6-'СЕТ СН'!$I$26</f>
        <v>1256.98961502</v>
      </c>
      <c r="S184" s="36">
        <f>SUMIFS(СВЦЭМ!$D$33:$D$776,СВЦЭМ!$A$33:$A$776,$A184,СВЦЭМ!$B$33:$B$776,S$155)+'СЕТ СН'!$I$14+СВЦЭМ!$D$10+'СЕТ СН'!$I$6-'СЕТ СН'!$I$26</f>
        <v>1266.62387971</v>
      </c>
      <c r="T184" s="36">
        <f>SUMIFS(СВЦЭМ!$D$33:$D$776,СВЦЭМ!$A$33:$A$776,$A184,СВЦЭМ!$B$33:$B$776,T$155)+'СЕТ СН'!$I$14+СВЦЭМ!$D$10+'СЕТ СН'!$I$6-'СЕТ СН'!$I$26</f>
        <v>1280.0649752500001</v>
      </c>
      <c r="U184" s="36">
        <f>SUMIFS(СВЦЭМ!$D$33:$D$776,СВЦЭМ!$A$33:$A$776,$A184,СВЦЭМ!$B$33:$B$776,U$155)+'СЕТ СН'!$I$14+СВЦЭМ!$D$10+'СЕТ СН'!$I$6-'СЕТ СН'!$I$26</f>
        <v>1287.15355178</v>
      </c>
      <c r="V184" s="36">
        <f>SUMIFS(СВЦЭМ!$D$33:$D$776,СВЦЭМ!$A$33:$A$776,$A184,СВЦЭМ!$B$33:$B$776,V$155)+'СЕТ СН'!$I$14+СВЦЭМ!$D$10+'СЕТ СН'!$I$6-'СЕТ СН'!$I$26</f>
        <v>1327.55392583</v>
      </c>
      <c r="W184" s="36">
        <f>SUMIFS(СВЦЭМ!$D$33:$D$776,СВЦЭМ!$A$33:$A$776,$A184,СВЦЭМ!$B$33:$B$776,W$155)+'СЕТ СН'!$I$14+СВЦЭМ!$D$10+'СЕТ СН'!$I$6-'СЕТ СН'!$I$26</f>
        <v>1364.1083655100001</v>
      </c>
      <c r="X184" s="36">
        <f>SUMIFS(СВЦЭМ!$D$33:$D$776,СВЦЭМ!$A$33:$A$776,$A184,СВЦЭМ!$B$33:$B$776,X$155)+'СЕТ СН'!$I$14+СВЦЭМ!$D$10+'СЕТ СН'!$I$6-'СЕТ СН'!$I$26</f>
        <v>1345.64916556</v>
      </c>
      <c r="Y184" s="36">
        <f>SUMIFS(СВЦЭМ!$D$33:$D$776,СВЦЭМ!$A$33:$A$776,$A184,СВЦЭМ!$B$33:$B$776,Y$155)+'СЕТ СН'!$I$14+СВЦЭМ!$D$10+'СЕТ СН'!$I$6-'СЕТ СН'!$I$26</f>
        <v>1393.45199149</v>
      </c>
    </row>
    <row r="185" spans="1:27" ht="15.75" x14ac:dyDescent="0.2">
      <c r="A185" s="35">
        <f t="shared" si="4"/>
        <v>43981</v>
      </c>
      <c r="B185" s="36">
        <f>SUMIFS(СВЦЭМ!$D$33:$D$776,СВЦЭМ!$A$33:$A$776,$A185,СВЦЭМ!$B$33:$B$776,B$155)+'СЕТ СН'!$I$14+СВЦЭМ!$D$10+'СЕТ СН'!$I$6-'СЕТ СН'!$I$26</f>
        <v>1486.35197995</v>
      </c>
      <c r="C185" s="36">
        <f>SUMIFS(СВЦЭМ!$D$33:$D$776,СВЦЭМ!$A$33:$A$776,$A185,СВЦЭМ!$B$33:$B$776,C$155)+'СЕТ СН'!$I$14+СВЦЭМ!$D$10+'СЕТ СН'!$I$6-'СЕТ СН'!$I$26</f>
        <v>1493.9893812400001</v>
      </c>
      <c r="D185" s="36">
        <f>SUMIFS(СВЦЭМ!$D$33:$D$776,СВЦЭМ!$A$33:$A$776,$A185,СВЦЭМ!$B$33:$B$776,D$155)+'СЕТ СН'!$I$14+СВЦЭМ!$D$10+'СЕТ СН'!$I$6-'СЕТ СН'!$I$26</f>
        <v>1495.6801168500001</v>
      </c>
      <c r="E185" s="36">
        <f>SUMIFS(СВЦЭМ!$D$33:$D$776,СВЦЭМ!$A$33:$A$776,$A185,СВЦЭМ!$B$33:$B$776,E$155)+'СЕТ СН'!$I$14+СВЦЭМ!$D$10+'СЕТ СН'!$I$6-'СЕТ СН'!$I$26</f>
        <v>1492.75551556</v>
      </c>
      <c r="F185" s="36">
        <f>SUMIFS(СВЦЭМ!$D$33:$D$776,СВЦЭМ!$A$33:$A$776,$A185,СВЦЭМ!$B$33:$B$776,F$155)+'СЕТ СН'!$I$14+СВЦЭМ!$D$10+'СЕТ СН'!$I$6-'СЕТ СН'!$I$26</f>
        <v>1491.8203876499999</v>
      </c>
      <c r="G185" s="36">
        <f>SUMIFS(СВЦЭМ!$D$33:$D$776,СВЦЭМ!$A$33:$A$776,$A185,СВЦЭМ!$B$33:$B$776,G$155)+'СЕТ СН'!$I$14+СВЦЭМ!$D$10+'СЕТ СН'!$I$6-'СЕТ СН'!$I$26</f>
        <v>1492.4484615599999</v>
      </c>
      <c r="H185" s="36">
        <f>SUMIFS(СВЦЭМ!$D$33:$D$776,СВЦЭМ!$A$33:$A$776,$A185,СВЦЭМ!$B$33:$B$776,H$155)+'СЕТ СН'!$I$14+СВЦЭМ!$D$10+'СЕТ СН'!$I$6-'СЕТ СН'!$I$26</f>
        <v>1477.4079220900001</v>
      </c>
      <c r="I185" s="36">
        <f>SUMIFS(СВЦЭМ!$D$33:$D$776,СВЦЭМ!$A$33:$A$776,$A185,СВЦЭМ!$B$33:$B$776,I$155)+'СЕТ СН'!$I$14+СВЦЭМ!$D$10+'СЕТ СН'!$I$6-'СЕТ СН'!$I$26</f>
        <v>1456.89421853</v>
      </c>
      <c r="J185" s="36">
        <f>SUMIFS(СВЦЭМ!$D$33:$D$776,СВЦЭМ!$A$33:$A$776,$A185,СВЦЭМ!$B$33:$B$776,J$155)+'СЕТ СН'!$I$14+СВЦЭМ!$D$10+'СЕТ СН'!$I$6-'СЕТ СН'!$I$26</f>
        <v>1421.42771047</v>
      </c>
      <c r="K185" s="36">
        <f>SUMIFS(СВЦЭМ!$D$33:$D$776,СВЦЭМ!$A$33:$A$776,$A185,СВЦЭМ!$B$33:$B$776,K$155)+'СЕТ СН'!$I$14+СВЦЭМ!$D$10+'СЕТ СН'!$I$6-'СЕТ СН'!$I$26</f>
        <v>1408.1429767899999</v>
      </c>
      <c r="L185" s="36">
        <f>SUMIFS(СВЦЭМ!$D$33:$D$776,СВЦЭМ!$A$33:$A$776,$A185,СВЦЭМ!$B$33:$B$776,L$155)+'СЕТ СН'!$I$14+СВЦЭМ!$D$10+'СЕТ СН'!$I$6-'СЕТ СН'!$I$26</f>
        <v>1398.1402879899999</v>
      </c>
      <c r="M185" s="36">
        <f>SUMIFS(СВЦЭМ!$D$33:$D$776,СВЦЭМ!$A$33:$A$776,$A185,СВЦЭМ!$B$33:$B$776,M$155)+'СЕТ СН'!$I$14+СВЦЭМ!$D$10+'СЕТ СН'!$I$6-'СЕТ СН'!$I$26</f>
        <v>1338.69765044</v>
      </c>
      <c r="N185" s="36">
        <f>SUMIFS(СВЦЭМ!$D$33:$D$776,СВЦЭМ!$A$33:$A$776,$A185,СВЦЭМ!$B$33:$B$776,N$155)+'СЕТ СН'!$I$14+СВЦЭМ!$D$10+'СЕТ СН'!$I$6-'СЕТ СН'!$I$26</f>
        <v>1283.8295385599999</v>
      </c>
      <c r="O185" s="36">
        <f>SUMIFS(СВЦЭМ!$D$33:$D$776,СВЦЭМ!$A$33:$A$776,$A185,СВЦЭМ!$B$33:$B$776,O$155)+'СЕТ СН'!$I$14+СВЦЭМ!$D$10+'СЕТ СН'!$I$6-'СЕТ СН'!$I$26</f>
        <v>1269.9034634300001</v>
      </c>
      <c r="P185" s="36">
        <f>SUMIFS(СВЦЭМ!$D$33:$D$776,СВЦЭМ!$A$33:$A$776,$A185,СВЦЭМ!$B$33:$B$776,P$155)+'СЕТ СН'!$I$14+СВЦЭМ!$D$10+'СЕТ СН'!$I$6-'СЕТ СН'!$I$26</f>
        <v>1273.11585906</v>
      </c>
      <c r="Q185" s="36">
        <f>SUMIFS(СВЦЭМ!$D$33:$D$776,СВЦЭМ!$A$33:$A$776,$A185,СВЦЭМ!$B$33:$B$776,Q$155)+'СЕТ СН'!$I$14+СВЦЭМ!$D$10+'СЕТ СН'!$I$6-'СЕТ СН'!$I$26</f>
        <v>1272.46373973</v>
      </c>
      <c r="R185" s="36">
        <f>SUMIFS(СВЦЭМ!$D$33:$D$776,СВЦЭМ!$A$33:$A$776,$A185,СВЦЭМ!$B$33:$B$776,R$155)+'СЕТ СН'!$I$14+СВЦЭМ!$D$10+'СЕТ СН'!$I$6-'СЕТ СН'!$I$26</f>
        <v>1271.30424909</v>
      </c>
      <c r="S185" s="36">
        <f>SUMIFS(СВЦЭМ!$D$33:$D$776,СВЦЭМ!$A$33:$A$776,$A185,СВЦЭМ!$B$33:$B$776,S$155)+'СЕТ СН'!$I$14+СВЦЭМ!$D$10+'СЕТ СН'!$I$6-'СЕТ СН'!$I$26</f>
        <v>1273.97002393</v>
      </c>
      <c r="T185" s="36">
        <f>SUMIFS(СВЦЭМ!$D$33:$D$776,СВЦЭМ!$A$33:$A$776,$A185,СВЦЭМ!$B$33:$B$776,T$155)+'СЕТ СН'!$I$14+СВЦЭМ!$D$10+'СЕТ СН'!$I$6-'СЕТ СН'!$I$26</f>
        <v>1268.10468924</v>
      </c>
      <c r="U185" s="36">
        <f>SUMIFS(СВЦЭМ!$D$33:$D$776,СВЦЭМ!$A$33:$A$776,$A185,СВЦЭМ!$B$33:$B$776,U$155)+'СЕТ СН'!$I$14+СВЦЭМ!$D$10+'СЕТ СН'!$I$6-'СЕТ СН'!$I$26</f>
        <v>1257.08064455</v>
      </c>
      <c r="V185" s="36">
        <f>SUMIFS(СВЦЭМ!$D$33:$D$776,СВЦЭМ!$A$33:$A$776,$A185,СВЦЭМ!$B$33:$B$776,V$155)+'СЕТ СН'!$I$14+СВЦЭМ!$D$10+'СЕТ СН'!$I$6-'СЕТ СН'!$I$26</f>
        <v>1265.40290347</v>
      </c>
      <c r="W185" s="36">
        <f>SUMIFS(СВЦЭМ!$D$33:$D$776,СВЦЭМ!$A$33:$A$776,$A185,СВЦЭМ!$B$33:$B$776,W$155)+'СЕТ СН'!$I$14+СВЦЭМ!$D$10+'СЕТ СН'!$I$6-'СЕТ СН'!$I$26</f>
        <v>1272.28268804</v>
      </c>
      <c r="X185" s="36">
        <f>SUMIFS(СВЦЭМ!$D$33:$D$776,СВЦЭМ!$A$33:$A$776,$A185,СВЦЭМ!$B$33:$B$776,X$155)+'СЕТ СН'!$I$14+СВЦЭМ!$D$10+'СЕТ СН'!$I$6-'СЕТ СН'!$I$26</f>
        <v>1275.76714629</v>
      </c>
      <c r="Y185" s="36">
        <f>SUMIFS(СВЦЭМ!$D$33:$D$776,СВЦЭМ!$A$33:$A$776,$A185,СВЦЭМ!$B$33:$B$776,Y$155)+'СЕТ СН'!$I$14+СВЦЭМ!$D$10+'СЕТ СН'!$I$6-'СЕТ СН'!$I$26</f>
        <v>1352.22750045</v>
      </c>
    </row>
    <row r="186" spans="1:27" ht="15.75" x14ac:dyDescent="0.2">
      <c r="A186" s="35">
        <f t="shared" si="4"/>
        <v>43982</v>
      </c>
      <c r="B186" s="36">
        <f>SUMIFS(СВЦЭМ!$D$33:$D$776,СВЦЭМ!$A$33:$A$776,$A186,СВЦЭМ!$B$33:$B$776,B$155)+'СЕТ СН'!$I$14+СВЦЭМ!$D$10+'СЕТ СН'!$I$6-'СЕТ СН'!$I$26</f>
        <v>1450.3713508999999</v>
      </c>
      <c r="C186" s="36">
        <f>SUMIFS(СВЦЭМ!$D$33:$D$776,СВЦЭМ!$A$33:$A$776,$A186,СВЦЭМ!$B$33:$B$776,C$155)+'СЕТ СН'!$I$14+СВЦЭМ!$D$10+'СЕТ СН'!$I$6-'СЕТ СН'!$I$26</f>
        <v>1460.33172203</v>
      </c>
      <c r="D186" s="36">
        <f>SUMIFS(СВЦЭМ!$D$33:$D$776,СВЦЭМ!$A$33:$A$776,$A186,СВЦЭМ!$B$33:$B$776,D$155)+'СЕТ СН'!$I$14+СВЦЭМ!$D$10+'СЕТ СН'!$I$6-'СЕТ СН'!$I$26</f>
        <v>1469.7736956900001</v>
      </c>
      <c r="E186" s="36">
        <f>SUMIFS(СВЦЭМ!$D$33:$D$776,СВЦЭМ!$A$33:$A$776,$A186,СВЦЭМ!$B$33:$B$776,E$155)+'СЕТ СН'!$I$14+СВЦЭМ!$D$10+'СЕТ СН'!$I$6-'СЕТ СН'!$I$26</f>
        <v>1463.84827114</v>
      </c>
      <c r="F186" s="36">
        <f>SUMIFS(СВЦЭМ!$D$33:$D$776,СВЦЭМ!$A$33:$A$776,$A186,СВЦЭМ!$B$33:$B$776,F$155)+'СЕТ СН'!$I$14+СВЦЭМ!$D$10+'СЕТ СН'!$I$6-'СЕТ СН'!$I$26</f>
        <v>1452.04160574</v>
      </c>
      <c r="G186" s="36">
        <f>SUMIFS(СВЦЭМ!$D$33:$D$776,СВЦЭМ!$A$33:$A$776,$A186,СВЦЭМ!$B$33:$B$776,G$155)+'СЕТ СН'!$I$14+СВЦЭМ!$D$10+'СЕТ СН'!$I$6-'СЕТ СН'!$I$26</f>
        <v>1456.52439615</v>
      </c>
      <c r="H186" s="36">
        <f>SUMIFS(СВЦЭМ!$D$33:$D$776,СВЦЭМ!$A$33:$A$776,$A186,СВЦЭМ!$B$33:$B$776,H$155)+'СЕТ СН'!$I$14+СВЦЭМ!$D$10+'СЕТ СН'!$I$6-'СЕТ СН'!$I$26</f>
        <v>1461.1297179000001</v>
      </c>
      <c r="I186" s="36">
        <f>SUMIFS(СВЦЭМ!$D$33:$D$776,СВЦЭМ!$A$33:$A$776,$A186,СВЦЭМ!$B$33:$B$776,I$155)+'СЕТ СН'!$I$14+СВЦЭМ!$D$10+'СЕТ СН'!$I$6-'СЕТ СН'!$I$26</f>
        <v>1435.1659527700001</v>
      </c>
      <c r="J186" s="36">
        <f>SUMIFS(СВЦЭМ!$D$33:$D$776,СВЦЭМ!$A$33:$A$776,$A186,СВЦЭМ!$B$33:$B$776,J$155)+'СЕТ СН'!$I$14+СВЦЭМ!$D$10+'СЕТ СН'!$I$6-'СЕТ СН'!$I$26</f>
        <v>1411.7082613499999</v>
      </c>
      <c r="K186" s="36">
        <f>SUMIFS(СВЦЭМ!$D$33:$D$776,СВЦЭМ!$A$33:$A$776,$A186,СВЦЭМ!$B$33:$B$776,K$155)+'СЕТ СН'!$I$14+СВЦЭМ!$D$10+'СЕТ СН'!$I$6-'СЕТ СН'!$I$26</f>
        <v>1421.6440804900001</v>
      </c>
      <c r="L186" s="36">
        <f>SUMIFS(СВЦЭМ!$D$33:$D$776,СВЦЭМ!$A$33:$A$776,$A186,СВЦЭМ!$B$33:$B$776,L$155)+'СЕТ СН'!$I$14+СВЦЭМ!$D$10+'СЕТ СН'!$I$6-'СЕТ СН'!$I$26</f>
        <v>1420.4955726999999</v>
      </c>
      <c r="M186" s="36">
        <f>SUMIFS(СВЦЭМ!$D$33:$D$776,СВЦЭМ!$A$33:$A$776,$A186,СВЦЭМ!$B$33:$B$776,M$155)+'СЕТ СН'!$I$14+СВЦЭМ!$D$10+'СЕТ СН'!$I$6-'СЕТ СН'!$I$26</f>
        <v>1365.2346122199999</v>
      </c>
      <c r="N186" s="36">
        <f>SUMIFS(СВЦЭМ!$D$33:$D$776,СВЦЭМ!$A$33:$A$776,$A186,СВЦЭМ!$B$33:$B$776,N$155)+'СЕТ СН'!$I$14+СВЦЭМ!$D$10+'СЕТ СН'!$I$6-'СЕТ СН'!$I$26</f>
        <v>1286.32658236</v>
      </c>
      <c r="O186" s="36">
        <f>SUMIFS(СВЦЭМ!$D$33:$D$776,СВЦЭМ!$A$33:$A$776,$A186,СВЦЭМ!$B$33:$B$776,O$155)+'СЕТ СН'!$I$14+СВЦЭМ!$D$10+'СЕТ СН'!$I$6-'СЕТ СН'!$I$26</f>
        <v>1259.9587891200001</v>
      </c>
      <c r="P186" s="36">
        <f>SUMIFS(СВЦЭМ!$D$33:$D$776,СВЦЭМ!$A$33:$A$776,$A186,СВЦЭМ!$B$33:$B$776,P$155)+'СЕТ СН'!$I$14+СВЦЭМ!$D$10+'СЕТ СН'!$I$6-'СЕТ СН'!$I$26</f>
        <v>1269.6361817700001</v>
      </c>
      <c r="Q186" s="36">
        <f>SUMIFS(СВЦЭМ!$D$33:$D$776,СВЦЭМ!$A$33:$A$776,$A186,СВЦЭМ!$B$33:$B$776,Q$155)+'СЕТ СН'!$I$14+СВЦЭМ!$D$10+'СЕТ СН'!$I$6-'СЕТ СН'!$I$26</f>
        <v>1269.8414044799999</v>
      </c>
      <c r="R186" s="36">
        <f>SUMIFS(СВЦЭМ!$D$33:$D$776,СВЦЭМ!$A$33:$A$776,$A186,СВЦЭМ!$B$33:$B$776,R$155)+'СЕТ СН'!$I$14+СВЦЭМ!$D$10+'СЕТ СН'!$I$6-'СЕТ СН'!$I$26</f>
        <v>1272.8395510299999</v>
      </c>
      <c r="S186" s="36">
        <f>SUMIFS(СВЦЭМ!$D$33:$D$776,СВЦЭМ!$A$33:$A$776,$A186,СВЦЭМ!$B$33:$B$776,S$155)+'СЕТ СН'!$I$14+СВЦЭМ!$D$10+'СЕТ СН'!$I$6-'СЕТ СН'!$I$26</f>
        <v>1287.22607225</v>
      </c>
      <c r="T186" s="36">
        <f>SUMIFS(СВЦЭМ!$D$33:$D$776,СВЦЭМ!$A$33:$A$776,$A186,СВЦЭМ!$B$33:$B$776,T$155)+'СЕТ СН'!$I$14+СВЦЭМ!$D$10+'СЕТ СН'!$I$6-'СЕТ СН'!$I$26</f>
        <v>1266.5018599299999</v>
      </c>
      <c r="U186" s="36">
        <f>SUMIFS(СВЦЭМ!$D$33:$D$776,СВЦЭМ!$A$33:$A$776,$A186,СВЦЭМ!$B$33:$B$776,U$155)+'СЕТ СН'!$I$14+СВЦЭМ!$D$10+'СЕТ СН'!$I$6-'СЕТ СН'!$I$26</f>
        <v>1243.0336465099999</v>
      </c>
      <c r="V186" s="36">
        <f>SUMIFS(СВЦЭМ!$D$33:$D$776,СВЦЭМ!$A$33:$A$776,$A186,СВЦЭМ!$B$33:$B$776,V$155)+'СЕТ СН'!$I$14+СВЦЭМ!$D$10+'СЕТ СН'!$I$6-'СЕТ СН'!$I$26</f>
        <v>1199.9288111400001</v>
      </c>
      <c r="W186" s="36">
        <f>SUMIFS(СВЦЭМ!$D$33:$D$776,СВЦЭМ!$A$33:$A$776,$A186,СВЦЭМ!$B$33:$B$776,W$155)+'СЕТ СН'!$I$14+СВЦЭМ!$D$10+'СЕТ СН'!$I$6-'СЕТ СН'!$I$26</f>
        <v>1194.56035253</v>
      </c>
      <c r="X186" s="36">
        <f>SUMIFS(СВЦЭМ!$D$33:$D$776,СВЦЭМ!$A$33:$A$776,$A186,СВЦЭМ!$B$33:$B$776,X$155)+'СЕТ СН'!$I$14+СВЦЭМ!$D$10+'СЕТ СН'!$I$6-'СЕТ СН'!$I$26</f>
        <v>1231.2634442599999</v>
      </c>
      <c r="Y186" s="36">
        <f>SUMIFS(СВЦЭМ!$D$33:$D$776,СВЦЭМ!$A$33:$A$776,$A186,СВЦЭМ!$B$33:$B$776,Y$155)+'СЕТ СН'!$I$14+СВЦЭМ!$D$10+'СЕТ СН'!$I$6-'СЕТ СН'!$I$26</f>
        <v>1309.1927244000001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01.05.2020</v>
      </c>
      <c r="B192" s="36">
        <f>SUMIFS(СВЦЭМ!$E$33:$E$776,СВЦЭМ!$A$33:$A$776,$A192,СВЦЭМ!$B$33:$B$776,B$191)+'СЕТ СН'!$F$15</f>
        <v>160.98461402000001</v>
      </c>
      <c r="C192" s="36">
        <f>SUMIFS(СВЦЭМ!$E$33:$E$776,СВЦЭМ!$A$33:$A$776,$A192,СВЦЭМ!$B$33:$B$776,C$191)+'СЕТ СН'!$F$15</f>
        <v>167.99940892999999</v>
      </c>
      <c r="D192" s="36">
        <f>SUMIFS(СВЦЭМ!$E$33:$E$776,СВЦЭМ!$A$33:$A$776,$A192,СВЦЭМ!$B$33:$B$776,D$191)+'СЕТ СН'!$F$15</f>
        <v>167.56055520999999</v>
      </c>
      <c r="E192" s="36">
        <f>SUMIFS(СВЦЭМ!$E$33:$E$776,СВЦЭМ!$A$33:$A$776,$A192,СВЦЭМ!$B$33:$B$776,E$191)+'СЕТ СН'!$F$15</f>
        <v>166.82579772</v>
      </c>
      <c r="F192" s="36">
        <f>SUMIFS(СВЦЭМ!$E$33:$E$776,СВЦЭМ!$A$33:$A$776,$A192,СВЦЭМ!$B$33:$B$776,F$191)+'СЕТ СН'!$F$15</f>
        <v>169.89412146000001</v>
      </c>
      <c r="G192" s="36">
        <f>SUMIFS(СВЦЭМ!$E$33:$E$776,СВЦЭМ!$A$33:$A$776,$A192,СВЦЭМ!$B$33:$B$776,G$191)+'СЕТ СН'!$F$15</f>
        <v>168.63318436</v>
      </c>
      <c r="H192" s="36">
        <f>SUMIFS(СВЦЭМ!$E$33:$E$776,СВЦЭМ!$A$33:$A$776,$A192,СВЦЭМ!$B$33:$B$776,H$191)+'СЕТ СН'!$F$15</f>
        <v>167.70450013000001</v>
      </c>
      <c r="I192" s="36">
        <f>SUMIFS(СВЦЭМ!$E$33:$E$776,СВЦЭМ!$A$33:$A$776,$A192,СВЦЭМ!$B$33:$B$776,I$191)+'СЕТ СН'!$F$15</f>
        <v>163.39138503000001</v>
      </c>
      <c r="J192" s="36">
        <f>SUMIFS(СВЦЭМ!$E$33:$E$776,СВЦЭМ!$A$33:$A$776,$A192,СВЦЭМ!$B$33:$B$776,J$191)+'СЕТ СН'!$F$15</f>
        <v>160.68549343999999</v>
      </c>
      <c r="K192" s="36">
        <f>SUMIFS(СВЦЭМ!$E$33:$E$776,СВЦЭМ!$A$33:$A$776,$A192,СВЦЭМ!$B$33:$B$776,K$191)+'СЕТ СН'!$F$15</f>
        <v>160.53149886</v>
      </c>
      <c r="L192" s="36">
        <f>SUMIFS(СВЦЭМ!$E$33:$E$776,СВЦЭМ!$A$33:$A$776,$A192,СВЦЭМ!$B$33:$B$776,L$191)+'СЕТ СН'!$F$15</f>
        <v>157.04114813000001</v>
      </c>
      <c r="M192" s="36">
        <f>SUMIFS(СВЦЭМ!$E$33:$E$776,СВЦЭМ!$A$33:$A$776,$A192,СВЦЭМ!$B$33:$B$776,M$191)+'СЕТ СН'!$F$15</f>
        <v>146.28086359</v>
      </c>
      <c r="N192" s="36">
        <f>SUMIFS(СВЦЭМ!$E$33:$E$776,СВЦЭМ!$A$33:$A$776,$A192,СВЦЭМ!$B$33:$B$776,N$191)+'СЕТ СН'!$F$15</f>
        <v>135.51413948000001</v>
      </c>
      <c r="O192" s="36">
        <f>SUMIFS(СВЦЭМ!$E$33:$E$776,СВЦЭМ!$A$33:$A$776,$A192,СВЦЭМ!$B$33:$B$776,O$191)+'СЕТ СН'!$F$15</f>
        <v>132.15337873999999</v>
      </c>
      <c r="P192" s="36">
        <f>SUMIFS(СВЦЭМ!$E$33:$E$776,СВЦЭМ!$A$33:$A$776,$A192,СВЦЭМ!$B$33:$B$776,P$191)+'СЕТ СН'!$F$15</f>
        <v>133.62501685000001</v>
      </c>
      <c r="Q192" s="36">
        <f>SUMIFS(СВЦЭМ!$E$33:$E$776,СВЦЭМ!$A$33:$A$776,$A192,СВЦЭМ!$B$33:$B$776,Q$191)+'СЕТ СН'!$F$15</f>
        <v>134.10429228999999</v>
      </c>
      <c r="R192" s="36">
        <f>SUMIFS(СВЦЭМ!$E$33:$E$776,СВЦЭМ!$A$33:$A$776,$A192,СВЦЭМ!$B$33:$B$776,R$191)+'СЕТ СН'!$F$15</f>
        <v>133.69068712000001</v>
      </c>
      <c r="S192" s="36">
        <f>SUMIFS(СВЦЭМ!$E$33:$E$776,СВЦЭМ!$A$33:$A$776,$A192,СВЦЭМ!$B$33:$B$776,S$191)+'СЕТ СН'!$F$15</f>
        <v>133.27600319000001</v>
      </c>
      <c r="T192" s="36">
        <f>SUMIFS(СВЦЭМ!$E$33:$E$776,СВЦЭМ!$A$33:$A$776,$A192,СВЦЭМ!$B$33:$B$776,T$191)+'СЕТ СН'!$F$15</f>
        <v>131.50379359999999</v>
      </c>
      <c r="U192" s="36">
        <f>SUMIFS(СВЦЭМ!$E$33:$E$776,СВЦЭМ!$A$33:$A$776,$A192,СВЦЭМ!$B$33:$B$776,U$191)+'СЕТ СН'!$F$15</f>
        <v>128.35691736000001</v>
      </c>
      <c r="V192" s="36">
        <f>SUMIFS(СВЦЭМ!$E$33:$E$776,СВЦЭМ!$A$33:$A$776,$A192,СВЦЭМ!$B$33:$B$776,V$191)+'СЕТ СН'!$F$15</f>
        <v>126.64623572000001</v>
      </c>
      <c r="W192" s="36">
        <f>SUMIFS(СВЦЭМ!$E$33:$E$776,СВЦЭМ!$A$33:$A$776,$A192,СВЦЭМ!$B$33:$B$776,W$191)+'СЕТ СН'!$F$15</f>
        <v>127.79935602</v>
      </c>
      <c r="X192" s="36">
        <f>SUMIFS(СВЦЭМ!$E$33:$E$776,СВЦЭМ!$A$33:$A$776,$A192,СВЦЭМ!$B$33:$B$776,X$191)+'СЕТ СН'!$F$15</f>
        <v>133.20455304000001</v>
      </c>
      <c r="Y192" s="36">
        <f>SUMIFS(СВЦЭМ!$E$33:$E$776,СВЦЭМ!$A$33:$A$776,$A192,СВЦЭМ!$B$33:$B$776,Y$191)+'СЕТ СН'!$F$15</f>
        <v>150.76363355000001</v>
      </c>
      <c r="AA192" s="45"/>
    </row>
    <row r="193" spans="1:25" ht="15.75" x14ac:dyDescent="0.2">
      <c r="A193" s="35">
        <f>A192+1</f>
        <v>43953</v>
      </c>
      <c r="B193" s="36">
        <f>SUMIFS(СВЦЭМ!$E$33:$E$776,СВЦЭМ!$A$33:$A$776,$A193,СВЦЭМ!$B$33:$B$776,B$191)+'СЕТ СН'!$F$15</f>
        <v>166.58721297</v>
      </c>
      <c r="C193" s="36">
        <f>SUMIFS(СВЦЭМ!$E$33:$E$776,СВЦЭМ!$A$33:$A$776,$A193,СВЦЭМ!$B$33:$B$776,C$191)+'СЕТ СН'!$F$15</f>
        <v>170.49652623</v>
      </c>
      <c r="D193" s="36">
        <f>SUMIFS(СВЦЭМ!$E$33:$E$776,СВЦЭМ!$A$33:$A$776,$A193,СВЦЭМ!$B$33:$B$776,D$191)+'СЕТ СН'!$F$15</f>
        <v>172.626172</v>
      </c>
      <c r="E193" s="36">
        <f>SUMIFS(СВЦЭМ!$E$33:$E$776,СВЦЭМ!$A$33:$A$776,$A193,СВЦЭМ!$B$33:$B$776,E$191)+'СЕТ СН'!$F$15</f>
        <v>171.89452119000001</v>
      </c>
      <c r="F193" s="36">
        <f>SUMIFS(СВЦЭМ!$E$33:$E$776,СВЦЭМ!$A$33:$A$776,$A193,СВЦЭМ!$B$33:$B$776,F$191)+'СЕТ СН'!$F$15</f>
        <v>171.23038636000001</v>
      </c>
      <c r="G193" s="36">
        <f>SUMIFS(СВЦЭМ!$E$33:$E$776,СВЦЭМ!$A$33:$A$776,$A193,СВЦЭМ!$B$33:$B$776,G$191)+'СЕТ СН'!$F$15</f>
        <v>171.60002524000001</v>
      </c>
      <c r="H193" s="36">
        <f>SUMIFS(СВЦЭМ!$E$33:$E$776,СВЦЭМ!$A$33:$A$776,$A193,СВЦЭМ!$B$33:$B$776,H$191)+'СЕТ СН'!$F$15</f>
        <v>171.26155070999999</v>
      </c>
      <c r="I193" s="36">
        <f>SUMIFS(СВЦЭМ!$E$33:$E$776,СВЦЭМ!$A$33:$A$776,$A193,СВЦЭМ!$B$33:$B$776,I$191)+'СЕТ СН'!$F$15</f>
        <v>169.24982911999999</v>
      </c>
      <c r="J193" s="36">
        <f>SUMIFS(СВЦЭМ!$E$33:$E$776,СВЦЭМ!$A$33:$A$776,$A193,СВЦЭМ!$B$33:$B$776,J$191)+'СЕТ СН'!$F$15</f>
        <v>161.895342</v>
      </c>
      <c r="K193" s="36">
        <f>SUMIFS(СВЦЭМ!$E$33:$E$776,СВЦЭМ!$A$33:$A$776,$A193,СВЦЭМ!$B$33:$B$776,K$191)+'СЕТ СН'!$F$15</f>
        <v>157.52864756</v>
      </c>
      <c r="L193" s="36">
        <f>SUMIFS(СВЦЭМ!$E$33:$E$776,СВЦЭМ!$A$33:$A$776,$A193,СВЦЭМ!$B$33:$B$776,L$191)+'СЕТ СН'!$F$15</f>
        <v>154.73294514</v>
      </c>
      <c r="M193" s="36">
        <f>SUMIFS(СВЦЭМ!$E$33:$E$776,СВЦЭМ!$A$33:$A$776,$A193,СВЦЭМ!$B$33:$B$776,M$191)+'СЕТ СН'!$F$15</f>
        <v>144.50911779</v>
      </c>
      <c r="N193" s="36">
        <f>SUMIFS(СВЦЭМ!$E$33:$E$776,СВЦЭМ!$A$33:$A$776,$A193,СВЦЭМ!$B$33:$B$776,N$191)+'СЕТ СН'!$F$15</f>
        <v>135.21811172</v>
      </c>
      <c r="O193" s="36">
        <f>SUMIFS(СВЦЭМ!$E$33:$E$776,СВЦЭМ!$A$33:$A$776,$A193,СВЦЭМ!$B$33:$B$776,O$191)+'СЕТ СН'!$F$15</f>
        <v>131.61044322999999</v>
      </c>
      <c r="P193" s="36">
        <f>SUMIFS(СВЦЭМ!$E$33:$E$776,СВЦЭМ!$A$33:$A$776,$A193,СВЦЭМ!$B$33:$B$776,P$191)+'СЕТ СН'!$F$15</f>
        <v>132.66149250000001</v>
      </c>
      <c r="Q193" s="36">
        <f>SUMIFS(СВЦЭМ!$E$33:$E$776,СВЦЭМ!$A$33:$A$776,$A193,СВЦЭМ!$B$33:$B$776,Q$191)+'СЕТ СН'!$F$15</f>
        <v>133.09798599999999</v>
      </c>
      <c r="R193" s="36">
        <f>SUMIFS(СВЦЭМ!$E$33:$E$776,СВЦЭМ!$A$33:$A$776,$A193,СВЦЭМ!$B$33:$B$776,R$191)+'СЕТ СН'!$F$15</f>
        <v>134.19359573</v>
      </c>
      <c r="S193" s="36">
        <f>SUMIFS(СВЦЭМ!$E$33:$E$776,СВЦЭМ!$A$33:$A$776,$A193,СВЦЭМ!$B$33:$B$776,S$191)+'СЕТ СН'!$F$15</f>
        <v>134.20015957000001</v>
      </c>
      <c r="T193" s="36">
        <f>SUMIFS(СВЦЭМ!$E$33:$E$776,СВЦЭМ!$A$33:$A$776,$A193,СВЦЭМ!$B$33:$B$776,T$191)+'СЕТ СН'!$F$15</f>
        <v>133.09138168000001</v>
      </c>
      <c r="U193" s="36">
        <f>SUMIFS(СВЦЭМ!$E$33:$E$776,СВЦЭМ!$A$33:$A$776,$A193,СВЦЭМ!$B$33:$B$776,U$191)+'СЕТ СН'!$F$15</f>
        <v>131.85915849</v>
      </c>
      <c r="V193" s="36">
        <f>SUMIFS(СВЦЭМ!$E$33:$E$776,СВЦЭМ!$A$33:$A$776,$A193,СВЦЭМ!$B$33:$B$776,V$191)+'СЕТ СН'!$F$15</f>
        <v>128.66256795000001</v>
      </c>
      <c r="W193" s="36">
        <f>SUMIFS(СВЦЭМ!$E$33:$E$776,СВЦЭМ!$A$33:$A$776,$A193,СВЦЭМ!$B$33:$B$776,W$191)+'СЕТ СН'!$F$15</f>
        <v>126.12264929</v>
      </c>
      <c r="X193" s="36">
        <f>SUMIFS(СВЦЭМ!$E$33:$E$776,СВЦЭМ!$A$33:$A$776,$A193,СВЦЭМ!$B$33:$B$776,X$191)+'СЕТ СН'!$F$15</f>
        <v>132.27878221</v>
      </c>
      <c r="Y193" s="36">
        <f>SUMIFS(СВЦЭМ!$E$33:$E$776,СВЦЭМ!$A$33:$A$776,$A193,СВЦЭМ!$B$33:$B$776,Y$191)+'СЕТ СН'!$F$15</f>
        <v>146.30847129</v>
      </c>
    </row>
    <row r="194" spans="1:25" ht="15.75" x14ac:dyDescent="0.2">
      <c r="A194" s="35">
        <f t="shared" ref="A194:A222" si="5">A193+1</f>
        <v>43954</v>
      </c>
      <c r="B194" s="36">
        <f>SUMIFS(СВЦЭМ!$E$33:$E$776,СВЦЭМ!$A$33:$A$776,$A194,СВЦЭМ!$B$33:$B$776,B$191)+'СЕТ СН'!$F$15</f>
        <v>151.40094809999999</v>
      </c>
      <c r="C194" s="36">
        <f>SUMIFS(СВЦЭМ!$E$33:$E$776,СВЦЭМ!$A$33:$A$776,$A194,СВЦЭМ!$B$33:$B$776,C$191)+'СЕТ СН'!$F$15</f>
        <v>153.50361133999999</v>
      </c>
      <c r="D194" s="36">
        <f>SUMIFS(СВЦЭМ!$E$33:$E$776,СВЦЭМ!$A$33:$A$776,$A194,СВЦЭМ!$B$33:$B$776,D$191)+'СЕТ СН'!$F$15</f>
        <v>153.22127201000001</v>
      </c>
      <c r="E194" s="36">
        <f>SUMIFS(СВЦЭМ!$E$33:$E$776,СВЦЭМ!$A$33:$A$776,$A194,СВЦЭМ!$B$33:$B$776,E$191)+'СЕТ СН'!$F$15</f>
        <v>152.76874998</v>
      </c>
      <c r="F194" s="36">
        <f>SUMIFS(СВЦЭМ!$E$33:$E$776,СВЦЭМ!$A$33:$A$776,$A194,СВЦЭМ!$B$33:$B$776,F$191)+'СЕТ СН'!$F$15</f>
        <v>152.36895063</v>
      </c>
      <c r="G194" s="36">
        <f>SUMIFS(СВЦЭМ!$E$33:$E$776,СВЦЭМ!$A$33:$A$776,$A194,СВЦЭМ!$B$33:$B$776,G$191)+'СЕТ СН'!$F$15</f>
        <v>152.89801528000001</v>
      </c>
      <c r="H194" s="36">
        <f>SUMIFS(СВЦЭМ!$E$33:$E$776,СВЦЭМ!$A$33:$A$776,$A194,СВЦЭМ!$B$33:$B$776,H$191)+'СЕТ СН'!$F$15</f>
        <v>153.97117691</v>
      </c>
      <c r="I194" s="36">
        <f>SUMIFS(СВЦЭМ!$E$33:$E$776,СВЦЭМ!$A$33:$A$776,$A194,СВЦЭМ!$B$33:$B$776,I$191)+'СЕТ СН'!$F$15</f>
        <v>153.36153805999999</v>
      </c>
      <c r="J194" s="36">
        <f>SUMIFS(СВЦЭМ!$E$33:$E$776,СВЦЭМ!$A$33:$A$776,$A194,СВЦЭМ!$B$33:$B$776,J$191)+'СЕТ СН'!$F$15</f>
        <v>152.15485871999999</v>
      </c>
      <c r="K194" s="36">
        <f>SUMIFS(СВЦЭМ!$E$33:$E$776,СВЦЭМ!$A$33:$A$776,$A194,СВЦЭМ!$B$33:$B$776,K$191)+'СЕТ СН'!$F$15</f>
        <v>147.43919846</v>
      </c>
      <c r="L194" s="36">
        <f>SUMIFS(СВЦЭМ!$E$33:$E$776,СВЦЭМ!$A$33:$A$776,$A194,СВЦЭМ!$B$33:$B$776,L$191)+'СЕТ СН'!$F$15</f>
        <v>141.79601051</v>
      </c>
      <c r="M194" s="36">
        <f>SUMIFS(СВЦЭМ!$E$33:$E$776,СВЦЭМ!$A$33:$A$776,$A194,СВЦЭМ!$B$33:$B$776,M$191)+'СЕТ СН'!$F$15</f>
        <v>132.33977827999999</v>
      </c>
      <c r="N194" s="36">
        <f>SUMIFS(СВЦЭМ!$E$33:$E$776,СВЦЭМ!$A$33:$A$776,$A194,СВЦЭМ!$B$33:$B$776,N$191)+'СЕТ СН'!$F$15</f>
        <v>125.217224</v>
      </c>
      <c r="O194" s="36">
        <f>SUMIFS(СВЦЭМ!$E$33:$E$776,СВЦЭМ!$A$33:$A$776,$A194,СВЦЭМ!$B$33:$B$776,O$191)+'СЕТ СН'!$F$15</f>
        <v>127.02594474999999</v>
      </c>
      <c r="P194" s="36">
        <f>SUMIFS(СВЦЭМ!$E$33:$E$776,СВЦЭМ!$A$33:$A$776,$A194,СВЦЭМ!$B$33:$B$776,P$191)+'СЕТ СН'!$F$15</f>
        <v>131.50007739</v>
      </c>
      <c r="Q194" s="36">
        <f>SUMIFS(СВЦЭМ!$E$33:$E$776,СВЦЭМ!$A$33:$A$776,$A194,СВЦЭМ!$B$33:$B$776,Q$191)+'СЕТ СН'!$F$15</f>
        <v>135.40585901</v>
      </c>
      <c r="R194" s="36">
        <f>SUMIFS(СВЦЭМ!$E$33:$E$776,СВЦЭМ!$A$33:$A$776,$A194,СВЦЭМ!$B$33:$B$776,R$191)+'СЕТ СН'!$F$15</f>
        <v>137.54847914999999</v>
      </c>
      <c r="S194" s="36">
        <f>SUMIFS(СВЦЭМ!$E$33:$E$776,СВЦЭМ!$A$33:$A$776,$A194,СВЦЭМ!$B$33:$B$776,S$191)+'СЕТ СН'!$F$15</f>
        <v>137.54037812000001</v>
      </c>
      <c r="T194" s="36">
        <f>SUMIFS(СВЦЭМ!$E$33:$E$776,СВЦЭМ!$A$33:$A$776,$A194,СВЦЭМ!$B$33:$B$776,T$191)+'СЕТ СН'!$F$15</f>
        <v>135.39826443000001</v>
      </c>
      <c r="U194" s="36">
        <f>SUMIFS(СВЦЭМ!$E$33:$E$776,СВЦЭМ!$A$33:$A$776,$A194,СВЦЭМ!$B$33:$B$776,U$191)+'СЕТ СН'!$F$15</f>
        <v>132.66470602000001</v>
      </c>
      <c r="V194" s="36">
        <f>SUMIFS(СВЦЭМ!$E$33:$E$776,СВЦЭМ!$A$33:$A$776,$A194,СВЦЭМ!$B$33:$B$776,V$191)+'СЕТ СН'!$F$15</f>
        <v>124.3133011</v>
      </c>
      <c r="W194" s="36">
        <f>SUMIFS(СВЦЭМ!$E$33:$E$776,СВЦЭМ!$A$33:$A$776,$A194,СВЦЭМ!$B$33:$B$776,W$191)+'СЕТ СН'!$F$15</f>
        <v>123.32931488</v>
      </c>
      <c r="X194" s="36">
        <f>SUMIFS(СВЦЭМ!$E$33:$E$776,СВЦЭМ!$A$33:$A$776,$A194,СВЦЭМ!$B$33:$B$776,X$191)+'СЕТ СН'!$F$15</f>
        <v>130.59145384999999</v>
      </c>
      <c r="Y194" s="36">
        <f>SUMIFS(СВЦЭМ!$E$33:$E$776,СВЦЭМ!$A$33:$A$776,$A194,СВЦЭМ!$B$33:$B$776,Y$191)+'СЕТ СН'!$F$15</f>
        <v>146.83604516</v>
      </c>
    </row>
    <row r="195" spans="1:25" ht="15.75" x14ac:dyDescent="0.2">
      <c r="A195" s="35">
        <f t="shared" si="5"/>
        <v>43955</v>
      </c>
      <c r="B195" s="36">
        <f>SUMIFS(СВЦЭМ!$E$33:$E$776,СВЦЭМ!$A$33:$A$776,$A195,СВЦЭМ!$B$33:$B$776,B$191)+'СЕТ СН'!$F$15</f>
        <v>157.98668642000001</v>
      </c>
      <c r="C195" s="36">
        <f>SUMIFS(СВЦЭМ!$E$33:$E$776,СВЦЭМ!$A$33:$A$776,$A195,СВЦЭМ!$B$33:$B$776,C$191)+'СЕТ СН'!$F$15</f>
        <v>158.08537271</v>
      </c>
      <c r="D195" s="36">
        <f>SUMIFS(СВЦЭМ!$E$33:$E$776,СВЦЭМ!$A$33:$A$776,$A195,СВЦЭМ!$B$33:$B$776,D$191)+'СЕТ СН'!$F$15</f>
        <v>155.48846474000001</v>
      </c>
      <c r="E195" s="36">
        <f>SUMIFS(СВЦЭМ!$E$33:$E$776,СВЦЭМ!$A$33:$A$776,$A195,СВЦЭМ!$B$33:$B$776,E$191)+'СЕТ СН'!$F$15</f>
        <v>154.91355166</v>
      </c>
      <c r="F195" s="36">
        <f>SUMIFS(СВЦЭМ!$E$33:$E$776,СВЦЭМ!$A$33:$A$776,$A195,СВЦЭМ!$B$33:$B$776,F$191)+'СЕТ СН'!$F$15</f>
        <v>154.04336225</v>
      </c>
      <c r="G195" s="36">
        <f>SUMIFS(СВЦЭМ!$E$33:$E$776,СВЦЭМ!$A$33:$A$776,$A195,СВЦЭМ!$B$33:$B$776,G$191)+'СЕТ СН'!$F$15</f>
        <v>155.12445758000001</v>
      </c>
      <c r="H195" s="36">
        <f>SUMIFS(СВЦЭМ!$E$33:$E$776,СВЦЭМ!$A$33:$A$776,$A195,СВЦЭМ!$B$33:$B$776,H$191)+'СЕТ СН'!$F$15</f>
        <v>155.5605176</v>
      </c>
      <c r="I195" s="36">
        <f>SUMIFS(СВЦЭМ!$E$33:$E$776,СВЦЭМ!$A$33:$A$776,$A195,СВЦЭМ!$B$33:$B$776,I$191)+'СЕТ СН'!$F$15</f>
        <v>157.46158679000001</v>
      </c>
      <c r="J195" s="36">
        <f>SUMIFS(СВЦЭМ!$E$33:$E$776,СВЦЭМ!$A$33:$A$776,$A195,СВЦЭМ!$B$33:$B$776,J$191)+'СЕТ СН'!$F$15</f>
        <v>156.04719885</v>
      </c>
      <c r="K195" s="36">
        <f>SUMIFS(СВЦЭМ!$E$33:$E$776,СВЦЭМ!$A$33:$A$776,$A195,СВЦЭМ!$B$33:$B$776,K$191)+'СЕТ СН'!$F$15</f>
        <v>149.22328371</v>
      </c>
      <c r="L195" s="36">
        <f>SUMIFS(СВЦЭМ!$E$33:$E$776,СВЦЭМ!$A$33:$A$776,$A195,СВЦЭМ!$B$33:$B$776,L$191)+'СЕТ СН'!$F$15</f>
        <v>147.27030293999999</v>
      </c>
      <c r="M195" s="36">
        <f>SUMIFS(СВЦЭМ!$E$33:$E$776,СВЦЭМ!$A$33:$A$776,$A195,СВЦЭМ!$B$33:$B$776,M$191)+'СЕТ СН'!$F$15</f>
        <v>135.77557701999999</v>
      </c>
      <c r="N195" s="36">
        <f>SUMIFS(СВЦЭМ!$E$33:$E$776,СВЦЭМ!$A$33:$A$776,$A195,СВЦЭМ!$B$33:$B$776,N$191)+'СЕТ СН'!$F$15</f>
        <v>126.67536954000001</v>
      </c>
      <c r="O195" s="36">
        <f>SUMIFS(СВЦЭМ!$E$33:$E$776,СВЦЭМ!$A$33:$A$776,$A195,СВЦЭМ!$B$33:$B$776,O$191)+'СЕТ СН'!$F$15</f>
        <v>123.71549879</v>
      </c>
      <c r="P195" s="36">
        <f>SUMIFS(СВЦЭМ!$E$33:$E$776,СВЦЭМ!$A$33:$A$776,$A195,СВЦЭМ!$B$33:$B$776,P$191)+'СЕТ СН'!$F$15</f>
        <v>125.75248922999999</v>
      </c>
      <c r="Q195" s="36">
        <f>SUMIFS(СВЦЭМ!$E$33:$E$776,СВЦЭМ!$A$33:$A$776,$A195,СВЦЭМ!$B$33:$B$776,Q$191)+'СЕТ СН'!$F$15</f>
        <v>127.035405</v>
      </c>
      <c r="R195" s="36">
        <f>SUMIFS(СВЦЭМ!$E$33:$E$776,СВЦЭМ!$A$33:$A$776,$A195,СВЦЭМ!$B$33:$B$776,R$191)+'СЕТ СН'!$F$15</f>
        <v>123.58820557</v>
      </c>
      <c r="S195" s="36">
        <f>SUMIFS(СВЦЭМ!$E$33:$E$776,СВЦЭМ!$A$33:$A$776,$A195,СВЦЭМ!$B$33:$B$776,S$191)+'СЕТ СН'!$F$15</f>
        <v>123.37675120999999</v>
      </c>
      <c r="T195" s="36">
        <f>SUMIFS(СВЦЭМ!$E$33:$E$776,СВЦЭМ!$A$33:$A$776,$A195,СВЦЭМ!$B$33:$B$776,T$191)+'СЕТ СН'!$F$15</f>
        <v>121.24783359</v>
      </c>
      <c r="U195" s="36">
        <f>SUMIFS(СВЦЭМ!$E$33:$E$776,СВЦЭМ!$A$33:$A$776,$A195,СВЦЭМ!$B$33:$B$776,U$191)+'СЕТ СН'!$F$15</f>
        <v>118.87063101</v>
      </c>
      <c r="V195" s="36">
        <f>SUMIFS(СВЦЭМ!$E$33:$E$776,СВЦЭМ!$A$33:$A$776,$A195,СВЦЭМ!$B$33:$B$776,V$191)+'СЕТ СН'!$F$15</f>
        <v>117.10546694999999</v>
      </c>
      <c r="W195" s="36">
        <f>SUMIFS(СВЦЭМ!$E$33:$E$776,СВЦЭМ!$A$33:$A$776,$A195,СВЦЭМ!$B$33:$B$776,W$191)+'СЕТ СН'!$F$15</f>
        <v>117.42690385</v>
      </c>
      <c r="X195" s="36">
        <f>SUMIFS(СВЦЭМ!$E$33:$E$776,СВЦЭМ!$A$33:$A$776,$A195,СВЦЭМ!$B$33:$B$776,X$191)+'СЕТ СН'!$F$15</f>
        <v>123.41702298</v>
      </c>
      <c r="Y195" s="36">
        <f>SUMIFS(СВЦЭМ!$E$33:$E$776,СВЦЭМ!$A$33:$A$776,$A195,СВЦЭМ!$B$33:$B$776,Y$191)+'СЕТ СН'!$F$15</f>
        <v>138.3562316</v>
      </c>
    </row>
    <row r="196" spans="1:25" ht="15.75" x14ac:dyDescent="0.2">
      <c r="A196" s="35">
        <f t="shared" si="5"/>
        <v>43956</v>
      </c>
      <c r="B196" s="36">
        <f>SUMIFS(СВЦЭМ!$E$33:$E$776,СВЦЭМ!$A$33:$A$776,$A196,СВЦЭМ!$B$33:$B$776,B$191)+'СЕТ СН'!$F$15</f>
        <v>151.82195836</v>
      </c>
      <c r="C196" s="36">
        <f>SUMIFS(СВЦЭМ!$E$33:$E$776,СВЦЭМ!$A$33:$A$776,$A196,СВЦЭМ!$B$33:$B$776,C$191)+'СЕТ СН'!$F$15</f>
        <v>156.74541653</v>
      </c>
      <c r="D196" s="36">
        <f>SUMIFS(СВЦЭМ!$E$33:$E$776,СВЦЭМ!$A$33:$A$776,$A196,СВЦЭМ!$B$33:$B$776,D$191)+'СЕТ СН'!$F$15</f>
        <v>156.15953825</v>
      </c>
      <c r="E196" s="36">
        <f>SUMIFS(СВЦЭМ!$E$33:$E$776,СВЦЭМ!$A$33:$A$776,$A196,СВЦЭМ!$B$33:$B$776,E$191)+'СЕТ СН'!$F$15</f>
        <v>155.18431393</v>
      </c>
      <c r="F196" s="36">
        <f>SUMIFS(СВЦЭМ!$E$33:$E$776,СВЦЭМ!$A$33:$A$776,$A196,СВЦЭМ!$B$33:$B$776,F$191)+'СЕТ СН'!$F$15</f>
        <v>153.87043026000001</v>
      </c>
      <c r="G196" s="36">
        <f>SUMIFS(СВЦЭМ!$E$33:$E$776,СВЦЭМ!$A$33:$A$776,$A196,СВЦЭМ!$B$33:$B$776,G$191)+'СЕТ СН'!$F$15</f>
        <v>154.64633211</v>
      </c>
      <c r="H196" s="36">
        <f>SUMIFS(СВЦЭМ!$E$33:$E$776,СВЦЭМ!$A$33:$A$776,$A196,СВЦЭМ!$B$33:$B$776,H$191)+'СЕТ СН'!$F$15</f>
        <v>154.49422296</v>
      </c>
      <c r="I196" s="36">
        <f>SUMIFS(СВЦЭМ!$E$33:$E$776,СВЦЭМ!$A$33:$A$776,$A196,СВЦЭМ!$B$33:$B$776,I$191)+'СЕТ СН'!$F$15</f>
        <v>153.86568401</v>
      </c>
      <c r="J196" s="36">
        <f>SUMIFS(СВЦЭМ!$E$33:$E$776,СВЦЭМ!$A$33:$A$776,$A196,СВЦЭМ!$B$33:$B$776,J$191)+'СЕТ СН'!$F$15</f>
        <v>148.73006877</v>
      </c>
      <c r="K196" s="36">
        <f>SUMIFS(СВЦЭМ!$E$33:$E$776,СВЦЭМ!$A$33:$A$776,$A196,СВЦЭМ!$B$33:$B$776,K$191)+'СЕТ СН'!$F$15</f>
        <v>142.57880073000001</v>
      </c>
      <c r="L196" s="36">
        <f>SUMIFS(СВЦЭМ!$E$33:$E$776,СВЦЭМ!$A$33:$A$776,$A196,СВЦЭМ!$B$33:$B$776,L$191)+'СЕТ СН'!$F$15</f>
        <v>140.98746733999999</v>
      </c>
      <c r="M196" s="36">
        <f>SUMIFS(СВЦЭМ!$E$33:$E$776,СВЦЭМ!$A$33:$A$776,$A196,СВЦЭМ!$B$33:$B$776,M$191)+'СЕТ СН'!$F$15</f>
        <v>132.90204383</v>
      </c>
      <c r="N196" s="36">
        <f>SUMIFS(СВЦЭМ!$E$33:$E$776,СВЦЭМ!$A$33:$A$776,$A196,СВЦЭМ!$B$33:$B$776,N$191)+'СЕТ СН'!$F$15</f>
        <v>123.13205526</v>
      </c>
      <c r="O196" s="36">
        <f>SUMIFS(СВЦЭМ!$E$33:$E$776,СВЦЭМ!$A$33:$A$776,$A196,СВЦЭМ!$B$33:$B$776,O$191)+'СЕТ СН'!$F$15</f>
        <v>122.48866752000001</v>
      </c>
      <c r="P196" s="36">
        <f>SUMIFS(СВЦЭМ!$E$33:$E$776,СВЦЭМ!$A$33:$A$776,$A196,СВЦЭМ!$B$33:$B$776,P$191)+'СЕТ СН'!$F$15</f>
        <v>123.62471309</v>
      </c>
      <c r="Q196" s="36">
        <f>SUMIFS(СВЦЭМ!$E$33:$E$776,СВЦЭМ!$A$33:$A$776,$A196,СВЦЭМ!$B$33:$B$776,Q$191)+'СЕТ СН'!$F$15</f>
        <v>124.0553359</v>
      </c>
      <c r="R196" s="36">
        <f>SUMIFS(СВЦЭМ!$E$33:$E$776,СВЦЭМ!$A$33:$A$776,$A196,СВЦЭМ!$B$33:$B$776,R$191)+'СЕТ СН'!$F$15</f>
        <v>124.33306313</v>
      </c>
      <c r="S196" s="36">
        <f>SUMIFS(СВЦЭМ!$E$33:$E$776,СВЦЭМ!$A$33:$A$776,$A196,СВЦЭМ!$B$33:$B$776,S$191)+'СЕТ СН'!$F$15</f>
        <v>124.52641027999999</v>
      </c>
      <c r="T196" s="36">
        <f>SUMIFS(СВЦЭМ!$E$33:$E$776,СВЦЭМ!$A$33:$A$776,$A196,СВЦЭМ!$B$33:$B$776,T$191)+'СЕТ СН'!$F$15</f>
        <v>122.40884595</v>
      </c>
      <c r="U196" s="36">
        <f>SUMIFS(СВЦЭМ!$E$33:$E$776,СВЦЭМ!$A$33:$A$776,$A196,СВЦЭМ!$B$33:$B$776,U$191)+'СЕТ СН'!$F$15</f>
        <v>119.05904184000001</v>
      </c>
      <c r="V196" s="36">
        <f>SUMIFS(СВЦЭМ!$E$33:$E$776,СВЦЭМ!$A$33:$A$776,$A196,СВЦЭМ!$B$33:$B$776,V$191)+'СЕТ СН'!$F$15</f>
        <v>112.84135961</v>
      </c>
      <c r="W196" s="36">
        <f>SUMIFS(СВЦЭМ!$E$33:$E$776,СВЦЭМ!$A$33:$A$776,$A196,СВЦЭМ!$B$33:$B$776,W$191)+'СЕТ СН'!$F$15</f>
        <v>114.78113645000001</v>
      </c>
      <c r="X196" s="36">
        <f>SUMIFS(СВЦЭМ!$E$33:$E$776,СВЦЭМ!$A$33:$A$776,$A196,СВЦЭМ!$B$33:$B$776,X$191)+'СЕТ СН'!$F$15</f>
        <v>121.34878199000001</v>
      </c>
      <c r="Y196" s="36">
        <f>SUMIFS(СВЦЭМ!$E$33:$E$776,СВЦЭМ!$A$33:$A$776,$A196,СВЦЭМ!$B$33:$B$776,Y$191)+'СЕТ СН'!$F$15</f>
        <v>136.41509381</v>
      </c>
    </row>
    <row r="197" spans="1:25" ht="15.75" x14ac:dyDescent="0.2">
      <c r="A197" s="35">
        <f t="shared" si="5"/>
        <v>43957</v>
      </c>
      <c r="B197" s="36">
        <f>SUMIFS(СВЦЭМ!$E$33:$E$776,СВЦЭМ!$A$33:$A$776,$A197,СВЦЭМ!$B$33:$B$776,B$191)+'СЕТ СН'!$F$15</f>
        <v>148.79981594</v>
      </c>
      <c r="C197" s="36">
        <f>SUMIFS(СВЦЭМ!$E$33:$E$776,СВЦЭМ!$A$33:$A$776,$A197,СВЦЭМ!$B$33:$B$776,C$191)+'СЕТ СН'!$F$15</f>
        <v>153.84985305999999</v>
      </c>
      <c r="D197" s="36">
        <f>SUMIFS(СВЦЭМ!$E$33:$E$776,СВЦЭМ!$A$33:$A$776,$A197,СВЦЭМ!$B$33:$B$776,D$191)+'СЕТ СН'!$F$15</f>
        <v>157.40722918</v>
      </c>
      <c r="E197" s="36">
        <f>SUMIFS(СВЦЭМ!$E$33:$E$776,СВЦЭМ!$A$33:$A$776,$A197,СВЦЭМ!$B$33:$B$776,E$191)+'СЕТ СН'!$F$15</f>
        <v>157.34905248000001</v>
      </c>
      <c r="F197" s="36">
        <f>SUMIFS(СВЦЭМ!$E$33:$E$776,СВЦЭМ!$A$33:$A$776,$A197,СВЦЭМ!$B$33:$B$776,F$191)+'СЕТ СН'!$F$15</f>
        <v>156.45163941000001</v>
      </c>
      <c r="G197" s="36">
        <f>SUMIFS(СВЦЭМ!$E$33:$E$776,СВЦЭМ!$A$33:$A$776,$A197,СВЦЭМ!$B$33:$B$776,G$191)+'СЕТ СН'!$F$15</f>
        <v>144.35598737999999</v>
      </c>
      <c r="H197" s="36">
        <f>SUMIFS(СВЦЭМ!$E$33:$E$776,СВЦЭМ!$A$33:$A$776,$A197,СВЦЭМ!$B$33:$B$776,H$191)+'СЕТ СН'!$F$15</f>
        <v>148.22441194999999</v>
      </c>
      <c r="I197" s="36">
        <f>SUMIFS(СВЦЭМ!$E$33:$E$776,СВЦЭМ!$A$33:$A$776,$A197,СВЦЭМ!$B$33:$B$776,I$191)+'СЕТ СН'!$F$15</f>
        <v>149.96400138000001</v>
      </c>
      <c r="J197" s="36">
        <f>SUMIFS(СВЦЭМ!$E$33:$E$776,СВЦЭМ!$A$33:$A$776,$A197,СВЦЭМ!$B$33:$B$776,J$191)+'СЕТ СН'!$F$15</f>
        <v>141.82154344</v>
      </c>
      <c r="K197" s="36">
        <f>SUMIFS(СВЦЭМ!$E$33:$E$776,СВЦЭМ!$A$33:$A$776,$A197,СВЦЭМ!$B$33:$B$776,K$191)+'СЕТ СН'!$F$15</f>
        <v>138.35353422</v>
      </c>
      <c r="L197" s="36">
        <f>SUMIFS(СВЦЭМ!$E$33:$E$776,СВЦЭМ!$A$33:$A$776,$A197,СВЦЭМ!$B$33:$B$776,L$191)+'СЕТ СН'!$F$15</f>
        <v>136.82049486</v>
      </c>
      <c r="M197" s="36">
        <f>SUMIFS(СВЦЭМ!$E$33:$E$776,СВЦЭМ!$A$33:$A$776,$A197,СВЦЭМ!$B$33:$B$776,M$191)+'СЕТ СН'!$F$15</f>
        <v>129.48161038000001</v>
      </c>
      <c r="N197" s="36">
        <f>SUMIFS(СВЦЭМ!$E$33:$E$776,СВЦЭМ!$A$33:$A$776,$A197,СВЦЭМ!$B$33:$B$776,N$191)+'СЕТ СН'!$F$15</f>
        <v>120.14010281</v>
      </c>
      <c r="O197" s="36">
        <f>SUMIFS(СВЦЭМ!$E$33:$E$776,СВЦЭМ!$A$33:$A$776,$A197,СВЦЭМ!$B$33:$B$776,O$191)+'СЕТ СН'!$F$15</f>
        <v>126.9218458</v>
      </c>
      <c r="P197" s="36">
        <f>SUMIFS(СВЦЭМ!$E$33:$E$776,СВЦЭМ!$A$33:$A$776,$A197,СВЦЭМ!$B$33:$B$776,P$191)+'СЕТ СН'!$F$15</f>
        <v>128.20233786</v>
      </c>
      <c r="Q197" s="36">
        <f>SUMIFS(СВЦЭМ!$E$33:$E$776,СВЦЭМ!$A$33:$A$776,$A197,СВЦЭМ!$B$33:$B$776,Q$191)+'СЕТ СН'!$F$15</f>
        <v>128.41697275000001</v>
      </c>
      <c r="R197" s="36">
        <f>SUMIFS(СВЦЭМ!$E$33:$E$776,СВЦЭМ!$A$33:$A$776,$A197,СВЦЭМ!$B$33:$B$776,R$191)+'СЕТ СН'!$F$15</f>
        <v>129.79269529999999</v>
      </c>
      <c r="S197" s="36">
        <f>SUMIFS(СВЦЭМ!$E$33:$E$776,СВЦЭМ!$A$33:$A$776,$A197,СВЦЭМ!$B$33:$B$776,S$191)+'СЕТ СН'!$F$15</f>
        <v>131.01483762000001</v>
      </c>
      <c r="T197" s="36">
        <f>SUMIFS(СВЦЭМ!$E$33:$E$776,СВЦЭМ!$A$33:$A$776,$A197,СВЦЭМ!$B$33:$B$776,T$191)+'СЕТ СН'!$F$15</f>
        <v>132.41594099</v>
      </c>
      <c r="U197" s="36">
        <f>SUMIFS(СВЦЭМ!$E$33:$E$776,СВЦЭМ!$A$33:$A$776,$A197,СВЦЭМ!$B$33:$B$776,U$191)+'СЕТ СН'!$F$15</f>
        <v>132.74220339999999</v>
      </c>
      <c r="V197" s="36">
        <f>SUMIFS(СВЦЭМ!$E$33:$E$776,СВЦЭМ!$A$33:$A$776,$A197,СВЦЭМ!$B$33:$B$776,V$191)+'СЕТ СН'!$F$15</f>
        <v>131.23690354999999</v>
      </c>
      <c r="W197" s="36">
        <f>SUMIFS(СВЦЭМ!$E$33:$E$776,СВЦЭМ!$A$33:$A$776,$A197,СВЦЭМ!$B$33:$B$776,W$191)+'СЕТ СН'!$F$15</f>
        <v>131.46308915</v>
      </c>
      <c r="X197" s="36">
        <f>SUMIFS(СВЦЭМ!$E$33:$E$776,СВЦЭМ!$A$33:$A$776,$A197,СВЦЭМ!$B$33:$B$776,X$191)+'СЕТ СН'!$F$15</f>
        <v>129.62583742000001</v>
      </c>
      <c r="Y197" s="36">
        <f>SUMIFS(СВЦЭМ!$E$33:$E$776,СВЦЭМ!$A$33:$A$776,$A197,СВЦЭМ!$B$33:$B$776,Y$191)+'СЕТ СН'!$F$15</f>
        <v>138.40243197000001</v>
      </c>
    </row>
    <row r="198" spans="1:25" ht="15.75" x14ac:dyDescent="0.2">
      <c r="A198" s="35">
        <f t="shared" si="5"/>
        <v>43958</v>
      </c>
      <c r="B198" s="36">
        <f>SUMIFS(СВЦЭМ!$E$33:$E$776,СВЦЭМ!$A$33:$A$776,$A198,СВЦЭМ!$B$33:$B$776,B$191)+'СЕТ СН'!$F$15</f>
        <v>154.51509910999999</v>
      </c>
      <c r="C198" s="36">
        <f>SUMIFS(СВЦЭМ!$E$33:$E$776,СВЦЭМ!$A$33:$A$776,$A198,СВЦЭМ!$B$33:$B$776,C$191)+'СЕТ СН'!$F$15</f>
        <v>156.18136432</v>
      </c>
      <c r="D198" s="36">
        <f>SUMIFS(СВЦЭМ!$E$33:$E$776,СВЦЭМ!$A$33:$A$776,$A198,СВЦЭМ!$B$33:$B$776,D$191)+'СЕТ СН'!$F$15</f>
        <v>155.46164490999999</v>
      </c>
      <c r="E198" s="36">
        <f>SUMIFS(СВЦЭМ!$E$33:$E$776,СВЦЭМ!$A$33:$A$776,$A198,СВЦЭМ!$B$33:$B$776,E$191)+'СЕТ СН'!$F$15</f>
        <v>154.63161686000001</v>
      </c>
      <c r="F198" s="36">
        <f>SUMIFS(СВЦЭМ!$E$33:$E$776,СВЦЭМ!$A$33:$A$776,$A198,СВЦЭМ!$B$33:$B$776,F$191)+'СЕТ СН'!$F$15</f>
        <v>154.19114275000001</v>
      </c>
      <c r="G198" s="36">
        <f>SUMIFS(СВЦЭМ!$E$33:$E$776,СВЦЭМ!$A$33:$A$776,$A198,СВЦЭМ!$B$33:$B$776,G$191)+'СЕТ СН'!$F$15</f>
        <v>156.74068086</v>
      </c>
      <c r="H198" s="36">
        <f>SUMIFS(СВЦЭМ!$E$33:$E$776,СВЦЭМ!$A$33:$A$776,$A198,СВЦЭМ!$B$33:$B$776,H$191)+'СЕТ СН'!$F$15</f>
        <v>156.72699947999999</v>
      </c>
      <c r="I198" s="36">
        <f>SUMIFS(СВЦЭМ!$E$33:$E$776,СВЦЭМ!$A$33:$A$776,$A198,СВЦЭМ!$B$33:$B$776,I$191)+'СЕТ СН'!$F$15</f>
        <v>154.62641446000001</v>
      </c>
      <c r="J198" s="36">
        <f>SUMIFS(СВЦЭМ!$E$33:$E$776,СВЦЭМ!$A$33:$A$776,$A198,СВЦЭМ!$B$33:$B$776,J$191)+'СЕТ СН'!$F$15</f>
        <v>147.57402375000001</v>
      </c>
      <c r="K198" s="36">
        <f>SUMIFS(СВЦЭМ!$E$33:$E$776,СВЦЭМ!$A$33:$A$776,$A198,СВЦЭМ!$B$33:$B$776,K$191)+'СЕТ СН'!$F$15</f>
        <v>146.11527785000001</v>
      </c>
      <c r="L198" s="36">
        <f>SUMIFS(СВЦЭМ!$E$33:$E$776,СВЦЭМ!$A$33:$A$776,$A198,СВЦЭМ!$B$33:$B$776,L$191)+'СЕТ СН'!$F$15</f>
        <v>144.90616689999999</v>
      </c>
      <c r="M198" s="36">
        <f>SUMIFS(СВЦЭМ!$E$33:$E$776,СВЦЭМ!$A$33:$A$776,$A198,СВЦЭМ!$B$33:$B$776,M$191)+'СЕТ СН'!$F$15</f>
        <v>135.44160923999999</v>
      </c>
      <c r="N198" s="36">
        <f>SUMIFS(СВЦЭМ!$E$33:$E$776,СВЦЭМ!$A$33:$A$776,$A198,СВЦЭМ!$B$33:$B$776,N$191)+'СЕТ СН'!$F$15</f>
        <v>126.43239469</v>
      </c>
      <c r="O198" s="36">
        <f>SUMIFS(СВЦЭМ!$E$33:$E$776,СВЦЭМ!$A$33:$A$776,$A198,СВЦЭМ!$B$33:$B$776,O$191)+'СЕТ СН'!$F$15</f>
        <v>124.56197941000001</v>
      </c>
      <c r="P198" s="36">
        <f>SUMIFS(СВЦЭМ!$E$33:$E$776,СВЦЭМ!$A$33:$A$776,$A198,СВЦЭМ!$B$33:$B$776,P$191)+'СЕТ СН'!$F$15</f>
        <v>126.14658796000001</v>
      </c>
      <c r="Q198" s="36">
        <f>SUMIFS(СВЦЭМ!$E$33:$E$776,СВЦЭМ!$A$33:$A$776,$A198,СВЦЭМ!$B$33:$B$776,Q$191)+'СЕТ СН'!$F$15</f>
        <v>127.05026662</v>
      </c>
      <c r="R198" s="36">
        <f>SUMIFS(СВЦЭМ!$E$33:$E$776,СВЦЭМ!$A$33:$A$776,$A198,СВЦЭМ!$B$33:$B$776,R$191)+'СЕТ СН'!$F$15</f>
        <v>126.02633765</v>
      </c>
      <c r="S198" s="36">
        <f>SUMIFS(СВЦЭМ!$E$33:$E$776,СВЦЭМ!$A$33:$A$776,$A198,СВЦЭМ!$B$33:$B$776,S$191)+'СЕТ СН'!$F$15</f>
        <v>124.82263988</v>
      </c>
      <c r="T198" s="36">
        <f>SUMIFS(СВЦЭМ!$E$33:$E$776,СВЦЭМ!$A$33:$A$776,$A198,СВЦЭМ!$B$33:$B$776,T$191)+'СЕТ СН'!$F$15</f>
        <v>119.89084032</v>
      </c>
      <c r="U198" s="36">
        <f>SUMIFS(СВЦЭМ!$E$33:$E$776,СВЦЭМ!$A$33:$A$776,$A198,СВЦЭМ!$B$33:$B$776,U$191)+'СЕТ СН'!$F$15</f>
        <v>115.80760106</v>
      </c>
      <c r="V198" s="36">
        <f>SUMIFS(СВЦЭМ!$E$33:$E$776,СВЦЭМ!$A$33:$A$776,$A198,СВЦЭМ!$B$33:$B$776,V$191)+'СЕТ СН'!$F$15</f>
        <v>112.52694731</v>
      </c>
      <c r="W198" s="36">
        <f>SUMIFS(СВЦЭМ!$E$33:$E$776,СВЦЭМ!$A$33:$A$776,$A198,СВЦЭМ!$B$33:$B$776,W$191)+'СЕТ СН'!$F$15</f>
        <v>113.53022023</v>
      </c>
      <c r="X198" s="36">
        <f>SUMIFS(СВЦЭМ!$E$33:$E$776,СВЦЭМ!$A$33:$A$776,$A198,СВЦЭМ!$B$33:$B$776,X$191)+'СЕТ СН'!$F$15</f>
        <v>121.2092736</v>
      </c>
      <c r="Y198" s="36">
        <f>SUMIFS(СВЦЭМ!$E$33:$E$776,СВЦЭМ!$A$33:$A$776,$A198,СВЦЭМ!$B$33:$B$776,Y$191)+'СЕТ СН'!$F$15</f>
        <v>133.22916696999999</v>
      </c>
    </row>
    <row r="199" spans="1:25" ht="15.75" x14ac:dyDescent="0.2">
      <c r="A199" s="35">
        <f t="shared" si="5"/>
        <v>43959</v>
      </c>
      <c r="B199" s="36">
        <f>SUMIFS(СВЦЭМ!$E$33:$E$776,СВЦЭМ!$A$33:$A$776,$A199,СВЦЭМ!$B$33:$B$776,B$191)+'СЕТ СН'!$F$15</f>
        <v>153.25712834000001</v>
      </c>
      <c r="C199" s="36">
        <f>SUMIFS(СВЦЭМ!$E$33:$E$776,СВЦЭМ!$A$33:$A$776,$A199,СВЦЭМ!$B$33:$B$776,C$191)+'СЕТ СН'!$F$15</f>
        <v>154.05905014000001</v>
      </c>
      <c r="D199" s="36">
        <f>SUMIFS(СВЦЭМ!$E$33:$E$776,СВЦЭМ!$A$33:$A$776,$A199,СВЦЭМ!$B$33:$B$776,D$191)+'СЕТ СН'!$F$15</f>
        <v>152.70100187</v>
      </c>
      <c r="E199" s="36">
        <f>SUMIFS(СВЦЭМ!$E$33:$E$776,СВЦЭМ!$A$33:$A$776,$A199,СВЦЭМ!$B$33:$B$776,E$191)+'СЕТ СН'!$F$15</f>
        <v>152.91405488999999</v>
      </c>
      <c r="F199" s="36">
        <f>SUMIFS(СВЦЭМ!$E$33:$E$776,СВЦЭМ!$A$33:$A$776,$A199,СВЦЭМ!$B$33:$B$776,F$191)+'СЕТ СН'!$F$15</f>
        <v>151.77090856000001</v>
      </c>
      <c r="G199" s="36">
        <f>SUMIFS(СВЦЭМ!$E$33:$E$776,СВЦЭМ!$A$33:$A$776,$A199,СВЦЭМ!$B$33:$B$776,G$191)+'СЕТ СН'!$F$15</f>
        <v>153.39170403</v>
      </c>
      <c r="H199" s="36">
        <f>SUMIFS(СВЦЭМ!$E$33:$E$776,СВЦЭМ!$A$33:$A$776,$A199,СВЦЭМ!$B$33:$B$776,H$191)+'СЕТ СН'!$F$15</f>
        <v>151.27181153999999</v>
      </c>
      <c r="I199" s="36">
        <f>SUMIFS(СВЦЭМ!$E$33:$E$776,СВЦЭМ!$A$33:$A$776,$A199,СВЦЭМ!$B$33:$B$776,I$191)+'СЕТ СН'!$F$15</f>
        <v>146.92810861000001</v>
      </c>
      <c r="J199" s="36">
        <f>SUMIFS(СВЦЭМ!$E$33:$E$776,СВЦЭМ!$A$33:$A$776,$A199,СВЦЭМ!$B$33:$B$776,J$191)+'СЕТ СН'!$F$15</f>
        <v>142.20239665</v>
      </c>
      <c r="K199" s="36">
        <f>SUMIFS(СВЦЭМ!$E$33:$E$776,СВЦЭМ!$A$33:$A$776,$A199,СВЦЭМ!$B$33:$B$776,K$191)+'СЕТ СН'!$F$15</f>
        <v>142.43902509</v>
      </c>
      <c r="L199" s="36">
        <f>SUMIFS(СВЦЭМ!$E$33:$E$776,СВЦЭМ!$A$33:$A$776,$A199,СВЦЭМ!$B$33:$B$776,L$191)+'СЕТ СН'!$F$15</f>
        <v>142.08614266999999</v>
      </c>
      <c r="M199" s="36">
        <f>SUMIFS(СВЦЭМ!$E$33:$E$776,СВЦЭМ!$A$33:$A$776,$A199,СВЦЭМ!$B$33:$B$776,M$191)+'СЕТ СН'!$F$15</f>
        <v>133.68578364000001</v>
      </c>
      <c r="N199" s="36">
        <f>SUMIFS(СВЦЭМ!$E$33:$E$776,СВЦЭМ!$A$33:$A$776,$A199,СВЦЭМ!$B$33:$B$776,N$191)+'СЕТ СН'!$F$15</f>
        <v>123.37668725</v>
      </c>
      <c r="O199" s="36">
        <f>SUMIFS(СВЦЭМ!$E$33:$E$776,СВЦЭМ!$A$33:$A$776,$A199,СВЦЭМ!$B$33:$B$776,O$191)+'СЕТ СН'!$F$15</f>
        <v>121.49385264</v>
      </c>
      <c r="P199" s="36">
        <f>SUMIFS(СВЦЭМ!$E$33:$E$776,СВЦЭМ!$A$33:$A$776,$A199,СВЦЭМ!$B$33:$B$776,P$191)+'СЕТ СН'!$F$15</f>
        <v>122.46174614</v>
      </c>
      <c r="Q199" s="36">
        <f>SUMIFS(СВЦЭМ!$E$33:$E$776,СВЦЭМ!$A$33:$A$776,$A199,СВЦЭМ!$B$33:$B$776,Q$191)+'СЕТ СН'!$F$15</f>
        <v>122.94841305</v>
      </c>
      <c r="R199" s="36">
        <f>SUMIFS(СВЦЭМ!$E$33:$E$776,СВЦЭМ!$A$33:$A$776,$A199,СВЦЭМ!$B$33:$B$776,R$191)+'СЕТ СН'!$F$15</f>
        <v>122.479128</v>
      </c>
      <c r="S199" s="36">
        <f>SUMIFS(СВЦЭМ!$E$33:$E$776,СВЦЭМ!$A$33:$A$776,$A199,СВЦЭМ!$B$33:$B$776,S$191)+'СЕТ СН'!$F$15</f>
        <v>123.33584216</v>
      </c>
      <c r="T199" s="36">
        <f>SUMIFS(СВЦЭМ!$E$33:$E$776,СВЦЭМ!$A$33:$A$776,$A199,СВЦЭМ!$B$33:$B$776,T$191)+'СЕТ СН'!$F$15</f>
        <v>121.91809021</v>
      </c>
      <c r="U199" s="36">
        <f>SUMIFS(СВЦЭМ!$E$33:$E$776,СВЦЭМ!$A$33:$A$776,$A199,СВЦЭМ!$B$33:$B$776,U$191)+'СЕТ СН'!$F$15</f>
        <v>118.65453156</v>
      </c>
      <c r="V199" s="36">
        <f>SUMIFS(СВЦЭМ!$E$33:$E$776,СВЦЭМ!$A$33:$A$776,$A199,СВЦЭМ!$B$33:$B$776,V$191)+'СЕТ СН'!$F$15</f>
        <v>113.76832564</v>
      </c>
      <c r="W199" s="36">
        <f>SUMIFS(СВЦЭМ!$E$33:$E$776,СВЦЭМ!$A$33:$A$776,$A199,СВЦЭМ!$B$33:$B$776,W$191)+'СЕТ СН'!$F$15</f>
        <v>113.25132494</v>
      </c>
      <c r="X199" s="36">
        <f>SUMIFS(СВЦЭМ!$E$33:$E$776,СВЦЭМ!$A$33:$A$776,$A199,СВЦЭМ!$B$33:$B$776,X$191)+'СЕТ СН'!$F$15</f>
        <v>121.187674</v>
      </c>
      <c r="Y199" s="36">
        <f>SUMIFS(СВЦЭМ!$E$33:$E$776,СВЦЭМ!$A$33:$A$776,$A199,СВЦЭМ!$B$33:$B$776,Y$191)+'СЕТ СН'!$F$15</f>
        <v>134.01160429999999</v>
      </c>
    </row>
    <row r="200" spans="1:25" ht="15.75" x14ac:dyDescent="0.2">
      <c r="A200" s="35">
        <f t="shared" si="5"/>
        <v>43960</v>
      </c>
      <c r="B200" s="36">
        <f>SUMIFS(СВЦЭМ!$E$33:$E$776,СВЦЭМ!$A$33:$A$776,$A200,СВЦЭМ!$B$33:$B$776,B$191)+'СЕТ СН'!$F$15</f>
        <v>151.79472887</v>
      </c>
      <c r="C200" s="36">
        <f>SUMIFS(СВЦЭМ!$E$33:$E$776,СВЦЭМ!$A$33:$A$776,$A200,СВЦЭМ!$B$33:$B$776,C$191)+'СЕТ СН'!$F$15</f>
        <v>149.61254025</v>
      </c>
      <c r="D200" s="36">
        <f>SUMIFS(СВЦЭМ!$E$33:$E$776,СВЦЭМ!$A$33:$A$776,$A200,СВЦЭМ!$B$33:$B$776,D$191)+'СЕТ СН'!$F$15</f>
        <v>146.51262417000001</v>
      </c>
      <c r="E200" s="36">
        <f>SUMIFS(СВЦЭМ!$E$33:$E$776,СВЦЭМ!$A$33:$A$776,$A200,СВЦЭМ!$B$33:$B$776,E$191)+'СЕТ СН'!$F$15</f>
        <v>145.87274171999999</v>
      </c>
      <c r="F200" s="36">
        <f>SUMIFS(СВЦЭМ!$E$33:$E$776,СВЦЭМ!$A$33:$A$776,$A200,СВЦЭМ!$B$33:$B$776,F$191)+'СЕТ СН'!$F$15</f>
        <v>144.30308367000001</v>
      </c>
      <c r="G200" s="36">
        <f>SUMIFS(СВЦЭМ!$E$33:$E$776,СВЦЭМ!$A$33:$A$776,$A200,СВЦЭМ!$B$33:$B$776,G$191)+'СЕТ СН'!$F$15</f>
        <v>144.61180571</v>
      </c>
      <c r="H200" s="36">
        <f>SUMIFS(СВЦЭМ!$E$33:$E$776,СВЦЭМ!$A$33:$A$776,$A200,СВЦЭМ!$B$33:$B$776,H$191)+'СЕТ СН'!$F$15</f>
        <v>145.56972017999999</v>
      </c>
      <c r="I200" s="36">
        <f>SUMIFS(СВЦЭМ!$E$33:$E$776,СВЦЭМ!$A$33:$A$776,$A200,СВЦЭМ!$B$33:$B$776,I$191)+'СЕТ СН'!$F$15</f>
        <v>146.64869284</v>
      </c>
      <c r="J200" s="36">
        <f>SUMIFS(СВЦЭМ!$E$33:$E$776,СВЦЭМ!$A$33:$A$776,$A200,СВЦЭМ!$B$33:$B$776,J$191)+'СЕТ СН'!$F$15</f>
        <v>146.72908482</v>
      </c>
      <c r="K200" s="36">
        <f>SUMIFS(СВЦЭМ!$E$33:$E$776,СВЦЭМ!$A$33:$A$776,$A200,СВЦЭМ!$B$33:$B$776,K$191)+'СЕТ СН'!$F$15</f>
        <v>142.17666675999999</v>
      </c>
      <c r="L200" s="36">
        <f>SUMIFS(СВЦЭМ!$E$33:$E$776,СВЦЭМ!$A$33:$A$776,$A200,СВЦЭМ!$B$33:$B$776,L$191)+'СЕТ СН'!$F$15</f>
        <v>143.75108739999999</v>
      </c>
      <c r="M200" s="36">
        <f>SUMIFS(СВЦЭМ!$E$33:$E$776,СВЦЭМ!$A$33:$A$776,$A200,СВЦЭМ!$B$33:$B$776,M$191)+'СЕТ СН'!$F$15</f>
        <v>134.77395992000001</v>
      </c>
      <c r="N200" s="36">
        <f>SUMIFS(СВЦЭМ!$E$33:$E$776,СВЦЭМ!$A$33:$A$776,$A200,СВЦЭМ!$B$33:$B$776,N$191)+'СЕТ СН'!$F$15</f>
        <v>125.38552949</v>
      </c>
      <c r="O200" s="36">
        <f>SUMIFS(СВЦЭМ!$E$33:$E$776,СВЦЭМ!$A$33:$A$776,$A200,СВЦЭМ!$B$33:$B$776,O$191)+'СЕТ СН'!$F$15</f>
        <v>122.00459252</v>
      </c>
      <c r="P200" s="36">
        <f>SUMIFS(СВЦЭМ!$E$33:$E$776,СВЦЭМ!$A$33:$A$776,$A200,СВЦЭМ!$B$33:$B$776,P$191)+'СЕТ СН'!$F$15</f>
        <v>122.89085059999999</v>
      </c>
      <c r="Q200" s="36">
        <f>SUMIFS(СВЦЭМ!$E$33:$E$776,СВЦЭМ!$A$33:$A$776,$A200,СВЦЭМ!$B$33:$B$776,Q$191)+'СЕТ СН'!$F$15</f>
        <v>121.51992509</v>
      </c>
      <c r="R200" s="36">
        <f>SUMIFS(СВЦЭМ!$E$33:$E$776,СВЦЭМ!$A$33:$A$776,$A200,СВЦЭМ!$B$33:$B$776,R$191)+'СЕТ СН'!$F$15</f>
        <v>121.9693213</v>
      </c>
      <c r="S200" s="36">
        <f>SUMIFS(СВЦЭМ!$E$33:$E$776,СВЦЭМ!$A$33:$A$776,$A200,СВЦЭМ!$B$33:$B$776,S$191)+'СЕТ СН'!$F$15</f>
        <v>123.89989864</v>
      </c>
      <c r="T200" s="36">
        <f>SUMIFS(СВЦЭМ!$E$33:$E$776,СВЦЭМ!$A$33:$A$776,$A200,СВЦЭМ!$B$33:$B$776,T$191)+'СЕТ СН'!$F$15</f>
        <v>122.23217193000001</v>
      </c>
      <c r="U200" s="36">
        <f>SUMIFS(СВЦЭМ!$E$33:$E$776,СВЦЭМ!$A$33:$A$776,$A200,СВЦЭМ!$B$33:$B$776,U$191)+'СЕТ СН'!$F$15</f>
        <v>120.81452745999999</v>
      </c>
      <c r="V200" s="36">
        <f>SUMIFS(СВЦЭМ!$E$33:$E$776,СВЦЭМ!$A$33:$A$776,$A200,СВЦЭМ!$B$33:$B$776,V$191)+'СЕТ СН'!$F$15</f>
        <v>118.73969184000001</v>
      </c>
      <c r="W200" s="36">
        <f>SUMIFS(СВЦЭМ!$E$33:$E$776,СВЦЭМ!$A$33:$A$776,$A200,СВЦЭМ!$B$33:$B$776,W$191)+'СЕТ СН'!$F$15</f>
        <v>117.37167405</v>
      </c>
      <c r="X200" s="36">
        <f>SUMIFS(СВЦЭМ!$E$33:$E$776,СВЦЭМ!$A$33:$A$776,$A200,СВЦЭМ!$B$33:$B$776,X$191)+'СЕТ СН'!$F$15</f>
        <v>124.81436203</v>
      </c>
      <c r="Y200" s="36">
        <f>SUMIFS(СВЦЭМ!$E$33:$E$776,СВЦЭМ!$A$33:$A$776,$A200,СВЦЭМ!$B$33:$B$776,Y$191)+'СЕТ СН'!$F$15</f>
        <v>140.26749667000001</v>
      </c>
    </row>
    <row r="201" spans="1:25" ht="15.75" x14ac:dyDescent="0.2">
      <c r="A201" s="35">
        <f t="shared" si="5"/>
        <v>43961</v>
      </c>
      <c r="B201" s="36">
        <f>SUMIFS(СВЦЭМ!$E$33:$E$776,СВЦЭМ!$A$33:$A$776,$A201,СВЦЭМ!$B$33:$B$776,B$191)+'СЕТ СН'!$F$15</f>
        <v>147.73865594</v>
      </c>
      <c r="C201" s="36">
        <f>SUMIFS(СВЦЭМ!$E$33:$E$776,СВЦЭМ!$A$33:$A$776,$A201,СВЦЭМ!$B$33:$B$776,C$191)+'СЕТ СН'!$F$15</f>
        <v>152.83934144</v>
      </c>
      <c r="D201" s="36">
        <f>SUMIFS(СВЦЭМ!$E$33:$E$776,СВЦЭМ!$A$33:$A$776,$A201,СВЦЭМ!$B$33:$B$776,D$191)+'СЕТ СН'!$F$15</f>
        <v>153.95459776000001</v>
      </c>
      <c r="E201" s="36">
        <f>SUMIFS(СВЦЭМ!$E$33:$E$776,СВЦЭМ!$A$33:$A$776,$A201,СВЦЭМ!$B$33:$B$776,E$191)+'СЕТ СН'!$F$15</f>
        <v>157.60667971000001</v>
      </c>
      <c r="F201" s="36">
        <f>SUMIFS(СВЦЭМ!$E$33:$E$776,СВЦЭМ!$A$33:$A$776,$A201,СВЦЭМ!$B$33:$B$776,F$191)+'СЕТ СН'!$F$15</f>
        <v>156.33256441</v>
      </c>
      <c r="G201" s="36">
        <f>SUMIFS(СВЦЭМ!$E$33:$E$776,СВЦЭМ!$A$33:$A$776,$A201,СВЦЭМ!$B$33:$B$776,G$191)+'СЕТ СН'!$F$15</f>
        <v>155.9915129</v>
      </c>
      <c r="H201" s="36">
        <f>SUMIFS(СВЦЭМ!$E$33:$E$776,СВЦЭМ!$A$33:$A$776,$A201,СВЦЭМ!$B$33:$B$776,H$191)+'СЕТ СН'!$F$15</f>
        <v>154.77218736</v>
      </c>
      <c r="I201" s="36">
        <f>SUMIFS(СВЦЭМ!$E$33:$E$776,СВЦЭМ!$A$33:$A$776,$A201,СВЦЭМ!$B$33:$B$776,I$191)+'СЕТ СН'!$F$15</f>
        <v>149.82603739000001</v>
      </c>
      <c r="J201" s="36">
        <f>SUMIFS(СВЦЭМ!$E$33:$E$776,СВЦЭМ!$A$33:$A$776,$A201,СВЦЭМ!$B$33:$B$776,J$191)+'СЕТ СН'!$F$15</f>
        <v>148.85326271</v>
      </c>
      <c r="K201" s="36">
        <f>SUMIFS(СВЦЭМ!$E$33:$E$776,СВЦЭМ!$A$33:$A$776,$A201,СВЦЭМ!$B$33:$B$776,K$191)+'СЕТ СН'!$F$15</f>
        <v>143.54987395000001</v>
      </c>
      <c r="L201" s="36">
        <f>SUMIFS(СВЦЭМ!$E$33:$E$776,СВЦЭМ!$A$33:$A$776,$A201,СВЦЭМ!$B$33:$B$776,L$191)+'СЕТ СН'!$F$15</f>
        <v>142.27049144</v>
      </c>
      <c r="M201" s="36">
        <f>SUMIFS(СВЦЭМ!$E$33:$E$776,СВЦЭМ!$A$33:$A$776,$A201,СВЦЭМ!$B$33:$B$776,M$191)+'СЕТ СН'!$F$15</f>
        <v>134.53344894</v>
      </c>
      <c r="N201" s="36">
        <f>SUMIFS(СВЦЭМ!$E$33:$E$776,СВЦЭМ!$A$33:$A$776,$A201,СВЦЭМ!$B$33:$B$776,N$191)+'СЕТ СН'!$F$15</f>
        <v>125.20256919000001</v>
      </c>
      <c r="O201" s="36">
        <f>SUMIFS(СВЦЭМ!$E$33:$E$776,СВЦЭМ!$A$33:$A$776,$A201,СВЦЭМ!$B$33:$B$776,O$191)+'СЕТ СН'!$F$15</f>
        <v>122.44106428000001</v>
      </c>
      <c r="P201" s="36">
        <f>SUMIFS(СВЦЭМ!$E$33:$E$776,СВЦЭМ!$A$33:$A$776,$A201,СВЦЭМ!$B$33:$B$776,P$191)+'СЕТ СН'!$F$15</f>
        <v>122.82097785000001</v>
      </c>
      <c r="Q201" s="36">
        <f>SUMIFS(СВЦЭМ!$E$33:$E$776,СВЦЭМ!$A$33:$A$776,$A201,СВЦЭМ!$B$33:$B$776,Q$191)+'СЕТ СН'!$F$15</f>
        <v>124.11506788</v>
      </c>
      <c r="R201" s="36">
        <f>SUMIFS(СВЦЭМ!$E$33:$E$776,СВЦЭМ!$A$33:$A$776,$A201,СВЦЭМ!$B$33:$B$776,R$191)+'СЕТ СН'!$F$15</f>
        <v>123.66212736999999</v>
      </c>
      <c r="S201" s="36">
        <f>SUMIFS(СВЦЭМ!$E$33:$E$776,СВЦЭМ!$A$33:$A$776,$A201,СВЦЭМ!$B$33:$B$776,S$191)+'СЕТ СН'!$F$15</f>
        <v>124.12178188999999</v>
      </c>
      <c r="T201" s="36">
        <f>SUMIFS(СВЦЭМ!$E$33:$E$776,СВЦЭМ!$A$33:$A$776,$A201,СВЦЭМ!$B$33:$B$776,T$191)+'СЕТ СН'!$F$15</f>
        <v>122.39026244</v>
      </c>
      <c r="U201" s="36">
        <f>SUMIFS(СВЦЭМ!$E$33:$E$776,СВЦЭМ!$A$33:$A$776,$A201,СВЦЭМ!$B$33:$B$776,U$191)+'СЕТ СН'!$F$15</f>
        <v>120.2271317</v>
      </c>
      <c r="V201" s="36">
        <f>SUMIFS(СВЦЭМ!$E$33:$E$776,СВЦЭМ!$A$33:$A$776,$A201,СВЦЭМ!$B$33:$B$776,V$191)+'СЕТ СН'!$F$15</f>
        <v>116.91904872000001</v>
      </c>
      <c r="W201" s="36">
        <f>SUMIFS(СВЦЭМ!$E$33:$E$776,СВЦЭМ!$A$33:$A$776,$A201,СВЦЭМ!$B$33:$B$776,W$191)+'СЕТ СН'!$F$15</f>
        <v>116.32507473</v>
      </c>
      <c r="X201" s="36">
        <f>SUMIFS(СВЦЭМ!$E$33:$E$776,СВЦЭМ!$A$33:$A$776,$A201,СВЦЭМ!$B$33:$B$776,X$191)+'СЕТ СН'!$F$15</f>
        <v>122.80394808</v>
      </c>
      <c r="Y201" s="36">
        <f>SUMIFS(СВЦЭМ!$E$33:$E$776,СВЦЭМ!$A$33:$A$776,$A201,СВЦЭМ!$B$33:$B$776,Y$191)+'СЕТ СН'!$F$15</f>
        <v>138.33116758</v>
      </c>
    </row>
    <row r="202" spans="1:25" ht="15.75" x14ac:dyDescent="0.2">
      <c r="A202" s="35">
        <f t="shared" si="5"/>
        <v>43962</v>
      </c>
      <c r="B202" s="36">
        <f>SUMIFS(СВЦЭМ!$E$33:$E$776,СВЦЭМ!$A$33:$A$776,$A202,СВЦЭМ!$B$33:$B$776,B$191)+'СЕТ СН'!$F$15</f>
        <v>134.66213121999999</v>
      </c>
      <c r="C202" s="36">
        <f>SUMIFS(СВЦЭМ!$E$33:$E$776,СВЦЭМ!$A$33:$A$776,$A202,СВЦЭМ!$B$33:$B$776,C$191)+'СЕТ СН'!$F$15</f>
        <v>148.41627457000001</v>
      </c>
      <c r="D202" s="36">
        <f>SUMIFS(СВЦЭМ!$E$33:$E$776,СВЦЭМ!$A$33:$A$776,$A202,СВЦЭМ!$B$33:$B$776,D$191)+'СЕТ СН'!$F$15</f>
        <v>154.40712472999999</v>
      </c>
      <c r="E202" s="36">
        <f>SUMIFS(СВЦЭМ!$E$33:$E$776,СВЦЭМ!$A$33:$A$776,$A202,СВЦЭМ!$B$33:$B$776,E$191)+'СЕТ СН'!$F$15</f>
        <v>152.87054226000001</v>
      </c>
      <c r="F202" s="36">
        <f>SUMIFS(СВЦЭМ!$E$33:$E$776,СВЦЭМ!$A$33:$A$776,$A202,СВЦЭМ!$B$33:$B$776,F$191)+'СЕТ СН'!$F$15</f>
        <v>151.7170476</v>
      </c>
      <c r="G202" s="36">
        <f>SUMIFS(СВЦЭМ!$E$33:$E$776,СВЦЭМ!$A$33:$A$776,$A202,СВЦЭМ!$B$33:$B$776,G$191)+'СЕТ СН'!$F$15</f>
        <v>152.12819395</v>
      </c>
      <c r="H202" s="36">
        <f>SUMIFS(СВЦЭМ!$E$33:$E$776,СВЦЭМ!$A$33:$A$776,$A202,СВЦЭМ!$B$33:$B$776,H$191)+'СЕТ СН'!$F$15</f>
        <v>153.31064136000001</v>
      </c>
      <c r="I202" s="36">
        <f>SUMIFS(СВЦЭМ!$E$33:$E$776,СВЦЭМ!$A$33:$A$776,$A202,СВЦЭМ!$B$33:$B$776,I$191)+'СЕТ СН'!$F$15</f>
        <v>155.59721281</v>
      </c>
      <c r="J202" s="36">
        <f>SUMIFS(СВЦЭМ!$E$33:$E$776,СВЦЭМ!$A$33:$A$776,$A202,СВЦЭМ!$B$33:$B$776,J$191)+'СЕТ СН'!$F$15</f>
        <v>146.98096869</v>
      </c>
      <c r="K202" s="36">
        <f>SUMIFS(СВЦЭМ!$E$33:$E$776,СВЦЭМ!$A$33:$A$776,$A202,СВЦЭМ!$B$33:$B$776,K$191)+'СЕТ СН'!$F$15</f>
        <v>136.62348137000001</v>
      </c>
      <c r="L202" s="36">
        <f>SUMIFS(СВЦЭМ!$E$33:$E$776,СВЦЭМ!$A$33:$A$776,$A202,СВЦЭМ!$B$33:$B$776,L$191)+'СЕТ СН'!$F$15</f>
        <v>135.16968180000001</v>
      </c>
      <c r="M202" s="36">
        <f>SUMIFS(СВЦЭМ!$E$33:$E$776,СВЦЭМ!$A$33:$A$776,$A202,СВЦЭМ!$B$33:$B$776,M$191)+'СЕТ СН'!$F$15</f>
        <v>135.23268899999999</v>
      </c>
      <c r="N202" s="36">
        <f>SUMIFS(СВЦЭМ!$E$33:$E$776,СВЦЭМ!$A$33:$A$776,$A202,СВЦЭМ!$B$33:$B$776,N$191)+'СЕТ СН'!$F$15</f>
        <v>137.27231886000001</v>
      </c>
      <c r="O202" s="36">
        <f>SUMIFS(СВЦЭМ!$E$33:$E$776,СВЦЭМ!$A$33:$A$776,$A202,СВЦЭМ!$B$33:$B$776,O$191)+'СЕТ СН'!$F$15</f>
        <v>136.99455098000001</v>
      </c>
      <c r="P202" s="36">
        <f>SUMIFS(СВЦЭМ!$E$33:$E$776,СВЦЭМ!$A$33:$A$776,$A202,СВЦЭМ!$B$33:$B$776,P$191)+'СЕТ СН'!$F$15</f>
        <v>140.03236256</v>
      </c>
      <c r="Q202" s="36">
        <f>SUMIFS(СВЦЭМ!$E$33:$E$776,СВЦЭМ!$A$33:$A$776,$A202,СВЦЭМ!$B$33:$B$776,Q$191)+'СЕТ СН'!$F$15</f>
        <v>141.44467442000001</v>
      </c>
      <c r="R202" s="36">
        <f>SUMIFS(СВЦЭМ!$E$33:$E$776,СВЦЭМ!$A$33:$A$776,$A202,СВЦЭМ!$B$33:$B$776,R$191)+'СЕТ СН'!$F$15</f>
        <v>140.47048536</v>
      </c>
      <c r="S202" s="36">
        <f>SUMIFS(СВЦЭМ!$E$33:$E$776,СВЦЭМ!$A$33:$A$776,$A202,СВЦЭМ!$B$33:$B$776,S$191)+'СЕТ СН'!$F$15</f>
        <v>141.09072051000001</v>
      </c>
      <c r="T202" s="36">
        <f>SUMIFS(СВЦЭМ!$E$33:$E$776,СВЦЭМ!$A$33:$A$776,$A202,СВЦЭМ!$B$33:$B$776,T$191)+'СЕТ СН'!$F$15</f>
        <v>138.71287422</v>
      </c>
      <c r="U202" s="36">
        <f>SUMIFS(СВЦЭМ!$E$33:$E$776,СВЦЭМ!$A$33:$A$776,$A202,СВЦЭМ!$B$33:$B$776,U$191)+'СЕТ СН'!$F$15</f>
        <v>132.27604606</v>
      </c>
      <c r="V202" s="36">
        <f>SUMIFS(СВЦЭМ!$E$33:$E$776,СВЦЭМ!$A$33:$A$776,$A202,СВЦЭМ!$B$33:$B$776,V$191)+'СЕТ СН'!$F$15</f>
        <v>126.76216549999999</v>
      </c>
      <c r="W202" s="36">
        <f>SUMIFS(СВЦЭМ!$E$33:$E$776,СВЦЭМ!$A$33:$A$776,$A202,СВЦЭМ!$B$33:$B$776,W$191)+'СЕТ СН'!$F$15</f>
        <v>123.77323644000001</v>
      </c>
      <c r="X202" s="36">
        <f>SUMIFS(СВЦЭМ!$E$33:$E$776,СВЦЭМ!$A$33:$A$776,$A202,СВЦЭМ!$B$33:$B$776,X$191)+'СЕТ СН'!$F$15</f>
        <v>123.17479761</v>
      </c>
      <c r="Y202" s="36">
        <f>SUMIFS(СВЦЭМ!$E$33:$E$776,СВЦЭМ!$A$33:$A$776,$A202,СВЦЭМ!$B$33:$B$776,Y$191)+'СЕТ СН'!$F$15</f>
        <v>132.16057197000001</v>
      </c>
    </row>
    <row r="203" spans="1:25" ht="15.75" x14ac:dyDescent="0.2">
      <c r="A203" s="35">
        <f t="shared" si="5"/>
        <v>43963</v>
      </c>
      <c r="B203" s="36">
        <f>SUMIFS(СВЦЭМ!$E$33:$E$776,СВЦЭМ!$A$33:$A$776,$A203,СВЦЭМ!$B$33:$B$776,B$191)+'СЕТ СН'!$F$15</f>
        <v>154.52490553000001</v>
      </c>
      <c r="C203" s="36">
        <f>SUMIFS(СВЦЭМ!$E$33:$E$776,СВЦЭМ!$A$33:$A$776,$A203,СВЦЭМ!$B$33:$B$776,C$191)+'СЕТ СН'!$F$15</f>
        <v>161.20421517</v>
      </c>
      <c r="D203" s="36">
        <f>SUMIFS(СВЦЭМ!$E$33:$E$776,СВЦЭМ!$A$33:$A$776,$A203,СВЦЭМ!$B$33:$B$776,D$191)+'СЕТ СН'!$F$15</f>
        <v>159.15841906</v>
      </c>
      <c r="E203" s="36">
        <f>SUMIFS(СВЦЭМ!$E$33:$E$776,СВЦЭМ!$A$33:$A$776,$A203,СВЦЭМ!$B$33:$B$776,E$191)+'СЕТ СН'!$F$15</f>
        <v>159.02368446</v>
      </c>
      <c r="F203" s="36">
        <f>SUMIFS(СВЦЭМ!$E$33:$E$776,СВЦЭМ!$A$33:$A$776,$A203,СВЦЭМ!$B$33:$B$776,F$191)+'СЕТ СН'!$F$15</f>
        <v>160.32347766000001</v>
      </c>
      <c r="G203" s="36">
        <f>SUMIFS(СВЦЭМ!$E$33:$E$776,СВЦЭМ!$A$33:$A$776,$A203,СВЦЭМ!$B$33:$B$776,G$191)+'СЕТ СН'!$F$15</f>
        <v>158.47807261</v>
      </c>
      <c r="H203" s="36">
        <f>SUMIFS(СВЦЭМ!$E$33:$E$776,СВЦЭМ!$A$33:$A$776,$A203,СВЦЭМ!$B$33:$B$776,H$191)+'СЕТ СН'!$F$15</f>
        <v>160.07886281</v>
      </c>
      <c r="I203" s="36">
        <f>SUMIFS(СВЦЭМ!$E$33:$E$776,СВЦЭМ!$A$33:$A$776,$A203,СВЦЭМ!$B$33:$B$776,I$191)+'СЕТ СН'!$F$15</f>
        <v>153.50717687</v>
      </c>
      <c r="J203" s="36">
        <f>SUMIFS(СВЦЭМ!$E$33:$E$776,СВЦЭМ!$A$33:$A$776,$A203,СВЦЭМ!$B$33:$B$776,J$191)+'СЕТ СН'!$F$15</f>
        <v>145.37726107</v>
      </c>
      <c r="K203" s="36">
        <f>SUMIFS(СВЦЭМ!$E$33:$E$776,СВЦЭМ!$A$33:$A$776,$A203,СВЦЭМ!$B$33:$B$776,K$191)+'СЕТ СН'!$F$15</f>
        <v>141.98021324999999</v>
      </c>
      <c r="L203" s="36">
        <f>SUMIFS(СВЦЭМ!$E$33:$E$776,СВЦЭМ!$A$33:$A$776,$A203,СВЦЭМ!$B$33:$B$776,L$191)+'СЕТ СН'!$F$15</f>
        <v>141.53821041</v>
      </c>
      <c r="M203" s="36">
        <f>SUMIFS(СВЦЭМ!$E$33:$E$776,СВЦЭМ!$A$33:$A$776,$A203,СВЦЭМ!$B$33:$B$776,M$191)+'СЕТ СН'!$F$15</f>
        <v>136.80479650000001</v>
      </c>
      <c r="N203" s="36">
        <f>SUMIFS(СВЦЭМ!$E$33:$E$776,СВЦЭМ!$A$33:$A$776,$A203,СВЦЭМ!$B$33:$B$776,N$191)+'СЕТ СН'!$F$15</f>
        <v>136.47490501999999</v>
      </c>
      <c r="O203" s="36">
        <f>SUMIFS(СВЦЭМ!$E$33:$E$776,СВЦЭМ!$A$33:$A$776,$A203,СВЦЭМ!$B$33:$B$776,O$191)+'СЕТ СН'!$F$15</f>
        <v>137.74942003999999</v>
      </c>
      <c r="P203" s="36">
        <f>SUMIFS(СВЦЭМ!$E$33:$E$776,СВЦЭМ!$A$33:$A$776,$A203,СВЦЭМ!$B$33:$B$776,P$191)+'СЕТ СН'!$F$15</f>
        <v>139.63369582999999</v>
      </c>
      <c r="Q203" s="36">
        <f>SUMIFS(СВЦЭМ!$E$33:$E$776,СВЦЭМ!$A$33:$A$776,$A203,СВЦЭМ!$B$33:$B$776,Q$191)+'СЕТ СН'!$F$15</f>
        <v>139.44820225999999</v>
      </c>
      <c r="R203" s="36">
        <f>SUMIFS(СВЦЭМ!$E$33:$E$776,СВЦЭМ!$A$33:$A$776,$A203,СВЦЭМ!$B$33:$B$776,R$191)+'СЕТ СН'!$F$15</f>
        <v>139.61409162999999</v>
      </c>
      <c r="S203" s="36">
        <f>SUMIFS(СВЦЭМ!$E$33:$E$776,СВЦЭМ!$A$33:$A$776,$A203,СВЦЭМ!$B$33:$B$776,S$191)+'СЕТ СН'!$F$15</f>
        <v>139.76620682000001</v>
      </c>
      <c r="T203" s="36">
        <f>SUMIFS(СВЦЭМ!$E$33:$E$776,СВЦЭМ!$A$33:$A$776,$A203,СВЦЭМ!$B$33:$B$776,T$191)+'СЕТ СН'!$F$15</f>
        <v>140.65247898999999</v>
      </c>
      <c r="U203" s="36">
        <f>SUMIFS(СВЦЭМ!$E$33:$E$776,СВЦЭМ!$A$33:$A$776,$A203,СВЦЭМ!$B$33:$B$776,U$191)+'СЕТ СН'!$F$15</f>
        <v>140.30962692</v>
      </c>
      <c r="V203" s="36">
        <f>SUMIFS(СВЦЭМ!$E$33:$E$776,СВЦЭМ!$A$33:$A$776,$A203,СВЦЭМ!$B$33:$B$776,V$191)+'СЕТ СН'!$F$15</f>
        <v>134.82336086000001</v>
      </c>
      <c r="W203" s="36">
        <f>SUMIFS(СВЦЭМ!$E$33:$E$776,СВЦЭМ!$A$33:$A$776,$A203,СВЦЭМ!$B$33:$B$776,W$191)+'СЕТ СН'!$F$15</f>
        <v>134.60742472999999</v>
      </c>
      <c r="X203" s="36">
        <f>SUMIFS(СВЦЭМ!$E$33:$E$776,СВЦЭМ!$A$33:$A$776,$A203,СВЦЭМ!$B$33:$B$776,X$191)+'СЕТ СН'!$F$15</f>
        <v>138.4100804</v>
      </c>
      <c r="Y203" s="36">
        <f>SUMIFS(СВЦЭМ!$E$33:$E$776,СВЦЭМ!$A$33:$A$776,$A203,СВЦЭМ!$B$33:$B$776,Y$191)+'СЕТ СН'!$F$15</f>
        <v>141.77196991</v>
      </c>
    </row>
    <row r="204" spans="1:25" ht="15.75" x14ac:dyDescent="0.2">
      <c r="A204" s="35">
        <f t="shared" si="5"/>
        <v>43964</v>
      </c>
      <c r="B204" s="36">
        <f>SUMIFS(СВЦЭМ!$E$33:$E$776,СВЦЭМ!$A$33:$A$776,$A204,СВЦЭМ!$B$33:$B$776,B$191)+'СЕТ СН'!$F$15</f>
        <v>145.53138873</v>
      </c>
      <c r="C204" s="36">
        <f>SUMIFS(СВЦЭМ!$E$33:$E$776,СВЦЭМ!$A$33:$A$776,$A204,СВЦЭМ!$B$33:$B$776,C$191)+'СЕТ СН'!$F$15</f>
        <v>153.03228720999999</v>
      </c>
      <c r="D204" s="36">
        <f>SUMIFS(СВЦЭМ!$E$33:$E$776,СВЦЭМ!$A$33:$A$776,$A204,СВЦЭМ!$B$33:$B$776,D$191)+'СЕТ СН'!$F$15</f>
        <v>154.30016789000001</v>
      </c>
      <c r="E204" s="36">
        <f>SUMIFS(СВЦЭМ!$E$33:$E$776,СВЦЭМ!$A$33:$A$776,$A204,СВЦЭМ!$B$33:$B$776,E$191)+'СЕТ СН'!$F$15</f>
        <v>154.29978005000001</v>
      </c>
      <c r="F204" s="36">
        <f>SUMIFS(СВЦЭМ!$E$33:$E$776,СВЦЭМ!$A$33:$A$776,$A204,СВЦЭМ!$B$33:$B$776,F$191)+'СЕТ СН'!$F$15</f>
        <v>153.15869624000001</v>
      </c>
      <c r="G204" s="36">
        <f>SUMIFS(СВЦЭМ!$E$33:$E$776,СВЦЭМ!$A$33:$A$776,$A204,СВЦЭМ!$B$33:$B$776,G$191)+'СЕТ СН'!$F$15</f>
        <v>154.42759812</v>
      </c>
      <c r="H204" s="36">
        <f>SUMIFS(СВЦЭМ!$E$33:$E$776,СВЦЭМ!$A$33:$A$776,$A204,СВЦЭМ!$B$33:$B$776,H$191)+'СЕТ СН'!$F$15</f>
        <v>153.81722318999999</v>
      </c>
      <c r="I204" s="36">
        <f>SUMIFS(СВЦЭМ!$E$33:$E$776,СВЦЭМ!$A$33:$A$776,$A204,СВЦЭМ!$B$33:$B$776,I$191)+'СЕТ СН'!$F$15</f>
        <v>145.78288653000001</v>
      </c>
      <c r="J204" s="36">
        <f>SUMIFS(СВЦЭМ!$E$33:$E$776,СВЦЭМ!$A$33:$A$776,$A204,СВЦЭМ!$B$33:$B$776,J$191)+'СЕТ СН'!$F$15</f>
        <v>136.60564141</v>
      </c>
      <c r="K204" s="36">
        <f>SUMIFS(СВЦЭМ!$E$33:$E$776,СВЦЭМ!$A$33:$A$776,$A204,СВЦЭМ!$B$33:$B$776,K$191)+'СЕТ СН'!$F$15</f>
        <v>135.15495654</v>
      </c>
      <c r="L204" s="36">
        <f>SUMIFS(СВЦЭМ!$E$33:$E$776,СВЦЭМ!$A$33:$A$776,$A204,СВЦЭМ!$B$33:$B$776,L$191)+'СЕТ СН'!$F$15</f>
        <v>133.63382963999999</v>
      </c>
      <c r="M204" s="36">
        <f>SUMIFS(СВЦЭМ!$E$33:$E$776,СВЦЭМ!$A$33:$A$776,$A204,СВЦЭМ!$B$33:$B$776,M$191)+'СЕТ СН'!$F$15</f>
        <v>132.59525119</v>
      </c>
      <c r="N204" s="36">
        <f>SUMIFS(СВЦЭМ!$E$33:$E$776,СВЦЭМ!$A$33:$A$776,$A204,СВЦЭМ!$B$33:$B$776,N$191)+'СЕТ СН'!$F$15</f>
        <v>134.10899422</v>
      </c>
      <c r="O204" s="36">
        <f>SUMIFS(СВЦЭМ!$E$33:$E$776,СВЦЭМ!$A$33:$A$776,$A204,СВЦЭМ!$B$33:$B$776,O$191)+'СЕТ СН'!$F$15</f>
        <v>135.53987626</v>
      </c>
      <c r="P204" s="36">
        <f>SUMIFS(СВЦЭМ!$E$33:$E$776,СВЦЭМ!$A$33:$A$776,$A204,СВЦЭМ!$B$33:$B$776,P$191)+'СЕТ СН'!$F$15</f>
        <v>137.42267455999999</v>
      </c>
      <c r="Q204" s="36">
        <f>SUMIFS(СВЦЭМ!$E$33:$E$776,СВЦЭМ!$A$33:$A$776,$A204,СВЦЭМ!$B$33:$B$776,Q$191)+'СЕТ СН'!$F$15</f>
        <v>135.97265555999999</v>
      </c>
      <c r="R204" s="36">
        <f>SUMIFS(СВЦЭМ!$E$33:$E$776,СВЦЭМ!$A$33:$A$776,$A204,СВЦЭМ!$B$33:$B$776,R$191)+'СЕТ СН'!$F$15</f>
        <v>135.08484139000001</v>
      </c>
      <c r="S204" s="36">
        <f>SUMIFS(СВЦЭМ!$E$33:$E$776,СВЦЭМ!$A$33:$A$776,$A204,СВЦЭМ!$B$33:$B$776,S$191)+'СЕТ СН'!$F$15</f>
        <v>137.44870395000001</v>
      </c>
      <c r="T204" s="36">
        <f>SUMIFS(СВЦЭМ!$E$33:$E$776,СВЦЭМ!$A$33:$A$776,$A204,СВЦЭМ!$B$33:$B$776,T$191)+'СЕТ СН'!$F$15</f>
        <v>132.71228579999999</v>
      </c>
      <c r="U204" s="36">
        <f>SUMIFS(СВЦЭМ!$E$33:$E$776,СВЦЭМ!$A$33:$A$776,$A204,СВЦЭМ!$B$33:$B$776,U$191)+'СЕТ СН'!$F$15</f>
        <v>127.27576731000001</v>
      </c>
      <c r="V204" s="36">
        <f>SUMIFS(СВЦЭМ!$E$33:$E$776,СВЦЭМ!$A$33:$A$776,$A204,СВЦЭМ!$B$33:$B$776,V$191)+'СЕТ СН'!$F$15</f>
        <v>124.55086156</v>
      </c>
      <c r="W204" s="36">
        <f>SUMIFS(СВЦЭМ!$E$33:$E$776,СВЦЭМ!$A$33:$A$776,$A204,СВЦЭМ!$B$33:$B$776,W$191)+'СЕТ СН'!$F$15</f>
        <v>123.82033016</v>
      </c>
      <c r="X204" s="36">
        <f>SUMIFS(СВЦЭМ!$E$33:$E$776,СВЦЭМ!$A$33:$A$776,$A204,СВЦЭМ!$B$33:$B$776,X$191)+'СЕТ СН'!$F$15</f>
        <v>126.02348919000001</v>
      </c>
      <c r="Y204" s="36">
        <f>SUMIFS(СВЦЭМ!$E$33:$E$776,СВЦЭМ!$A$33:$A$776,$A204,СВЦЭМ!$B$33:$B$776,Y$191)+'СЕТ СН'!$F$15</f>
        <v>129.62940703999999</v>
      </c>
    </row>
    <row r="205" spans="1:25" ht="15.75" x14ac:dyDescent="0.2">
      <c r="A205" s="35">
        <f t="shared" si="5"/>
        <v>43965</v>
      </c>
      <c r="B205" s="36">
        <f>SUMIFS(СВЦЭМ!$E$33:$E$776,СВЦЭМ!$A$33:$A$776,$A205,СВЦЭМ!$B$33:$B$776,B$191)+'СЕТ СН'!$F$15</f>
        <v>141.00219759999999</v>
      </c>
      <c r="C205" s="36">
        <f>SUMIFS(СВЦЭМ!$E$33:$E$776,СВЦЭМ!$A$33:$A$776,$A205,СВЦЭМ!$B$33:$B$776,C$191)+'СЕТ СН'!$F$15</f>
        <v>147.55784507999999</v>
      </c>
      <c r="D205" s="36">
        <f>SUMIFS(СВЦЭМ!$E$33:$E$776,СВЦЭМ!$A$33:$A$776,$A205,СВЦЭМ!$B$33:$B$776,D$191)+'СЕТ СН'!$F$15</f>
        <v>148.94661525000001</v>
      </c>
      <c r="E205" s="36">
        <f>SUMIFS(СВЦЭМ!$E$33:$E$776,СВЦЭМ!$A$33:$A$776,$A205,СВЦЭМ!$B$33:$B$776,E$191)+'СЕТ СН'!$F$15</f>
        <v>154.86583078000001</v>
      </c>
      <c r="F205" s="36">
        <f>SUMIFS(СВЦЭМ!$E$33:$E$776,СВЦЭМ!$A$33:$A$776,$A205,СВЦЭМ!$B$33:$B$776,F$191)+'СЕТ СН'!$F$15</f>
        <v>151.46040524</v>
      </c>
      <c r="G205" s="36">
        <f>SUMIFS(СВЦЭМ!$E$33:$E$776,СВЦЭМ!$A$33:$A$776,$A205,СВЦЭМ!$B$33:$B$776,G$191)+'СЕТ СН'!$F$15</f>
        <v>150.27137618</v>
      </c>
      <c r="H205" s="36">
        <f>SUMIFS(СВЦЭМ!$E$33:$E$776,СВЦЭМ!$A$33:$A$776,$A205,СВЦЭМ!$B$33:$B$776,H$191)+'СЕТ СН'!$F$15</f>
        <v>149.66064818000001</v>
      </c>
      <c r="I205" s="36">
        <f>SUMIFS(СВЦЭМ!$E$33:$E$776,СВЦЭМ!$A$33:$A$776,$A205,СВЦЭМ!$B$33:$B$776,I$191)+'СЕТ СН'!$F$15</f>
        <v>143.22863176999999</v>
      </c>
      <c r="J205" s="36">
        <f>SUMIFS(СВЦЭМ!$E$33:$E$776,СВЦЭМ!$A$33:$A$776,$A205,СВЦЭМ!$B$33:$B$776,J$191)+'СЕТ СН'!$F$15</f>
        <v>135.09278347</v>
      </c>
      <c r="K205" s="36">
        <f>SUMIFS(СВЦЭМ!$E$33:$E$776,СВЦЭМ!$A$33:$A$776,$A205,СВЦЭМ!$B$33:$B$776,K$191)+'СЕТ СН'!$F$15</f>
        <v>131.56435049999999</v>
      </c>
      <c r="L205" s="36">
        <f>SUMIFS(СВЦЭМ!$E$33:$E$776,СВЦЭМ!$A$33:$A$776,$A205,СВЦЭМ!$B$33:$B$776,L$191)+'СЕТ СН'!$F$15</f>
        <v>129.82277830000001</v>
      </c>
      <c r="M205" s="36">
        <f>SUMIFS(СВЦЭМ!$E$33:$E$776,СВЦЭМ!$A$33:$A$776,$A205,СВЦЭМ!$B$33:$B$776,M$191)+'СЕТ СН'!$F$15</f>
        <v>129.97479282</v>
      </c>
      <c r="N205" s="36">
        <f>SUMIFS(СВЦЭМ!$E$33:$E$776,СВЦЭМ!$A$33:$A$776,$A205,СВЦЭМ!$B$33:$B$776,N$191)+'СЕТ СН'!$F$15</f>
        <v>129.07982351000001</v>
      </c>
      <c r="O205" s="36">
        <f>SUMIFS(СВЦЭМ!$E$33:$E$776,СВЦЭМ!$A$33:$A$776,$A205,СВЦЭМ!$B$33:$B$776,O$191)+'СЕТ СН'!$F$15</f>
        <v>131.48548801000001</v>
      </c>
      <c r="P205" s="36">
        <f>SUMIFS(СВЦЭМ!$E$33:$E$776,СВЦЭМ!$A$33:$A$776,$A205,СВЦЭМ!$B$33:$B$776,P$191)+'СЕТ СН'!$F$15</f>
        <v>135.67852246000001</v>
      </c>
      <c r="Q205" s="36">
        <f>SUMIFS(СВЦЭМ!$E$33:$E$776,СВЦЭМ!$A$33:$A$776,$A205,СВЦЭМ!$B$33:$B$776,Q$191)+'СЕТ СН'!$F$15</f>
        <v>133.82367453000001</v>
      </c>
      <c r="R205" s="36">
        <f>SUMIFS(СВЦЭМ!$E$33:$E$776,СВЦЭМ!$A$33:$A$776,$A205,СВЦЭМ!$B$33:$B$776,R$191)+'СЕТ СН'!$F$15</f>
        <v>133.16044052000001</v>
      </c>
      <c r="S205" s="36">
        <f>SUMIFS(СВЦЭМ!$E$33:$E$776,СВЦЭМ!$A$33:$A$776,$A205,СВЦЭМ!$B$33:$B$776,S$191)+'СЕТ СН'!$F$15</f>
        <v>136.41664581000001</v>
      </c>
      <c r="T205" s="36">
        <f>SUMIFS(СВЦЭМ!$E$33:$E$776,СВЦЭМ!$A$33:$A$776,$A205,СВЦЭМ!$B$33:$B$776,T$191)+'СЕТ СН'!$F$15</f>
        <v>132.85875530999999</v>
      </c>
      <c r="U205" s="36">
        <f>SUMIFS(СВЦЭМ!$E$33:$E$776,СВЦЭМ!$A$33:$A$776,$A205,СВЦЭМ!$B$33:$B$776,U$191)+'СЕТ СН'!$F$15</f>
        <v>127.77600664000001</v>
      </c>
      <c r="V205" s="36">
        <f>SUMIFS(СВЦЭМ!$E$33:$E$776,СВЦЭМ!$A$33:$A$776,$A205,СВЦЭМ!$B$33:$B$776,V$191)+'СЕТ СН'!$F$15</f>
        <v>123.63862511000001</v>
      </c>
      <c r="W205" s="36">
        <f>SUMIFS(СВЦЭМ!$E$33:$E$776,СВЦЭМ!$A$33:$A$776,$A205,СВЦЭМ!$B$33:$B$776,W$191)+'СЕТ СН'!$F$15</f>
        <v>122.09765444999999</v>
      </c>
      <c r="X205" s="36">
        <f>SUMIFS(СВЦЭМ!$E$33:$E$776,СВЦЭМ!$A$33:$A$776,$A205,СВЦЭМ!$B$33:$B$776,X$191)+'СЕТ СН'!$F$15</f>
        <v>123.38499303</v>
      </c>
      <c r="Y205" s="36">
        <f>SUMIFS(СВЦЭМ!$E$33:$E$776,СВЦЭМ!$A$33:$A$776,$A205,СВЦЭМ!$B$33:$B$776,Y$191)+'СЕТ СН'!$F$15</f>
        <v>128.72367842</v>
      </c>
    </row>
    <row r="206" spans="1:25" ht="15.75" x14ac:dyDescent="0.2">
      <c r="A206" s="35">
        <f t="shared" si="5"/>
        <v>43966</v>
      </c>
      <c r="B206" s="36">
        <f>SUMIFS(СВЦЭМ!$E$33:$E$776,СВЦЭМ!$A$33:$A$776,$A206,СВЦЭМ!$B$33:$B$776,B$191)+'СЕТ СН'!$F$15</f>
        <v>139.07788396000001</v>
      </c>
      <c r="C206" s="36">
        <f>SUMIFS(СВЦЭМ!$E$33:$E$776,СВЦЭМ!$A$33:$A$776,$A206,СВЦЭМ!$B$33:$B$776,C$191)+'СЕТ СН'!$F$15</f>
        <v>148.31916910000001</v>
      </c>
      <c r="D206" s="36">
        <f>SUMIFS(СВЦЭМ!$E$33:$E$776,СВЦЭМ!$A$33:$A$776,$A206,СВЦЭМ!$B$33:$B$776,D$191)+'СЕТ СН'!$F$15</f>
        <v>152.36066739</v>
      </c>
      <c r="E206" s="36">
        <f>SUMIFS(СВЦЭМ!$E$33:$E$776,СВЦЭМ!$A$33:$A$776,$A206,СВЦЭМ!$B$33:$B$776,E$191)+'СЕТ СН'!$F$15</f>
        <v>152.13077032999999</v>
      </c>
      <c r="F206" s="36">
        <f>SUMIFS(СВЦЭМ!$E$33:$E$776,СВЦЭМ!$A$33:$A$776,$A206,СВЦЭМ!$B$33:$B$776,F$191)+'СЕТ СН'!$F$15</f>
        <v>150.79444365000001</v>
      </c>
      <c r="G206" s="36">
        <f>SUMIFS(СВЦЭМ!$E$33:$E$776,СВЦЭМ!$A$33:$A$776,$A206,СВЦЭМ!$B$33:$B$776,G$191)+'СЕТ СН'!$F$15</f>
        <v>152.38446612999999</v>
      </c>
      <c r="H206" s="36">
        <f>SUMIFS(СВЦЭМ!$E$33:$E$776,СВЦЭМ!$A$33:$A$776,$A206,СВЦЭМ!$B$33:$B$776,H$191)+'СЕТ СН'!$F$15</f>
        <v>153.58813846000001</v>
      </c>
      <c r="I206" s="36">
        <f>SUMIFS(СВЦЭМ!$E$33:$E$776,СВЦЭМ!$A$33:$A$776,$A206,СВЦЭМ!$B$33:$B$776,I$191)+'СЕТ СН'!$F$15</f>
        <v>146.20957573999999</v>
      </c>
      <c r="J206" s="36">
        <f>SUMIFS(СВЦЭМ!$E$33:$E$776,СВЦЭМ!$A$33:$A$776,$A206,СВЦЭМ!$B$33:$B$776,J$191)+'СЕТ СН'!$F$15</f>
        <v>135.97247819</v>
      </c>
      <c r="K206" s="36">
        <f>SUMIFS(СВЦЭМ!$E$33:$E$776,СВЦЭМ!$A$33:$A$776,$A206,СВЦЭМ!$B$33:$B$776,K$191)+'СЕТ СН'!$F$15</f>
        <v>124.65591818</v>
      </c>
      <c r="L206" s="36">
        <f>SUMIFS(СВЦЭМ!$E$33:$E$776,СВЦЭМ!$A$33:$A$776,$A206,СВЦЭМ!$B$33:$B$776,L$191)+'СЕТ СН'!$F$15</f>
        <v>122.82760104</v>
      </c>
      <c r="M206" s="36">
        <f>SUMIFS(СВЦЭМ!$E$33:$E$776,СВЦЭМ!$A$33:$A$776,$A206,СВЦЭМ!$B$33:$B$776,M$191)+'СЕТ СН'!$F$15</f>
        <v>126.22877773</v>
      </c>
      <c r="N206" s="36">
        <f>SUMIFS(СВЦЭМ!$E$33:$E$776,СВЦЭМ!$A$33:$A$776,$A206,СВЦЭМ!$B$33:$B$776,N$191)+'СЕТ СН'!$F$15</f>
        <v>127.16860995</v>
      </c>
      <c r="O206" s="36">
        <f>SUMIFS(СВЦЭМ!$E$33:$E$776,СВЦЭМ!$A$33:$A$776,$A206,СВЦЭМ!$B$33:$B$776,O$191)+'СЕТ СН'!$F$15</f>
        <v>127.60538194999999</v>
      </c>
      <c r="P206" s="36">
        <f>SUMIFS(СВЦЭМ!$E$33:$E$776,СВЦЭМ!$A$33:$A$776,$A206,СВЦЭМ!$B$33:$B$776,P$191)+'СЕТ СН'!$F$15</f>
        <v>128.65674493</v>
      </c>
      <c r="Q206" s="36">
        <f>SUMIFS(СВЦЭМ!$E$33:$E$776,СВЦЭМ!$A$33:$A$776,$A206,СВЦЭМ!$B$33:$B$776,Q$191)+'СЕТ СН'!$F$15</f>
        <v>127.87662406</v>
      </c>
      <c r="R206" s="36">
        <f>SUMIFS(СВЦЭМ!$E$33:$E$776,СВЦЭМ!$A$33:$A$776,$A206,СВЦЭМ!$B$33:$B$776,R$191)+'СЕТ СН'!$F$15</f>
        <v>127.12579828</v>
      </c>
      <c r="S206" s="36">
        <f>SUMIFS(СВЦЭМ!$E$33:$E$776,СВЦЭМ!$A$33:$A$776,$A206,СВЦЭМ!$B$33:$B$776,S$191)+'СЕТ СН'!$F$15</f>
        <v>128.75568254999999</v>
      </c>
      <c r="T206" s="36">
        <f>SUMIFS(СВЦЭМ!$E$33:$E$776,СВЦЭМ!$A$33:$A$776,$A206,СВЦЭМ!$B$33:$B$776,T$191)+'СЕТ СН'!$F$15</f>
        <v>127.81889649</v>
      </c>
      <c r="U206" s="36">
        <f>SUMIFS(СВЦЭМ!$E$33:$E$776,СВЦЭМ!$A$33:$A$776,$A206,СВЦЭМ!$B$33:$B$776,U$191)+'СЕТ СН'!$F$15</f>
        <v>128.34660266</v>
      </c>
      <c r="V206" s="36">
        <f>SUMIFS(СВЦЭМ!$E$33:$E$776,СВЦЭМ!$A$33:$A$776,$A206,СВЦЭМ!$B$33:$B$776,V$191)+'СЕТ СН'!$F$15</f>
        <v>127.10168991</v>
      </c>
      <c r="W206" s="36">
        <f>SUMIFS(СВЦЭМ!$E$33:$E$776,СВЦЭМ!$A$33:$A$776,$A206,СВЦЭМ!$B$33:$B$776,W$191)+'СЕТ СН'!$F$15</f>
        <v>124.97286645</v>
      </c>
      <c r="X206" s="36">
        <f>SUMIFS(СВЦЭМ!$E$33:$E$776,СВЦЭМ!$A$33:$A$776,$A206,СВЦЭМ!$B$33:$B$776,X$191)+'СЕТ СН'!$F$15</f>
        <v>125.34227885</v>
      </c>
      <c r="Y206" s="36">
        <f>SUMIFS(СВЦЭМ!$E$33:$E$776,СВЦЭМ!$A$33:$A$776,$A206,СВЦЭМ!$B$33:$B$776,Y$191)+'СЕТ СН'!$F$15</f>
        <v>125.97147765</v>
      </c>
    </row>
    <row r="207" spans="1:25" ht="15.75" x14ac:dyDescent="0.2">
      <c r="A207" s="35">
        <f t="shared" si="5"/>
        <v>43967</v>
      </c>
      <c r="B207" s="36">
        <f>SUMIFS(СВЦЭМ!$E$33:$E$776,СВЦЭМ!$A$33:$A$776,$A207,СВЦЭМ!$B$33:$B$776,B$191)+'СЕТ СН'!$F$15</f>
        <v>144.80979453</v>
      </c>
      <c r="C207" s="36">
        <f>SUMIFS(СВЦЭМ!$E$33:$E$776,СВЦЭМ!$A$33:$A$776,$A207,СВЦЭМ!$B$33:$B$776,C$191)+'СЕТ СН'!$F$15</f>
        <v>151.51828598</v>
      </c>
      <c r="D207" s="36">
        <f>SUMIFS(СВЦЭМ!$E$33:$E$776,СВЦЭМ!$A$33:$A$776,$A207,СВЦЭМ!$B$33:$B$776,D$191)+'СЕТ СН'!$F$15</f>
        <v>151.76366231</v>
      </c>
      <c r="E207" s="36">
        <f>SUMIFS(СВЦЭМ!$E$33:$E$776,СВЦЭМ!$A$33:$A$776,$A207,СВЦЭМ!$B$33:$B$776,E$191)+'СЕТ СН'!$F$15</f>
        <v>153.91633693</v>
      </c>
      <c r="F207" s="36">
        <f>SUMIFS(СВЦЭМ!$E$33:$E$776,СВЦЭМ!$A$33:$A$776,$A207,СВЦЭМ!$B$33:$B$776,F$191)+'СЕТ СН'!$F$15</f>
        <v>153.91496627000001</v>
      </c>
      <c r="G207" s="36">
        <f>SUMIFS(СВЦЭМ!$E$33:$E$776,СВЦЭМ!$A$33:$A$776,$A207,СВЦЭМ!$B$33:$B$776,G$191)+'СЕТ СН'!$F$15</f>
        <v>153.90031359</v>
      </c>
      <c r="H207" s="36">
        <f>SUMIFS(СВЦЭМ!$E$33:$E$776,СВЦЭМ!$A$33:$A$776,$A207,СВЦЭМ!$B$33:$B$776,H$191)+'СЕТ СН'!$F$15</f>
        <v>155.12018311</v>
      </c>
      <c r="I207" s="36">
        <f>SUMIFS(СВЦЭМ!$E$33:$E$776,СВЦЭМ!$A$33:$A$776,$A207,СВЦЭМ!$B$33:$B$776,I$191)+'СЕТ СН'!$F$15</f>
        <v>143.63962827</v>
      </c>
      <c r="J207" s="36">
        <f>SUMIFS(СВЦЭМ!$E$33:$E$776,СВЦЭМ!$A$33:$A$776,$A207,СВЦЭМ!$B$33:$B$776,J$191)+'СЕТ СН'!$F$15</f>
        <v>131.59319450000001</v>
      </c>
      <c r="K207" s="36">
        <f>SUMIFS(СВЦЭМ!$E$33:$E$776,СВЦЭМ!$A$33:$A$776,$A207,СВЦЭМ!$B$33:$B$776,K$191)+'СЕТ СН'!$F$15</f>
        <v>131.39503654000001</v>
      </c>
      <c r="L207" s="36">
        <f>SUMIFS(СВЦЭМ!$E$33:$E$776,СВЦЭМ!$A$33:$A$776,$A207,СВЦЭМ!$B$33:$B$776,L$191)+'СЕТ СН'!$F$15</f>
        <v>132.2656605</v>
      </c>
      <c r="M207" s="36">
        <f>SUMIFS(СВЦЭМ!$E$33:$E$776,СВЦЭМ!$A$33:$A$776,$A207,СВЦЭМ!$B$33:$B$776,M$191)+'СЕТ СН'!$F$15</f>
        <v>131.53150393000001</v>
      </c>
      <c r="N207" s="36">
        <f>SUMIFS(СВЦЭМ!$E$33:$E$776,СВЦЭМ!$A$33:$A$776,$A207,СВЦЭМ!$B$33:$B$776,N$191)+'СЕТ СН'!$F$15</f>
        <v>129.81775751999999</v>
      </c>
      <c r="O207" s="36">
        <f>SUMIFS(СВЦЭМ!$E$33:$E$776,СВЦЭМ!$A$33:$A$776,$A207,СВЦЭМ!$B$33:$B$776,O$191)+'СЕТ СН'!$F$15</f>
        <v>128.94415355000001</v>
      </c>
      <c r="P207" s="36">
        <f>SUMIFS(СВЦЭМ!$E$33:$E$776,СВЦЭМ!$A$33:$A$776,$A207,СВЦЭМ!$B$33:$B$776,P$191)+'СЕТ СН'!$F$15</f>
        <v>129.88831694999999</v>
      </c>
      <c r="Q207" s="36">
        <f>SUMIFS(СВЦЭМ!$E$33:$E$776,СВЦЭМ!$A$33:$A$776,$A207,СВЦЭМ!$B$33:$B$776,Q$191)+'СЕТ СН'!$F$15</f>
        <v>129.44666889000001</v>
      </c>
      <c r="R207" s="36">
        <f>SUMIFS(СВЦЭМ!$E$33:$E$776,СВЦЭМ!$A$33:$A$776,$A207,СВЦЭМ!$B$33:$B$776,R$191)+'СЕТ СН'!$F$15</f>
        <v>128.77377457</v>
      </c>
      <c r="S207" s="36">
        <f>SUMIFS(СВЦЭМ!$E$33:$E$776,СВЦЭМ!$A$33:$A$776,$A207,СВЦЭМ!$B$33:$B$776,S$191)+'СЕТ СН'!$F$15</f>
        <v>128.14475289000001</v>
      </c>
      <c r="T207" s="36">
        <f>SUMIFS(СВЦЭМ!$E$33:$E$776,СВЦЭМ!$A$33:$A$776,$A207,СВЦЭМ!$B$33:$B$776,T$191)+'СЕТ СН'!$F$15</f>
        <v>127.97969377</v>
      </c>
      <c r="U207" s="36">
        <f>SUMIFS(СВЦЭМ!$E$33:$E$776,СВЦЭМ!$A$33:$A$776,$A207,СВЦЭМ!$B$33:$B$776,U$191)+'СЕТ СН'!$F$15</f>
        <v>126.73599084</v>
      </c>
      <c r="V207" s="36">
        <f>SUMIFS(СВЦЭМ!$E$33:$E$776,СВЦЭМ!$A$33:$A$776,$A207,СВЦЭМ!$B$33:$B$776,V$191)+'СЕТ СН'!$F$15</f>
        <v>126.60758545</v>
      </c>
      <c r="W207" s="36">
        <f>SUMIFS(СВЦЭМ!$E$33:$E$776,СВЦЭМ!$A$33:$A$776,$A207,СВЦЭМ!$B$33:$B$776,W$191)+'СЕТ СН'!$F$15</f>
        <v>126.81836987</v>
      </c>
      <c r="X207" s="36">
        <f>SUMIFS(СВЦЭМ!$E$33:$E$776,СВЦЭМ!$A$33:$A$776,$A207,СВЦЭМ!$B$33:$B$776,X$191)+'СЕТ СН'!$F$15</f>
        <v>127.01514348000001</v>
      </c>
      <c r="Y207" s="36">
        <f>SUMIFS(СВЦЭМ!$E$33:$E$776,СВЦЭМ!$A$33:$A$776,$A207,СВЦЭМ!$B$33:$B$776,Y$191)+'СЕТ СН'!$F$15</f>
        <v>130.19677952000001</v>
      </c>
    </row>
    <row r="208" spans="1:25" ht="15.75" x14ac:dyDescent="0.2">
      <c r="A208" s="35">
        <f t="shared" si="5"/>
        <v>43968</v>
      </c>
      <c r="B208" s="36">
        <f>SUMIFS(СВЦЭМ!$E$33:$E$776,СВЦЭМ!$A$33:$A$776,$A208,СВЦЭМ!$B$33:$B$776,B$191)+'СЕТ СН'!$F$15</f>
        <v>145.4952395</v>
      </c>
      <c r="C208" s="36">
        <f>SUMIFS(СВЦЭМ!$E$33:$E$776,СВЦЭМ!$A$33:$A$776,$A208,СВЦЭМ!$B$33:$B$776,C$191)+'СЕТ СН'!$F$15</f>
        <v>151.36763651000001</v>
      </c>
      <c r="D208" s="36">
        <f>SUMIFS(СВЦЭМ!$E$33:$E$776,СВЦЭМ!$A$33:$A$776,$A208,СВЦЭМ!$B$33:$B$776,D$191)+'СЕТ СН'!$F$15</f>
        <v>152.61862471000001</v>
      </c>
      <c r="E208" s="36">
        <f>SUMIFS(СВЦЭМ!$E$33:$E$776,СВЦЭМ!$A$33:$A$776,$A208,СВЦЭМ!$B$33:$B$776,E$191)+'СЕТ СН'!$F$15</f>
        <v>153.87477429</v>
      </c>
      <c r="F208" s="36">
        <f>SUMIFS(СВЦЭМ!$E$33:$E$776,СВЦЭМ!$A$33:$A$776,$A208,СВЦЭМ!$B$33:$B$776,F$191)+'СЕТ СН'!$F$15</f>
        <v>152.69994639999999</v>
      </c>
      <c r="G208" s="36">
        <f>SUMIFS(СВЦЭМ!$E$33:$E$776,СВЦЭМ!$A$33:$A$776,$A208,СВЦЭМ!$B$33:$B$776,G$191)+'СЕТ СН'!$F$15</f>
        <v>152.97229593</v>
      </c>
      <c r="H208" s="36">
        <f>SUMIFS(СВЦЭМ!$E$33:$E$776,СВЦЭМ!$A$33:$A$776,$A208,СВЦЭМ!$B$33:$B$776,H$191)+'СЕТ СН'!$F$15</f>
        <v>153.84525156000001</v>
      </c>
      <c r="I208" s="36">
        <f>SUMIFS(СВЦЭМ!$E$33:$E$776,СВЦЭМ!$A$33:$A$776,$A208,СВЦЭМ!$B$33:$B$776,I$191)+'СЕТ СН'!$F$15</f>
        <v>146.93906638999999</v>
      </c>
      <c r="J208" s="36">
        <f>SUMIFS(СВЦЭМ!$E$33:$E$776,СВЦЭМ!$A$33:$A$776,$A208,СВЦЭМ!$B$33:$B$776,J$191)+'СЕТ СН'!$F$15</f>
        <v>135.38557793999999</v>
      </c>
      <c r="K208" s="36">
        <f>SUMIFS(СВЦЭМ!$E$33:$E$776,СВЦЭМ!$A$33:$A$776,$A208,СВЦЭМ!$B$33:$B$776,K$191)+'СЕТ СН'!$F$15</f>
        <v>130.39666165</v>
      </c>
      <c r="L208" s="36">
        <f>SUMIFS(СВЦЭМ!$E$33:$E$776,СВЦЭМ!$A$33:$A$776,$A208,СВЦЭМ!$B$33:$B$776,L$191)+'СЕТ СН'!$F$15</f>
        <v>130.41516041</v>
      </c>
      <c r="M208" s="36">
        <f>SUMIFS(СВЦЭМ!$E$33:$E$776,СВЦЭМ!$A$33:$A$776,$A208,СВЦЭМ!$B$33:$B$776,M$191)+'СЕТ СН'!$F$15</f>
        <v>130.16112923</v>
      </c>
      <c r="N208" s="36">
        <f>SUMIFS(СВЦЭМ!$E$33:$E$776,СВЦЭМ!$A$33:$A$776,$A208,СВЦЭМ!$B$33:$B$776,N$191)+'СЕТ СН'!$F$15</f>
        <v>129.45192359000001</v>
      </c>
      <c r="O208" s="36">
        <f>SUMIFS(СВЦЭМ!$E$33:$E$776,СВЦЭМ!$A$33:$A$776,$A208,СВЦЭМ!$B$33:$B$776,O$191)+'СЕТ СН'!$F$15</f>
        <v>129.43893523</v>
      </c>
      <c r="P208" s="36">
        <f>SUMIFS(СВЦЭМ!$E$33:$E$776,СВЦЭМ!$A$33:$A$776,$A208,СВЦЭМ!$B$33:$B$776,P$191)+'СЕТ СН'!$F$15</f>
        <v>130.37385090000001</v>
      </c>
      <c r="Q208" s="36">
        <f>SUMIFS(СВЦЭМ!$E$33:$E$776,СВЦЭМ!$A$33:$A$776,$A208,СВЦЭМ!$B$33:$B$776,Q$191)+'СЕТ СН'!$F$15</f>
        <v>130.80160905</v>
      </c>
      <c r="R208" s="36">
        <f>SUMIFS(СВЦЭМ!$E$33:$E$776,СВЦЭМ!$A$33:$A$776,$A208,СВЦЭМ!$B$33:$B$776,R$191)+'СЕТ СН'!$F$15</f>
        <v>130.29207220000001</v>
      </c>
      <c r="S208" s="36">
        <f>SUMIFS(СВЦЭМ!$E$33:$E$776,СВЦЭМ!$A$33:$A$776,$A208,СВЦЭМ!$B$33:$B$776,S$191)+'СЕТ СН'!$F$15</f>
        <v>130.55115297</v>
      </c>
      <c r="T208" s="36">
        <f>SUMIFS(СВЦЭМ!$E$33:$E$776,СВЦЭМ!$A$33:$A$776,$A208,СВЦЭМ!$B$33:$B$776,T$191)+'СЕТ СН'!$F$15</f>
        <v>128.74848668999999</v>
      </c>
      <c r="U208" s="36">
        <f>SUMIFS(СВЦЭМ!$E$33:$E$776,СВЦЭМ!$A$33:$A$776,$A208,СВЦЭМ!$B$33:$B$776,U$191)+'СЕТ СН'!$F$15</f>
        <v>126.08013921</v>
      </c>
      <c r="V208" s="36">
        <f>SUMIFS(СВЦЭМ!$E$33:$E$776,СВЦЭМ!$A$33:$A$776,$A208,СВЦЭМ!$B$33:$B$776,V$191)+'СЕТ СН'!$F$15</f>
        <v>119.72287661</v>
      </c>
      <c r="W208" s="36">
        <f>SUMIFS(СВЦЭМ!$E$33:$E$776,СВЦЭМ!$A$33:$A$776,$A208,СВЦЭМ!$B$33:$B$776,W$191)+'СЕТ СН'!$F$15</f>
        <v>120.66459740000001</v>
      </c>
      <c r="X208" s="36">
        <f>SUMIFS(СВЦЭМ!$E$33:$E$776,СВЦЭМ!$A$33:$A$776,$A208,СВЦЭМ!$B$33:$B$776,X$191)+'СЕТ СН'!$F$15</f>
        <v>120.66422815</v>
      </c>
      <c r="Y208" s="36">
        <f>SUMIFS(СВЦЭМ!$E$33:$E$776,СВЦЭМ!$A$33:$A$776,$A208,СВЦЭМ!$B$33:$B$776,Y$191)+'СЕТ СН'!$F$15</f>
        <v>125.89934362</v>
      </c>
    </row>
    <row r="209" spans="1:25" ht="15.75" x14ac:dyDescent="0.2">
      <c r="A209" s="35">
        <f t="shared" si="5"/>
        <v>43969</v>
      </c>
      <c r="B209" s="36">
        <f>SUMIFS(СВЦЭМ!$E$33:$E$776,СВЦЭМ!$A$33:$A$776,$A209,СВЦЭМ!$B$33:$B$776,B$191)+'СЕТ СН'!$F$15</f>
        <v>146.14418567999999</v>
      </c>
      <c r="C209" s="36">
        <f>SUMIFS(СВЦЭМ!$E$33:$E$776,СВЦЭМ!$A$33:$A$776,$A209,СВЦЭМ!$B$33:$B$776,C$191)+'СЕТ СН'!$F$15</f>
        <v>149.26132354999999</v>
      </c>
      <c r="D209" s="36">
        <f>SUMIFS(СВЦЭМ!$E$33:$E$776,СВЦЭМ!$A$33:$A$776,$A209,СВЦЭМ!$B$33:$B$776,D$191)+'СЕТ СН'!$F$15</f>
        <v>147.24496965</v>
      </c>
      <c r="E209" s="36">
        <f>SUMIFS(СВЦЭМ!$E$33:$E$776,СВЦЭМ!$A$33:$A$776,$A209,СВЦЭМ!$B$33:$B$776,E$191)+'СЕТ СН'!$F$15</f>
        <v>149.07901575</v>
      </c>
      <c r="F209" s="36">
        <f>SUMIFS(СВЦЭМ!$E$33:$E$776,СВЦЭМ!$A$33:$A$776,$A209,СВЦЭМ!$B$33:$B$776,F$191)+'СЕТ СН'!$F$15</f>
        <v>148.41700195000001</v>
      </c>
      <c r="G209" s="36">
        <f>SUMIFS(СВЦЭМ!$E$33:$E$776,СВЦЭМ!$A$33:$A$776,$A209,СВЦЭМ!$B$33:$B$776,G$191)+'СЕТ СН'!$F$15</f>
        <v>148.99865238999999</v>
      </c>
      <c r="H209" s="36">
        <f>SUMIFS(СВЦЭМ!$E$33:$E$776,СВЦЭМ!$A$33:$A$776,$A209,СВЦЭМ!$B$33:$B$776,H$191)+'СЕТ СН'!$F$15</f>
        <v>148.59528847999999</v>
      </c>
      <c r="I209" s="36">
        <f>SUMIFS(СВЦЭМ!$E$33:$E$776,СВЦЭМ!$A$33:$A$776,$A209,СВЦЭМ!$B$33:$B$776,I$191)+'СЕТ СН'!$F$15</f>
        <v>143.49291337</v>
      </c>
      <c r="J209" s="36">
        <f>SUMIFS(СВЦЭМ!$E$33:$E$776,СВЦЭМ!$A$33:$A$776,$A209,СВЦЭМ!$B$33:$B$776,J$191)+'СЕТ СН'!$F$15</f>
        <v>127.97636609</v>
      </c>
      <c r="K209" s="36">
        <f>SUMIFS(СВЦЭМ!$E$33:$E$776,СВЦЭМ!$A$33:$A$776,$A209,СВЦЭМ!$B$33:$B$776,K$191)+'СЕТ СН'!$F$15</f>
        <v>125.0705928</v>
      </c>
      <c r="L209" s="36">
        <f>SUMIFS(СВЦЭМ!$E$33:$E$776,СВЦЭМ!$A$33:$A$776,$A209,СВЦЭМ!$B$33:$B$776,L$191)+'СЕТ СН'!$F$15</f>
        <v>126.41778377999999</v>
      </c>
      <c r="M209" s="36">
        <f>SUMIFS(СВЦЭМ!$E$33:$E$776,СВЦЭМ!$A$33:$A$776,$A209,СВЦЭМ!$B$33:$B$776,M$191)+'СЕТ СН'!$F$15</f>
        <v>126.58006457</v>
      </c>
      <c r="N209" s="36">
        <f>SUMIFS(СВЦЭМ!$E$33:$E$776,СВЦЭМ!$A$33:$A$776,$A209,СВЦЭМ!$B$33:$B$776,N$191)+'СЕТ СН'!$F$15</f>
        <v>124.96242045</v>
      </c>
      <c r="O209" s="36">
        <f>SUMIFS(СВЦЭМ!$E$33:$E$776,СВЦЭМ!$A$33:$A$776,$A209,СВЦЭМ!$B$33:$B$776,O$191)+'СЕТ СН'!$F$15</f>
        <v>125.18373321</v>
      </c>
      <c r="P209" s="36">
        <f>SUMIFS(СВЦЭМ!$E$33:$E$776,СВЦЭМ!$A$33:$A$776,$A209,СВЦЭМ!$B$33:$B$776,P$191)+'СЕТ СН'!$F$15</f>
        <v>128.383667</v>
      </c>
      <c r="Q209" s="36">
        <f>SUMIFS(СВЦЭМ!$E$33:$E$776,СВЦЭМ!$A$33:$A$776,$A209,СВЦЭМ!$B$33:$B$776,Q$191)+'СЕТ СН'!$F$15</f>
        <v>126.2386534</v>
      </c>
      <c r="R209" s="36">
        <f>SUMIFS(СВЦЭМ!$E$33:$E$776,СВЦЭМ!$A$33:$A$776,$A209,СВЦЭМ!$B$33:$B$776,R$191)+'СЕТ СН'!$F$15</f>
        <v>126.22818937</v>
      </c>
      <c r="S209" s="36">
        <f>SUMIFS(СВЦЭМ!$E$33:$E$776,СВЦЭМ!$A$33:$A$776,$A209,СВЦЭМ!$B$33:$B$776,S$191)+'СЕТ СН'!$F$15</f>
        <v>128.84463625999999</v>
      </c>
      <c r="T209" s="36">
        <f>SUMIFS(СВЦЭМ!$E$33:$E$776,СВЦЭМ!$A$33:$A$776,$A209,СВЦЭМ!$B$33:$B$776,T$191)+'СЕТ СН'!$F$15</f>
        <v>127.23912439</v>
      </c>
      <c r="U209" s="36">
        <f>SUMIFS(СВЦЭМ!$E$33:$E$776,СВЦЭМ!$A$33:$A$776,$A209,СВЦЭМ!$B$33:$B$776,U$191)+'СЕТ СН'!$F$15</f>
        <v>125.59476375</v>
      </c>
      <c r="V209" s="36">
        <f>SUMIFS(СВЦЭМ!$E$33:$E$776,СВЦЭМ!$A$33:$A$776,$A209,СВЦЭМ!$B$33:$B$776,V$191)+'СЕТ СН'!$F$15</f>
        <v>121.22890609</v>
      </c>
      <c r="W209" s="36">
        <f>SUMIFS(СВЦЭМ!$E$33:$E$776,СВЦЭМ!$A$33:$A$776,$A209,СВЦЭМ!$B$33:$B$776,W$191)+'СЕТ СН'!$F$15</f>
        <v>121.93241256</v>
      </c>
      <c r="X209" s="36">
        <f>SUMIFS(СВЦЭМ!$E$33:$E$776,СВЦЭМ!$A$33:$A$776,$A209,СВЦЭМ!$B$33:$B$776,X$191)+'СЕТ СН'!$F$15</f>
        <v>121.85642378</v>
      </c>
      <c r="Y209" s="36">
        <f>SUMIFS(СВЦЭМ!$E$33:$E$776,СВЦЭМ!$A$33:$A$776,$A209,СВЦЭМ!$B$33:$B$776,Y$191)+'СЕТ СН'!$F$15</f>
        <v>126.09835907</v>
      </c>
    </row>
    <row r="210" spans="1:25" ht="15.75" x14ac:dyDescent="0.2">
      <c r="A210" s="35">
        <f t="shared" si="5"/>
        <v>43970</v>
      </c>
      <c r="B210" s="36">
        <f>SUMIFS(СВЦЭМ!$E$33:$E$776,СВЦЭМ!$A$33:$A$776,$A210,СВЦЭМ!$B$33:$B$776,B$191)+'СЕТ СН'!$F$15</f>
        <v>148.08650231999999</v>
      </c>
      <c r="C210" s="36">
        <f>SUMIFS(СВЦЭМ!$E$33:$E$776,СВЦЭМ!$A$33:$A$776,$A210,СВЦЭМ!$B$33:$B$776,C$191)+'СЕТ СН'!$F$15</f>
        <v>152.71769599999999</v>
      </c>
      <c r="D210" s="36">
        <f>SUMIFS(СВЦЭМ!$E$33:$E$776,СВЦЭМ!$A$33:$A$776,$A210,СВЦЭМ!$B$33:$B$776,D$191)+'СЕТ СН'!$F$15</f>
        <v>151.21665289000001</v>
      </c>
      <c r="E210" s="36">
        <f>SUMIFS(СВЦЭМ!$E$33:$E$776,СВЦЭМ!$A$33:$A$776,$A210,СВЦЭМ!$B$33:$B$776,E$191)+'СЕТ СН'!$F$15</f>
        <v>150.36180626999999</v>
      </c>
      <c r="F210" s="36">
        <f>SUMIFS(СВЦЭМ!$E$33:$E$776,СВЦЭМ!$A$33:$A$776,$A210,СВЦЭМ!$B$33:$B$776,F$191)+'СЕТ СН'!$F$15</f>
        <v>149.38738305000001</v>
      </c>
      <c r="G210" s="36">
        <f>SUMIFS(СВЦЭМ!$E$33:$E$776,СВЦЭМ!$A$33:$A$776,$A210,СВЦЭМ!$B$33:$B$776,G$191)+'СЕТ СН'!$F$15</f>
        <v>150.88782298000001</v>
      </c>
      <c r="H210" s="36">
        <f>SUMIFS(СВЦЭМ!$E$33:$E$776,СВЦЭМ!$A$33:$A$776,$A210,СВЦЭМ!$B$33:$B$776,H$191)+'СЕТ СН'!$F$15</f>
        <v>151.01356075000001</v>
      </c>
      <c r="I210" s="36">
        <f>SUMIFS(СВЦЭМ!$E$33:$E$776,СВЦЭМ!$A$33:$A$776,$A210,СВЦЭМ!$B$33:$B$776,I$191)+'СЕТ СН'!$F$15</f>
        <v>146.54433359000001</v>
      </c>
      <c r="J210" s="36">
        <f>SUMIFS(СВЦЭМ!$E$33:$E$776,СВЦЭМ!$A$33:$A$776,$A210,СВЦЭМ!$B$33:$B$776,J$191)+'СЕТ СН'!$F$15</f>
        <v>130.25265963999999</v>
      </c>
      <c r="K210" s="36">
        <f>SUMIFS(СВЦЭМ!$E$33:$E$776,СВЦЭМ!$A$33:$A$776,$A210,СВЦЭМ!$B$33:$B$776,K$191)+'СЕТ СН'!$F$15</f>
        <v>127.40016082</v>
      </c>
      <c r="L210" s="36">
        <f>SUMIFS(СВЦЭМ!$E$33:$E$776,СВЦЭМ!$A$33:$A$776,$A210,СВЦЭМ!$B$33:$B$776,L$191)+'СЕТ СН'!$F$15</f>
        <v>126.91256108</v>
      </c>
      <c r="M210" s="36">
        <f>SUMIFS(СВЦЭМ!$E$33:$E$776,СВЦЭМ!$A$33:$A$776,$A210,СВЦЭМ!$B$33:$B$776,M$191)+'СЕТ СН'!$F$15</f>
        <v>124.13677342</v>
      </c>
      <c r="N210" s="36">
        <f>SUMIFS(СВЦЭМ!$E$33:$E$776,СВЦЭМ!$A$33:$A$776,$A210,СВЦЭМ!$B$33:$B$776,N$191)+'СЕТ СН'!$F$15</f>
        <v>124.02287865</v>
      </c>
      <c r="O210" s="36">
        <f>SUMIFS(СВЦЭМ!$E$33:$E$776,СВЦЭМ!$A$33:$A$776,$A210,СВЦЭМ!$B$33:$B$776,O$191)+'СЕТ СН'!$F$15</f>
        <v>125.4151669</v>
      </c>
      <c r="P210" s="36">
        <f>SUMIFS(СВЦЭМ!$E$33:$E$776,СВЦЭМ!$A$33:$A$776,$A210,СВЦЭМ!$B$33:$B$776,P$191)+'СЕТ СН'!$F$15</f>
        <v>126.50800510000001</v>
      </c>
      <c r="Q210" s="36">
        <f>SUMIFS(СВЦЭМ!$E$33:$E$776,СВЦЭМ!$A$33:$A$776,$A210,СВЦЭМ!$B$33:$B$776,Q$191)+'СЕТ СН'!$F$15</f>
        <v>127.35972280999999</v>
      </c>
      <c r="R210" s="36">
        <f>SUMIFS(СВЦЭМ!$E$33:$E$776,СВЦЭМ!$A$33:$A$776,$A210,СВЦЭМ!$B$33:$B$776,R$191)+'СЕТ СН'!$F$15</f>
        <v>127.80185917</v>
      </c>
      <c r="S210" s="36">
        <f>SUMIFS(СВЦЭМ!$E$33:$E$776,СВЦЭМ!$A$33:$A$776,$A210,СВЦЭМ!$B$33:$B$776,S$191)+'СЕТ СН'!$F$15</f>
        <v>129.38806611000001</v>
      </c>
      <c r="T210" s="36">
        <f>SUMIFS(СВЦЭМ!$E$33:$E$776,СВЦЭМ!$A$33:$A$776,$A210,СВЦЭМ!$B$33:$B$776,T$191)+'СЕТ СН'!$F$15</f>
        <v>128.69474987000001</v>
      </c>
      <c r="U210" s="36">
        <f>SUMIFS(СВЦЭМ!$E$33:$E$776,СВЦЭМ!$A$33:$A$776,$A210,СВЦЭМ!$B$33:$B$776,U$191)+'СЕТ СН'!$F$15</f>
        <v>126.00415777000001</v>
      </c>
      <c r="V210" s="36">
        <f>SUMIFS(СВЦЭМ!$E$33:$E$776,СВЦЭМ!$A$33:$A$776,$A210,СВЦЭМ!$B$33:$B$776,V$191)+'СЕТ СН'!$F$15</f>
        <v>125.21466839</v>
      </c>
      <c r="W210" s="36">
        <f>SUMIFS(СВЦЭМ!$E$33:$E$776,СВЦЭМ!$A$33:$A$776,$A210,СВЦЭМ!$B$33:$B$776,W$191)+'СЕТ СН'!$F$15</f>
        <v>126.18546537</v>
      </c>
      <c r="X210" s="36">
        <f>SUMIFS(СВЦЭМ!$E$33:$E$776,СВЦЭМ!$A$33:$A$776,$A210,СВЦЭМ!$B$33:$B$776,X$191)+'СЕТ СН'!$F$15</f>
        <v>125.07039564</v>
      </c>
      <c r="Y210" s="36">
        <f>SUMIFS(СВЦЭМ!$E$33:$E$776,СВЦЭМ!$A$33:$A$776,$A210,СВЦЭМ!$B$33:$B$776,Y$191)+'СЕТ СН'!$F$15</f>
        <v>127.44186242000001</v>
      </c>
    </row>
    <row r="211" spans="1:25" ht="15.75" x14ac:dyDescent="0.2">
      <c r="A211" s="35">
        <f t="shared" si="5"/>
        <v>43971</v>
      </c>
      <c r="B211" s="36">
        <f>SUMIFS(СВЦЭМ!$E$33:$E$776,СВЦЭМ!$A$33:$A$776,$A211,СВЦЭМ!$B$33:$B$776,B$191)+'СЕТ СН'!$F$15</f>
        <v>141.22034500000001</v>
      </c>
      <c r="C211" s="36">
        <f>SUMIFS(СВЦЭМ!$E$33:$E$776,СВЦЭМ!$A$33:$A$776,$A211,СВЦЭМ!$B$33:$B$776,C$191)+'СЕТ СН'!$F$15</f>
        <v>142.9163509</v>
      </c>
      <c r="D211" s="36">
        <f>SUMIFS(СВЦЭМ!$E$33:$E$776,СВЦЭМ!$A$33:$A$776,$A211,СВЦЭМ!$B$33:$B$776,D$191)+'СЕТ СН'!$F$15</f>
        <v>145.99325739</v>
      </c>
      <c r="E211" s="36">
        <f>SUMIFS(СВЦЭМ!$E$33:$E$776,СВЦЭМ!$A$33:$A$776,$A211,СВЦЭМ!$B$33:$B$776,E$191)+'СЕТ СН'!$F$15</f>
        <v>145.21693780999999</v>
      </c>
      <c r="F211" s="36">
        <f>SUMIFS(СВЦЭМ!$E$33:$E$776,СВЦЭМ!$A$33:$A$776,$A211,СВЦЭМ!$B$33:$B$776,F$191)+'СЕТ СН'!$F$15</f>
        <v>144.01594</v>
      </c>
      <c r="G211" s="36">
        <f>SUMIFS(СВЦЭМ!$E$33:$E$776,СВЦЭМ!$A$33:$A$776,$A211,СВЦЭМ!$B$33:$B$776,G$191)+'СЕТ СН'!$F$15</f>
        <v>145.73608594000001</v>
      </c>
      <c r="H211" s="36">
        <f>SUMIFS(СВЦЭМ!$E$33:$E$776,СВЦЭМ!$A$33:$A$776,$A211,СВЦЭМ!$B$33:$B$776,H$191)+'СЕТ СН'!$F$15</f>
        <v>146.94282285</v>
      </c>
      <c r="I211" s="36">
        <f>SUMIFS(СВЦЭМ!$E$33:$E$776,СВЦЭМ!$A$33:$A$776,$A211,СВЦЭМ!$B$33:$B$776,I$191)+'СЕТ СН'!$F$15</f>
        <v>144.49323000000001</v>
      </c>
      <c r="J211" s="36">
        <f>SUMIFS(СВЦЭМ!$E$33:$E$776,СВЦЭМ!$A$33:$A$776,$A211,СВЦЭМ!$B$33:$B$776,J$191)+'СЕТ СН'!$F$15</f>
        <v>126.9522642</v>
      </c>
      <c r="K211" s="36">
        <f>SUMIFS(СВЦЭМ!$E$33:$E$776,СВЦЭМ!$A$33:$A$776,$A211,СВЦЭМ!$B$33:$B$776,K$191)+'СЕТ СН'!$F$15</f>
        <v>127.86540905</v>
      </c>
      <c r="L211" s="36">
        <f>SUMIFS(СВЦЭМ!$E$33:$E$776,СВЦЭМ!$A$33:$A$776,$A211,СВЦЭМ!$B$33:$B$776,L$191)+'СЕТ СН'!$F$15</f>
        <v>128.52854267999999</v>
      </c>
      <c r="M211" s="36">
        <f>SUMIFS(СВЦЭМ!$E$33:$E$776,СВЦЭМ!$A$33:$A$776,$A211,СВЦЭМ!$B$33:$B$776,M$191)+'СЕТ СН'!$F$15</f>
        <v>129.00746695999999</v>
      </c>
      <c r="N211" s="36">
        <f>SUMIFS(СВЦЭМ!$E$33:$E$776,СВЦЭМ!$A$33:$A$776,$A211,СВЦЭМ!$B$33:$B$776,N$191)+'СЕТ СН'!$F$15</f>
        <v>128.91251005000001</v>
      </c>
      <c r="O211" s="36">
        <f>SUMIFS(СВЦЭМ!$E$33:$E$776,СВЦЭМ!$A$33:$A$776,$A211,СВЦЭМ!$B$33:$B$776,O$191)+'СЕТ СН'!$F$15</f>
        <v>129.77716955</v>
      </c>
      <c r="P211" s="36">
        <f>SUMIFS(СВЦЭМ!$E$33:$E$776,СВЦЭМ!$A$33:$A$776,$A211,СВЦЭМ!$B$33:$B$776,P$191)+'СЕТ СН'!$F$15</f>
        <v>130.16452329000001</v>
      </c>
      <c r="Q211" s="36">
        <f>SUMIFS(СВЦЭМ!$E$33:$E$776,СВЦЭМ!$A$33:$A$776,$A211,СВЦЭМ!$B$33:$B$776,Q$191)+'СЕТ СН'!$F$15</f>
        <v>130.27933166</v>
      </c>
      <c r="R211" s="36">
        <f>SUMIFS(СВЦЭМ!$E$33:$E$776,СВЦЭМ!$A$33:$A$776,$A211,СВЦЭМ!$B$33:$B$776,R$191)+'СЕТ СН'!$F$15</f>
        <v>130.47109646999999</v>
      </c>
      <c r="S211" s="36">
        <f>SUMIFS(СВЦЭМ!$E$33:$E$776,СВЦЭМ!$A$33:$A$776,$A211,СВЦЭМ!$B$33:$B$776,S$191)+'СЕТ СН'!$F$15</f>
        <v>130.80009247999999</v>
      </c>
      <c r="T211" s="36">
        <f>SUMIFS(СВЦЭМ!$E$33:$E$776,СВЦЭМ!$A$33:$A$776,$A211,СВЦЭМ!$B$33:$B$776,T$191)+'СЕТ СН'!$F$15</f>
        <v>130.65790941</v>
      </c>
      <c r="U211" s="36">
        <f>SUMIFS(СВЦЭМ!$E$33:$E$776,СВЦЭМ!$A$33:$A$776,$A211,СВЦЭМ!$B$33:$B$776,U$191)+'СЕТ СН'!$F$15</f>
        <v>128.38479795999999</v>
      </c>
      <c r="V211" s="36">
        <f>SUMIFS(СВЦЭМ!$E$33:$E$776,СВЦЭМ!$A$33:$A$776,$A211,СВЦЭМ!$B$33:$B$776,V$191)+'СЕТ СН'!$F$15</f>
        <v>127.65623968</v>
      </c>
      <c r="W211" s="36">
        <f>SUMIFS(СВЦЭМ!$E$33:$E$776,СВЦЭМ!$A$33:$A$776,$A211,СВЦЭМ!$B$33:$B$776,W$191)+'СЕТ СН'!$F$15</f>
        <v>128.46780598000001</v>
      </c>
      <c r="X211" s="36">
        <f>SUMIFS(СВЦЭМ!$E$33:$E$776,СВЦЭМ!$A$33:$A$776,$A211,СВЦЭМ!$B$33:$B$776,X$191)+'СЕТ СН'!$F$15</f>
        <v>128.48826849</v>
      </c>
      <c r="Y211" s="36">
        <f>SUMIFS(СВЦЭМ!$E$33:$E$776,СВЦЭМ!$A$33:$A$776,$A211,СВЦЭМ!$B$33:$B$776,Y$191)+'СЕТ СН'!$F$15</f>
        <v>129.32340908</v>
      </c>
    </row>
    <row r="212" spans="1:25" ht="15.75" x14ac:dyDescent="0.2">
      <c r="A212" s="35">
        <f t="shared" si="5"/>
        <v>43972</v>
      </c>
      <c r="B212" s="36">
        <f>SUMIFS(СВЦЭМ!$E$33:$E$776,СВЦЭМ!$A$33:$A$776,$A212,СВЦЭМ!$B$33:$B$776,B$191)+'СЕТ СН'!$F$15</f>
        <v>140.94161101</v>
      </c>
      <c r="C212" s="36">
        <f>SUMIFS(СВЦЭМ!$E$33:$E$776,СВЦЭМ!$A$33:$A$776,$A212,СВЦЭМ!$B$33:$B$776,C$191)+'СЕТ СН'!$F$15</f>
        <v>146.64047604999999</v>
      </c>
      <c r="D212" s="36">
        <f>SUMIFS(СВЦЭМ!$E$33:$E$776,СВЦЭМ!$A$33:$A$776,$A212,СВЦЭМ!$B$33:$B$776,D$191)+'СЕТ СН'!$F$15</f>
        <v>150.23516656000001</v>
      </c>
      <c r="E212" s="36">
        <f>SUMIFS(СВЦЭМ!$E$33:$E$776,СВЦЭМ!$A$33:$A$776,$A212,СВЦЭМ!$B$33:$B$776,E$191)+'СЕТ СН'!$F$15</f>
        <v>150.11968676999999</v>
      </c>
      <c r="F212" s="36">
        <f>SUMIFS(СВЦЭМ!$E$33:$E$776,СВЦЭМ!$A$33:$A$776,$A212,СВЦЭМ!$B$33:$B$776,F$191)+'СЕТ СН'!$F$15</f>
        <v>149.21336069</v>
      </c>
      <c r="G212" s="36">
        <f>SUMIFS(СВЦЭМ!$E$33:$E$776,СВЦЭМ!$A$33:$A$776,$A212,СВЦЭМ!$B$33:$B$776,G$191)+'СЕТ СН'!$F$15</f>
        <v>151.04480864000001</v>
      </c>
      <c r="H212" s="36">
        <f>SUMIFS(СВЦЭМ!$E$33:$E$776,СВЦЭМ!$A$33:$A$776,$A212,СВЦЭМ!$B$33:$B$776,H$191)+'СЕТ СН'!$F$15</f>
        <v>149.26127797999999</v>
      </c>
      <c r="I212" s="36">
        <f>SUMIFS(СВЦЭМ!$E$33:$E$776,СВЦЭМ!$A$33:$A$776,$A212,СВЦЭМ!$B$33:$B$776,I$191)+'СЕТ СН'!$F$15</f>
        <v>146.62084942000001</v>
      </c>
      <c r="J212" s="36">
        <f>SUMIFS(СВЦЭМ!$E$33:$E$776,СВЦЭМ!$A$33:$A$776,$A212,СВЦЭМ!$B$33:$B$776,J$191)+'СЕТ СН'!$F$15</f>
        <v>139.86299837999999</v>
      </c>
      <c r="K212" s="36">
        <f>SUMIFS(СВЦЭМ!$E$33:$E$776,СВЦЭМ!$A$33:$A$776,$A212,СВЦЭМ!$B$33:$B$776,K$191)+'СЕТ СН'!$F$15</f>
        <v>138.85426960999999</v>
      </c>
      <c r="L212" s="36">
        <f>SUMIFS(СВЦЭМ!$E$33:$E$776,СВЦЭМ!$A$33:$A$776,$A212,СВЦЭМ!$B$33:$B$776,L$191)+'СЕТ СН'!$F$15</f>
        <v>139.33519114000001</v>
      </c>
      <c r="M212" s="36">
        <f>SUMIFS(СВЦЭМ!$E$33:$E$776,СВЦЭМ!$A$33:$A$776,$A212,СВЦЭМ!$B$33:$B$776,M$191)+'СЕТ СН'!$F$15</f>
        <v>131.31853118999999</v>
      </c>
      <c r="N212" s="36">
        <f>SUMIFS(СВЦЭМ!$E$33:$E$776,СВЦЭМ!$A$33:$A$776,$A212,СВЦЭМ!$B$33:$B$776,N$191)+'СЕТ СН'!$F$15</f>
        <v>121.66868641000001</v>
      </c>
      <c r="O212" s="36">
        <f>SUMIFS(СВЦЭМ!$E$33:$E$776,СВЦЭМ!$A$33:$A$776,$A212,СВЦЭМ!$B$33:$B$776,O$191)+'СЕТ СН'!$F$15</f>
        <v>117.43645708</v>
      </c>
      <c r="P212" s="36">
        <f>SUMIFS(СВЦЭМ!$E$33:$E$776,СВЦЭМ!$A$33:$A$776,$A212,СВЦЭМ!$B$33:$B$776,P$191)+'СЕТ СН'!$F$15</f>
        <v>117.09930242999999</v>
      </c>
      <c r="Q212" s="36">
        <f>SUMIFS(СВЦЭМ!$E$33:$E$776,СВЦЭМ!$A$33:$A$776,$A212,СВЦЭМ!$B$33:$B$776,Q$191)+'СЕТ СН'!$F$15</f>
        <v>117.76143474</v>
      </c>
      <c r="R212" s="36">
        <f>SUMIFS(СВЦЭМ!$E$33:$E$776,СВЦЭМ!$A$33:$A$776,$A212,СВЦЭМ!$B$33:$B$776,R$191)+'СЕТ СН'!$F$15</f>
        <v>116.85155664</v>
      </c>
      <c r="S212" s="36">
        <f>SUMIFS(СВЦЭМ!$E$33:$E$776,СВЦЭМ!$A$33:$A$776,$A212,СВЦЭМ!$B$33:$B$776,S$191)+'СЕТ СН'!$F$15</f>
        <v>118.05619851</v>
      </c>
      <c r="T212" s="36">
        <f>SUMIFS(СВЦЭМ!$E$33:$E$776,СВЦЭМ!$A$33:$A$776,$A212,СВЦЭМ!$B$33:$B$776,T$191)+'СЕТ СН'!$F$15</f>
        <v>117.74322527</v>
      </c>
      <c r="U212" s="36">
        <f>SUMIFS(СВЦЭМ!$E$33:$E$776,СВЦЭМ!$A$33:$A$776,$A212,СВЦЭМ!$B$33:$B$776,U$191)+'СЕТ СН'!$F$15</f>
        <v>117.29947505</v>
      </c>
      <c r="V212" s="36">
        <f>SUMIFS(СВЦЭМ!$E$33:$E$776,СВЦЭМ!$A$33:$A$776,$A212,СВЦЭМ!$B$33:$B$776,V$191)+'СЕТ СН'!$F$15</f>
        <v>116.77744606</v>
      </c>
      <c r="W212" s="36">
        <f>SUMIFS(СВЦЭМ!$E$33:$E$776,СВЦЭМ!$A$33:$A$776,$A212,СВЦЭМ!$B$33:$B$776,W$191)+'СЕТ СН'!$F$15</f>
        <v>111.52975594999999</v>
      </c>
      <c r="X212" s="36">
        <f>SUMIFS(СВЦЭМ!$E$33:$E$776,СВЦЭМ!$A$33:$A$776,$A212,СВЦЭМ!$B$33:$B$776,X$191)+'СЕТ СН'!$F$15</f>
        <v>118.49107784</v>
      </c>
      <c r="Y212" s="36">
        <f>SUMIFS(СВЦЭМ!$E$33:$E$776,СВЦЭМ!$A$33:$A$776,$A212,СВЦЭМ!$B$33:$B$776,Y$191)+'СЕТ СН'!$F$15</f>
        <v>126.59907094</v>
      </c>
    </row>
    <row r="213" spans="1:25" ht="15.75" x14ac:dyDescent="0.2">
      <c r="A213" s="35">
        <f t="shared" si="5"/>
        <v>43973</v>
      </c>
      <c r="B213" s="36">
        <f>SUMIFS(СВЦЭМ!$E$33:$E$776,СВЦЭМ!$A$33:$A$776,$A213,СВЦЭМ!$B$33:$B$776,B$191)+'СЕТ СН'!$F$15</f>
        <v>140.66752352</v>
      </c>
      <c r="C213" s="36">
        <f>SUMIFS(СВЦЭМ!$E$33:$E$776,СВЦЭМ!$A$33:$A$776,$A213,СВЦЭМ!$B$33:$B$776,C$191)+'СЕТ СН'!$F$15</f>
        <v>147.6606534</v>
      </c>
      <c r="D213" s="36">
        <f>SUMIFS(СВЦЭМ!$E$33:$E$776,СВЦЭМ!$A$33:$A$776,$A213,СВЦЭМ!$B$33:$B$776,D$191)+'СЕТ СН'!$F$15</f>
        <v>151.09121755000001</v>
      </c>
      <c r="E213" s="36">
        <f>SUMIFS(СВЦЭМ!$E$33:$E$776,СВЦЭМ!$A$33:$A$776,$A213,СВЦЭМ!$B$33:$B$776,E$191)+'СЕТ СН'!$F$15</f>
        <v>150.53791501000001</v>
      </c>
      <c r="F213" s="36">
        <f>SUMIFS(СВЦЭМ!$E$33:$E$776,СВЦЭМ!$A$33:$A$776,$A213,СВЦЭМ!$B$33:$B$776,F$191)+'СЕТ СН'!$F$15</f>
        <v>149.42979801000001</v>
      </c>
      <c r="G213" s="36">
        <f>SUMIFS(СВЦЭМ!$E$33:$E$776,СВЦЭМ!$A$33:$A$776,$A213,СВЦЭМ!$B$33:$B$776,G$191)+'СЕТ СН'!$F$15</f>
        <v>151.04386385999999</v>
      </c>
      <c r="H213" s="36">
        <f>SUMIFS(СВЦЭМ!$E$33:$E$776,СВЦЭМ!$A$33:$A$776,$A213,СВЦЭМ!$B$33:$B$776,H$191)+'СЕТ СН'!$F$15</f>
        <v>151.30479278999999</v>
      </c>
      <c r="I213" s="36">
        <f>SUMIFS(СВЦЭМ!$E$33:$E$776,СВЦЭМ!$A$33:$A$776,$A213,СВЦЭМ!$B$33:$B$776,I$191)+'СЕТ СН'!$F$15</f>
        <v>144.93508095999999</v>
      </c>
      <c r="J213" s="36">
        <f>SUMIFS(СВЦЭМ!$E$33:$E$776,СВЦЭМ!$A$33:$A$776,$A213,СВЦЭМ!$B$33:$B$776,J$191)+'СЕТ СН'!$F$15</f>
        <v>136.90314982999999</v>
      </c>
      <c r="K213" s="36">
        <f>SUMIFS(СВЦЭМ!$E$33:$E$776,СВЦЭМ!$A$33:$A$776,$A213,СВЦЭМ!$B$33:$B$776,K$191)+'СЕТ СН'!$F$15</f>
        <v>133.99294295000001</v>
      </c>
      <c r="L213" s="36">
        <f>SUMIFS(СВЦЭМ!$E$33:$E$776,СВЦЭМ!$A$33:$A$776,$A213,СВЦЭМ!$B$33:$B$776,L$191)+'СЕТ СН'!$F$15</f>
        <v>132.04597803999999</v>
      </c>
      <c r="M213" s="36">
        <f>SUMIFS(СВЦЭМ!$E$33:$E$776,СВЦЭМ!$A$33:$A$776,$A213,СВЦЭМ!$B$33:$B$776,M$191)+'СЕТ СН'!$F$15</f>
        <v>123.77157849</v>
      </c>
      <c r="N213" s="36">
        <f>SUMIFS(СВЦЭМ!$E$33:$E$776,СВЦЭМ!$A$33:$A$776,$A213,СВЦЭМ!$B$33:$B$776,N$191)+'СЕТ СН'!$F$15</f>
        <v>114.88176867</v>
      </c>
      <c r="O213" s="36">
        <f>SUMIFS(СВЦЭМ!$E$33:$E$776,СВЦЭМ!$A$33:$A$776,$A213,СВЦЭМ!$B$33:$B$776,O$191)+'СЕТ СН'!$F$15</f>
        <v>112.46780228</v>
      </c>
      <c r="P213" s="36">
        <f>SUMIFS(СВЦЭМ!$E$33:$E$776,СВЦЭМ!$A$33:$A$776,$A213,СВЦЭМ!$B$33:$B$776,P$191)+'СЕТ СН'!$F$15</f>
        <v>115.54866377</v>
      </c>
      <c r="Q213" s="36">
        <f>SUMIFS(СВЦЭМ!$E$33:$E$776,СВЦЭМ!$A$33:$A$776,$A213,СВЦЭМ!$B$33:$B$776,Q$191)+'СЕТ СН'!$F$15</f>
        <v>116.42289312</v>
      </c>
      <c r="R213" s="36">
        <f>SUMIFS(СВЦЭМ!$E$33:$E$776,СВЦЭМ!$A$33:$A$776,$A213,СВЦЭМ!$B$33:$B$776,R$191)+'СЕТ СН'!$F$15</f>
        <v>116.4927101</v>
      </c>
      <c r="S213" s="36">
        <f>SUMIFS(СВЦЭМ!$E$33:$E$776,СВЦЭМ!$A$33:$A$776,$A213,СВЦЭМ!$B$33:$B$776,S$191)+'СЕТ СН'!$F$15</f>
        <v>117.17735528999999</v>
      </c>
      <c r="T213" s="36">
        <f>SUMIFS(СВЦЭМ!$E$33:$E$776,СВЦЭМ!$A$33:$A$776,$A213,СВЦЭМ!$B$33:$B$776,T$191)+'СЕТ СН'!$F$15</f>
        <v>114.97657307</v>
      </c>
      <c r="U213" s="36">
        <f>SUMIFS(СВЦЭМ!$E$33:$E$776,СВЦЭМ!$A$33:$A$776,$A213,СВЦЭМ!$B$33:$B$776,U$191)+'СЕТ СН'!$F$15</f>
        <v>112.97182796</v>
      </c>
      <c r="V213" s="36">
        <f>SUMIFS(СВЦЭМ!$E$33:$E$776,СВЦЭМ!$A$33:$A$776,$A213,СВЦЭМ!$B$33:$B$776,V$191)+'СЕТ СН'!$F$15</f>
        <v>110.12459687</v>
      </c>
      <c r="W213" s="36">
        <f>SUMIFS(СВЦЭМ!$E$33:$E$776,СВЦЭМ!$A$33:$A$776,$A213,СВЦЭМ!$B$33:$B$776,W$191)+'СЕТ СН'!$F$15</f>
        <v>108.78117521999999</v>
      </c>
      <c r="X213" s="36">
        <f>SUMIFS(СВЦЭМ!$E$33:$E$776,СВЦЭМ!$A$33:$A$776,$A213,СВЦЭМ!$B$33:$B$776,X$191)+'СЕТ СН'!$F$15</f>
        <v>111.95396528000001</v>
      </c>
      <c r="Y213" s="36">
        <f>SUMIFS(СВЦЭМ!$E$33:$E$776,СВЦЭМ!$A$33:$A$776,$A213,СВЦЭМ!$B$33:$B$776,Y$191)+'СЕТ СН'!$F$15</f>
        <v>118.42440954999999</v>
      </c>
    </row>
    <row r="214" spans="1:25" ht="15.75" x14ac:dyDescent="0.2">
      <c r="A214" s="35">
        <f t="shared" si="5"/>
        <v>43974</v>
      </c>
      <c r="B214" s="36">
        <f>SUMIFS(СВЦЭМ!$E$33:$E$776,СВЦЭМ!$A$33:$A$776,$A214,СВЦЭМ!$B$33:$B$776,B$191)+'СЕТ СН'!$F$15</f>
        <v>135.8975968</v>
      </c>
      <c r="C214" s="36">
        <f>SUMIFS(СВЦЭМ!$E$33:$E$776,СВЦЭМ!$A$33:$A$776,$A214,СВЦЭМ!$B$33:$B$776,C$191)+'СЕТ СН'!$F$15</f>
        <v>142.10585279</v>
      </c>
      <c r="D214" s="36">
        <f>SUMIFS(СВЦЭМ!$E$33:$E$776,СВЦЭМ!$A$33:$A$776,$A214,СВЦЭМ!$B$33:$B$776,D$191)+'СЕТ СН'!$F$15</f>
        <v>145.61486332000001</v>
      </c>
      <c r="E214" s="36">
        <f>SUMIFS(СВЦЭМ!$E$33:$E$776,СВЦЭМ!$A$33:$A$776,$A214,СВЦЭМ!$B$33:$B$776,E$191)+'СЕТ СН'!$F$15</f>
        <v>148.02346098999999</v>
      </c>
      <c r="F214" s="36">
        <f>SUMIFS(СВЦЭМ!$E$33:$E$776,СВЦЭМ!$A$33:$A$776,$A214,СВЦЭМ!$B$33:$B$776,F$191)+'СЕТ СН'!$F$15</f>
        <v>148.68589689999999</v>
      </c>
      <c r="G214" s="36">
        <f>SUMIFS(СВЦЭМ!$E$33:$E$776,СВЦЭМ!$A$33:$A$776,$A214,СВЦЭМ!$B$33:$B$776,G$191)+'СЕТ СН'!$F$15</f>
        <v>148.35439489000001</v>
      </c>
      <c r="H214" s="36">
        <f>SUMIFS(СВЦЭМ!$E$33:$E$776,СВЦЭМ!$A$33:$A$776,$A214,СВЦЭМ!$B$33:$B$776,H$191)+'СЕТ СН'!$F$15</f>
        <v>146.95716279999999</v>
      </c>
      <c r="I214" s="36">
        <f>SUMIFS(СВЦЭМ!$E$33:$E$776,СВЦЭМ!$A$33:$A$776,$A214,СВЦЭМ!$B$33:$B$776,I$191)+'СЕТ СН'!$F$15</f>
        <v>142.79135324999999</v>
      </c>
      <c r="J214" s="36">
        <f>SUMIFS(СВЦЭМ!$E$33:$E$776,СВЦЭМ!$A$33:$A$776,$A214,СВЦЭМ!$B$33:$B$776,J$191)+'СЕТ СН'!$F$15</f>
        <v>136.62768617</v>
      </c>
      <c r="K214" s="36">
        <f>SUMIFS(СВЦЭМ!$E$33:$E$776,СВЦЭМ!$A$33:$A$776,$A214,СВЦЭМ!$B$33:$B$776,K$191)+'СЕТ СН'!$F$15</f>
        <v>130.17580991</v>
      </c>
      <c r="L214" s="36">
        <f>SUMIFS(СВЦЭМ!$E$33:$E$776,СВЦЭМ!$A$33:$A$776,$A214,СВЦЭМ!$B$33:$B$776,L$191)+'СЕТ СН'!$F$15</f>
        <v>126.83864486</v>
      </c>
      <c r="M214" s="36">
        <f>SUMIFS(СВЦЭМ!$E$33:$E$776,СВЦЭМ!$A$33:$A$776,$A214,СВЦЭМ!$B$33:$B$776,M$191)+'СЕТ СН'!$F$15</f>
        <v>117.55387429</v>
      </c>
      <c r="N214" s="36">
        <f>SUMIFS(СВЦЭМ!$E$33:$E$776,СВЦЭМ!$A$33:$A$776,$A214,СВЦЭМ!$B$33:$B$776,N$191)+'СЕТ СН'!$F$15</f>
        <v>108.69785788999999</v>
      </c>
      <c r="O214" s="36">
        <f>SUMIFS(СВЦЭМ!$E$33:$E$776,СВЦЭМ!$A$33:$A$776,$A214,СВЦЭМ!$B$33:$B$776,O$191)+'СЕТ СН'!$F$15</f>
        <v>107.13171819</v>
      </c>
      <c r="P214" s="36">
        <f>SUMIFS(СВЦЭМ!$E$33:$E$776,СВЦЭМ!$A$33:$A$776,$A214,СВЦЭМ!$B$33:$B$776,P$191)+'СЕТ СН'!$F$15</f>
        <v>111.45345510999999</v>
      </c>
      <c r="Q214" s="36">
        <f>SUMIFS(СВЦЭМ!$E$33:$E$776,СВЦЭМ!$A$33:$A$776,$A214,СВЦЭМ!$B$33:$B$776,Q$191)+'СЕТ СН'!$F$15</f>
        <v>111.89888234999999</v>
      </c>
      <c r="R214" s="36">
        <f>SUMIFS(СВЦЭМ!$E$33:$E$776,СВЦЭМ!$A$33:$A$776,$A214,СВЦЭМ!$B$33:$B$776,R$191)+'СЕТ СН'!$F$15</f>
        <v>112.85054521000001</v>
      </c>
      <c r="S214" s="36">
        <f>SUMIFS(СВЦЭМ!$E$33:$E$776,СВЦЭМ!$A$33:$A$776,$A214,СВЦЭМ!$B$33:$B$776,S$191)+'СЕТ СН'!$F$15</f>
        <v>114.58462388</v>
      </c>
      <c r="T214" s="36">
        <f>SUMIFS(СВЦЭМ!$E$33:$E$776,СВЦЭМ!$A$33:$A$776,$A214,СВЦЭМ!$B$33:$B$776,T$191)+'СЕТ СН'!$F$15</f>
        <v>116.23159221</v>
      </c>
      <c r="U214" s="36">
        <f>SUMIFS(СВЦЭМ!$E$33:$E$776,СВЦЭМ!$A$33:$A$776,$A214,СВЦЭМ!$B$33:$B$776,U$191)+'СЕТ СН'!$F$15</f>
        <v>116.35700531000001</v>
      </c>
      <c r="V214" s="36">
        <f>SUMIFS(СВЦЭМ!$E$33:$E$776,СВЦЭМ!$A$33:$A$776,$A214,СВЦЭМ!$B$33:$B$776,V$191)+'СЕТ СН'!$F$15</f>
        <v>115.24161067999999</v>
      </c>
      <c r="W214" s="36">
        <f>SUMIFS(СВЦЭМ!$E$33:$E$776,СВЦЭМ!$A$33:$A$776,$A214,СВЦЭМ!$B$33:$B$776,W$191)+'СЕТ СН'!$F$15</f>
        <v>114.27265073</v>
      </c>
      <c r="X214" s="36">
        <f>SUMIFS(СВЦЭМ!$E$33:$E$776,СВЦЭМ!$A$33:$A$776,$A214,СВЦЭМ!$B$33:$B$776,X$191)+'СЕТ СН'!$F$15</f>
        <v>118.83212587</v>
      </c>
      <c r="Y214" s="36">
        <f>SUMIFS(СВЦЭМ!$E$33:$E$776,СВЦЭМ!$A$33:$A$776,$A214,СВЦЭМ!$B$33:$B$776,Y$191)+'СЕТ СН'!$F$15</f>
        <v>131.62943820999999</v>
      </c>
    </row>
    <row r="215" spans="1:25" ht="15.75" x14ac:dyDescent="0.2">
      <c r="A215" s="35">
        <f t="shared" si="5"/>
        <v>43975</v>
      </c>
      <c r="B215" s="36">
        <f>SUMIFS(СВЦЭМ!$E$33:$E$776,СВЦЭМ!$A$33:$A$776,$A215,СВЦЭМ!$B$33:$B$776,B$191)+'СЕТ СН'!$F$15</f>
        <v>143.23330032999999</v>
      </c>
      <c r="C215" s="36">
        <f>SUMIFS(СВЦЭМ!$E$33:$E$776,СВЦЭМ!$A$33:$A$776,$A215,СВЦЭМ!$B$33:$B$776,C$191)+'СЕТ СН'!$F$15</f>
        <v>147.36721914</v>
      </c>
      <c r="D215" s="36">
        <f>SUMIFS(СВЦЭМ!$E$33:$E$776,СВЦЭМ!$A$33:$A$776,$A215,СВЦЭМ!$B$33:$B$776,D$191)+'СЕТ СН'!$F$15</f>
        <v>148.90548529</v>
      </c>
      <c r="E215" s="36">
        <f>SUMIFS(СВЦЭМ!$E$33:$E$776,СВЦЭМ!$A$33:$A$776,$A215,СВЦЭМ!$B$33:$B$776,E$191)+'СЕТ СН'!$F$15</f>
        <v>148.23038653</v>
      </c>
      <c r="F215" s="36">
        <f>SUMIFS(СВЦЭМ!$E$33:$E$776,СВЦЭМ!$A$33:$A$776,$A215,СВЦЭМ!$B$33:$B$776,F$191)+'СЕТ СН'!$F$15</f>
        <v>147.4919764</v>
      </c>
      <c r="G215" s="36">
        <f>SUMIFS(СВЦЭМ!$E$33:$E$776,СВЦЭМ!$A$33:$A$776,$A215,СВЦЭМ!$B$33:$B$776,G$191)+'СЕТ СН'!$F$15</f>
        <v>147.27588729999999</v>
      </c>
      <c r="H215" s="36">
        <f>SUMIFS(СВЦЭМ!$E$33:$E$776,СВЦЭМ!$A$33:$A$776,$A215,СВЦЭМ!$B$33:$B$776,H$191)+'СЕТ СН'!$F$15</f>
        <v>145.6453812</v>
      </c>
      <c r="I215" s="36">
        <f>SUMIFS(СВЦЭМ!$E$33:$E$776,СВЦЭМ!$A$33:$A$776,$A215,СВЦЭМ!$B$33:$B$776,I$191)+'СЕТ СН'!$F$15</f>
        <v>140.19639412999999</v>
      </c>
      <c r="J215" s="36">
        <f>SUMIFS(СВЦЭМ!$E$33:$E$776,СВЦЭМ!$A$33:$A$776,$A215,СВЦЭМ!$B$33:$B$776,J$191)+'СЕТ СН'!$F$15</f>
        <v>138.14300585000001</v>
      </c>
      <c r="K215" s="36">
        <f>SUMIFS(СВЦЭМ!$E$33:$E$776,СВЦЭМ!$A$33:$A$776,$A215,СВЦЭМ!$B$33:$B$776,K$191)+'СЕТ СН'!$F$15</f>
        <v>133.06599979000001</v>
      </c>
      <c r="L215" s="36">
        <f>SUMIFS(СВЦЭМ!$E$33:$E$776,СВЦЭМ!$A$33:$A$776,$A215,СВЦЭМ!$B$33:$B$776,L$191)+'СЕТ СН'!$F$15</f>
        <v>134.94600641</v>
      </c>
      <c r="M215" s="36">
        <f>SUMIFS(СВЦЭМ!$E$33:$E$776,СВЦЭМ!$A$33:$A$776,$A215,СВЦЭМ!$B$33:$B$776,M$191)+'СЕТ СН'!$F$15</f>
        <v>128.75246663999999</v>
      </c>
      <c r="N215" s="36">
        <f>SUMIFS(СВЦЭМ!$E$33:$E$776,СВЦЭМ!$A$33:$A$776,$A215,СВЦЭМ!$B$33:$B$776,N$191)+'СЕТ СН'!$F$15</f>
        <v>120.83248818</v>
      </c>
      <c r="O215" s="36">
        <f>SUMIFS(СВЦЭМ!$E$33:$E$776,СВЦЭМ!$A$33:$A$776,$A215,СВЦЭМ!$B$33:$B$776,O$191)+'СЕТ СН'!$F$15</f>
        <v>115.80194274999999</v>
      </c>
      <c r="P215" s="36">
        <f>SUMIFS(СВЦЭМ!$E$33:$E$776,СВЦЭМ!$A$33:$A$776,$A215,СВЦЭМ!$B$33:$B$776,P$191)+'СЕТ СН'!$F$15</f>
        <v>116.65765817</v>
      </c>
      <c r="Q215" s="36">
        <f>SUMIFS(СВЦЭМ!$E$33:$E$776,СВЦЭМ!$A$33:$A$776,$A215,СВЦЭМ!$B$33:$B$776,Q$191)+'СЕТ СН'!$F$15</f>
        <v>117.57781258</v>
      </c>
      <c r="R215" s="36">
        <f>SUMIFS(СВЦЭМ!$E$33:$E$776,СВЦЭМ!$A$33:$A$776,$A215,СВЦЭМ!$B$33:$B$776,R$191)+'СЕТ СН'!$F$15</f>
        <v>115.34651304</v>
      </c>
      <c r="S215" s="36">
        <f>SUMIFS(СВЦЭМ!$E$33:$E$776,СВЦЭМ!$A$33:$A$776,$A215,СВЦЭМ!$B$33:$B$776,S$191)+'СЕТ СН'!$F$15</f>
        <v>116.39884761</v>
      </c>
      <c r="T215" s="36">
        <f>SUMIFS(СВЦЭМ!$E$33:$E$776,СВЦЭМ!$A$33:$A$776,$A215,СВЦЭМ!$B$33:$B$776,T$191)+'СЕТ СН'!$F$15</f>
        <v>115.73760045</v>
      </c>
      <c r="U215" s="36">
        <f>SUMIFS(СВЦЭМ!$E$33:$E$776,СВЦЭМ!$A$33:$A$776,$A215,СВЦЭМ!$B$33:$B$776,U$191)+'СЕТ СН'!$F$15</f>
        <v>113.3348479</v>
      </c>
      <c r="V215" s="36">
        <f>SUMIFS(СВЦЭМ!$E$33:$E$776,СВЦЭМ!$A$33:$A$776,$A215,СВЦЭМ!$B$33:$B$776,V$191)+'СЕТ СН'!$F$15</f>
        <v>107.62757116</v>
      </c>
      <c r="W215" s="36">
        <f>SUMIFS(СВЦЭМ!$E$33:$E$776,СВЦЭМ!$A$33:$A$776,$A215,СВЦЭМ!$B$33:$B$776,W$191)+'СЕТ СН'!$F$15</f>
        <v>108.42314866</v>
      </c>
      <c r="X215" s="36">
        <f>SUMIFS(СВЦЭМ!$E$33:$E$776,СВЦЭМ!$A$33:$A$776,$A215,СВЦЭМ!$B$33:$B$776,X$191)+'СЕТ СН'!$F$15</f>
        <v>112.80399438000001</v>
      </c>
      <c r="Y215" s="36">
        <f>SUMIFS(СВЦЭМ!$E$33:$E$776,СВЦЭМ!$A$33:$A$776,$A215,СВЦЭМ!$B$33:$B$776,Y$191)+'СЕТ СН'!$F$15</f>
        <v>126.30784641</v>
      </c>
    </row>
    <row r="216" spans="1:25" ht="15.75" x14ac:dyDescent="0.2">
      <c r="A216" s="35">
        <f t="shared" si="5"/>
        <v>43976</v>
      </c>
      <c r="B216" s="36">
        <f>SUMIFS(СВЦЭМ!$E$33:$E$776,СВЦЭМ!$A$33:$A$776,$A216,СВЦЭМ!$B$33:$B$776,B$191)+'СЕТ СН'!$F$15</f>
        <v>151.64803205999999</v>
      </c>
      <c r="C216" s="36">
        <f>SUMIFS(СВЦЭМ!$E$33:$E$776,СВЦЭМ!$A$33:$A$776,$A216,СВЦЭМ!$B$33:$B$776,C$191)+'СЕТ СН'!$F$15</f>
        <v>150.81701279999999</v>
      </c>
      <c r="D216" s="36">
        <f>SUMIFS(СВЦЭМ!$E$33:$E$776,СВЦЭМ!$A$33:$A$776,$A216,СВЦЭМ!$B$33:$B$776,D$191)+'СЕТ СН'!$F$15</f>
        <v>148.72138566000001</v>
      </c>
      <c r="E216" s="36">
        <f>SUMIFS(СВЦЭМ!$E$33:$E$776,СВЦЭМ!$A$33:$A$776,$A216,СВЦЭМ!$B$33:$B$776,E$191)+'СЕТ СН'!$F$15</f>
        <v>147.56712486000001</v>
      </c>
      <c r="F216" s="36">
        <f>SUMIFS(СВЦЭМ!$E$33:$E$776,СВЦЭМ!$A$33:$A$776,$A216,СВЦЭМ!$B$33:$B$776,F$191)+'СЕТ СН'!$F$15</f>
        <v>147.21023617</v>
      </c>
      <c r="G216" s="36">
        <f>SUMIFS(СВЦЭМ!$E$33:$E$776,СВЦЭМ!$A$33:$A$776,$A216,СВЦЭМ!$B$33:$B$776,G$191)+'СЕТ СН'!$F$15</f>
        <v>147.80651614999999</v>
      </c>
      <c r="H216" s="36">
        <f>SUMIFS(СВЦЭМ!$E$33:$E$776,СВЦЭМ!$A$33:$A$776,$A216,СВЦЭМ!$B$33:$B$776,H$191)+'СЕТ СН'!$F$15</f>
        <v>148.32090387</v>
      </c>
      <c r="I216" s="36">
        <f>SUMIFS(СВЦЭМ!$E$33:$E$776,СВЦЭМ!$A$33:$A$776,$A216,СВЦЭМ!$B$33:$B$776,I$191)+'СЕТ СН'!$F$15</f>
        <v>144.02715581000001</v>
      </c>
      <c r="J216" s="36">
        <f>SUMIFS(СВЦЭМ!$E$33:$E$776,СВЦЭМ!$A$33:$A$776,$A216,СВЦЭМ!$B$33:$B$776,J$191)+'СЕТ СН'!$F$15</f>
        <v>137.6549431</v>
      </c>
      <c r="K216" s="36">
        <f>SUMIFS(СВЦЭМ!$E$33:$E$776,СВЦЭМ!$A$33:$A$776,$A216,СВЦЭМ!$B$33:$B$776,K$191)+'СЕТ СН'!$F$15</f>
        <v>136.42968123</v>
      </c>
      <c r="L216" s="36">
        <f>SUMIFS(СВЦЭМ!$E$33:$E$776,СВЦЭМ!$A$33:$A$776,$A216,СВЦЭМ!$B$33:$B$776,L$191)+'СЕТ СН'!$F$15</f>
        <v>135.25959270999999</v>
      </c>
      <c r="M216" s="36">
        <f>SUMIFS(СВЦЭМ!$E$33:$E$776,СВЦЭМ!$A$33:$A$776,$A216,СВЦЭМ!$B$33:$B$776,M$191)+'СЕТ СН'!$F$15</f>
        <v>124.65069486</v>
      </c>
      <c r="N216" s="36">
        <f>SUMIFS(СВЦЭМ!$E$33:$E$776,СВЦЭМ!$A$33:$A$776,$A216,СВЦЭМ!$B$33:$B$776,N$191)+'СЕТ СН'!$F$15</f>
        <v>116.06592406999999</v>
      </c>
      <c r="O216" s="36">
        <f>SUMIFS(СВЦЭМ!$E$33:$E$776,СВЦЭМ!$A$33:$A$776,$A216,СВЦЭМ!$B$33:$B$776,O$191)+'СЕТ СН'!$F$15</f>
        <v>112.70862927</v>
      </c>
      <c r="P216" s="36">
        <f>SUMIFS(СВЦЭМ!$E$33:$E$776,СВЦЭМ!$A$33:$A$776,$A216,СВЦЭМ!$B$33:$B$776,P$191)+'СЕТ СН'!$F$15</f>
        <v>113.68183644</v>
      </c>
      <c r="Q216" s="36">
        <f>SUMIFS(СВЦЭМ!$E$33:$E$776,СВЦЭМ!$A$33:$A$776,$A216,СВЦЭМ!$B$33:$B$776,Q$191)+'СЕТ СН'!$F$15</f>
        <v>113.93116883</v>
      </c>
      <c r="R216" s="36">
        <f>SUMIFS(СВЦЭМ!$E$33:$E$776,СВЦЭМ!$A$33:$A$776,$A216,СВЦЭМ!$B$33:$B$776,R$191)+'СЕТ СН'!$F$15</f>
        <v>115.32009377</v>
      </c>
      <c r="S216" s="36">
        <f>SUMIFS(СВЦЭМ!$E$33:$E$776,СВЦЭМ!$A$33:$A$776,$A216,СВЦЭМ!$B$33:$B$776,S$191)+'СЕТ СН'!$F$15</f>
        <v>114.68139958</v>
      </c>
      <c r="T216" s="36">
        <f>SUMIFS(СВЦЭМ!$E$33:$E$776,СВЦЭМ!$A$33:$A$776,$A216,СВЦЭМ!$B$33:$B$776,T$191)+'СЕТ СН'!$F$15</f>
        <v>114.33957302</v>
      </c>
      <c r="U216" s="36">
        <f>SUMIFS(СВЦЭМ!$E$33:$E$776,СВЦЭМ!$A$33:$A$776,$A216,СВЦЭМ!$B$33:$B$776,U$191)+'СЕТ СН'!$F$15</f>
        <v>113.65710716</v>
      </c>
      <c r="V216" s="36">
        <f>SUMIFS(СВЦЭМ!$E$33:$E$776,СВЦЭМ!$A$33:$A$776,$A216,СВЦЭМ!$B$33:$B$776,V$191)+'СЕТ СН'!$F$15</f>
        <v>111.53966919</v>
      </c>
      <c r="W216" s="36">
        <f>SUMIFS(СВЦЭМ!$E$33:$E$776,СВЦЭМ!$A$33:$A$776,$A216,СВЦЭМ!$B$33:$B$776,W$191)+'СЕТ СН'!$F$15</f>
        <v>112.20873623</v>
      </c>
      <c r="X216" s="36">
        <f>SUMIFS(СВЦЭМ!$E$33:$E$776,СВЦЭМ!$A$33:$A$776,$A216,СВЦЭМ!$B$33:$B$776,X$191)+'СЕТ СН'!$F$15</f>
        <v>115.05179237</v>
      </c>
      <c r="Y216" s="36">
        <f>SUMIFS(СВЦЭМ!$E$33:$E$776,СВЦЭМ!$A$33:$A$776,$A216,СВЦЭМ!$B$33:$B$776,Y$191)+'СЕТ СН'!$F$15</f>
        <v>129.06522530999999</v>
      </c>
    </row>
    <row r="217" spans="1:25" ht="15.75" x14ac:dyDescent="0.2">
      <c r="A217" s="35">
        <f t="shared" si="5"/>
        <v>43977</v>
      </c>
      <c r="B217" s="36">
        <f>SUMIFS(СВЦЭМ!$E$33:$E$776,СВЦЭМ!$A$33:$A$776,$A217,СВЦЭМ!$B$33:$B$776,B$191)+'СЕТ СН'!$F$15</f>
        <v>143.46076633999999</v>
      </c>
      <c r="C217" s="36">
        <f>SUMIFS(СВЦЭМ!$E$33:$E$776,СВЦЭМ!$A$33:$A$776,$A217,СВЦЭМ!$B$33:$B$776,C$191)+'СЕТ СН'!$F$15</f>
        <v>148.60823138000001</v>
      </c>
      <c r="D217" s="36">
        <f>SUMIFS(СВЦЭМ!$E$33:$E$776,СВЦЭМ!$A$33:$A$776,$A217,СВЦЭМ!$B$33:$B$776,D$191)+'СЕТ СН'!$F$15</f>
        <v>147.04731282</v>
      </c>
      <c r="E217" s="36">
        <f>SUMIFS(СВЦЭМ!$E$33:$E$776,СВЦЭМ!$A$33:$A$776,$A217,СВЦЭМ!$B$33:$B$776,E$191)+'СЕТ СН'!$F$15</f>
        <v>145.50966316</v>
      </c>
      <c r="F217" s="36">
        <f>SUMIFS(СВЦЭМ!$E$33:$E$776,СВЦЭМ!$A$33:$A$776,$A217,СВЦЭМ!$B$33:$B$776,F$191)+'СЕТ СН'!$F$15</f>
        <v>145.15040153999999</v>
      </c>
      <c r="G217" s="36">
        <f>SUMIFS(СВЦЭМ!$E$33:$E$776,СВЦЭМ!$A$33:$A$776,$A217,СВЦЭМ!$B$33:$B$776,G$191)+'СЕТ СН'!$F$15</f>
        <v>146.32243936</v>
      </c>
      <c r="H217" s="36">
        <f>SUMIFS(СВЦЭМ!$E$33:$E$776,СВЦЭМ!$A$33:$A$776,$A217,СВЦЭМ!$B$33:$B$776,H$191)+'СЕТ СН'!$F$15</f>
        <v>148.04677667000001</v>
      </c>
      <c r="I217" s="36">
        <f>SUMIFS(СВЦЭМ!$E$33:$E$776,СВЦЭМ!$A$33:$A$776,$A217,СВЦЭМ!$B$33:$B$776,I$191)+'СЕТ СН'!$F$15</f>
        <v>143.03911436000001</v>
      </c>
      <c r="J217" s="36">
        <f>SUMIFS(СВЦЭМ!$E$33:$E$776,СВЦЭМ!$A$33:$A$776,$A217,СВЦЭМ!$B$33:$B$776,J$191)+'СЕТ СН'!$F$15</f>
        <v>137.34609627</v>
      </c>
      <c r="K217" s="36">
        <f>SUMIFS(СВЦЭМ!$E$33:$E$776,СВЦЭМ!$A$33:$A$776,$A217,СВЦЭМ!$B$33:$B$776,K$191)+'СЕТ СН'!$F$15</f>
        <v>135.07349062</v>
      </c>
      <c r="L217" s="36">
        <f>SUMIFS(СВЦЭМ!$E$33:$E$776,СВЦЭМ!$A$33:$A$776,$A217,СВЦЭМ!$B$33:$B$776,L$191)+'СЕТ СН'!$F$15</f>
        <v>135.42641487</v>
      </c>
      <c r="M217" s="36">
        <f>SUMIFS(СВЦЭМ!$E$33:$E$776,СВЦЭМ!$A$33:$A$776,$A217,СВЦЭМ!$B$33:$B$776,M$191)+'СЕТ СН'!$F$15</f>
        <v>125.67167879</v>
      </c>
      <c r="N217" s="36">
        <f>SUMIFS(СВЦЭМ!$E$33:$E$776,СВЦЭМ!$A$33:$A$776,$A217,СВЦЭМ!$B$33:$B$776,N$191)+'СЕТ СН'!$F$15</f>
        <v>117.53073645000001</v>
      </c>
      <c r="O217" s="36">
        <f>SUMIFS(СВЦЭМ!$E$33:$E$776,СВЦЭМ!$A$33:$A$776,$A217,СВЦЭМ!$B$33:$B$776,O$191)+'СЕТ СН'!$F$15</f>
        <v>114.11832496</v>
      </c>
      <c r="P217" s="36">
        <f>SUMIFS(СВЦЭМ!$E$33:$E$776,СВЦЭМ!$A$33:$A$776,$A217,СВЦЭМ!$B$33:$B$776,P$191)+'СЕТ СН'!$F$15</f>
        <v>114.90951389</v>
      </c>
      <c r="Q217" s="36">
        <f>SUMIFS(СВЦЭМ!$E$33:$E$776,СВЦЭМ!$A$33:$A$776,$A217,СВЦЭМ!$B$33:$B$776,Q$191)+'СЕТ СН'!$F$15</f>
        <v>115.8253979</v>
      </c>
      <c r="R217" s="36">
        <f>SUMIFS(СВЦЭМ!$E$33:$E$776,СВЦЭМ!$A$33:$A$776,$A217,СВЦЭМ!$B$33:$B$776,R$191)+'СЕТ СН'!$F$15</f>
        <v>115.52209477</v>
      </c>
      <c r="S217" s="36">
        <f>SUMIFS(СВЦЭМ!$E$33:$E$776,СВЦЭМ!$A$33:$A$776,$A217,СВЦЭМ!$B$33:$B$776,S$191)+'СЕТ СН'!$F$15</f>
        <v>115.43018797000001</v>
      </c>
      <c r="T217" s="36">
        <f>SUMIFS(СВЦЭМ!$E$33:$E$776,СВЦЭМ!$A$33:$A$776,$A217,СВЦЭМ!$B$33:$B$776,T$191)+'СЕТ СН'!$F$15</f>
        <v>114.77585845</v>
      </c>
      <c r="U217" s="36">
        <f>SUMIFS(СВЦЭМ!$E$33:$E$776,СВЦЭМ!$A$33:$A$776,$A217,СВЦЭМ!$B$33:$B$776,U$191)+'СЕТ СН'!$F$15</f>
        <v>112.61909346</v>
      </c>
      <c r="V217" s="36">
        <f>SUMIFS(СВЦЭМ!$E$33:$E$776,СВЦЭМ!$A$33:$A$776,$A217,СВЦЭМ!$B$33:$B$776,V$191)+'СЕТ СН'!$F$15</f>
        <v>111.57085277</v>
      </c>
      <c r="W217" s="36">
        <f>SUMIFS(СВЦЭМ!$E$33:$E$776,СВЦЭМ!$A$33:$A$776,$A217,СВЦЭМ!$B$33:$B$776,W$191)+'СЕТ СН'!$F$15</f>
        <v>110.81229783000001</v>
      </c>
      <c r="X217" s="36">
        <f>SUMIFS(СВЦЭМ!$E$33:$E$776,СВЦЭМ!$A$33:$A$776,$A217,СВЦЭМ!$B$33:$B$776,X$191)+'СЕТ СН'!$F$15</f>
        <v>114.52553757</v>
      </c>
      <c r="Y217" s="36">
        <f>SUMIFS(СВЦЭМ!$E$33:$E$776,СВЦЭМ!$A$33:$A$776,$A217,СВЦЭМ!$B$33:$B$776,Y$191)+'СЕТ СН'!$F$15</f>
        <v>126.02315127</v>
      </c>
    </row>
    <row r="218" spans="1:25" ht="15.75" x14ac:dyDescent="0.2">
      <c r="A218" s="35">
        <f t="shared" si="5"/>
        <v>43978</v>
      </c>
      <c r="B218" s="36">
        <f>SUMIFS(СВЦЭМ!$E$33:$E$776,СВЦЭМ!$A$33:$A$776,$A218,СВЦЭМ!$B$33:$B$776,B$191)+'СЕТ СН'!$F$15</f>
        <v>140.71278186000001</v>
      </c>
      <c r="C218" s="36">
        <f>SUMIFS(СВЦЭМ!$E$33:$E$776,СВЦЭМ!$A$33:$A$776,$A218,СВЦЭМ!$B$33:$B$776,C$191)+'СЕТ СН'!$F$15</f>
        <v>146.64312335</v>
      </c>
      <c r="D218" s="36">
        <f>SUMIFS(СВЦЭМ!$E$33:$E$776,СВЦЭМ!$A$33:$A$776,$A218,СВЦЭМ!$B$33:$B$776,D$191)+'СЕТ СН'!$F$15</f>
        <v>149.82821250000001</v>
      </c>
      <c r="E218" s="36">
        <f>SUMIFS(СВЦЭМ!$E$33:$E$776,СВЦЭМ!$A$33:$A$776,$A218,СВЦЭМ!$B$33:$B$776,E$191)+'СЕТ СН'!$F$15</f>
        <v>151.27329397</v>
      </c>
      <c r="F218" s="36">
        <f>SUMIFS(СВЦЭМ!$E$33:$E$776,СВЦЭМ!$A$33:$A$776,$A218,СВЦЭМ!$B$33:$B$776,F$191)+'СЕТ СН'!$F$15</f>
        <v>150.18279519000001</v>
      </c>
      <c r="G218" s="36">
        <f>SUMIFS(СВЦЭМ!$E$33:$E$776,СВЦЭМ!$A$33:$A$776,$A218,СВЦЭМ!$B$33:$B$776,G$191)+'СЕТ СН'!$F$15</f>
        <v>151.35332398</v>
      </c>
      <c r="H218" s="36">
        <f>SUMIFS(СВЦЭМ!$E$33:$E$776,СВЦЭМ!$A$33:$A$776,$A218,СВЦЭМ!$B$33:$B$776,H$191)+'СЕТ СН'!$F$15</f>
        <v>148.38365039999999</v>
      </c>
      <c r="I218" s="36">
        <f>SUMIFS(СВЦЭМ!$E$33:$E$776,СВЦЭМ!$A$33:$A$776,$A218,СВЦЭМ!$B$33:$B$776,I$191)+'СЕТ СН'!$F$15</f>
        <v>146.05094987000001</v>
      </c>
      <c r="J218" s="36">
        <f>SUMIFS(СВЦЭМ!$E$33:$E$776,СВЦЭМ!$A$33:$A$776,$A218,СВЦЭМ!$B$33:$B$776,J$191)+'СЕТ СН'!$F$15</f>
        <v>140.09366410000001</v>
      </c>
      <c r="K218" s="36">
        <f>SUMIFS(СВЦЭМ!$E$33:$E$776,СВЦЭМ!$A$33:$A$776,$A218,СВЦЭМ!$B$33:$B$776,K$191)+'СЕТ СН'!$F$15</f>
        <v>136.62561384</v>
      </c>
      <c r="L218" s="36">
        <f>SUMIFS(СВЦЭМ!$E$33:$E$776,СВЦЭМ!$A$33:$A$776,$A218,СВЦЭМ!$B$33:$B$776,L$191)+'СЕТ СН'!$F$15</f>
        <v>133.23253584</v>
      </c>
      <c r="M218" s="36">
        <f>SUMIFS(СВЦЭМ!$E$33:$E$776,СВЦЭМ!$A$33:$A$776,$A218,СВЦЭМ!$B$33:$B$776,M$191)+'СЕТ СН'!$F$15</f>
        <v>124.12667186</v>
      </c>
      <c r="N218" s="36">
        <f>SUMIFS(СВЦЭМ!$E$33:$E$776,СВЦЭМ!$A$33:$A$776,$A218,СВЦЭМ!$B$33:$B$776,N$191)+'СЕТ СН'!$F$15</f>
        <v>114.16918715</v>
      </c>
      <c r="O218" s="36">
        <f>SUMIFS(СВЦЭМ!$E$33:$E$776,СВЦЭМ!$A$33:$A$776,$A218,СВЦЭМ!$B$33:$B$776,O$191)+'СЕТ СН'!$F$15</f>
        <v>111.17558878</v>
      </c>
      <c r="P218" s="36">
        <f>SUMIFS(СВЦЭМ!$E$33:$E$776,СВЦЭМ!$A$33:$A$776,$A218,СВЦЭМ!$B$33:$B$776,P$191)+'СЕТ СН'!$F$15</f>
        <v>110.30185908</v>
      </c>
      <c r="Q218" s="36">
        <f>SUMIFS(СВЦЭМ!$E$33:$E$776,СВЦЭМ!$A$33:$A$776,$A218,СВЦЭМ!$B$33:$B$776,Q$191)+'СЕТ СН'!$F$15</f>
        <v>111.06693917</v>
      </c>
      <c r="R218" s="36">
        <f>SUMIFS(СВЦЭМ!$E$33:$E$776,СВЦЭМ!$A$33:$A$776,$A218,СВЦЭМ!$B$33:$B$776,R$191)+'СЕТ СН'!$F$15</f>
        <v>111.68759081</v>
      </c>
      <c r="S218" s="36">
        <f>SUMIFS(СВЦЭМ!$E$33:$E$776,СВЦЭМ!$A$33:$A$776,$A218,СВЦЭМ!$B$33:$B$776,S$191)+'СЕТ СН'!$F$15</f>
        <v>112.51138339000001</v>
      </c>
      <c r="T218" s="36">
        <f>SUMIFS(СВЦЭМ!$E$33:$E$776,СВЦЭМ!$A$33:$A$776,$A218,СВЦЭМ!$B$33:$B$776,T$191)+'СЕТ СН'!$F$15</f>
        <v>111.77624908</v>
      </c>
      <c r="U218" s="36">
        <f>SUMIFS(СВЦЭМ!$E$33:$E$776,СВЦЭМ!$A$33:$A$776,$A218,СВЦЭМ!$B$33:$B$776,U$191)+'СЕТ СН'!$F$15</f>
        <v>109.79946423</v>
      </c>
      <c r="V218" s="36">
        <f>SUMIFS(СВЦЭМ!$E$33:$E$776,СВЦЭМ!$A$33:$A$776,$A218,СВЦЭМ!$B$33:$B$776,V$191)+'СЕТ СН'!$F$15</f>
        <v>108.04609746</v>
      </c>
      <c r="W218" s="36">
        <f>SUMIFS(СВЦЭМ!$E$33:$E$776,СВЦЭМ!$A$33:$A$776,$A218,СВЦЭМ!$B$33:$B$776,W$191)+'СЕТ СН'!$F$15</f>
        <v>107.435948</v>
      </c>
      <c r="X218" s="36">
        <f>SUMIFS(СВЦЭМ!$E$33:$E$776,СВЦЭМ!$A$33:$A$776,$A218,СВЦЭМ!$B$33:$B$776,X$191)+'СЕТ СН'!$F$15</f>
        <v>113.81321792999999</v>
      </c>
      <c r="Y218" s="36">
        <f>SUMIFS(СВЦЭМ!$E$33:$E$776,СВЦЭМ!$A$33:$A$776,$A218,СВЦЭМ!$B$33:$B$776,Y$191)+'СЕТ СН'!$F$15</f>
        <v>123.80059347</v>
      </c>
    </row>
    <row r="219" spans="1:25" ht="15.75" x14ac:dyDescent="0.2">
      <c r="A219" s="35">
        <f t="shared" si="5"/>
        <v>43979</v>
      </c>
      <c r="B219" s="36">
        <f>SUMIFS(СВЦЭМ!$E$33:$E$776,СВЦЭМ!$A$33:$A$776,$A219,СВЦЭМ!$B$33:$B$776,B$191)+'СЕТ СН'!$F$15</f>
        <v>130.18148431</v>
      </c>
      <c r="C219" s="36">
        <f>SUMIFS(СВЦЭМ!$E$33:$E$776,СВЦЭМ!$A$33:$A$776,$A219,СВЦЭМ!$B$33:$B$776,C$191)+'СЕТ СН'!$F$15</f>
        <v>132.77727142000001</v>
      </c>
      <c r="D219" s="36">
        <f>SUMIFS(СВЦЭМ!$E$33:$E$776,СВЦЭМ!$A$33:$A$776,$A219,СВЦЭМ!$B$33:$B$776,D$191)+'СЕТ СН'!$F$15</f>
        <v>137.42807715000001</v>
      </c>
      <c r="E219" s="36">
        <f>SUMIFS(СВЦЭМ!$E$33:$E$776,СВЦЭМ!$A$33:$A$776,$A219,СВЦЭМ!$B$33:$B$776,E$191)+'СЕТ СН'!$F$15</f>
        <v>140.16959642</v>
      </c>
      <c r="F219" s="36">
        <f>SUMIFS(СВЦЭМ!$E$33:$E$776,СВЦЭМ!$A$33:$A$776,$A219,СВЦЭМ!$B$33:$B$776,F$191)+'СЕТ СН'!$F$15</f>
        <v>139.44136793999999</v>
      </c>
      <c r="G219" s="36">
        <f>SUMIFS(СВЦЭМ!$E$33:$E$776,СВЦЭМ!$A$33:$A$776,$A219,СВЦЭМ!$B$33:$B$776,G$191)+'СЕТ СН'!$F$15</f>
        <v>140.23550068</v>
      </c>
      <c r="H219" s="36">
        <f>SUMIFS(СВЦЭМ!$E$33:$E$776,СВЦЭМ!$A$33:$A$776,$A219,СВЦЭМ!$B$33:$B$776,H$191)+'СЕТ СН'!$F$15</f>
        <v>137.43830715000001</v>
      </c>
      <c r="I219" s="36">
        <f>SUMIFS(СВЦЭМ!$E$33:$E$776,СВЦЭМ!$A$33:$A$776,$A219,СВЦЭМ!$B$33:$B$776,I$191)+'СЕТ СН'!$F$15</f>
        <v>137.89101385000001</v>
      </c>
      <c r="J219" s="36">
        <f>SUMIFS(СВЦЭМ!$E$33:$E$776,СВЦЭМ!$A$33:$A$776,$A219,СВЦЭМ!$B$33:$B$776,J$191)+'СЕТ СН'!$F$15</f>
        <v>130.31367376</v>
      </c>
      <c r="K219" s="36">
        <f>SUMIFS(СВЦЭМ!$E$33:$E$776,СВЦЭМ!$A$33:$A$776,$A219,СВЦЭМ!$B$33:$B$776,K$191)+'СЕТ СН'!$F$15</f>
        <v>128.23756897000001</v>
      </c>
      <c r="L219" s="36">
        <f>SUMIFS(СВЦЭМ!$E$33:$E$776,СВЦЭМ!$A$33:$A$776,$A219,СВЦЭМ!$B$33:$B$776,L$191)+'СЕТ СН'!$F$15</f>
        <v>129.77599695000001</v>
      </c>
      <c r="M219" s="36">
        <f>SUMIFS(СВЦЭМ!$E$33:$E$776,СВЦЭМ!$A$33:$A$776,$A219,СВЦЭМ!$B$33:$B$776,M$191)+'СЕТ СН'!$F$15</f>
        <v>125.81094537</v>
      </c>
      <c r="N219" s="36">
        <f>SUMIFS(СВЦЭМ!$E$33:$E$776,СВЦЭМ!$A$33:$A$776,$A219,СВЦЭМ!$B$33:$B$776,N$191)+'СЕТ СН'!$F$15</f>
        <v>117.656397</v>
      </c>
      <c r="O219" s="36">
        <f>SUMIFS(СВЦЭМ!$E$33:$E$776,СВЦЭМ!$A$33:$A$776,$A219,СВЦЭМ!$B$33:$B$776,O$191)+'СЕТ СН'!$F$15</f>
        <v>113.86453573</v>
      </c>
      <c r="P219" s="36">
        <f>SUMIFS(СВЦЭМ!$E$33:$E$776,СВЦЭМ!$A$33:$A$776,$A219,СВЦЭМ!$B$33:$B$776,P$191)+'СЕТ СН'!$F$15</f>
        <v>115.01248991</v>
      </c>
      <c r="Q219" s="36">
        <f>SUMIFS(СВЦЭМ!$E$33:$E$776,СВЦЭМ!$A$33:$A$776,$A219,СВЦЭМ!$B$33:$B$776,Q$191)+'СЕТ СН'!$F$15</f>
        <v>115.2218724</v>
      </c>
      <c r="R219" s="36">
        <f>SUMIFS(СВЦЭМ!$E$33:$E$776,СВЦЭМ!$A$33:$A$776,$A219,СВЦЭМ!$B$33:$B$776,R$191)+'СЕТ СН'!$F$15</f>
        <v>114.95985032999999</v>
      </c>
      <c r="S219" s="36">
        <f>SUMIFS(СВЦЭМ!$E$33:$E$776,СВЦЭМ!$A$33:$A$776,$A219,СВЦЭМ!$B$33:$B$776,S$191)+'СЕТ СН'!$F$15</f>
        <v>116.06877424</v>
      </c>
      <c r="T219" s="36">
        <f>SUMIFS(СВЦЭМ!$E$33:$E$776,СВЦЭМ!$A$33:$A$776,$A219,СВЦЭМ!$B$33:$B$776,T$191)+'СЕТ СН'!$F$15</f>
        <v>116.31843503</v>
      </c>
      <c r="U219" s="36">
        <f>SUMIFS(СВЦЭМ!$E$33:$E$776,СВЦЭМ!$A$33:$A$776,$A219,СВЦЭМ!$B$33:$B$776,U$191)+'СЕТ СН'!$F$15</f>
        <v>115.15833367</v>
      </c>
      <c r="V219" s="36">
        <f>SUMIFS(СВЦЭМ!$E$33:$E$776,СВЦЭМ!$A$33:$A$776,$A219,СВЦЭМ!$B$33:$B$776,V$191)+'СЕТ СН'!$F$15</f>
        <v>112.88549427</v>
      </c>
      <c r="W219" s="36">
        <f>SUMIFS(СВЦЭМ!$E$33:$E$776,СВЦЭМ!$A$33:$A$776,$A219,СВЦЭМ!$B$33:$B$776,W$191)+'СЕТ СН'!$F$15</f>
        <v>112.35786983</v>
      </c>
      <c r="X219" s="36">
        <f>SUMIFS(СВЦЭМ!$E$33:$E$776,СВЦЭМ!$A$33:$A$776,$A219,СВЦЭМ!$B$33:$B$776,X$191)+'СЕТ СН'!$F$15</f>
        <v>119.67011087</v>
      </c>
      <c r="Y219" s="36">
        <f>SUMIFS(СВЦЭМ!$E$33:$E$776,СВЦЭМ!$A$33:$A$776,$A219,СВЦЭМ!$B$33:$B$776,Y$191)+'СЕТ СН'!$F$15</f>
        <v>130.92260723000001</v>
      </c>
    </row>
    <row r="220" spans="1:25" ht="15.75" x14ac:dyDescent="0.2">
      <c r="A220" s="35">
        <f t="shared" si="5"/>
        <v>43980</v>
      </c>
      <c r="B220" s="36">
        <f>SUMIFS(СВЦЭМ!$E$33:$E$776,СВЦЭМ!$A$33:$A$776,$A220,СВЦЭМ!$B$33:$B$776,B$191)+'СЕТ СН'!$F$15</f>
        <v>132.81739991000001</v>
      </c>
      <c r="C220" s="36">
        <f>SUMIFS(СВЦЭМ!$E$33:$E$776,СВЦЭМ!$A$33:$A$776,$A220,СВЦЭМ!$B$33:$B$776,C$191)+'СЕТ СН'!$F$15</f>
        <v>137.07935477999999</v>
      </c>
      <c r="D220" s="36">
        <f>SUMIFS(СВЦЭМ!$E$33:$E$776,СВЦЭМ!$A$33:$A$776,$A220,СВЦЭМ!$B$33:$B$776,D$191)+'СЕТ СН'!$F$15</f>
        <v>136.63943377000001</v>
      </c>
      <c r="E220" s="36">
        <f>SUMIFS(СВЦЭМ!$E$33:$E$776,СВЦЭМ!$A$33:$A$776,$A220,СВЦЭМ!$B$33:$B$776,E$191)+'СЕТ СН'!$F$15</f>
        <v>136.55797727000001</v>
      </c>
      <c r="F220" s="36">
        <f>SUMIFS(СВЦЭМ!$E$33:$E$776,СВЦЭМ!$A$33:$A$776,$A220,СВЦЭМ!$B$33:$B$776,F$191)+'СЕТ СН'!$F$15</f>
        <v>136.78722515999999</v>
      </c>
      <c r="G220" s="36">
        <f>SUMIFS(СВЦЭМ!$E$33:$E$776,СВЦЭМ!$A$33:$A$776,$A220,СВЦЭМ!$B$33:$B$776,G$191)+'СЕТ СН'!$F$15</f>
        <v>137.61919146</v>
      </c>
      <c r="H220" s="36">
        <f>SUMIFS(СВЦЭМ!$E$33:$E$776,СВЦЭМ!$A$33:$A$776,$A220,СВЦЭМ!$B$33:$B$776,H$191)+'СЕТ СН'!$F$15</f>
        <v>138.31375801999999</v>
      </c>
      <c r="I220" s="36">
        <f>SUMIFS(СВЦЭМ!$E$33:$E$776,СВЦЭМ!$A$33:$A$776,$A220,СВЦЭМ!$B$33:$B$776,I$191)+'СЕТ СН'!$F$15</f>
        <v>135.16398913</v>
      </c>
      <c r="J220" s="36">
        <f>SUMIFS(СВЦЭМ!$E$33:$E$776,СВЦЭМ!$A$33:$A$776,$A220,СВЦЭМ!$B$33:$B$776,J$191)+'СЕТ СН'!$F$15</f>
        <v>127.10598159</v>
      </c>
      <c r="K220" s="36">
        <f>SUMIFS(СВЦЭМ!$E$33:$E$776,СВЦЭМ!$A$33:$A$776,$A220,СВЦЭМ!$B$33:$B$776,K$191)+'СЕТ СН'!$F$15</f>
        <v>124.37152838</v>
      </c>
      <c r="L220" s="36">
        <f>SUMIFS(СВЦЭМ!$E$33:$E$776,СВЦЭМ!$A$33:$A$776,$A220,СВЦЭМ!$B$33:$B$776,L$191)+'СЕТ СН'!$F$15</f>
        <v>129.46054533</v>
      </c>
      <c r="M220" s="36">
        <f>SUMIFS(СВЦЭМ!$E$33:$E$776,СВЦЭМ!$A$33:$A$776,$A220,СВЦЭМ!$B$33:$B$776,M$191)+'СЕТ СН'!$F$15</f>
        <v>116.7313669</v>
      </c>
      <c r="N220" s="36">
        <f>SUMIFS(СВЦЭМ!$E$33:$E$776,СВЦЭМ!$A$33:$A$776,$A220,СВЦЭМ!$B$33:$B$776,N$191)+'СЕТ СН'!$F$15</f>
        <v>106.41801134000001</v>
      </c>
      <c r="O220" s="36">
        <f>SUMIFS(СВЦЭМ!$E$33:$E$776,СВЦЭМ!$A$33:$A$776,$A220,СВЦЭМ!$B$33:$B$776,O$191)+'СЕТ СН'!$F$15</f>
        <v>104.50610734999999</v>
      </c>
      <c r="P220" s="36">
        <f>SUMIFS(СВЦЭМ!$E$33:$E$776,СВЦЭМ!$A$33:$A$776,$A220,СВЦЭМ!$B$33:$B$776,P$191)+'СЕТ СН'!$F$15</f>
        <v>105.62536061</v>
      </c>
      <c r="Q220" s="36">
        <f>SUMIFS(СВЦЭМ!$E$33:$E$776,СВЦЭМ!$A$33:$A$776,$A220,СВЦЭМ!$B$33:$B$776,Q$191)+'СЕТ СН'!$F$15</f>
        <v>104.46807029</v>
      </c>
      <c r="R220" s="36">
        <f>SUMIFS(СВЦЭМ!$E$33:$E$776,СВЦЭМ!$A$33:$A$776,$A220,СВЦЭМ!$B$33:$B$776,R$191)+'СЕТ СН'!$F$15</f>
        <v>105.01913924999999</v>
      </c>
      <c r="S220" s="36">
        <f>SUMIFS(СВЦЭМ!$E$33:$E$776,СВЦЭМ!$A$33:$A$776,$A220,СВЦЭМ!$B$33:$B$776,S$191)+'СЕТ СН'!$F$15</f>
        <v>106.45689523</v>
      </c>
      <c r="T220" s="36">
        <f>SUMIFS(СВЦЭМ!$E$33:$E$776,СВЦЭМ!$A$33:$A$776,$A220,СВЦЭМ!$B$33:$B$776,T$191)+'СЕТ СН'!$F$15</f>
        <v>108.46275826</v>
      </c>
      <c r="U220" s="36">
        <f>SUMIFS(СВЦЭМ!$E$33:$E$776,СВЦЭМ!$A$33:$A$776,$A220,СВЦЭМ!$B$33:$B$776,U$191)+'СЕТ СН'!$F$15</f>
        <v>109.52061204</v>
      </c>
      <c r="V220" s="36">
        <f>SUMIFS(СВЦЭМ!$E$33:$E$776,СВЦЭМ!$A$33:$A$776,$A220,СВЦЭМ!$B$33:$B$776,V$191)+'СЕТ СН'!$F$15</f>
        <v>115.54970518</v>
      </c>
      <c r="W220" s="36">
        <f>SUMIFS(СВЦЭМ!$E$33:$E$776,СВЦЭМ!$A$33:$A$776,$A220,СВЦЭМ!$B$33:$B$776,W$191)+'СЕТ СН'!$F$15</f>
        <v>121.00485569999999</v>
      </c>
      <c r="X220" s="36">
        <f>SUMIFS(СВЦЭМ!$E$33:$E$776,СВЦЭМ!$A$33:$A$776,$A220,СВЦЭМ!$B$33:$B$776,X$191)+'СЕТ СН'!$F$15</f>
        <v>118.25012289</v>
      </c>
      <c r="Y220" s="36">
        <f>SUMIFS(СВЦЭМ!$E$33:$E$776,СВЦЭМ!$A$33:$A$776,$A220,СВЦЭМ!$B$33:$B$776,Y$191)+'СЕТ СН'!$F$15</f>
        <v>125.38391056</v>
      </c>
    </row>
    <row r="221" spans="1:25" ht="15.75" x14ac:dyDescent="0.2">
      <c r="A221" s="35">
        <f t="shared" si="5"/>
        <v>43981</v>
      </c>
      <c r="B221" s="36">
        <f>SUMIFS(СВЦЭМ!$E$33:$E$776,СВЦЭМ!$A$33:$A$776,$A221,СВЦЭМ!$B$33:$B$776,B$191)+'СЕТ СН'!$F$15</f>
        <v>139.24771000999999</v>
      </c>
      <c r="C221" s="36">
        <f>SUMIFS(СВЦЭМ!$E$33:$E$776,СВЦЭМ!$A$33:$A$776,$A221,СВЦЭМ!$B$33:$B$776,C$191)+'СЕТ СН'!$F$15</f>
        <v>140.38746687</v>
      </c>
      <c r="D221" s="36">
        <f>SUMIFS(СВЦЭМ!$E$33:$E$776,СВЦЭМ!$A$33:$A$776,$A221,СВЦЭМ!$B$33:$B$776,D$191)+'СЕТ СН'!$F$15</f>
        <v>140.63978143</v>
      </c>
      <c r="E221" s="36">
        <f>SUMIFS(СВЦЭМ!$E$33:$E$776,СВЦЭМ!$A$33:$A$776,$A221,СВЦЭМ!$B$33:$B$776,E$191)+'СЕТ СН'!$F$15</f>
        <v>140.20333266</v>
      </c>
      <c r="F221" s="36">
        <f>SUMIFS(СВЦЭМ!$E$33:$E$776,СВЦЭМ!$A$33:$A$776,$A221,СВЦЭМ!$B$33:$B$776,F$191)+'СЕТ СН'!$F$15</f>
        <v>140.06378015999999</v>
      </c>
      <c r="G221" s="36">
        <f>SUMIFS(СВЦЭМ!$E$33:$E$776,СВЦЭМ!$A$33:$A$776,$A221,СВЦЭМ!$B$33:$B$776,G$191)+'СЕТ СН'!$F$15</f>
        <v>140.15750989</v>
      </c>
      <c r="H221" s="36">
        <f>SUMIFS(СВЦЭМ!$E$33:$E$776,СВЦЭМ!$A$33:$A$776,$A221,СВЦЭМ!$B$33:$B$776,H$191)+'СЕТ СН'!$F$15</f>
        <v>137.91295607999999</v>
      </c>
      <c r="I221" s="36">
        <f>SUMIFS(СВЦЭМ!$E$33:$E$776,СВЦЭМ!$A$33:$A$776,$A221,СВЦЭМ!$B$33:$B$776,I$191)+'СЕТ СН'!$F$15</f>
        <v>134.85162231000001</v>
      </c>
      <c r="J221" s="36">
        <f>SUMIFS(СВЦЭМ!$E$33:$E$776,СВЦЭМ!$A$33:$A$776,$A221,СВЦЭМ!$B$33:$B$776,J$191)+'СЕТ СН'!$F$15</f>
        <v>129.55882772999999</v>
      </c>
      <c r="K221" s="36">
        <f>SUMIFS(СВЦЭМ!$E$33:$E$776,СВЦЭМ!$A$33:$A$776,$A221,СВЦЭМ!$B$33:$B$776,K$191)+'СЕТ СН'!$F$15</f>
        <v>127.57629914</v>
      </c>
      <c r="L221" s="36">
        <f>SUMIFS(СВЦЭМ!$E$33:$E$776,СВЦЭМ!$A$33:$A$776,$A221,СВЦЭМ!$B$33:$B$776,L$191)+'СЕТ СН'!$F$15</f>
        <v>126.08356191</v>
      </c>
      <c r="M221" s="36">
        <f>SUMIFS(СВЦЭМ!$E$33:$E$776,СВЦЭМ!$A$33:$A$776,$A221,СВЦЭМ!$B$33:$B$776,M$191)+'СЕТ СН'!$F$15</f>
        <v>117.21272329</v>
      </c>
      <c r="N221" s="36">
        <f>SUMIFS(СВЦЭМ!$E$33:$E$776,СВЦЭМ!$A$33:$A$776,$A221,СВЦЭМ!$B$33:$B$776,N$191)+'СЕТ СН'!$F$15</f>
        <v>109.02455759</v>
      </c>
      <c r="O221" s="36">
        <f>SUMIFS(СВЦЭМ!$E$33:$E$776,СВЦЭМ!$A$33:$A$776,$A221,СВЦЭМ!$B$33:$B$776,O$191)+'СЕТ СН'!$F$15</f>
        <v>106.9463193</v>
      </c>
      <c r="P221" s="36">
        <f>SUMIFS(СВЦЭМ!$E$33:$E$776,СВЦЭМ!$A$33:$A$776,$A221,СВЦЭМ!$B$33:$B$776,P$191)+'СЕТ СН'!$F$15</f>
        <v>107.42571666000001</v>
      </c>
      <c r="Q221" s="36">
        <f>SUMIFS(СВЦЭМ!$E$33:$E$776,СВЦЭМ!$A$33:$A$776,$A221,СВЦЭМ!$B$33:$B$776,Q$191)+'СЕТ СН'!$F$15</f>
        <v>107.32839853999999</v>
      </c>
      <c r="R221" s="36">
        <f>SUMIFS(СВЦЭМ!$E$33:$E$776,СВЦЭМ!$A$33:$A$776,$A221,СВЦЭМ!$B$33:$B$776,R$191)+'СЕТ СН'!$F$15</f>
        <v>107.15536358</v>
      </c>
      <c r="S221" s="36">
        <f>SUMIFS(СВЦЭМ!$E$33:$E$776,СВЦЭМ!$A$33:$A$776,$A221,СВЦЭМ!$B$33:$B$776,S$191)+'СЕТ СН'!$F$15</f>
        <v>107.55318674999999</v>
      </c>
      <c r="T221" s="36">
        <f>SUMIFS(СВЦЭМ!$E$33:$E$776,СВЦЭМ!$A$33:$A$776,$A221,СВЦЭМ!$B$33:$B$776,T$191)+'СЕТ СН'!$F$15</f>
        <v>106.67788176000001</v>
      </c>
      <c r="U221" s="36">
        <f>SUMIFS(СВЦЭМ!$E$33:$E$776,СВЦЭМ!$A$33:$A$776,$A221,СВЦЭМ!$B$33:$B$776,U$191)+'СЕТ СН'!$F$15</f>
        <v>105.03272391</v>
      </c>
      <c r="V221" s="36">
        <f>SUMIFS(СВЦЭМ!$E$33:$E$776,СВЦЭМ!$A$33:$A$776,$A221,СВЦЭМ!$B$33:$B$776,V$191)+'СЕТ СН'!$F$15</f>
        <v>106.27468455</v>
      </c>
      <c r="W221" s="36">
        <f>SUMIFS(СВЦЭМ!$E$33:$E$776,СВЦЭМ!$A$33:$A$776,$A221,СВЦЭМ!$B$33:$B$776,W$191)+'СЕТ СН'!$F$15</f>
        <v>107.30137954999999</v>
      </c>
      <c r="X221" s="36">
        <f>SUMIFS(СВЦЭМ!$E$33:$E$776,СВЦЭМ!$A$33:$A$776,$A221,СВЦЭМ!$B$33:$B$776,X$191)+'СЕТ СН'!$F$15</f>
        <v>107.82137779</v>
      </c>
      <c r="Y221" s="36">
        <f>SUMIFS(СВЦЭМ!$E$33:$E$776,СВЦЭМ!$A$33:$A$776,$A221,СВЦЭМ!$B$33:$B$776,Y$191)+'СЕТ СН'!$F$15</f>
        <v>119.23183147</v>
      </c>
    </row>
    <row r="222" spans="1:25" ht="15.75" x14ac:dyDescent="0.2">
      <c r="A222" s="35">
        <f t="shared" si="5"/>
        <v>43982</v>
      </c>
      <c r="B222" s="36">
        <f>SUMIFS(СВЦЭМ!$E$33:$E$776,СВЦЭМ!$A$33:$A$776,$A222,СВЦЭМ!$B$33:$B$776,B$191)+'СЕТ СН'!$F$15</f>
        <v>133.87819131000001</v>
      </c>
      <c r="C222" s="36">
        <f>SUMIFS(СВЦЭМ!$E$33:$E$776,СВЦЭМ!$A$33:$A$776,$A222,СВЦЭМ!$B$33:$B$776,C$191)+'СЕТ СН'!$F$15</f>
        <v>135.36461331999999</v>
      </c>
      <c r="D222" s="36">
        <f>SUMIFS(СВЦЭМ!$E$33:$E$776,СВЦЭМ!$A$33:$A$776,$A222,СВЦЭМ!$B$33:$B$776,D$191)+'СЕТ СН'!$F$15</f>
        <v>136.77367301000001</v>
      </c>
      <c r="E222" s="36">
        <f>SUMIFS(СВЦЭМ!$E$33:$E$776,СВЦЭМ!$A$33:$A$776,$A222,СВЦЭМ!$B$33:$B$776,E$191)+'СЕТ СН'!$F$15</f>
        <v>135.88940059000001</v>
      </c>
      <c r="F222" s="36">
        <f>SUMIFS(СВЦЭМ!$E$33:$E$776,СВЦЭМ!$A$33:$A$776,$A222,СВЦЭМ!$B$33:$B$776,F$191)+'СЕТ СН'!$F$15</f>
        <v>134.12744943999999</v>
      </c>
      <c r="G222" s="36">
        <f>SUMIFS(СВЦЭМ!$E$33:$E$776,СВЦЭМ!$A$33:$A$776,$A222,СВЦЭМ!$B$33:$B$776,G$191)+'СЕТ СН'!$F$15</f>
        <v>134.79643238</v>
      </c>
      <c r="H222" s="36">
        <f>SUMIFS(СВЦЭМ!$E$33:$E$776,СВЦЭМ!$A$33:$A$776,$A222,СВЦЭМ!$B$33:$B$776,H$191)+'СЕТ СН'!$F$15</f>
        <v>135.48370111</v>
      </c>
      <c r="I222" s="36">
        <f>SUMIFS(СВЦЭМ!$E$33:$E$776,СВЦЭМ!$A$33:$A$776,$A222,СВЦЭМ!$B$33:$B$776,I$191)+'СЕТ СН'!$F$15</f>
        <v>131.60903504999999</v>
      </c>
      <c r="J222" s="36">
        <f>SUMIFS(СВЦЭМ!$E$33:$E$776,СВЦЭМ!$A$33:$A$776,$A222,СВЦЭМ!$B$33:$B$776,J$191)+'СЕТ СН'!$F$15</f>
        <v>128.10835938</v>
      </c>
      <c r="K222" s="36">
        <f>SUMIFS(СВЦЭМ!$E$33:$E$776,СВЦЭМ!$A$33:$A$776,$A222,СВЦЭМ!$B$33:$B$776,K$191)+'СЕТ СН'!$F$15</f>
        <v>129.59111741000001</v>
      </c>
      <c r="L222" s="36">
        <f>SUMIFS(СВЦЭМ!$E$33:$E$776,СВЦЭМ!$A$33:$A$776,$A222,СВЦЭМ!$B$33:$B$776,L$191)+'СЕТ СН'!$F$15</f>
        <v>129.41972146000001</v>
      </c>
      <c r="M222" s="36">
        <f>SUMIFS(СВЦЭМ!$E$33:$E$776,СВЦЭМ!$A$33:$A$776,$A222,СВЦЭМ!$B$33:$B$776,M$191)+'СЕТ СН'!$F$15</f>
        <v>121.17292955000001</v>
      </c>
      <c r="N222" s="36">
        <f>SUMIFS(СВЦЭМ!$E$33:$E$776,СВЦЭМ!$A$33:$A$776,$A222,СВЦЭМ!$B$33:$B$776,N$191)+'СЕТ СН'!$F$15</f>
        <v>109.39720041</v>
      </c>
      <c r="O222" s="36">
        <f>SUMIFS(СВЦЭМ!$E$33:$E$776,СВЦЭМ!$A$33:$A$776,$A222,СВЦЭМ!$B$33:$B$776,O$191)+'СЕТ СН'!$F$15</f>
        <v>105.46223978</v>
      </c>
      <c r="P222" s="36">
        <f>SUMIFS(СВЦЭМ!$E$33:$E$776,СВЦЭМ!$A$33:$A$776,$A222,СВЦЭМ!$B$33:$B$776,P$191)+'СЕТ СН'!$F$15</f>
        <v>106.9064319</v>
      </c>
      <c r="Q222" s="36">
        <f>SUMIFS(СВЦЭМ!$E$33:$E$776,СВЦЭМ!$A$33:$A$776,$A222,СВЦЭМ!$B$33:$B$776,Q$191)+'СЕТ СН'!$F$15</f>
        <v>106.93705801999999</v>
      </c>
      <c r="R222" s="36">
        <f>SUMIFS(СВЦЭМ!$E$33:$E$776,СВЦЭМ!$A$33:$A$776,$A222,СВЦЭМ!$B$33:$B$776,R$191)+'СЕТ СН'!$F$15</f>
        <v>107.38448221</v>
      </c>
      <c r="S222" s="36">
        <f>SUMIFS(СВЦЭМ!$E$33:$E$776,СВЦЭМ!$A$33:$A$776,$A222,СВЦЭМ!$B$33:$B$776,S$191)+'СЕТ СН'!$F$15</f>
        <v>109.53143453</v>
      </c>
      <c r="T222" s="36">
        <f>SUMIFS(СВЦЭМ!$E$33:$E$776,СВЦЭМ!$A$33:$A$776,$A222,СВЦЭМ!$B$33:$B$776,T$191)+'СЕТ СН'!$F$15</f>
        <v>106.43868577000001</v>
      </c>
      <c r="U222" s="36">
        <f>SUMIFS(СВЦЭМ!$E$33:$E$776,СВЦЭМ!$A$33:$A$776,$A222,СВЦЭМ!$B$33:$B$776,U$191)+'СЕТ СН'!$F$15</f>
        <v>102.93643987</v>
      </c>
      <c r="V222" s="36">
        <f>SUMIFS(СВЦЭМ!$E$33:$E$776,СВЦЭМ!$A$33:$A$776,$A222,СВЦЭМ!$B$33:$B$776,V$191)+'СЕТ СН'!$F$15</f>
        <v>96.503750229999994</v>
      </c>
      <c r="W222" s="36">
        <f>SUMIFS(СВЦЭМ!$E$33:$E$776,СВЦЭМ!$A$33:$A$776,$A222,СВЦЭМ!$B$33:$B$776,W$191)+'СЕТ СН'!$F$15</f>
        <v>95.702595849999994</v>
      </c>
      <c r="X222" s="36">
        <f>SUMIFS(СВЦЭМ!$E$33:$E$776,СВЦЭМ!$A$33:$A$776,$A222,СВЦЭМ!$B$33:$B$776,X$191)+'СЕТ СН'!$F$15</f>
        <v>101.17993025</v>
      </c>
      <c r="Y222" s="36">
        <f>SUMIFS(СВЦЭМ!$E$33:$E$776,СВЦЭМ!$A$33:$A$776,$A222,СВЦЭМ!$B$33:$B$776,Y$191)+'СЕТ СН'!$F$15</f>
        <v>112.80959704</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01.05.2020</v>
      </c>
      <c r="B227" s="36">
        <f>SUMIFS(СВЦЭМ!$F$33:$F$776,СВЦЭМ!$A$33:$A$776,$A227,СВЦЭМ!$B$33:$B$776,B$226)+'СЕТ СН'!$F$15</f>
        <v>160.98461402000001</v>
      </c>
      <c r="C227" s="36">
        <f>SUMIFS(СВЦЭМ!$F$33:$F$776,СВЦЭМ!$A$33:$A$776,$A227,СВЦЭМ!$B$33:$B$776,C$226)+'СЕТ СН'!$F$15</f>
        <v>167.99940892999999</v>
      </c>
      <c r="D227" s="36">
        <f>SUMIFS(СВЦЭМ!$F$33:$F$776,СВЦЭМ!$A$33:$A$776,$A227,СВЦЭМ!$B$33:$B$776,D$226)+'СЕТ СН'!$F$15</f>
        <v>167.56055520999999</v>
      </c>
      <c r="E227" s="36">
        <f>SUMIFS(СВЦЭМ!$F$33:$F$776,СВЦЭМ!$A$33:$A$776,$A227,СВЦЭМ!$B$33:$B$776,E$226)+'СЕТ СН'!$F$15</f>
        <v>166.82579772</v>
      </c>
      <c r="F227" s="36">
        <f>SUMIFS(СВЦЭМ!$F$33:$F$776,СВЦЭМ!$A$33:$A$776,$A227,СВЦЭМ!$B$33:$B$776,F$226)+'СЕТ СН'!$F$15</f>
        <v>169.89412146000001</v>
      </c>
      <c r="G227" s="36">
        <f>SUMIFS(СВЦЭМ!$F$33:$F$776,СВЦЭМ!$A$33:$A$776,$A227,СВЦЭМ!$B$33:$B$776,G$226)+'СЕТ СН'!$F$15</f>
        <v>168.63318436</v>
      </c>
      <c r="H227" s="36">
        <f>SUMIFS(СВЦЭМ!$F$33:$F$776,СВЦЭМ!$A$33:$A$776,$A227,СВЦЭМ!$B$33:$B$776,H$226)+'СЕТ СН'!$F$15</f>
        <v>167.70450013000001</v>
      </c>
      <c r="I227" s="36">
        <f>SUMIFS(СВЦЭМ!$F$33:$F$776,СВЦЭМ!$A$33:$A$776,$A227,СВЦЭМ!$B$33:$B$776,I$226)+'СЕТ СН'!$F$15</f>
        <v>163.39138503000001</v>
      </c>
      <c r="J227" s="36">
        <f>SUMIFS(СВЦЭМ!$F$33:$F$776,СВЦЭМ!$A$33:$A$776,$A227,СВЦЭМ!$B$33:$B$776,J$226)+'СЕТ СН'!$F$15</f>
        <v>160.68549343999999</v>
      </c>
      <c r="K227" s="36">
        <f>SUMIFS(СВЦЭМ!$F$33:$F$776,СВЦЭМ!$A$33:$A$776,$A227,СВЦЭМ!$B$33:$B$776,K$226)+'СЕТ СН'!$F$15</f>
        <v>160.53149886</v>
      </c>
      <c r="L227" s="36">
        <f>SUMIFS(СВЦЭМ!$F$33:$F$776,СВЦЭМ!$A$33:$A$776,$A227,СВЦЭМ!$B$33:$B$776,L$226)+'СЕТ СН'!$F$15</f>
        <v>157.04114813000001</v>
      </c>
      <c r="M227" s="36">
        <f>SUMIFS(СВЦЭМ!$F$33:$F$776,СВЦЭМ!$A$33:$A$776,$A227,СВЦЭМ!$B$33:$B$776,M$226)+'СЕТ СН'!$F$15</f>
        <v>146.28086359</v>
      </c>
      <c r="N227" s="36">
        <f>SUMIFS(СВЦЭМ!$F$33:$F$776,СВЦЭМ!$A$33:$A$776,$A227,СВЦЭМ!$B$33:$B$776,N$226)+'СЕТ СН'!$F$15</f>
        <v>135.51413948000001</v>
      </c>
      <c r="O227" s="36">
        <f>SUMIFS(СВЦЭМ!$F$33:$F$776,СВЦЭМ!$A$33:$A$776,$A227,СВЦЭМ!$B$33:$B$776,O$226)+'СЕТ СН'!$F$15</f>
        <v>132.15337873999999</v>
      </c>
      <c r="P227" s="36">
        <f>SUMIFS(СВЦЭМ!$F$33:$F$776,СВЦЭМ!$A$33:$A$776,$A227,СВЦЭМ!$B$33:$B$776,P$226)+'СЕТ СН'!$F$15</f>
        <v>133.62501685000001</v>
      </c>
      <c r="Q227" s="36">
        <f>SUMIFS(СВЦЭМ!$F$33:$F$776,СВЦЭМ!$A$33:$A$776,$A227,СВЦЭМ!$B$33:$B$776,Q$226)+'СЕТ СН'!$F$15</f>
        <v>134.10429228999999</v>
      </c>
      <c r="R227" s="36">
        <f>SUMIFS(СВЦЭМ!$F$33:$F$776,СВЦЭМ!$A$33:$A$776,$A227,СВЦЭМ!$B$33:$B$776,R$226)+'СЕТ СН'!$F$15</f>
        <v>133.69068712000001</v>
      </c>
      <c r="S227" s="36">
        <f>SUMIFS(СВЦЭМ!$F$33:$F$776,СВЦЭМ!$A$33:$A$776,$A227,СВЦЭМ!$B$33:$B$776,S$226)+'СЕТ СН'!$F$15</f>
        <v>133.27600319000001</v>
      </c>
      <c r="T227" s="36">
        <f>SUMIFS(СВЦЭМ!$F$33:$F$776,СВЦЭМ!$A$33:$A$776,$A227,СВЦЭМ!$B$33:$B$776,T$226)+'СЕТ СН'!$F$15</f>
        <v>131.50379359999999</v>
      </c>
      <c r="U227" s="36">
        <f>SUMIFS(СВЦЭМ!$F$33:$F$776,СВЦЭМ!$A$33:$A$776,$A227,СВЦЭМ!$B$33:$B$776,U$226)+'СЕТ СН'!$F$15</f>
        <v>128.35691736000001</v>
      </c>
      <c r="V227" s="36">
        <f>SUMIFS(СВЦЭМ!$F$33:$F$776,СВЦЭМ!$A$33:$A$776,$A227,СВЦЭМ!$B$33:$B$776,V$226)+'СЕТ СН'!$F$15</f>
        <v>126.64623572000001</v>
      </c>
      <c r="W227" s="36">
        <f>SUMIFS(СВЦЭМ!$F$33:$F$776,СВЦЭМ!$A$33:$A$776,$A227,СВЦЭМ!$B$33:$B$776,W$226)+'СЕТ СН'!$F$15</f>
        <v>127.79935602</v>
      </c>
      <c r="X227" s="36">
        <f>SUMIFS(СВЦЭМ!$F$33:$F$776,СВЦЭМ!$A$33:$A$776,$A227,СВЦЭМ!$B$33:$B$776,X$226)+'СЕТ СН'!$F$15</f>
        <v>133.20455304000001</v>
      </c>
      <c r="Y227" s="36">
        <f>SUMIFS(СВЦЭМ!$F$33:$F$776,СВЦЭМ!$A$33:$A$776,$A227,СВЦЭМ!$B$33:$B$776,Y$226)+'СЕТ СН'!$F$15</f>
        <v>150.76363355000001</v>
      </c>
      <c r="AA227" s="45"/>
    </row>
    <row r="228" spans="1:27" ht="15.75" x14ac:dyDescent="0.2">
      <c r="A228" s="35">
        <f>A227+1</f>
        <v>43953</v>
      </c>
      <c r="B228" s="36">
        <f>SUMIFS(СВЦЭМ!$F$33:$F$776,СВЦЭМ!$A$33:$A$776,$A228,СВЦЭМ!$B$33:$B$776,B$226)+'СЕТ СН'!$F$15</f>
        <v>166.58721297</v>
      </c>
      <c r="C228" s="36">
        <f>SUMIFS(СВЦЭМ!$F$33:$F$776,СВЦЭМ!$A$33:$A$776,$A228,СВЦЭМ!$B$33:$B$776,C$226)+'СЕТ СН'!$F$15</f>
        <v>170.49652623</v>
      </c>
      <c r="D228" s="36">
        <f>SUMIFS(СВЦЭМ!$F$33:$F$776,СВЦЭМ!$A$33:$A$776,$A228,СВЦЭМ!$B$33:$B$776,D$226)+'СЕТ СН'!$F$15</f>
        <v>172.626172</v>
      </c>
      <c r="E228" s="36">
        <f>SUMIFS(СВЦЭМ!$F$33:$F$776,СВЦЭМ!$A$33:$A$776,$A228,СВЦЭМ!$B$33:$B$776,E$226)+'СЕТ СН'!$F$15</f>
        <v>171.89452119000001</v>
      </c>
      <c r="F228" s="36">
        <f>SUMIFS(СВЦЭМ!$F$33:$F$776,СВЦЭМ!$A$33:$A$776,$A228,СВЦЭМ!$B$33:$B$776,F$226)+'СЕТ СН'!$F$15</f>
        <v>171.23038636000001</v>
      </c>
      <c r="G228" s="36">
        <f>SUMIFS(СВЦЭМ!$F$33:$F$776,СВЦЭМ!$A$33:$A$776,$A228,СВЦЭМ!$B$33:$B$776,G$226)+'СЕТ СН'!$F$15</f>
        <v>171.60002524000001</v>
      </c>
      <c r="H228" s="36">
        <f>SUMIFS(СВЦЭМ!$F$33:$F$776,СВЦЭМ!$A$33:$A$776,$A228,СВЦЭМ!$B$33:$B$776,H$226)+'СЕТ СН'!$F$15</f>
        <v>171.26155070999999</v>
      </c>
      <c r="I228" s="36">
        <f>SUMIFS(СВЦЭМ!$F$33:$F$776,СВЦЭМ!$A$33:$A$776,$A228,СВЦЭМ!$B$33:$B$776,I$226)+'СЕТ СН'!$F$15</f>
        <v>169.24982911999999</v>
      </c>
      <c r="J228" s="36">
        <f>SUMIFS(СВЦЭМ!$F$33:$F$776,СВЦЭМ!$A$33:$A$776,$A228,СВЦЭМ!$B$33:$B$776,J$226)+'СЕТ СН'!$F$15</f>
        <v>161.895342</v>
      </c>
      <c r="K228" s="36">
        <f>SUMIFS(СВЦЭМ!$F$33:$F$776,СВЦЭМ!$A$33:$A$776,$A228,СВЦЭМ!$B$33:$B$776,K$226)+'СЕТ СН'!$F$15</f>
        <v>157.52864756</v>
      </c>
      <c r="L228" s="36">
        <f>SUMIFS(СВЦЭМ!$F$33:$F$776,СВЦЭМ!$A$33:$A$776,$A228,СВЦЭМ!$B$33:$B$776,L$226)+'СЕТ СН'!$F$15</f>
        <v>154.73294514</v>
      </c>
      <c r="M228" s="36">
        <f>SUMIFS(СВЦЭМ!$F$33:$F$776,СВЦЭМ!$A$33:$A$776,$A228,СВЦЭМ!$B$33:$B$776,M$226)+'СЕТ СН'!$F$15</f>
        <v>144.50911779</v>
      </c>
      <c r="N228" s="36">
        <f>SUMIFS(СВЦЭМ!$F$33:$F$776,СВЦЭМ!$A$33:$A$776,$A228,СВЦЭМ!$B$33:$B$776,N$226)+'СЕТ СН'!$F$15</f>
        <v>135.21811172</v>
      </c>
      <c r="O228" s="36">
        <f>SUMIFS(СВЦЭМ!$F$33:$F$776,СВЦЭМ!$A$33:$A$776,$A228,СВЦЭМ!$B$33:$B$776,O$226)+'СЕТ СН'!$F$15</f>
        <v>131.61044322999999</v>
      </c>
      <c r="P228" s="36">
        <f>SUMIFS(СВЦЭМ!$F$33:$F$776,СВЦЭМ!$A$33:$A$776,$A228,СВЦЭМ!$B$33:$B$776,P$226)+'СЕТ СН'!$F$15</f>
        <v>132.66149250000001</v>
      </c>
      <c r="Q228" s="36">
        <f>SUMIFS(СВЦЭМ!$F$33:$F$776,СВЦЭМ!$A$33:$A$776,$A228,СВЦЭМ!$B$33:$B$776,Q$226)+'СЕТ СН'!$F$15</f>
        <v>133.09798599999999</v>
      </c>
      <c r="R228" s="36">
        <f>SUMIFS(СВЦЭМ!$F$33:$F$776,СВЦЭМ!$A$33:$A$776,$A228,СВЦЭМ!$B$33:$B$776,R$226)+'СЕТ СН'!$F$15</f>
        <v>134.19359573</v>
      </c>
      <c r="S228" s="36">
        <f>SUMIFS(СВЦЭМ!$F$33:$F$776,СВЦЭМ!$A$33:$A$776,$A228,СВЦЭМ!$B$33:$B$776,S$226)+'СЕТ СН'!$F$15</f>
        <v>134.20015957000001</v>
      </c>
      <c r="T228" s="36">
        <f>SUMIFS(СВЦЭМ!$F$33:$F$776,СВЦЭМ!$A$33:$A$776,$A228,СВЦЭМ!$B$33:$B$776,T$226)+'СЕТ СН'!$F$15</f>
        <v>133.09138168000001</v>
      </c>
      <c r="U228" s="36">
        <f>SUMIFS(СВЦЭМ!$F$33:$F$776,СВЦЭМ!$A$33:$A$776,$A228,СВЦЭМ!$B$33:$B$776,U$226)+'СЕТ СН'!$F$15</f>
        <v>131.85915849</v>
      </c>
      <c r="V228" s="36">
        <f>SUMIFS(СВЦЭМ!$F$33:$F$776,СВЦЭМ!$A$33:$A$776,$A228,СВЦЭМ!$B$33:$B$776,V$226)+'СЕТ СН'!$F$15</f>
        <v>128.66256795000001</v>
      </c>
      <c r="W228" s="36">
        <f>SUMIFS(СВЦЭМ!$F$33:$F$776,СВЦЭМ!$A$33:$A$776,$A228,СВЦЭМ!$B$33:$B$776,W$226)+'СЕТ СН'!$F$15</f>
        <v>126.12264929</v>
      </c>
      <c r="X228" s="36">
        <f>SUMIFS(СВЦЭМ!$F$33:$F$776,СВЦЭМ!$A$33:$A$776,$A228,СВЦЭМ!$B$33:$B$776,X$226)+'СЕТ СН'!$F$15</f>
        <v>132.27878221</v>
      </c>
      <c r="Y228" s="36">
        <f>SUMIFS(СВЦЭМ!$F$33:$F$776,СВЦЭМ!$A$33:$A$776,$A228,СВЦЭМ!$B$33:$B$776,Y$226)+'СЕТ СН'!$F$15</f>
        <v>146.30847129</v>
      </c>
    </row>
    <row r="229" spans="1:27" ht="15.75" x14ac:dyDescent="0.2">
      <c r="A229" s="35">
        <f t="shared" ref="A229:A257" si="6">A228+1</f>
        <v>43954</v>
      </c>
      <c r="B229" s="36">
        <f>SUMIFS(СВЦЭМ!$F$33:$F$776,СВЦЭМ!$A$33:$A$776,$A229,СВЦЭМ!$B$33:$B$776,B$226)+'СЕТ СН'!$F$15</f>
        <v>151.40094809999999</v>
      </c>
      <c r="C229" s="36">
        <f>SUMIFS(СВЦЭМ!$F$33:$F$776,СВЦЭМ!$A$33:$A$776,$A229,СВЦЭМ!$B$33:$B$776,C$226)+'СЕТ СН'!$F$15</f>
        <v>153.50361133999999</v>
      </c>
      <c r="D229" s="36">
        <f>SUMIFS(СВЦЭМ!$F$33:$F$776,СВЦЭМ!$A$33:$A$776,$A229,СВЦЭМ!$B$33:$B$776,D$226)+'СЕТ СН'!$F$15</f>
        <v>153.22127201000001</v>
      </c>
      <c r="E229" s="36">
        <f>SUMIFS(СВЦЭМ!$F$33:$F$776,СВЦЭМ!$A$33:$A$776,$A229,СВЦЭМ!$B$33:$B$776,E$226)+'СЕТ СН'!$F$15</f>
        <v>152.76874998</v>
      </c>
      <c r="F229" s="36">
        <f>SUMIFS(СВЦЭМ!$F$33:$F$776,СВЦЭМ!$A$33:$A$776,$A229,СВЦЭМ!$B$33:$B$776,F$226)+'СЕТ СН'!$F$15</f>
        <v>152.36895063</v>
      </c>
      <c r="G229" s="36">
        <f>SUMIFS(СВЦЭМ!$F$33:$F$776,СВЦЭМ!$A$33:$A$776,$A229,СВЦЭМ!$B$33:$B$776,G$226)+'СЕТ СН'!$F$15</f>
        <v>152.89801528000001</v>
      </c>
      <c r="H229" s="36">
        <f>SUMIFS(СВЦЭМ!$F$33:$F$776,СВЦЭМ!$A$33:$A$776,$A229,СВЦЭМ!$B$33:$B$776,H$226)+'СЕТ СН'!$F$15</f>
        <v>153.97117691</v>
      </c>
      <c r="I229" s="36">
        <f>SUMIFS(СВЦЭМ!$F$33:$F$776,СВЦЭМ!$A$33:$A$776,$A229,СВЦЭМ!$B$33:$B$776,I$226)+'СЕТ СН'!$F$15</f>
        <v>153.36153805999999</v>
      </c>
      <c r="J229" s="36">
        <f>SUMIFS(СВЦЭМ!$F$33:$F$776,СВЦЭМ!$A$33:$A$776,$A229,СВЦЭМ!$B$33:$B$776,J$226)+'СЕТ СН'!$F$15</f>
        <v>152.15485871999999</v>
      </c>
      <c r="K229" s="36">
        <f>SUMIFS(СВЦЭМ!$F$33:$F$776,СВЦЭМ!$A$33:$A$776,$A229,СВЦЭМ!$B$33:$B$776,K$226)+'СЕТ СН'!$F$15</f>
        <v>147.43919846</v>
      </c>
      <c r="L229" s="36">
        <f>SUMIFS(СВЦЭМ!$F$33:$F$776,СВЦЭМ!$A$33:$A$776,$A229,СВЦЭМ!$B$33:$B$776,L$226)+'СЕТ СН'!$F$15</f>
        <v>141.79601051</v>
      </c>
      <c r="M229" s="36">
        <f>SUMIFS(СВЦЭМ!$F$33:$F$776,СВЦЭМ!$A$33:$A$776,$A229,СВЦЭМ!$B$33:$B$776,M$226)+'СЕТ СН'!$F$15</f>
        <v>132.33977827999999</v>
      </c>
      <c r="N229" s="36">
        <f>SUMIFS(СВЦЭМ!$F$33:$F$776,СВЦЭМ!$A$33:$A$776,$A229,СВЦЭМ!$B$33:$B$776,N$226)+'СЕТ СН'!$F$15</f>
        <v>125.217224</v>
      </c>
      <c r="O229" s="36">
        <f>SUMIFS(СВЦЭМ!$F$33:$F$776,СВЦЭМ!$A$33:$A$776,$A229,СВЦЭМ!$B$33:$B$776,O$226)+'СЕТ СН'!$F$15</f>
        <v>127.02594474999999</v>
      </c>
      <c r="P229" s="36">
        <f>SUMIFS(СВЦЭМ!$F$33:$F$776,СВЦЭМ!$A$33:$A$776,$A229,СВЦЭМ!$B$33:$B$776,P$226)+'СЕТ СН'!$F$15</f>
        <v>131.50007739</v>
      </c>
      <c r="Q229" s="36">
        <f>SUMIFS(СВЦЭМ!$F$33:$F$776,СВЦЭМ!$A$33:$A$776,$A229,СВЦЭМ!$B$33:$B$776,Q$226)+'СЕТ СН'!$F$15</f>
        <v>135.40585901</v>
      </c>
      <c r="R229" s="36">
        <f>SUMIFS(СВЦЭМ!$F$33:$F$776,СВЦЭМ!$A$33:$A$776,$A229,СВЦЭМ!$B$33:$B$776,R$226)+'СЕТ СН'!$F$15</f>
        <v>137.54847914999999</v>
      </c>
      <c r="S229" s="36">
        <f>SUMIFS(СВЦЭМ!$F$33:$F$776,СВЦЭМ!$A$33:$A$776,$A229,СВЦЭМ!$B$33:$B$776,S$226)+'СЕТ СН'!$F$15</f>
        <v>137.54037812000001</v>
      </c>
      <c r="T229" s="36">
        <f>SUMIFS(СВЦЭМ!$F$33:$F$776,СВЦЭМ!$A$33:$A$776,$A229,СВЦЭМ!$B$33:$B$776,T$226)+'СЕТ СН'!$F$15</f>
        <v>135.39826443000001</v>
      </c>
      <c r="U229" s="36">
        <f>SUMIFS(СВЦЭМ!$F$33:$F$776,СВЦЭМ!$A$33:$A$776,$A229,СВЦЭМ!$B$33:$B$776,U$226)+'СЕТ СН'!$F$15</f>
        <v>132.66470602000001</v>
      </c>
      <c r="V229" s="36">
        <f>SUMIFS(СВЦЭМ!$F$33:$F$776,СВЦЭМ!$A$33:$A$776,$A229,СВЦЭМ!$B$33:$B$776,V$226)+'СЕТ СН'!$F$15</f>
        <v>124.3133011</v>
      </c>
      <c r="W229" s="36">
        <f>SUMIFS(СВЦЭМ!$F$33:$F$776,СВЦЭМ!$A$33:$A$776,$A229,СВЦЭМ!$B$33:$B$776,W$226)+'СЕТ СН'!$F$15</f>
        <v>123.32931488</v>
      </c>
      <c r="X229" s="36">
        <f>SUMIFS(СВЦЭМ!$F$33:$F$776,СВЦЭМ!$A$33:$A$776,$A229,СВЦЭМ!$B$33:$B$776,X$226)+'СЕТ СН'!$F$15</f>
        <v>130.59145384999999</v>
      </c>
      <c r="Y229" s="36">
        <f>SUMIFS(СВЦЭМ!$F$33:$F$776,СВЦЭМ!$A$33:$A$776,$A229,СВЦЭМ!$B$33:$B$776,Y$226)+'СЕТ СН'!$F$15</f>
        <v>146.83604516</v>
      </c>
    </row>
    <row r="230" spans="1:27" ht="15.75" x14ac:dyDescent="0.2">
      <c r="A230" s="35">
        <f t="shared" si="6"/>
        <v>43955</v>
      </c>
      <c r="B230" s="36">
        <f>SUMIFS(СВЦЭМ!$F$33:$F$776,СВЦЭМ!$A$33:$A$776,$A230,СВЦЭМ!$B$33:$B$776,B$226)+'СЕТ СН'!$F$15</f>
        <v>157.98668642000001</v>
      </c>
      <c r="C230" s="36">
        <f>SUMIFS(СВЦЭМ!$F$33:$F$776,СВЦЭМ!$A$33:$A$776,$A230,СВЦЭМ!$B$33:$B$776,C$226)+'СЕТ СН'!$F$15</f>
        <v>158.08537271</v>
      </c>
      <c r="D230" s="36">
        <f>SUMIFS(СВЦЭМ!$F$33:$F$776,СВЦЭМ!$A$33:$A$776,$A230,СВЦЭМ!$B$33:$B$776,D$226)+'СЕТ СН'!$F$15</f>
        <v>155.48846474000001</v>
      </c>
      <c r="E230" s="36">
        <f>SUMIFS(СВЦЭМ!$F$33:$F$776,СВЦЭМ!$A$33:$A$776,$A230,СВЦЭМ!$B$33:$B$776,E$226)+'СЕТ СН'!$F$15</f>
        <v>154.91355166</v>
      </c>
      <c r="F230" s="36">
        <f>SUMIFS(СВЦЭМ!$F$33:$F$776,СВЦЭМ!$A$33:$A$776,$A230,СВЦЭМ!$B$33:$B$776,F$226)+'СЕТ СН'!$F$15</f>
        <v>154.04336225</v>
      </c>
      <c r="G230" s="36">
        <f>SUMIFS(СВЦЭМ!$F$33:$F$776,СВЦЭМ!$A$33:$A$776,$A230,СВЦЭМ!$B$33:$B$776,G$226)+'СЕТ СН'!$F$15</f>
        <v>155.12445758000001</v>
      </c>
      <c r="H230" s="36">
        <f>SUMIFS(СВЦЭМ!$F$33:$F$776,СВЦЭМ!$A$33:$A$776,$A230,СВЦЭМ!$B$33:$B$776,H$226)+'СЕТ СН'!$F$15</f>
        <v>155.5605176</v>
      </c>
      <c r="I230" s="36">
        <f>SUMIFS(СВЦЭМ!$F$33:$F$776,СВЦЭМ!$A$33:$A$776,$A230,СВЦЭМ!$B$33:$B$776,I$226)+'СЕТ СН'!$F$15</f>
        <v>157.46158679000001</v>
      </c>
      <c r="J230" s="36">
        <f>SUMIFS(СВЦЭМ!$F$33:$F$776,СВЦЭМ!$A$33:$A$776,$A230,СВЦЭМ!$B$33:$B$776,J$226)+'СЕТ СН'!$F$15</f>
        <v>156.04719885</v>
      </c>
      <c r="K230" s="36">
        <f>SUMIFS(СВЦЭМ!$F$33:$F$776,СВЦЭМ!$A$33:$A$776,$A230,СВЦЭМ!$B$33:$B$776,K$226)+'СЕТ СН'!$F$15</f>
        <v>149.22328371</v>
      </c>
      <c r="L230" s="36">
        <f>SUMIFS(СВЦЭМ!$F$33:$F$776,СВЦЭМ!$A$33:$A$776,$A230,СВЦЭМ!$B$33:$B$776,L$226)+'СЕТ СН'!$F$15</f>
        <v>147.27030293999999</v>
      </c>
      <c r="M230" s="36">
        <f>SUMIFS(СВЦЭМ!$F$33:$F$776,СВЦЭМ!$A$33:$A$776,$A230,СВЦЭМ!$B$33:$B$776,M$226)+'СЕТ СН'!$F$15</f>
        <v>135.77557701999999</v>
      </c>
      <c r="N230" s="36">
        <f>SUMIFS(СВЦЭМ!$F$33:$F$776,СВЦЭМ!$A$33:$A$776,$A230,СВЦЭМ!$B$33:$B$776,N$226)+'СЕТ СН'!$F$15</f>
        <v>126.67536954000001</v>
      </c>
      <c r="O230" s="36">
        <f>SUMIFS(СВЦЭМ!$F$33:$F$776,СВЦЭМ!$A$33:$A$776,$A230,СВЦЭМ!$B$33:$B$776,O$226)+'СЕТ СН'!$F$15</f>
        <v>123.71549879</v>
      </c>
      <c r="P230" s="36">
        <f>SUMIFS(СВЦЭМ!$F$33:$F$776,СВЦЭМ!$A$33:$A$776,$A230,СВЦЭМ!$B$33:$B$776,P$226)+'СЕТ СН'!$F$15</f>
        <v>125.75248922999999</v>
      </c>
      <c r="Q230" s="36">
        <f>SUMIFS(СВЦЭМ!$F$33:$F$776,СВЦЭМ!$A$33:$A$776,$A230,СВЦЭМ!$B$33:$B$776,Q$226)+'СЕТ СН'!$F$15</f>
        <v>127.035405</v>
      </c>
      <c r="R230" s="36">
        <f>SUMIFS(СВЦЭМ!$F$33:$F$776,СВЦЭМ!$A$33:$A$776,$A230,СВЦЭМ!$B$33:$B$776,R$226)+'СЕТ СН'!$F$15</f>
        <v>123.58820557</v>
      </c>
      <c r="S230" s="36">
        <f>SUMIFS(СВЦЭМ!$F$33:$F$776,СВЦЭМ!$A$33:$A$776,$A230,СВЦЭМ!$B$33:$B$776,S$226)+'СЕТ СН'!$F$15</f>
        <v>123.37675120999999</v>
      </c>
      <c r="T230" s="36">
        <f>SUMIFS(СВЦЭМ!$F$33:$F$776,СВЦЭМ!$A$33:$A$776,$A230,СВЦЭМ!$B$33:$B$776,T$226)+'СЕТ СН'!$F$15</f>
        <v>121.24783359</v>
      </c>
      <c r="U230" s="36">
        <f>SUMIFS(СВЦЭМ!$F$33:$F$776,СВЦЭМ!$A$33:$A$776,$A230,СВЦЭМ!$B$33:$B$776,U$226)+'СЕТ СН'!$F$15</f>
        <v>118.87063101</v>
      </c>
      <c r="V230" s="36">
        <f>SUMIFS(СВЦЭМ!$F$33:$F$776,СВЦЭМ!$A$33:$A$776,$A230,СВЦЭМ!$B$33:$B$776,V$226)+'СЕТ СН'!$F$15</f>
        <v>117.10546694999999</v>
      </c>
      <c r="W230" s="36">
        <f>SUMIFS(СВЦЭМ!$F$33:$F$776,СВЦЭМ!$A$33:$A$776,$A230,СВЦЭМ!$B$33:$B$776,W$226)+'СЕТ СН'!$F$15</f>
        <v>117.42690385</v>
      </c>
      <c r="X230" s="36">
        <f>SUMIFS(СВЦЭМ!$F$33:$F$776,СВЦЭМ!$A$33:$A$776,$A230,СВЦЭМ!$B$33:$B$776,X$226)+'СЕТ СН'!$F$15</f>
        <v>123.41702298</v>
      </c>
      <c r="Y230" s="36">
        <f>SUMIFS(СВЦЭМ!$F$33:$F$776,СВЦЭМ!$A$33:$A$776,$A230,СВЦЭМ!$B$33:$B$776,Y$226)+'СЕТ СН'!$F$15</f>
        <v>138.3562316</v>
      </c>
    </row>
    <row r="231" spans="1:27" ht="15.75" x14ac:dyDescent="0.2">
      <c r="A231" s="35">
        <f t="shared" si="6"/>
        <v>43956</v>
      </c>
      <c r="B231" s="36">
        <f>SUMIFS(СВЦЭМ!$F$33:$F$776,СВЦЭМ!$A$33:$A$776,$A231,СВЦЭМ!$B$33:$B$776,B$226)+'СЕТ СН'!$F$15</f>
        <v>151.82195836</v>
      </c>
      <c r="C231" s="36">
        <f>SUMIFS(СВЦЭМ!$F$33:$F$776,СВЦЭМ!$A$33:$A$776,$A231,СВЦЭМ!$B$33:$B$776,C$226)+'СЕТ СН'!$F$15</f>
        <v>156.74541653</v>
      </c>
      <c r="D231" s="36">
        <f>SUMIFS(СВЦЭМ!$F$33:$F$776,СВЦЭМ!$A$33:$A$776,$A231,СВЦЭМ!$B$33:$B$776,D$226)+'СЕТ СН'!$F$15</f>
        <v>156.15953825</v>
      </c>
      <c r="E231" s="36">
        <f>SUMIFS(СВЦЭМ!$F$33:$F$776,СВЦЭМ!$A$33:$A$776,$A231,СВЦЭМ!$B$33:$B$776,E$226)+'СЕТ СН'!$F$15</f>
        <v>155.18431393</v>
      </c>
      <c r="F231" s="36">
        <f>SUMIFS(СВЦЭМ!$F$33:$F$776,СВЦЭМ!$A$33:$A$776,$A231,СВЦЭМ!$B$33:$B$776,F$226)+'СЕТ СН'!$F$15</f>
        <v>153.87043026000001</v>
      </c>
      <c r="G231" s="36">
        <f>SUMIFS(СВЦЭМ!$F$33:$F$776,СВЦЭМ!$A$33:$A$776,$A231,СВЦЭМ!$B$33:$B$776,G$226)+'СЕТ СН'!$F$15</f>
        <v>154.64633211</v>
      </c>
      <c r="H231" s="36">
        <f>SUMIFS(СВЦЭМ!$F$33:$F$776,СВЦЭМ!$A$33:$A$776,$A231,СВЦЭМ!$B$33:$B$776,H$226)+'СЕТ СН'!$F$15</f>
        <v>154.49422296</v>
      </c>
      <c r="I231" s="36">
        <f>SUMIFS(СВЦЭМ!$F$33:$F$776,СВЦЭМ!$A$33:$A$776,$A231,СВЦЭМ!$B$33:$B$776,I$226)+'СЕТ СН'!$F$15</f>
        <v>153.86568401</v>
      </c>
      <c r="J231" s="36">
        <f>SUMIFS(СВЦЭМ!$F$33:$F$776,СВЦЭМ!$A$33:$A$776,$A231,СВЦЭМ!$B$33:$B$776,J$226)+'СЕТ СН'!$F$15</f>
        <v>148.73006877</v>
      </c>
      <c r="K231" s="36">
        <f>SUMIFS(СВЦЭМ!$F$33:$F$776,СВЦЭМ!$A$33:$A$776,$A231,СВЦЭМ!$B$33:$B$776,K$226)+'СЕТ СН'!$F$15</f>
        <v>142.57880073000001</v>
      </c>
      <c r="L231" s="36">
        <f>SUMIFS(СВЦЭМ!$F$33:$F$776,СВЦЭМ!$A$33:$A$776,$A231,СВЦЭМ!$B$33:$B$776,L$226)+'СЕТ СН'!$F$15</f>
        <v>140.98746733999999</v>
      </c>
      <c r="M231" s="36">
        <f>SUMIFS(СВЦЭМ!$F$33:$F$776,СВЦЭМ!$A$33:$A$776,$A231,СВЦЭМ!$B$33:$B$776,M$226)+'СЕТ СН'!$F$15</f>
        <v>132.90204383</v>
      </c>
      <c r="N231" s="36">
        <f>SUMIFS(СВЦЭМ!$F$33:$F$776,СВЦЭМ!$A$33:$A$776,$A231,СВЦЭМ!$B$33:$B$776,N$226)+'СЕТ СН'!$F$15</f>
        <v>123.13205526</v>
      </c>
      <c r="O231" s="36">
        <f>SUMIFS(СВЦЭМ!$F$33:$F$776,СВЦЭМ!$A$33:$A$776,$A231,СВЦЭМ!$B$33:$B$776,O$226)+'СЕТ СН'!$F$15</f>
        <v>122.48866752000001</v>
      </c>
      <c r="P231" s="36">
        <f>SUMIFS(СВЦЭМ!$F$33:$F$776,СВЦЭМ!$A$33:$A$776,$A231,СВЦЭМ!$B$33:$B$776,P$226)+'СЕТ СН'!$F$15</f>
        <v>123.62471309</v>
      </c>
      <c r="Q231" s="36">
        <f>SUMIFS(СВЦЭМ!$F$33:$F$776,СВЦЭМ!$A$33:$A$776,$A231,СВЦЭМ!$B$33:$B$776,Q$226)+'СЕТ СН'!$F$15</f>
        <v>124.0553359</v>
      </c>
      <c r="R231" s="36">
        <f>SUMIFS(СВЦЭМ!$F$33:$F$776,СВЦЭМ!$A$33:$A$776,$A231,СВЦЭМ!$B$33:$B$776,R$226)+'СЕТ СН'!$F$15</f>
        <v>124.33306313</v>
      </c>
      <c r="S231" s="36">
        <f>SUMIFS(СВЦЭМ!$F$33:$F$776,СВЦЭМ!$A$33:$A$776,$A231,СВЦЭМ!$B$33:$B$776,S$226)+'СЕТ СН'!$F$15</f>
        <v>124.52641027999999</v>
      </c>
      <c r="T231" s="36">
        <f>SUMIFS(СВЦЭМ!$F$33:$F$776,СВЦЭМ!$A$33:$A$776,$A231,СВЦЭМ!$B$33:$B$776,T$226)+'СЕТ СН'!$F$15</f>
        <v>122.40884595</v>
      </c>
      <c r="U231" s="36">
        <f>SUMIFS(СВЦЭМ!$F$33:$F$776,СВЦЭМ!$A$33:$A$776,$A231,СВЦЭМ!$B$33:$B$776,U$226)+'СЕТ СН'!$F$15</f>
        <v>119.05904184000001</v>
      </c>
      <c r="V231" s="36">
        <f>SUMIFS(СВЦЭМ!$F$33:$F$776,СВЦЭМ!$A$33:$A$776,$A231,СВЦЭМ!$B$33:$B$776,V$226)+'СЕТ СН'!$F$15</f>
        <v>112.84135961</v>
      </c>
      <c r="W231" s="36">
        <f>SUMIFS(СВЦЭМ!$F$33:$F$776,СВЦЭМ!$A$33:$A$776,$A231,СВЦЭМ!$B$33:$B$776,W$226)+'СЕТ СН'!$F$15</f>
        <v>114.78113645000001</v>
      </c>
      <c r="X231" s="36">
        <f>SUMIFS(СВЦЭМ!$F$33:$F$776,СВЦЭМ!$A$33:$A$776,$A231,СВЦЭМ!$B$33:$B$776,X$226)+'СЕТ СН'!$F$15</f>
        <v>121.34878199000001</v>
      </c>
      <c r="Y231" s="36">
        <f>SUMIFS(СВЦЭМ!$F$33:$F$776,СВЦЭМ!$A$33:$A$776,$A231,СВЦЭМ!$B$33:$B$776,Y$226)+'СЕТ СН'!$F$15</f>
        <v>136.41509381</v>
      </c>
    </row>
    <row r="232" spans="1:27" ht="15.75" x14ac:dyDescent="0.2">
      <c r="A232" s="35">
        <f t="shared" si="6"/>
        <v>43957</v>
      </c>
      <c r="B232" s="36">
        <f>SUMIFS(СВЦЭМ!$F$33:$F$776,СВЦЭМ!$A$33:$A$776,$A232,СВЦЭМ!$B$33:$B$776,B$226)+'СЕТ СН'!$F$15</f>
        <v>148.79981594</v>
      </c>
      <c r="C232" s="36">
        <f>SUMIFS(СВЦЭМ!$F$33:$F$776,СВЦЭМ!$A$33:$A$776,$A232,СВЦЭМ!$B$33:$B$776,C$226)+'СЕТ СН'!$F$15</f>
        <v>153.84985305999999</v>
      </c>
      <c r="D232" s="36">
        <f>SUMIFS(СВЦЭМ!$F$33:$F$776,СВЦЭМ!$A$33:$A$776,$A232,СВЦЭМ!$B$33:$B$776,D$226)+'СЕТ СН'!$F$15</f>
        <v>157.40722918</v>
      </c>
      <c r="E232" s="36">
        <f>SUMIFS(СВЦЭМ!$F$33:$F$776,СВЦЭМ!$A$33:$A$776,$A232,СВЦЭМ!$B$33:$B$776,E$226)+'СЕТ СН'!$F$15</f>
        <v>157.34905248000001</v>
      </c>
      <c r="F232" s="36">
        <f>SUMIFS(СВЦЭМ!$F$33:$F$776,СВЦЭМ!$A$33:$A$776,$A232,СВЦЭМ!$B$33:$B$776,F$226)+'СЕТ СН'!$F$15</f>
        <v>156.45163941000001</v>
      </c>
      <c r="G232" s="36">
        <f>SUMIFS(СВЦЭМ!$F$33:$F$776,СВЦЭМ!$A$33:$A$776,$A232,СВЦЭМ!$B$33:$B$776,G$226)+'СЕТ СН'!$F$15</f>
        <v>144.35598737999999</v>
      </c>
      <c r="H232" s="36">
        <f>SUMIFS(СВЦЭМ!$F$33:$F$776,СВЦЭМ!$A$33:$A$776,$A232,СВЦЭМ!$B$33:$B$776,H$226)+'СЕТ СН'!$F$15</f>
        <v>148.22441194999999</v>
      </c>
      <c r="I232" s="36">
        <f>SUMIFS(СВЦЭМ!$F$33:$F$776,СВЦЭМ!$A$33:$A$776,$A232,СВЦЭМ!$B$33:$B$776,I$226)+'СЕТ СН'!$F$15</f>
        <v>149.96400138000001</v>
      </c>
      <c r="J232" s="36">
        <f>SUMIFS(СВЦЭМ!$F$33:$F$776,СВЦЭМ!$A$33:$A$776,$A232,СВЦЭМ!$B$33:$B$776,J$226)+'СЕТ СН'!$F$15</f>
        <v>141.82154344</v>
      </c>
      <c r="K232" s="36">
        <f>SUMIFS(СВЦЭМ!$F$33:$F$776,СВЦЭМ!$A$33:$A$776,$A232,СВЦЭМ!$B$33:$B$776,K$226)+'СЕТ СН'!$F$15</f>
        <v>138.35353422</v>
      </c>
      <c r="L232" s="36">
        <f>SUMIFS(СВЦЭМ!$F$33:$F$776,СВЦЭМ!$A$33:$A$776,$A232,СВЦЭМ!$B$33:$B$776,L$226)+'СЕТ СН'!$F$15</f>
        <v>136.82049486</v>
      </c>
      <c r="M232" s="36">
        <f>SUMIFS(СВЦЭМ!$F$33:$F$776,СВЦЭМ!$A$33:$A$776,$A232,СВЦЭМ!$B$33:$B$776,M$226)+'СЕТ СН'!$F$15</f>
        <v>129.48161038000001</v>
      </c>
      <c r="N232" s="36">
        <f>SUMIFS(СВЦЭМ!$F$33:$F$776,СВЦЭМ!$A$33:$A$776,$A232,СВЦЭМ!$B$33:$B$776,N$226)+'СЕТ СН'!$F$15</f>
        <v>120.14010281</v>
      </c>
      <c r="O232" s="36">
        <f>SUMIFS(СВЦЭМ!$F$33:$F$776,СВЦЭМ!$A$33:$A$776,$A232,СВЦЭМ!$B$33:$B$776,O$226)+'СЕТ СН'!$F$15</f>
        <v>126.9218458</v>
      </c>
      <c r="P232" s="36">
        <f>SUMIFS(СВЦЭМ!$F$33:$F$776,СВЦЭМ!$A$33:$A$776,$A232,СВЦЭМ!$B$33:$B$776,P$226)+'СЕТ СН'!$F$15</f>
        <v>128.20233786</v>
      </c>
      <c r="Q232" s="36">
        <f>SUMIFS(СВЦЭМ!$F$33:$F$776,СВЦЭМ!$A$33:$A$776,$A232,СВЦЭМ!$B$33:$B$776,Q$226)+'СЕТ СН'!$F$15</f>
        <v>128.41697275000001</v>
      </c>
      <c r="R232" s="36">
        <f>SUMIFS(СВЦЭМ!$F$33:$F$776,СВЦЭМ!$A$33:$A$776,$A232,СВЦЭМ!$B$33:$B$776,R$226)+'СЕТ СН'!$F$15</f>
        <v>129.79269529999999</v>
      </c>
      <c r="S232" s="36">
        <f>SUMIFS(СВЦЭМ!$F$33:$F$776,СВЦЭМ!$A$33:$A$776,$A232,СВЦЭМ!$B$33:$B$776,S$226)+'СЕТ СН'!$F$15</f>
        <v>131.01483762000001</v>
      </c>
      <c r="T232" s="36">
        <f>SUMIFS(СВЦЭМ!$F$33:$F$776,СВЦЭМ!$A$33:$A$776,$A232,СВЦЭМ!$B$33:$B$776,T$226)+'СЕТ СН'!$F$15</f>
        <v>132.41594099</v>
      </c>
      <c r="U232" s="36">
        <f>SUMIFS(СВЦЭМ!$F$33:$F$776,СВЦЭМ!$A$33:$A$776,$A232,СВЦЭМ!$B$33:$B$776,U$226)+'СЕТ СН'!$F$15</f>
        <v>132.74220339999999</v>
      </c>
      <c r="V232" s="36">
        <f>SUMIFS(СВЦЭМ!$F$33:$F$776,СВЦЭМ!$A$33:$A$776,$A232,СВЦЭМ!$B$33:$B$776,V$226)+'СЕТ СН'!$F$15</f>
        <v>131.23690354999999</v>
      </c>
      <c r="W232" s="36">
        <f>SUMIFS(СВЦЭМ!$F$33:$F$776,СВЦЭМ!$A$33:$A$776,$A232,СВЦЭМ!$B$33:$B$776,W$226)+'СЕТ СН'!$F$15</f>
        <v>131.46308915</v>
      </c>
      <c r="X232" s="36">
        <f>SUMIFS(СВЦЭМ!$F$33:$F$776,СВЦЭМ!$A$33:$A$776,$A232,СВЦЭМ!$B$33:$B$776,X$226)+'СЕТ СН'!$F$15</f>
        <v>129.62583742000001</v>
      </c>
      <c r="Y232" s="36">
        <f>SUMIFS(СВЦЭМ!$F$33:$F$776,СВЦЭМ!$A$33:$A$776,$A232,СВЦЭМ!$B$33:$B$776,Y$226)+'СЕТ СН'!$F$15</f>
        <v>138.40243197000001</v>
      </c>
    </row>
    <row r="233" spans="1:27" ht="15.75" x14ac:dyDescent="0.2">
      <c r="A233" s="35">
        <f t="shared" si="6"/>
        <v>43958</v>
      </c>
      <c r="B233" s="36">
        <f>SUMIFS(СВЦЭМ!$F$33:$F$776,СВЦЭМ!$A$33:$A$776,$A233,СВЦЭМ!$B$33:$B$776,B$226)+'СЕТ СН'!$F$15</f>
        <v>154.51509910999999</v>
      </c>
      <c r="C233" s="36">
        <f>SUMIFS(СВЦЭМ!$F$33:$F$776,СВЦЭМ!$A$33:$A$776,$A233,СВЦЭМ!$B$33:$B$776,C$226)+'СЕТ СН'!$F$15</f>
        <v>156.18136432</v>
      </c>
      <c r="D233" s="36">
        <f>SUMIFS(СВЦЭМ!$F$33:$F$776,СВЦЭМ!$A$33:$A$776,$A233,СВЦЭМ!$B$33:$B$776,D$226)+'СЕТ СН'!$F$15</f>
        <v>155.46164490999999</v>
      </c>
      <c r="E233" s="36">
        <f>SUMIFS(СВЦЭМ!$F$33:$F$776,СВЦЭМ!$A$33:$A$776,$A233,СВЦЭМ!$B$33:$B$776,E$226)+'СЕТ СН'!$F$15</f>
        <v>154.63161686000001</v>
      </c>
      <c r="F233" s="36">
        <f>SUMIFS(СВЦЭМ!$F$33:$F$776,СВЦЭМ!$A$33:$A$776,$A233,СВЦЭМ!$B$33:$B$776,F$226)+'СЕТ СН'!$F$15</f>
        <v>154.19114275000001</v>
      </c>
      <c r="G233" s="36">
        <f>SUMIFS(СВЦЭМ!$F$33:$F$776,СВЦЭМ!$A$33:$A$776,$A233,СВЦЭМ!$B$33:$B$776,G$226)+'СЕТ СН'!$F$15</f>
        <v>156.74068086</v>
      </c>
      <c r="H233" s="36">
        <f>SUMIFS(СВЦЭМ!$F$33:$F$776,СВЦЭМ!$A$33:$A$776,$A233,СВЦЭМ!$B$33:$B$776,H$226)+'СЕТ СН'!$F$15</f>
        <v>156.72699947999999</v>
      </c>
      <c r="I233" s="36">
        <f>SUMIFS(СВЦЭМ!$F$33:$F$776,СВЦЭМ!$A$33:$A$776,$A233,СВЦЭМ!$B$33:$B$776,I$226)+'СЕТ СН'!$F$15</f>
        <v>154.62641446000001</v>
      </c>
      <c r="J233" s="36">
        <f>SUMIFS(СВЦЭМ!$F$33:$F$776,СВЦЭМ!$A$33:$A$776,$A233,СВЦЭМ!$B$33:$B$776,J$226)+'СЕТ СН'!$F$15</f>
        <v>147.57402375000001</v>
      </c>
      <c r="K233" s="36">
        <f>SUMIFS(СВЦЭМ!$F$33:$F$776,СВЦЭМ!$A$33:$A$776,$A233,СВЦЭМ!$B$33:$B$776,K$226)+'СЕТ СН'!$F$15</f>
        <v>146.11527785000001</v>
      </c>
      <c r="L233" s="36">
        <f>SUMIFS(СВЦЭМ!$F$33:$F$776,СВЦЭМ!$A$33:$A$776,$A233,СВЦЭМ!$B$33:$B$776,L$226)+'СЕТ СН'!$F$15</f>
        <v>144.90616689999999</v>
      </c>
      <c r="M233" s="36">
        <f>SUMIFS(СВЦЭМ!$F$33:$F$776,СВЦЭМ!$A$33:$A$776,$A233,СВЦЭМ!$B$33:$B$776,M$226)+'СЕТ СН'!$F$15</f>
        <v>135.44160923999999</v>
      </c>
      <c r="N233" s="36">
        <f>SUMIFS(СВЦЭМ!$F$33:$F$776,СВЦЭМ!$A$33:$A$776,$A233,СВЦЭМ!$B$33:$B$776,N$226)+'СЕТ СН'!$F$15</f>
        <v>126.43239469</v>
      </c>
      <c r="O233" s="36">
        <f>SUMIFS(СВЦЭМ!$F$33:$F$776,СВЦЭМ!$A$33:$A$776,$A233,СВЦЭМ!$B$33:$B$776,O$226)+'СЕТ СН'!$F$15</f>
        <v>124.56197941000001</v>
      </c>
      <c r="P233" s="36">
        <f>SUMIFS(СВЦЭМ!$F$33:$F$776,СВЦЭМ!$A$33:$A$776,$A233,СВЦЭМ!$B$33:$B$776,P$226)+'СЕТ СН'!$F$15</f>
        <v>126.14658796000001</v>
      </c>
      <c r="Q233" s="36">
        <f>SUMIFS(СВЦЭМ!$F$33:$F$776,СВЦЭМ!$A$33:$A$776,$A233,СВЦЭМ!$B$33:$B$776,Q$226)+'СЕТ СН'!$F$15</f>
        <v>127.05026662</v>
      </c>
      <c r="R233" s="36">
        <f>SUMIFS(СВЦЭМ!$F$33:$F$776,СВЦЭМ!$A$33:$A$776,$A233,СВЦЭМ!$B$33:$B$776,R$226)+'СЕТ СН'!$F$15</f>
        <v>126.02633765</v>
      </c>
      <c r="S233" s="36">
        <f>SUMIFS(СВЦЭМ!$F$33:$F$776,СВЦЭМ!$A$33:$A$776,$A233,СВЦЭМ!$B$33:$B$776,S$226)+'СЕТ СН'!$F$15</f>
        <v>124.82263988</v>
      </c>
      <c r="T233" s="36">
        <f>SUMIFS(СВЦЭМ!$F$33:$F$776,СВЦЭМ!$A$33:$A$776,$A233,СВЦЭМ!$B$33:$B$776,T$226)+'СЕТ СН'!$F$15</f>
        <v>119.89084032</v>
      </c>
      <c r="U233" s="36">
        <f>SUMIFS(СВЦЭМ!$F$33:$F$776,СВЦЭМ!$A$33:$A$776,$A233,СВЦЭМ!$B$33:$B$776,U$226)+'СЕТ СН'!$F$15</f>
        <v>115.80760106</v>
      </c>
      <c r="V233" s="36">
        <f>SUMIFS(СВЦЭМ!$F$33:$F$776,СВЦЭМ!$A$33:$A$776,$A233,СВЦЭМ!$B$33:$B$776,V$226)+'СЕТ СН'!$F$15</f>
        <v>112.52694731</v>
      </c>
      <c r="W233" s="36">
        <f>SUMIFS(СВЦЭМ!$F$33:$F$776,СВЦЭМ!$A$33:$A$776,$A233,СВЦЭМ!$B$33:$B$776,W$226)+'СЕТ СН'!$F$15</f>
        <v>113.53022023</v>
      </c>
      <c r="X233" s="36">
        <f>SUMIFS(СВЦЭМ!$F$33:$F$776,СВЦЭМ!$A$33:$A$776,$A233,СВЦЭМ!$B$33:$B$776,X$226)+'СЕТ СН'!$F$15</f>
        <v>121.2092736</v>
      </c>
      <c r="Y233" s="36">
        <f>SUMIFS(СВЦЭМ!$F$33:$F$776,СВЦЭМ!$A$33:$A$776,$A233,СВЦЭМ!$B$33:$B$776,Y$226)+'СЕТ СН'!$F$15</f>
        <v>133.22916696999999</v>
      </c>
    </row>
    <row r="234" spans="1:27" ht="15.75" x14ac:dyDescent="0.2">
      <c r="A234" s="35">
        <f t="shared" si="6"/>
        <v>43959</v>
      </c>
      <c r="B234" s="36">
        <f>SUMIFS(СВЦЭМ!$F$33:$F$776,СВЦЭМ!$A$33:$A$776,$A234,СВЦЭМ!$B$33:$B$776,B$226)+'СЕТ СН'!$F$15</f>
        <v>153.25712834000001</v>
      </c>
      <c r="C234" s="36">
        <f>SUMIFS(СВЦЭМ!$F$33:$F$776,СВЦЭМ!$A$33:$A$776,$A234,СВЦЭМ!$B$33:$B$776,C$226)+'СЕТ СН'!$F$15</f>
        <v>154.05905014000001</v>
      </c>
      <c r="D234" s="36">
        <f>SUMIFS(СВЦЭМ!$F$33:$F$776,СВЦЭМ!$A$33:$A$776,$A234,СВЦЭМ!$B$33:$B$776,D$226)+'СЕТ СН'!$F$15</f>
        <v>152.70100187</v>
      </c>
      <c r="E234" s="36">
        <f>SUMIFS(СВЦЭМ!$F$33:$F$776,СВЦЭМ!$A$33:$A$776,$A234,СВЦЭМ!$B$33:$B$776,E$226)+'СЕТ СН'!$F$15</f>
        <v>152.91405488999999</v>
      </c>
      <c r="F234" s="36">
        <f>SUMIFS(СВЦЭМ!$F$33:$F$776,СВЦЭМ!$A$33:$A$776,$A234,СВЦЭМ!$B$33:$B$776,F$226)+'СЕТ СН'!$F$15</f>
        <v>151.77090856000001</v>
      </c>
      <c r="G234" s="36">
        <f>SUMIFS(СВЦЭМ!$F$33:$F$776,СВЦЭМ!$A$33:$A$776,$A234,СВЦЭМ!$B$33:$B$776,G$226)+'СЕТ СН'!$F$15</f>
        <v>153.39170403</v>
      </c>
      <c r="H234" s="36">
        <f>SUMIFS(СВЦЭМ!$F$33:$F$776,СВЦЭМ!$A$33:$A$776,$A234,СВЦЭМ!$B$33:$B$776,H$226)+'СЕТ СН'!$F$15</f>
        <v>151.27181153999999</v>
      </c>
      <c r="I234" s="36">
        <f>SUMIFS(СВЦЭМ!$F$33:$F$776,СВЦЭМ!$A$33:$A$776,$A234,СВЦЭМ!$B$33:$B$776,I$226)+'СЕТ СН'!$F$15</f>
        <v>146.92810861000001</v>
      </c>
      <c r="J234" s="36">
        <f>SUMIFS(СВЦЭМ!$F$33:$F$776,СВЦЭМ!$A$33:$A$776,$A234,СВЦЭМ!$B$33:$B$776,J$226)+'СЕТ СН'!$F$15</f>
        <v>142.20239665</v>
      </c>
      <c r="K234" s="36">
        <f>SUMIFS(СВЦЭМ!$F$33:$F$776,СВЦЭМ!$A$33:$A$776,$A234,СВЦЭМ!$B$33:$B$776,K$226)+'СЕТ СН'!$F$15</f>
        <v>142.43902509</v>
      </c>
      <c r="L234" s="36">
        <f>SUMIFS(СВЦЭМ!$F$33:$F$776,СВЦЭМ!$A$33:$A$776,$A234,СВЦЭМ!$B$33:$B$776,L$226)+'СЕТ СН'!$F$15</f>
        <v>142.08614266999999</v>
      </c>
      <c r="M234" s="36">
        <f>SUMIFS(СВЦЭМ!$F$33:$F$776,СВЦЭМ!$A$33:$A$776,$A234,СВЦЭМ!$B$33:$B$776,M$226)+'СЕТ СН'!$F$15</f>
        <v>133.68578364000001</v>
      </c>
      <c r="N234" s="36">
        <f>SUMIFS(СВЦЭМ!$F$33:$F$776,СВЦЭМ!$A$33:$A$776,$A234,СВЦЭМ!$B$33:$B$776,N$226)+'СЕТ СН'!$F$15</f>
        <v>123.37668725</v>
      </c>
      <c r="O234" s="36">
        <f>SUMIFS(СВЦЭМ!$F$33:$F$776,СВЦЭМ!$A$33:$A$776,$A234,СВЦЭМ!$B$33:$B$776,O$226)+'СЕТ СН'!$F$15</f>
        <v>121.49385264</v>
      </c>
      <c r="P234" s="36">
        <f>SUMIFS(СВЦЭМ!$F$33:$F$776,СВЦЭМ!$A$33:$A$776,$A234,СВЦЭМ!$B$33:$B$776,P$226)+'СЕТ СН'!$F$15</f>
        <v>122.46174614</v>
      </c>
      <c r="Q234" s="36">
        <f>SUMIFS(СВЦЭМ!$F$33:$F$776,СВЦЭМ!$A$33:$A$776,$A234,СВЦЭМ!$B$33:$B$776,Q$226)+'СЕТ СН'!$F$15</f>
        <v>122.94841305</v>
      </c>
      <c r="R234" s="36">
        <f>SUMIFS(СВЦЭМ!$F$33:$F$776,СВЦЭМ!$A$33:$A$776,$A234,СВЦЭМ!$B$33:$B$776,R$226)+'СЕТ СН'!$F$15</f>
        <v>122.479128</v>
      </c>
      <c r="S234" s="36">
        <f>SUMIFS(СВЦЭМ!$F$33:$F$776,СВЦЭМ!$A$33:$A$776,$A234,СВЦЭМ!$B$33:$B$776,S$226)+'СЕТ СН'!$F$15</f>
        <v>123.33584216</v>
      </c>
      <c r="T234" s="36">
        <f>SUMIFS(СВЦЭМ!$F$33:$F$776,СВЦЭМ!$A$33:$A$776,$A234,СВЦЭМ!$B$33:$B$776,T$226)+'СЕТ СН'!$F$15</f>
        <v>121.91809021</v>
      </c>
      <c r="U234" s="36">
        <f>SUMIFS(СВЦЭМ!$F$33:$F$776,СВЦЭМ!$A$33:$A$776,$A234,СВЦЭМ!$B$33:$B$776,U$226)+'СЕТ СН'!$F$15</f>
        <v>118.65453156</v>
      </c>
      <c r="V234" s="36">
        <f>SUMIFS(СВЦЭМ!$F$33:$F$776,СВЦЭМ!$A$33:$A$776,$A234,СВЦЭМ!$B$33:$B$776,V$226)+'СЕТ СН'!$F$15</f>
        <v>113.76832564</v>
      </c>
      <c r="W234" s="36">
        <f>SUMIFS(СВЦЭМ!$F$33:$F$776,СВЦЭМ!$A$33:$A$776,$A234,СВЦЭМ!$B$33:$B$776,W$226)+'СЕТ СН'!$F$15</f>
        <v>113.25132494</v>
      </c>
      <c r="X234" s="36">
        <f>SUMIFS(СВЦЭМ!$F$33:$F$776,СВЦЭМ!$A$33:$A$776,$A234,СВЦЭМ!$B$33:$B$776,X$226)+'СЕТ СН'!$F$15</f>
        <v>121.187674</v>
      </c>
      <c r="Y234" s="36">
        <f>SUMIFS(СВЦЭМ!$F$33:$F$776,СВЦЭМ!$A$33:$A$776,$A234,СВЦЭМ!$B$33:$B$776,Y$226)+'СЕТ СН'!$F$15</f>
        <v>134.01160429999999</v>
      </c>
    </row>
    <row r="235" spans="1:27" ht="15.75" x14ac:dyDescent="0.2">
      <c r="A235" s="35">
        <f t="shared" si="6"/>
        <v>43960</v>
      </c>
      <c r="B235" s="36">
        <f>SUMIFS(СВЦЭМ!$F$33:$F$776,СВЦЭМ!$A$33:$A$776,$A235,СВЦЭМ!$B$33:$B$776,B$226)+'СЕТ СН'!$F$15</f>
        <v>151.79472887</v>
      </c>
      <c r="C235" s="36">
        <f>SUMIFS(СВЦЭМ!$F$33:$F$776,СВЦЭМ!$A$33:$A$776,$A235,СВЦЭМ!$B$33:$B$776,C$226)+'СЕТ СН'!$F$15</f>
        <v>149.61254025</v>
      </c>
      <c r="D235" s="36">
        <f>SUMIFS(СВЦЭМ!$F$33:$F$776,СВЦЭМ!$A$33:$A$776,$A235,СВЦЭМ!$B$33:$B$776,D$226)+'СЕТ СН'!$F$15</f>
        <v>146.51262417000001</v>
      </c>
      <c r="E235" s="36">
        <f>SUMIFS(СВЦЭМ!$F$33:$F$776,СВЦЭМ!$A$33:$A$776,$A235,СВЦЭМ!$B$33:$B$776,E$226)+'СЕТ СН'!$F$15</f>
        <v>145.87274171999999</v>
      </c>
      <c r="F235" s="36">
        <f>SUMIFS(СВЦЭМ!$F$33:$F$776,СВЦЭМ!$A$33:$A$776,$A235,СВЦЭМ!$B$33:$B$776,F$226)+'СЕТ СН'!$F$15</f>
        <v>144.30308367000001</v>
      </c>
      <c r="G235" s="36">
        <f>SUMIFS(СВЦЭМ!$F$33:$F$776,СВЦЭМ!$A$33:$A$776,$A235,СВЦЭМ!$B$33:$B$776,G$226)+'СЕТ СН'!$F$15</f>
        <v>144.61180571</v>
      </c>
      <c r="H235" s="36">
        <f>SUMIFS(СВЦЭМ!$F$33:$F$776,СВЦЭМ!$A$33:$A$776,$A235,СВЦЭМ!$B$33:$B$776,H$226)+'СЕТ СН'!$F$15</f>
        <v>145.56972017999999</v>
      </c>
      <c r="I235" s="36">
        <f>SUMIFS(СВЦЭМ!$F$33:$F$776,СВЦЭМ!$A$33:$A$776,$A235,СВЦЭМ!$B$33:$B$776,I$226)+'СЕТ СН'!$F$15</f>
        <v>146.64869284</v>
      </c>
      <c r="J235" s="36">
        <f>SUMIFS(СВЦЭМ!$F$33:$F$776,СВЦЭМ!$A$33:$A$776,$A235,СВЦЭМ!$B$33:$B$776,J$226)+'СЕТ СН'!$F$15</f>
        <v>146.72908482</v>
      </c>
      <c r="K235" s="36">
        <f>SUMIFS(СВЦЭМ!$F$33:$F$776,СВЦЭМ!$A$33:$A$776,$A235,СВЦЭМ!$B$33:$B$776,K$226)+'СЕТ СН'!$F$15</f>
        <v>142.17666675999999</v>
      </c>
      <c r="L235" s="36">
        <f>SUMIFS(СВЦЭМ!$F$33:$F$776,СВЦЭМ!$A$33:$A$776,$A235,СВЦЭМ!$B$33:$B$776,L$226)+'СЕТ СН'!$F$15</f>
        <v>143.75108739999999</v>
      </c>
      <c r="M235" s="36">
        <f>SUMIFS(СВЦЭМ!$F$33:$F$776,СВЦЭМ!$A$33:$A$776,$A235,СВЦЭМ!$B$33:$B$776,M$226)+'СЕТ СН'!$F$15</f>
        <v>134.77395992000001</v>
      </c>
      <c r="N235" s="36">
        <f>SUMIFS(СВЦЭМ!$F$33:$F$776,СВЦЭМ!$A$33:$A$776,$A235,СВЦЭМ!$B$33:$B$776,N$226)+'СЕТ СН'!$F$15</f>
        <v>125.38552949</v>
      </c>
      <c r="O235" s="36">
        <f>SUMIFS(СВЦЭМ!$F$33:$F$776,СВЦЭМ!$A$33:$A$776,$A235,СВЦЭМ!$B$33:$B$776,O$226)+'СЕТ СН'!$F$15</f>
        <v>122.00459252</v>
      </c>
      <c r="P235" s="36">
        <f>SUMIFS(СВЦЭМ!$F$33:$F$776,СВЦЭМ!$A$33:$A$776,$A235,СВЦЭМ!$B$33:$B$776,P$226)+'СЕТ СН'!$F$15</f>
        <v>122.89085059999999</v>
      </c>
      <c r="Q235" s="36">
        <f>SUMIFS(СВЦЭМ!$F$33:$F$776,СВЦЭМ!$A$33:$A$776,$A235,СВЦЭМ!$B$33:$B$776,Q$226)+'СЕТ СН'!$F$15</f>
        <v>121.51992509</v>
      </c>
      <c r="R235" s="36">
        <f>SUMIFS(СВЦЭМ!$F$33:$F$776,СВЦЭМ!$A$33:$A$776,$A235,СВЦЭМ!$B$33:$B$776,R$226)+'СЕТ СН'!$F$15</f>
        <v>121.9693213</v>
      </c>
      <c r="S235" s="36">
        <f>SUMIFS(СВЦЭМ!$F$33:$F$776,СВЦЭМ!$A$33:$A$776,$A235,СВЦЭМ!$B$33:$B$776,S$226)+'СЕТ СН'!$F$15</f>
        <v>123.89989864</v>
      </c>
      <c r="T235" s="36">
        <f>SUMIFS(СВЦЭМ!$F$33:$F$776,СВЦЭМ!$A$33:$A$776,$A235,СВЦЭМ!$B$33:$B$776,T$226)+'СЕТ СН'!$F$15</f>
        <v>122.23217193000001</v>
      </c>
      <c r="U235" s="36">
        <f>SUMIFS(СВЦЭМ!$F$33:$F$776,СВЦЭМ!$A$33:$A$776,$A235,СВЦЭМ!$B$33:$B$776,U$226)+'СЕТ СН'!$F$15</f>
        <v>120.81452745999999</v>
      </c>
      <c r="V235" s="36">
        <f>SUMIFS(СВЦЭМ!$F$33:$F$776,СВЦЭМ!$A$33:$A$776,$A235,СВЦЭМ!$B$33:$B$776,V$226)+'СЕТ СН'!$F$15</f>
        <v>118.73969184000001</v>
      </c>
      <c r="W235" s="36">
        <f>SUMIFS(СВЦЭМ!$F$33:$F$776,СВЦЭМ!$A$33:$A$776,$A235,СВЦЭМ!$B$33:$B$776,W$226)+'СЕТ СН'!$F$15</f>
        <v>117.37167405</v>
      </c>
      <c r="X235" s="36">
        <f>SUMIFS(СВЦЭМ!$F$33:$F$776,СВЦЭМ!$A$33:$A$776,$A235,СВЦЭМ!$B$33:$B$776,X$226)+'СЕТ СН'!$F$15</f>
        <v>124.81436203</v>
      </c>
      <c r="Y235" s="36">
        <f>SUMIFS(СВЦЭМ!$F$33:$F$776,СВЦЭМ!$A$33:$A$776,$A235,СВЦЭМ!$B$33:$B$776,Y$226)+'СЕТ СН'!$F$15</f>
        <v>140.26749667000001</v>
      </c>
    </row>
    <row r="236" spans="1:27" ht="15.75" x14ac:dyDescent="0.2">
      <c r="A236" s="35">
        <f t="shared" si="6"/>
        <v>43961</v>
      </c>
      <c r="B236" s="36">
        <f>SUMIFS(СВЦЭМ!$F$33:$F$776,СВЦЭМ!$A$33:$A$776,$A236,СВЦЭМ!$B$33:$B$776,B$226)+'СЕТ СН'!$F$15</f>
        <v>147.73865594</v>
      </c>
      <c r="C236" s="36">
        <f>SUMIFS(СВЦЭМ!$F$33:$F$776,СВЦЭМ!$A$33:$A$776,$A236,СВЦЭМ!$B$33:$B$776,C$226)+'СЕТ СН'!$F$15</f>
        <v>152.83934144</v>
      </c>
      <c r="D236" s="36">
        <f>SUMIFS(СВЦЭМ!$F$33:$F$776,СВЦЭМ!$A$33:$A$776,$A236,СВЦЭМ!$B$33:$B$776,D$226)+'СЕТ СН'!$F$15</f>
        <v>153.95459776000001</v>
      </c>
      <c r="E236" s="36">
        <f>SUMIFS(СВЦЭМ!$F$33:$F$776,СВЦЭМ!$A$33:$A$776,$A236,СВЦЭМ!$B$33:$B$776,E$226)+'СЕТ СН'!$F$15</f>
        <v>157.60667971000001</v>
      </c>
      <c r="F236" s="36">
        <f>SUMIFS(СВЦЭМ!$F$33:$F$776,СВЦЭМ!$A$33:$A$776,$A236,СВЦЭМ!$B$33:$B$776,F$226)+'СЕТ СН'!$F$15</f>
        <v>156.33256441</v>
      </c>
      <c r="G236" s="36">
        <f>SUMIFS(СВЦЭМ!$F$33:$F$776,СВЦЭМ!$A$33:$A$776,$A236,СВЦЭМ!$B$33:$B$776,G$226)+'СЕТ СН'!$F$15</f>
        <v>155.9915129</v>
      </c>
      <c r="H236" s="36">
        <f>SUMIFS(СВЦЭМ!$F$33:$F$776,СВЦЭМ!$A$33:$A$776,$A236,СВЦЭМ!$B$33:$B$776,H$226)+'СЕТ СН'!$F$15</f>
        <v>154.77218736</v>
      </c>
      <c r="I236" s="36">
        <f>SUMIFS(СВЦЭМ!$F$33:$F$776,СВЦЭМ!$A$33:$A$776,$A236,СВЦЭМ!$B$33:$B$776,I$226)+'СЕТ СН'!$F$15</f>
        <v>149.82603739000001</v>
      </c>
      <c r="J236" s="36">
        <f>SUMIFS(СВЦЭМ!$F$33:$F$776,СВЦЭМ!$A$33:$A$776,$A236,СВЦЭМ!$B$33:$B$776,J$226)+'СЕТ СН'!$F$15</f>
        <v>148.85326271</v>
      </c>
      <c r="K236" s="36">
        <f>SUMIFS(СВЦЭМ!$F$33:$F$776,СВЦЭМ!$A$33:$A$776,$A236,СВЦЭМ!$B$33:$B$776,K$226)+'СЕТ СН'!$F$15</f>
        <v>143.54987395000001</v>
      </c>
      <c r="L236" s="36">
        <f>SUMIFS(СВЦЭМ!$F$33:$F$776,СВЦЭМ!$A$33:$A$776,$A236,СВЦЭМ!$B$33:$B$776,L$226)+'СЕТ СН'!$F$15</f>
        <v>142.27049144</v>
      </c>
      <c r="M236" s="36">
        <f>SUMIFS(СВЦЭМ!$F$33:$F$776,СВЦЭМ!$A$33:$A$776,$A236,СВЦЭМ!$B$33:$B$776,M$226)+'СЕТ СН'!$F$15</f>
        <v>134.53344894</v>
      </c>
      <c r="N236" s="36">
        <f>SUMIFS(СВЦЭМ!$F$33:$F$776,СВЦЭМ!$A$33:$A$776,$A236,СВЦЭМ!$B$33:$B$776,N$226)+'СЕТ СН'!$F$15</f>
        <v>125.20256919000001</v>
      </c>
      <c r="O236" s="36">
        <f>SUMIFS(СВЦЭМ!$F$33:$F$776,СВЦЭМ!$A$33:$A$776,$A236,СВЦЭМ!$B$33:$B$776,O$226)+'СЕТ СН'!$F$15</f>
        <v>122.44106428000001</v>
      </c>
      <c r="P236" s="36">
        <f>SUMIFS(СВЦЭМ!$F$33:$F$776,СВЦЭМ!$A$33:$A$776,$A236,СВЦЭМ!$B$33:$B$776,P$226)+'СЕТ СН'!$F$15</f>
        <v>122.82097785000001</v>
      </c>
      <c r="Q236" s="36">
        <f>SUMIFS(СВЦЭМ!$F$33:$F$776,СВЦЭМ!$A$33:$A$776,$A236,СВЦЭМ!$B$33:$B$776,Q$226)+'СЕТ СН'!$F$15</f>
        <v>124.11506788</v>
      </c>
      <c r="R236" s="36">
        <f>SUMIFS(СВЦЭМ!$F$33:$F$776,СВЦЭМ!$A$33:$A$776,$A236,СВЦЭМ!$B$33:$B$776,R$226)+'СЕТ СН'!$F$15</f>
        <v>123.66212736999999</v>
      </c>
      <c r="S236" s="36">
        <f>SUMIFS(СВЦЭМ!$F$33:$F$776,СВЦЭМ!$A$33:$A$776,$A236,СВЦЭМ!$B$33:$B$776,S$226)+'СЕТ СН'!$F$15</f>
        <v>124.12178188999999</v>
      </c>
      <c r="T236" s="36">
        <f>SUMIFS(СВЦЭМ!$F$33:$F$776,СВЦЭМ!$A$33:$A$776,$A236,СВЦЭМ!$B$33:$B$776,T$226)+'СЕТ СН'!$F$15</f>
        <v>122.39026244</v>
      </c>
      <c r="U236" s="36">
        <f>SUMIFS(СВЦЭМ!$F$33:$F$776,СВЦЭМ!$A$33:$A$776,$A236,СВЦЭМ!$B$33:$B$776,U$226)+'СЕТ СН'!$F$15</f>
        <v>120.2271317</v>
      </c>
      <c r="V236" s="36">
        <f>SUMIFS(СВЦЭМ!$F$33:$F$776,СВЦЭМ!$A$33:$A$776,$A236,СВЦЭМ!$B$33:$B$776,V$226)+'СЕТ СН'!$F$15</f>
        <v>116.91904872000001</v>
      </c>
      <c r="W236" s="36">
        <f>SUMIFS(СВЦЭМ!$F$33:$F$776,СВЦЭМ!$A$33:$A$776,$A236,СВЦЭМ!$B$33:$B$776,W$226)+'СЕТ СН'!$F$15</f>
        <v>116.32507473</v>
      </c>
      <c r="X236" s="36">
        <f>SUMIFS(СВЦЭМ!$F$33:$F$776,СВЦЭМ!$A$33:$A$776,$A236,СВЦЭМ!$B$33:$B$776,X$226)+'СЕТ СН'!$F$15</f>
        <v>122.80394808</v>
      </c>
      <c r="Y236" s="36">
        <f>SUMIFS(СВЦЭМ!$F$33:$F$776,СВЦЭМ!$A$33:$A$776,$A236,СВЦЭМ!$B$33:$B$776,Y$226)+'СЕТ СН'!$F$15</f>
        <v>138.33116758</v>
      </c>
    </row>
    <row r="237" spans="1:27" ht="15.75" x14ac:dyDescent="0.2">
      <c r="A237" s="35">
        <f t="shared" si="6"/>
        <v>43962</v>
      </c>
      <c r="B237" s="36">
        <f>SUMIFS(СВЦЭМ!$F$33:$F$776,СВЦЭМ!$A$33:$A$776,$A237,СВЦЭМ!$B$33:$B$776,B$226)+'СЕТ СН'!$F$15</f>
        <v>134.66213121999999</v>
      </c>
      <c r="C237" s="36">
        <f>SUMIFS(СВЦЭМ!$F$33:$F$776,СВЦЭМ!$A$33:$A$776,$A237,СВЦЭМ!$B$33:$B$776,C$226)+'СЕТ СН'!$F$15</f>
        <v>148.41627457000001</v>
      </c>
      <c r="D237" s="36">
        <f>SUMIFS(СВЦЭМ!$F$33:$F$776,СВЦЭМ!$A$33:$A$776,$A237,СВЦЭМ!$B$33:$B$776,D$226)+'СЕТ СН'!$F$15</f>
        <v>154.40712472999999</v>
      </c>
      <c r="E237" s="36">
        <f>SUMIFS(СВЦЭМ!$F$33:$F$776,СВЦЭМ!$A$33:$A$776,$A237,СВЦЭМ!$B$33:$B$776,E$226)+'СЕТ СН'!$F$15</f>
        <v>152.87054226000001</v>
      </c>
      <c r="F237" s="36">
        <f>SUMIFS(СВЦЭМ!$F$33:$F$776,СВЦЭМ!$A$33:$A$776,$A237,СВЦЭМ!$B$33:$B$776,F$226)+'СЕТ СН'!$F$15</f>
        <v>151.7170476</v>
      </c>
      <c r="G237" s="36">
        <f>SUMIFS(СВЦЭМ!$F$33:$F$776,СВЦЭМ!$A$33:$A$776,$A237,СВЦЭМ!$B$33:$B$776,G$226)+'СЕТ СН'!$F$15</f>
        <v>152.12819395</v>
      </c>
      <c r="H237" s="36">
        <f>SUMIFS(СВЦЭМ!$F$33:$F$776,СВЦЭМ!$A$33:$A$776,$A237,СВЦЭМ!$B$33:$B$776,H$226)+'СЕТ СН'!$F$15</f>
        <v>153.31064136000001</v>
      </c>
      <c r="I237" s="36">
        <f>SUMIFS(СВЦЭМ!$F$33:$F$776,СВЦЭМ!$A$33:$A$776,$A237,СВЦЭМ!$B$33:$B$776,I$226)+'СЕТ СН'!$F$15</f>
        <v>155.59721281</v>
      </c>
      <c r="J237" s="36">
        <f>SUMIFS(СВЦЭМ!$F$33:$F$776,СВЦЭМ!$A$33:$A$776,$A237,СВЦЭМ!$B$33:$B$776,J$226)+'СЕТ СН'!$F$15</f>
        <v>146.98096869</v>
      </c>
      <c r="K237" s="36">
        <f>SUMIFS(СВЦЭМ!$F$33:$F$776,СВЦЭМ!$A$33:$A$776,$A237,СВЦЭМ!$B$33:$B$776,K$226)+'СЕТ СН'!$F$15</f>
        <v>136.62348137000001</v>
      </c>
      <c r="L237" s="36">
        <f>SUMIFS(СВЦЭМ!$F$33:$F$776,СВЦЭМ!$A$33:$A$776,$A237,СВЦЭМ!$B$33:$B$776,L$226)+'СЕТ СН'!$F$15</f>
        <v>135.16968180000001</v>
      </c>
      <c r="M237" s="36">
        <f>SUMIFS(СВЦЭМ!$F$33:$F$776,СВЦЭМ!$A$33:$A$776,$A237,СВЦЭМ!$B$33:$B$776,M$226)+'СЕТ СН'!$F$15</f>
        <v>135.23268899999999</v>
      </c>
      <c r="N237" s="36">
        <f>SUMIFS(СВЦЭМ!$F$33:$F$776,СВЦЭМ!$A$33:$A$776,$A237,СВЦЭМ!$B$33:$B$776,N$226)+'СЕТ СН'!$F$15</f>
        <v>137.27231886000001</v>
      </c>
      <c r="O237" s="36">
        <f>SUMIFS(СВЦЭМ!$F$33:$F$776,СВЦЭМ!$A$33:$A$776,$A237,СВЦЭМ!$B$33:$B$776,O$226)+'СЕТ СН'!$F$15</f>
        <v>136.99455098000001</v>
      </c>
      <c r="P237" s="36">
        <f>SUMIFS(СВЦЭМ!$F$33:$F$776,СВЦЭМ!$A$33:$A$776,$A237,СВЦЭМ!$B$33:$B$776,P$226)+'СЕТ СН'!$F$15</f>
        <v>140.03236256</v>
      </c>
      <c r="Q237" s="36">
        <f>SUMIFS(СВЦЭМ!$F$33:$F$776,СВЦЭМ!$A$33:$A$776,$A237,СВЦЭМ!$B$33:$B$776,Q$226)+'СЕТ СН'!$F$15</f>
        <v>141.44467442000001</v>
      </c>
      <c r="R237" s="36">
        <f>SUMIFS(СВЦЭМ!$F$33:$F$776,СВЦЭМ!$A$33:$A$776,$A237,СВЦЭМ!$B$33:$B$776,R$226)+'СЕТ СН'!$F$15</f>
        <v>140.47048536</v>
      </c>
      <c r="S237" s="36">
        <f>SUMIFS(СВЦЭМ!$F$33:$F$776,СВЦЭМ!$A$33:$A$776,$A237,СВЦЭМ!$B$33:$B$776,S$226)+'СЕТ СН'!$F$15</f>
        <v>141.09072051000001</v>
      </c>
      <c r="T237" s="36">
        <f>SUMIFS(СВЦЭМ!$F$33:$F$776,СВЦЭМ!$A$33:$A$776,$A237,СВЦЭМ!$B$33:$B$776,T$226)+'СЕТ СН'!$F$15</f>
        <v>138.71287422</v>
      </c>
      <c r="U237" s="36">
        <f>SUMIFS(СВЦЭМ!$F$33:$F$776,СВЦЭМ!$A$33:$A$776,$A237,СВЦЭМ!$B$33:$B$776,U$226)+'СЕТ СН'!$F$15</f>
        <v>132.27604606</v>
      </c>
      <c r="V237" s="36">
        <f>SUMIFS(СВЦЭМ!$F$33:$F$776,СВЦЭМ!$A$33:$A$776,$A237,СВЦЭМ!$B$33:$B$776,V$226)+'СЕТ СН'!$F$15</f>
        <v>126.76216549999999</v>
      </c>
      <c r="W237" s="36">
        <f>SUMIFS(СВЦЭМ!$F$33:$F$776,СВЦЭМ!$A$33:$A$776,$A237,СВЦЭМ!$B$33:$B$776,W$226)+'СЕТ СН'!$F$15</f>
        <v>123.77323644000001</v>
      </c>
      <c r="X237" s="36">
        <f>SUMIFS(СВЦЭМ!$F$33:$F$776,СВЦЭМ!$A$33:$A$776,$A237,СВЦЭМ!$B$33:$B$776,X$226)+'СЕТ СН'!$F$15</f>
        <v>123.17479761</v>
      </c>
      <c r="Y237" s="36">
        <f>SUMIFS(СВЦЭМ!$F$33:$F$776,СВЦЭМ!$A$33:$A$776,$A237,СВЦЭМ!$B$33:$B$776,Y$226)+'СЕТ СН'!$F$15</f>
        <v>132.16057197000001</v>
      </c>
    </row>
    <row r="238" spans="1:27" ht="15.75" x14ac:dyDescent="0.2">
      <c r="A238" s="35">
        <f t="shared" si="6"/>
        <v>43963</v>
      </c>
      <c r="B238" s="36">
        <f>SUMIFS(СВЦЭМ!$F$33:$F$776,СВЦЭМ!$A$33:$A$776,$A238,СВЦЭМ!$B$33:$B$776,B$226)+'СЕТ СН'!$F$15</f>
        <v>154.52490553000001</v>
      </c>
      <c r="C238" s="36">
        <f>SUMIFS(СВЦЭМ!$F$33:$F$776,СВЦЭМ!$A$33:$A$776,$A238,СВЦЭМ!$B$33:$B$776,C$226)+'СЕТ СН'!$F$15</f>
        <v>161.20421517</v>
      </c>
      <c r="D238" s="36">
        <f>SUMIFS(СВЦЭМ!$F$33:$F$776,СВЦЭМ!$A$33:$A$776,$A238,СВЦЭМ!$B$33:$B$776,D$226)+'СЕТ СН'!$F$15</f>
        <v>159.15841906</v>
      </c>
      <c r="E238" s="36">
        <f>SUMIFS(СВЦЭМ!$F$33:$F$776,СВЦЭМ!$A$33:$A$776,$A238,СВЦЭМ!$B$33:$B$776,E$226)+'СЕТ СН'!$F$15</f>
        <v>159.02368446</v>
      </c>
      <c r="F238" s="36">
        <f>SUMIFS(СВЦЭМ!$F$33:$F$776,СВЦЭМ!$A$33:$A$776,$A238,СВЦЭМ!$B$33:$B$776,F$226)+'СЕТ СН'!$F$15</f>
        <v>160.32347766000001</v>
      </c>
      <c r="G238" s="36">
        <f>SUMIFS(СВЦЭМ!$F$33:$F$776,СВЦЭМ!$A$33:$A$776,$A238,СВЦЭМ!$B$33:$B$776,G$226)+'СЕТ СН'!$F$15</f>
        <v>158.47807261</v>
      </c>
      <c r="H238" s="36">
        <f>SUMIFS(СВЦЭМ!$F$33:$F$776,СВЦЭМ!$A$33:$A$776,$A238,СВЦЭМ!$B$33:$B$776,H$226)+'СЕТ СН'!$F$15</f>
        <v>160.07886281</v>
      </c>
      <c r="I238" s="36">
        <f>SUMIFS(СВЦЭМ!$F$33:$F$776,СВЦЭМ!$A$33:$A$776,$A238,СВЦЭМ!$B$33:$B$776,I$226)+'СЕТ СН'!$F$15</f>
        <v>153.50717687</v>
      </c>
      <c r="J238" s="36">
        <f>SUMIFS(СВЦЭМ!$F$33:$F$776,СВЦЭМ!$A$33:$A$776,$A238,СВЦЭМ!$B$33:$B$776,J$226)+'СЕТ СН'!$F$15</f>
        <v>145.37726107</v>
      </c>
      <c r="K238" s="36">
        <f>SUMIFS(СВЦЭМ!$F$33:$F$776,СВЦЭМ!$A$33:$A$776,$A238,СВЦЭМ!$B$33:$B$776,K$226)+'СЕТ СН'!$F$15</f>
        <v>141.98021324999999</v>
      </c>
      <c r="L238" s="36">
        <f>SUMIFS(СВЦЭМ!$F$33:$F$776,СВЦЭМ!$A$33:$A$776,$A238,СВЦЭМ!$B$33:$B$776,L$226)+'СЕТ СН'!$F$15</f>
        <v>141.53821041</v>
      </c>
      <c r="M238" s="36">
        <f>SUMIFS(СВЦЭМ!$F$33:$F$776,СВЦЭМ!$A$33:$A$776,$A238,СВЦЭМ!$B$33:$B$776,M$226)+'СЕТ СН'!$F$15</f>
        <v>136.80479650000001</v>
      </c>
      <c r="N238" s="36">
        <f>SUMIFS(СВЦЭМ!$F$33:$F$776,СВЦЭМ!$A$33:$A$776,$A238,СВЦЭМ!$B$33:$B$776,N$226)+'СЕТ СН'!$F$15</f>
        <v>136.47490501999999</v>
      </c>
      <c r="O238" s="36">
        <f>SUMIFS(СВЦЭМ!$F$33:$F$776,СВЦЭМ!$A$33:$A$776,$A238,СВЦЭМ!$B$33:$B$776,O$226)+'СЕТ СН'!$F$15</f>
        <v>137.74942003999999</v>
      </c>
      <c r="P238" s="36">
        <f>SUMIFS(СВЦЭМ!$F$33:$F$776,СВЦЭМ!$A$33:$A$776,$A238,СВЦЭМ!$B$33:$B$776,P$226)+'СЕТ СН'!$F$15</f>
        <v>139.63369582999999</v>
      </c>
      <c r="Q238" s="36">
        <f>SUMIFS(СВЦЭМ!$F$33:$F$776,СВЦЭМ!$A$33:$A$776,$A238,СВЦЭМ!$B$33:$B$776,Q$226)+'СЕТ СН'!$F$15</f>
        <v>139.44820225999999</v>
      </c>
      <c r="R238" s="36">
        <f>SUMIFS(СВЦЭМ!$F$33:$F$776,СВЦЭМ!$A$33:$A$776,$A238,СВЦЭМ!$B$33:$B$776,R$226)+'СЕТ СН'!$F$15</f>
        <v>139.61409162999999</v>
      </c>
      <c r="S238" s="36">
        <f>SUMIFS(СВЦЭМ!$F$33:$F$776,СВЦЭМ!$A$33:$A$776,$A238,СВЦЭМ!$B$33:$B$776,S$226)+'СЕТ СН'!$F$15</f>
        <v>139.76620682000001</v>
      </c>
      <c r="T238" s="36">
        <f>SUMIFS(СВЦЭМ!$F$33:$F$776,СВЦЭМ!$A$33:$A$776,$A238,СВЦЭМ!$B$33:$B$776,T$226)+'СЕТ СН'!$F$15</f>
        <v>140.65247898999999</v>
      </c>
      <c r="U238" s="36">
        <f>SUMIFS(СВЦЭМ!$F$33:$F$776,СВЦЭМ!$A$33:$A$776,$A238,СВЦЭМ!$B$33:$B$776,U$226)+'СЕТ СН'!$F$15</f>
        <v>140.30962692</v>
      </c>
      <c r="V238" s="36">
        <f>SUMIFS(СВЦЭМ!$F$33:$F$776,СВЦЭМ!$A$33:$A$776,$A238,СВЦЭМ!$B$33:$B$776,V$226)+'СЕТ СН'!$F$15</f>
        <v>134.82336086000001</v>
      </c>
      <c r="W238" s="36">
        <f>SUMIFS(СВЦЭМ!$F$33:$F$776,СВЦЭМ!$A$33:$A$776,$A238,СВЦЭМ!$B$33:$B$776,W$226)+'СЕТ СН'!$F$15</f>
        <v>134.60742472999999</v>
      </c>
      <c r="X238" s="36">
        <f>SUMIFS(СВЦЭМ!$F$33:$F$776,СВЦЭМ!$A$33:$A$776,$A238,СВЦЭМ!$B$33:$B$776,X$226)+'СЕТ СН'!$F$15</f>
        <v>138.4100804</v>
      </c>
      <c r="Y238" s="36">
        <f>SUMIFS(СВЦЭМ!$F$33:$F$776,СВЦЭМ!$A$33:$A$776,$A238,СВЦЭМ!$B$33:$B$776,Y$226)+'СЕТ СН'!$F$15</f>
        <v>141.77196991</v>
      </c>
    </row>
    <row r="239" spans="1:27" ht="15.75" x14ac:dyDescent="0.2">
      <c r="A239" s="35">
        <f t="shared" si="6"/>
        <v>43964</v>
      </c>
      <c r="B239" s="36">
        <f>SUMIFS(СВЦЭМ!$F$33:$F$776,СВЦЭМ!$A$33:$A$776,$A239,СВЦЭМ!$B$33:$B$776,B$226)+'СЕТ СН'!$F$15</f>
        <v>145.53138873</v>
      </c>
      <c r="C239" s="36">
        <f>SUMIFS(СВЦЭМ!$F$33:$F$776,СВЦЭМ!$A$33:$A$776,$A239,СВЦЭМ!$B$33:$B$776,C$226)+'СЕТ СН'!$F$15</f>
        <v>153.03228720999999</v>
      </c>
      <c r="D239" s="36">
        <f>SUMIFS(СВЦЭМ!$F$33:$F$776,СВЦЭМ!$A$33:$A$776,$A239,СВЦЭМ!$B$33:$B$776,D$226)+'СЕТ СН'!$F$15</f>
        <v>154.30016789000001</v>
      </c>
      <c r="E239" s="36">
        <f>SUMIFS(СВЦЭМ!$F$33:$F$776,СВЦЭМ!$A$33:$A$776,$A239,СВЦЭМ!$B$33:$B$776,E$226)+'СЕТ СН'!$F$15</f>
        <v>154.29978005000001</v>
      </c>
      <c r="F239" s="36">
        <f>SUMIFS(СВЦЭМ!$F$33:$F$776,СВЦЭМ!$A$33:$A$776,$A239,СВЦЭМ!$B$33:$B$776,F$226)+'СЕТ СН'!$F$15</f>
        <v>153.15869624000001</v>
      </c>
      <c r="G239" s="36">
        <f>SUMIFS(СВЦЭМ!$F$33:$F$776,СВЦЭМ!$A$33:$A$776,$A239,СВЦЭМ!$B$33:$B$776,G$226)+'СЕТ СН'!$F$15</f>
        <v>154.42759812</v>
      </c>
      <c r="H239" s="36">
        <f>SUMIFS(СВЦЭМ!$F$33:$F$776,СВЦЭМ!$A$33:$A$776,$A239,СВЦЭМ!$B$33:$B$776,H$226)+'СЕТ СН'!$F$15</f>
        <v>153.81722318999999</v>
      </c>
      <c r="I239" s="36">
        <f>SUMIFS(СВЦЭМ!$F$33:$F$776,СВЦЭМ!$A$33:$A$776,$A239,СВЦЭМ!$B$33:$B$776,I$226)+'СЕТ СН'!$F$15</f>
        <v>145.78288653000001</v>
      </c>
      <c r="J239" s="36">
        <f>SUMIFS(СВЦЭМ!$F$33:$F$776,СВЦЭМ!$A$33:$A$776,$A239,СВЦЭМ!$B$33:$B$776,J$226)+'СЕТ СН'!$F$15</f>
        <v>136.60564141</v>
      </c>
      <c r="K239" s="36">
        <f>SUMIFS(СВЦЭМ!$F$33:$F$776,СВЦЭМ!$A$33:$A$776,$A239,СВЦЭМ!$B$33:$B$776,K$226)+'СЕТ СН'!$F$15</f>
        <v>135.15495654</v>
      </c>
      <c r="L239" s="36">
        <f>SUMIFS(СВЦЭМ!$F$33:$F$776,СВЦЭМ!$A$33:$A$776,$A239,СВЦЭМ!$B$33:$B$776,L$226)+'СЕТ СН'!$F$15</f>
        <v>133.63382963999999</v>
      </c>
      <c r="M239" s="36">
        <f>SUMIFS(СВЦЭМ!$F$33:$F$776,СВЦЭМ!$A$33:$A$776,$A239,СВЦЭМ!$B$33:$B$776,M$226)+'СЕТ СН'!$F$15</f>
        <v>132.59525119</v>
      </c>
      <c r="N239" s="36">
        <f>SUMIFS(СВЦЭМ!$F$33:$F$776,СВЦЭМ!$A$33:$A$776,$A239,СВЦЭМ!$B$33:$B$776,N$226)+'СЕТ СН'!$F$15</f>
        <v>134.10899422</v>
      </c>
      <c r="O239" s="36">
        <f>SUMIFS(СВЦЭМ!$F$33:$F$776,СВЦЭМ!$A$33:$A$776,$A239,СВЦЭМ!$B$33:$B$776,O$226)+'СЕТ СН'!$F$15</f>
        <v>135.53987626</v>
      </c>
      <c r="P239" s="36">
        <f>SUMIFS(СВЦЭМ!$F$33:$F$776,СВЦЭМ!$A$33:$A$776,$A239,СВЦЭМ!$B$33:$B$776,P$226)+'СЕТ СН'!$F$15</f>
        <v>137.42267455999999</v>
      </c>
      <c r="Q239" s="36">
        <f>SUMIFS(СВЦЭМ!$F$33:$F$776,СВЦЭМ!$A$33:$A$776,$A239,СВЦЭМ!$B$33:$B$776,Q$226)+'СЕТ СН'!$F$15</f>
        <v>135.97265555999999</v>
      </c>
      <c r="R239" s="36">
        <f>SUMIFS(СВЦЭМ!$F$33:$F$776,СВЦЭМ!$A$33:$A$776,$A239,СВЦЭМ!$B$33:$B$776,R$226)+'СЕТ СН'!$F$15</f>
        <v>135.08484139000001</v>
      </c>
      <c r="S239" s="36">
        <f>SUMIFS(СВЦЭМ!$F$33:$F$776,СВЦЭМ!$A$33:$A$776,$A239,СВЦЭМ!$B$33:$B$776,S$226)+'СЕТ СН'!$F$15</f>
        <v>137.44870395000001</v>
      </c>
      <c r="T239" s="36">
        <f>SUMIFS(СВЦЭМ!$F$33:$F$776,СВЦЭМ!$A$33:$A$776,$A239,СВЦЭМ!$B$33:$B$776,T$226)+'СЕТ СН'!$F$15</f>
        <v>132.71228579999999</v>
      </c>
      <c r="U239" s="36">
        <f>SUMIFS(СВЦЭМ!$F$33:$F$776,СВЦЭМ!$A$33:$A$776,$A239,СВЦЭМ!$B$33:$B$776,U$226)+'СЕТ СН'!$F$15</f>
        <v>127.27576731000001</v>
      </c>
      <c r="V239" s="36">
        <f>SUMIFS(СВЦЭМ!$F$33:$F$776,СВЦЭМ!$A$33:$A$776,$A239,СВЦЭМ!$B$33:$B$776,V$226)+'СЕТ СН'!$F$15</f>
        <v>124.55086156</v>
      </c>
      <c r="W239" s="36">
        <f>SUMIFS(СВЦЭМ!$F$33:$F$776,СВЦЭМ!$A$33:$A$776,$A239,СВЦЭМ!$B$33:$B$776,W$226)+'СЕТ СН'!$F$15</f>
        <v>123.82033016</v>
      </c>
      <c r="X239" s="36">
        <f>SUMIFS(СВЦЭМ!$F$33:$F$776,СВЦЭМ!$A$33:$A$776,$A239,СВЦЭМ!$B$33:$B$776,X$226)+'СЕТ СН'!$F$15</f>
        <v>126.02348919000001</v>
      </c>
      <c r="Y239" s="36">
        <f>SUMIFS(СВЦЭМ!$F$33:$F$776,СВЦЭМ!$A$33:$A$776,$A239,СВЦЭМ!$B$33:$B$776,Y$226)+'СЕТ СН'!$F$15</f>
        <v>129.62940703999999</v>
      </c>
    </row>
    <row r="240" spans="1:27" ht="15.75" x14ac:dyDescent="0.2">
      <c r="A240" s="35">
        <f t="shared" si="6"/>
        <v>43965</v>
      </c>
      <c r="B240" s="36">
        <f>SUMIFS(СВЦЭМ!$F$33:$F$776,СВЦЭМ!$A$33:$A$776,$A240,СВЦЭМ!$B$33:$B$776,B$226)+'СЕТ СН'!$F$15</f>
        <v>141.00219759999999</v>
      </c>
      <c r="C240" s="36">
        <f>SUMIFS(СВЦЭМ!$F$33:$F$776,СВЦЭМ!$A$33:$A$776,$A240,СВЦЭМ!$B$33:$B$776,C$226)+'СЕТ СН'!$F$15</f>
        <v>147.55784507999999</v>
      </c>
      <c r="D240" s="36">
        <f>SUMIFS(СВЦЭМ!$F$33:$F$776,СВЦЭМ!$A$33:$A$776,$A240,СВЦЭМ!$B$33:$B$776,D$226)+'СЕТ СН'!$F$15</f>
        <v>148.94661525000001</v>
      </c>
      <c r="E240" s="36">
        <f>SUMIFS(СВЦЭМ!$F$33:$F$776,СВЦЭМ!$A$33:$A$776,$A240,СВЦЭМ!$B$33:$B$776,E$226)+'СЕТ СН'!$F$15</f>
        <v>154.86583078000001</v>
      </c>
      <c r="F240" s="36">
        <f>SUMIFS(СВЦЭМ!$F$33:$F$776,СВЦЭМ!$A$33:$A$776,$A240,СВЦЭМ!$B$33:$B$776,F$226)+'СЕТ СН'!$F$15</f>
        <v>151.46040524</v>
      </c>
      <c r="G240" s="36">
        <f>SUMIFS(СВЦЭМ!$F$33:$F$776,СВЦЭМ!$A$33:$A$776,$A240,СВЦЭМ!$B$33:$B$776,G$226)+'СЕТ СН'!$F$15</f>
        <v>150.27137618</v>
      </c>
      <c r="H240" s="36">
        <f>SUMIFS(СВЦЭМ!$F$33:$F$776,СВЦЭМ!$A$33:$A$776,$A240,СВЦЭМ!$B$33:$B$776,H$226)+'СЕТ СН'!$F$15</f>
        <v>149.66064818000001</v>
      </c>
      <c r="I240" s="36">
        <f>SUMIFS(СВЦЭМ!$F$33:$F$776,СВЦЭМ!$A$33:$A$776,$A240,СВЦЭМ!$B$33:$B$776,I$226)+'СЕТ СН'!$F$15</f>
        <v>143.22863176999999</v>
      </c>
      <c r="J240" s="36">
        <f>SUMIFS(СВЦЭМ!$F$33:$F$776,СВЦЭМ!$A$33:$A$776,$A240,СВЦЭМ!$B$33:$B$776,J$226)+'СЕТ СН'!$F$15</f>
        <v>135.09278347</v>
      </c>
      <c r="K240" s="36">
        <f>SUMIFS(СВЦЭМ!$F$33:$F$776,СВЦЭМ!$A$33:$A$776,$A240,СВЦЭМ!$B$33:$B$776,K$226)+'СЕТ СН'!$F$15</f>
        <v>131.56435049999999</v>
      </c>
      <c r="L240" s="36">
        <f>SUMIFS(СВЦЭМ!$F$33:$F$776,СВЦЭМ!$A$33:$A$776,$A240,СВЦЭМ!$B$33:$B$776,L$226)+'СЕТ СН'!$F$15</f>
        <v>129.82277830000001</v>
      </c>
      <c r="M240" s="36">
        <f>SUMIFS(СВЦЭМ!$F$33:$F$776,СВЦЭМ!$A$33:$A$776,$A240,СВЦЭМ!$B$33:$B$776,M$226)+'СЕТ СН'!$F$15</f>
        <v>129.97479282</v>
      </c>
      <c r="N240" s="36">
        <f>SUMIFS(СВЦЭМ!$F$33:$F$776,СВЦЭМ!$A$33:$A$776,$A240,СВЦЭМ!$B$33:$B$776,N$226)+'СЕТ СН'!$F$15</f>
        <v>129.07982351000001</v>
      </c>
      <c r="O240" s="36">
        <f>SUMIFS(СВЦЭМ!$F$33:$F$776,СВЦЭМ!$A$33:$A$776,$A240,СВЦЭМ!$B$33:$B$776,O$226)+'СЕТ СН'!$F$15</f>
        <v>131.48548801000001</v>
      </c>
      <c r="P240" s="36">
        <f>SUMIFS(СВЦЭМ!$F$33:$F$776,СВЦЭМ!$A$33:$A$776,$A240,СВЦЭМ!$B$33:$B$776,P$226)+'СЕТ СН'!$F$15</f>
        <v>135.67852246000001</v>
      </c>
      <c r="Q240" s="36">
        <f>SUMIFS(СВЦЭМ!$F$33:$F$776,СВЦЭМ!$A$33:$A$776,$A240,СВЦЭМ!$B$33:$B$776,Q$226)+'СЕТ СН'!$F$15</f>
        <v>133.82367453000001</v>
      </c>
      <c r="R240" s="36">
        <f>SUMIFS(СВЦЭМ!$F$33:$F$776,СВЦЭМ!$A$33:$A$776,$A240,СВЦЭМ!$B$33:$B$776,R$226)+'СЕТ СН'!$F$15</f>
        <v>133.16044052000001</v>
      </c>
      <c r="S240" s="36">
        <f>SUMIFS(СВЦЭМ!$F$33:$F$776,СВЦЭМ!$A$33:$A$776,$A240,СВЦЭМ!$B$33:$B$776,S$226)+'СЕТ СН'!$F$15</f>
        <v>136.41664581000001</v>
      </c>
      <c r="T240" s="36">
        <f>SUMIFS(СВЦЭМ!$F$33:$F$776,СВЦЭМ!$A$33:$A$776,$A240,СВЦЭМ!$B$33:$B$776,T$226)+'СЕТ СН'!$F$15</f>
        <v>132.85875530999999</v>
      </c>
      <c r="U240" s="36">
        <f>SUMIFS(СВЦЭМ!$F$33:$F$776,СВЦЭМ!$A$33:$A$776,$A240,СВЦЭМ!$B$33:$B$776,U$226)+'СЕТ СН'!$F$15</f>
        <v>127.77600664000001</v>
      </c>
      <c r="V240" s="36">
        <f>SUMIFS(СВЦЭМ!$F$33:$F$776,СВЦЭМ!$A$33:$A$776,$A240,СВЦЭМ!$B$33:$B$776,V$226)+'СЕТ СН'!$F$15</f>
        <v>123.63862511000001</v>
      </c>
      <c r="W240" s="36">
        <f>SUMIFS(СВЦЭМ!$F$33:$F$776,СВЦЭМ!$A$33:$A$776,$A240,СВЦЭМ!$B$33:$B$776,W$226)+'СЕТ СН'!$F$15</f>
        <v>122.09765444999999</v>
      </c>
      <c r="X240" s="36">
        <f>SUMIFS(СВЦЭМ!$F$33:$F$776,СВЦЭМ!$A$33:$A$776,$A240,СВЦЭМ!$B$33:$B$776,X$226)+'СЕТ СН'!$F$15</f>
        <v>123.38499303</v>
      </c>
      <c r="Y240" s="36">
        <f>SUMIFS(СВЦЭМ!$F$33:$F$776,СВЦЭМ!$A$33:$A$776,$A240,СВЦЭМ!$B$33:$B$776,Y$226)+'СЕТ СН'!$F$15</f>
        <v>128.72367842</v>
      </c>
    </row>
    <row r="241" spans="1:25" ht="15.75" x14ac:dyDescent="0.2">
      <c r="A241" s="35">
        <f t="shared" si="6"/>
        <v>43966</v>
      </c>
      <c r="B241" s="36">
        <f>SUMIFS(СВЦЭМ!$F$33:$F$776,СВЦЭМ!$A$33:$A$776,$A241,СВЦЭМ!$B$33:$B$776,B$226)+'СЕТ СН'!$F$15</f>
        <v>139.07788396000001</v>
      </c>
      <c r="C241" s="36">
        <f>SUMIFS(СВЦЭМ!$F$33:$F$776,СВЦЭМ!$A$33:$A$776,$A241,СВЦЭМ!$B$33:$B$776,C$226)+'СЕТ СН'!$F$15</f>
        <v>148.31916910000001</v>
      </c>
      <c r="D241" s="36">
        <f>SUMIFS(СВЦЭМ!$F$33:$F$776,СВЦЭМ!$A$33:$A$776,$A241,СВЦЭМ!$B$33:$B$776,D$226)+'СЕТ СН'!$F$15</f>
        <v>152.36066739</v>
      </c>
      <c r="E241" s="36">
        <f>SUMIFS(СВЦЭМ!$F$33:$F$776,СВЦЭМ!$A$33:$A$776,$A241,СВЦЭМ!$B$33:$B$776,E$226)+'СЕТ СН'!$F$15</f>
        <v>152.13077032999999</v>
      </c>
      <c r="F241" s="36">
        <f>SUMIFS(СВЦЭМ!$F$33:$F$776,СВЦЭМ!$A$33:$A$776,$A241,СВЦЭМ!$B$33:$B$776,F$226)+'СЕТ СН'!$F$15</f>
        <v>150.79444365000001</v>
      </c>
      <c r="G241" s="36">
        <f>SUMIFS(СВЦЭМ!$F$33:$F$776,СВЦЭМ!$A$33:$A$776,$A241,СВЦЭМ!$B$33:$B$776,G$226)+'СЕТ СН'!$F$15</f>
        <v>152.38446612999999</v>
      </c>
      <c r="H241" s="36">
        <f>SUMIFS(СВЦЭМ!$F$33:$F$776,СВЦЭМ!$A$33:$A$776,$A241,СВЦЭМ!$B$33:$B$776,H$226)+'СЕТ СН'!$F$15</f>
        <v>153.58813846000001</v>
      </c>
      <c r="I241" s="36">
        <f>SUMIFS(СВЦЭМ!$F$33:$F$776,СВЦЭМ!$A$33:$A$776,$A241,СВЦЭМ!$B$33:$B$776,I$226)+'СЕТ СН'!$F$15</f>
        <v>146.20957573999999</v>
      </c>
      <c r="J241" s="36">
        <f>SUMIFS(СВЦЭМ!$F$33:$F$776,СВЦЭМ!$A$33:$A$776,$A241,СВЦЭМ!$B$33:$B$776,J$226)+'СЕТ СН'!$F$15</f>
        <v>135.97247819</v>
      </c>
      <c r="K241" s="36">
        <f>SUMIFS(СВЦЭМ!$F$33:$F$776,СВЦЭМ!$A$33:$A$776,$A241,СВЦЭМ!$B$33:$B$776,K$226)+'СЕТ СН'!$F$15</f>
        <v>124.65591818</v>
      </c>
      <c r="L241" s="36">
        <f>SUMIFS(СВЦЭМ!$F$33:$F$776,СВЦЭМ!$A$33:$A$776,$A241,СВЦЭМ!$B$33:$B$776,L$226)+'СЕТ СН'!$F$15</f>
        <v>122.82760104</v>
      </c>
      <c r="M241" s="36">
        <f>SUMIFS(СВЦЭМ!$F$33:$F$776,СВЦЭМ!$A$33:$A$776,$A241,СВЦЭМ!$B$33:$B$776,M$226)+'СЕТ СН'!$F$15</f>
        <v>126.22877773</v>
      </c>
      <c r="N241" s="36">
        <f>SUMIFS(СВЦЭМ!$F$33:$F$776,СВЦЭМ!$A$33:$A$776,$A241,СВЦЭМ!$B$33:$B$776,N$226)+'СЕТ СН'!$F$15</f>
        <v>127.16860995</v>
      </c>
      <c r="O241" s="36">
        <f>SUMIFS(СВЦЭМ!$F$33:$F$776,СВЦЭМ!$A$33:$A$776,$A241,СВЦЭМ!$B$33:$B$776,O$226)+'СЕТ СН'!$F$15</f>
        <v>127.60538194999999</v>
      </c>
      <c r="P241" s="36">
        <f>SUMIFS(СВЦЭМ!$F$33:$F$776,СВЦЭМ!$A$33:$A$776,$A241,СВЦЭМ!$B$33:$B$776,P$226)+'СЕТ СН'!$F$15</f>
        <v>128.65674493</v>
      </c>
      <c r="Q241" s="36">
        <f>SUMIFS(СВЦЭМ!$F$33:$F$776,СВЦЭМ!$A$33:$A$776,$A241,СВЦЭМ!$B$33:$B$776,Q$226)+'СЕТ СН'!$F$15</f>
        <v>127.87662406</v>
      </c>
      <c r="R241" s="36">
        <f>SUMIFS(СВЦЭМ!$F$33:$F$776,СВЦЭМ!$A$33:$A$776,$A241,СВЦЭМ!$B$33:$B$776,R$226)+'СЕТ СН'!$F$15</f>
        <v>127.12579828</v>
      </c>
      <c r="S241" s="36">
        <f>SUMIFS(СВЦЭМ!$F$33:$F$776,СВЦЭМ!$A$33:$A$776,$A241,СВЦЭМ!$B$33:$B$776,S$226)+'СЕТ СН'!$F$15</f>
        <v>128.75568254999999</v>
      </c>
      <c r="T241" s="36">
        <f>SUMIFS(СВЦЭМ!$F$33:$F$776,СВЦЭМ!$A$33:$A$776,$A241,СВЦЭМ!$B$33:$B$776,T$226)+'СЕТ СН'!$F$15</f>
        <v>127.81889649</v>
      </c>
      <c r="U241" s="36">
        <f>SUMIFS(СВЦЭМ!$F$33:$F$776,СВЦЭМ!$A$33:$A$776,$A241,СВЦЭМ!$B$33:$B$776,U$226)+'СЕТ СН'!$F$15</f>
        <v>128.34660266</v>
      </c>
      <c r="V241" s="36">
        <f>SUMIFS(СВЦЭМ!$F$33:$F$776,СВЦЭМ!$A$33:$A$776,$A241,СВЦЭМ!$B$33:$B$776,V$226)+'СЕТ СН'!$F$15</f>
        <v>127.10168991</v>
      </c>
      <c r="W241" s="36">
        <f>SUMIFS(СВЦЭМ!$F$33:$F$776,СВЦЭМ!$A$33:$A$776,$A241,СВЦЭМ!$B$33:$B$776,W$226)+'СЕТ СН'!$F$15</f>
        <v>124.97286645</v>
      </c>
      <c r="X241" s="36">
        <f>SUMIFS(СВЦЭМ!$F$33:$F$776,СВЦЭМ!$A$33:$A$776,$A241,СВЦЭМ!$B$33:$B$776,X$226)+'СЕТ СН'!$F$15</f>
        <v>125.34227885</v>
      </c>
      <c r="Y241" s="36">
        <f>SUMIFS(СВЦЭМ!$F$33:$F$776,СВЦЭМ!$A$33:$A$776,$A241,СВЦЭМ!$B$33:$B$776,Y$226)+'СЕТ СН'!$F$15</f>
        <v>125.97147765</v>
      </c>
    </row>
    <row r="242" spans="1:25" ht="15.75" x14ac:dyDescent="0.2">
      <c r="A242" s="35">
        <f t="shared" si="6"/>
        <v>43967</v>
      </c>
      <c r="B242" s="36">
        <f>SUMIFS(СВЦЭМ!$F$33:$F$776,СВЦЭМ!$A$33:$A$776,$A242,СВЦЭМ!$B$33:$B$776,B$226)+'СЕТ СН'!$F$15</f>
        <v>144.80979453</v>
      </c>
      <c r="C242" s="36">
        <f>SUMIFS(СВЦЭМ!$F$33:$F$776,СВЦЭМ!$A$33:$A$776,$A242,СВЦЭМ!$B$33:$B$776,C$226)+'СЕТ СН'!$F$15</f>
        <v>151.51828598</v>
      </c>
      <c r="D242" s="36">
        <f>SUMIFS(СВЦЭМ!$F$33:$F$776,СВЦЭМ!$A$33:$A$776,$A242,СВЦЭМ!$B$33:$B$776,D$226)+'СЕТ СН'!$F$15</f>
        <v>151.76366231</v>
      </c>
      <c r="E242" s="36">
        <f>SUMIFS(СВЦЭМ!$F$33:$F$776,СВЦЭМ!$A$33:$A$776,$A242,СВЦЭМ!$B$33:$B$776,E$226)+'СЕТ СН'!$F$15</f>
        <v>153.91633693</v>
      </c>
      <c r="F242" s="36">
        <f>SUMIFS(СВЦЭМ!$F$33:$F$776,СВЦЭМ!$A$33:$A$776,$A242,СВЦЭМ!$B$33:$B$776,F$226)+'СЕТ СН'!$F$15</f>
        <v>153.91496627000001</v>
      </c>
      <c r="G242" s="36">
        <f>SUMIFS(СВЦЭМ!$F$33:$F$776,СВЦЭМ!$A$33:$A$776,$A242,СВЦЭМ!$B$33:$B$776,G$226)+'СЕТ СН'!$F$15</f>
        <v>153.90031359</v>
      </c>
      <c r="H242" s="36">
        <f>SUMIFS(СВЦЭМ!$F$33:$F$776,СВЦЭМ!$A$33:$A$776,$A242,СВЦЭМ!$B$33:$B$776,H$226)+'СЕТ СН'!$F$15</f>
        <v>155.12018311</v>
      </c>
      <c r="I242" s="36">
        <f>SUMIFS(СВЦЭМ!$F$33:$F$776,СВЦЭМ!$A$33:$A$776,$A242,СВЦЭМ!$B$33:$B$776,I$226)+'СЕТ СН'!$F$15</f>
        <v>143.63962827</v>
      </c>
      <c r="J242" s="36">
        <f>SUMIFS(СВЦЭМ!$F$33:$F$776,СВЦЭМ!$A$33:$A$776,$A242,СВЦЭМ!$B$33:$B$776,J$226)+'СЕТ СН'!$F$15</f>
        <v>131.59319450000001</v>
      </c>
      <c r="K242" s="36">
        <f>SUMIFS(СВЦЭМ!$F$33:$F$776,СВЦЭМ!$A$33:$A$776,$A242,СВЦЭМ!$B$33:$B$776,K$226)+'СЕТ СН'!$F$15</f>
        <v>131.39503654000001</v>
      </c>
      <c r="L242" s="36">
        <f>SUMIFS(СВЦЭМ!$F$33:$F$776,СВЦЭМ!$A$33:$A$776,$A242,СВЦЭМ!$B$33:$B$776,L$226)+'СЕТ СН'!$F$15</f>
        <v>132.2656605</v>
      </c>
      <c r="M242" s="36">
        <f>SUMIFS(СВЦЭМ!$F$33:$F$776,СВЦЭМ!$A$33:$A$776,$A242,СВЦЭМ!$B$33:$B$776,M$226)+'СЕТ СН'!$F$15</f>
        <v>131.53150393000001</v>
      </c>
      <c r="N242" s="36">
        <f>SUMIFS(СВЦЭМ!$F$33:$F$776,СВЦЭМ!$A$33:$A$776,$A242,СВЦЭМ!$B$33:$B$776,N$226)+'СЕТ СН'!$F$15</f>
        <v>129.81775751999999</v>
      </c>
      <c r="O242" s="36">
        <f>SUMIFS(СВЦЭМ!$F$33:$F$776,СВЦЭМ!$A$33:$A$776,$A242,СВЦЭМ!$B$33:$B$776,O$226)+'СЕТ СН'!$F$15</f>
        <v>128.94415355000001</v>
      </c>
      <c r="P242" s="36">
        <f>SUMIFS(СВЦЭМ!$F$33:$F$776,СВЦЭМ!$A$33:$A$776,$A242,СВЦЭМ!$B$33:$B$776,P$226)+'СЕТ СН'!$F$15</f>
        <v>129.88831694999999</v>
      </c>
      <c r="Q242" s="36">
        <f>SUMIFS(СВЦЭМ!$F$33:$F$776,СВЦЭМ!$A$33:$A$776,$A242,СВЦЭМ!$B$33:$B$776,Q$226)+'СЕТ СН'!$F$15</f>
        <v>129.44666889000001</v>
      </c>
      <c r="R242" s="36">
        <f>SUMIFS(СВЦЭМ!$F$33:$F$776,СВЦЭМ!$A$33:$A$776,$A242,СВЦЭМ!$B$33:$B$776,R$226)+'СЕТ СН'!$F$15</f>
        <v>128.77377457</v>
      </c>
      <c r="S242" s="36">
        <f>SUMIFS(СВЦЭМ!$F$33:$F$776,СВЦЭМ!$A$33:$A$776,$A242,СВЦЭМ!$B$33:$B$776,S$226)+'СЕТ СН'!$F$15</f>
        <v>128.14475289000001</v>
      </c>
      <c r="T242" s="36">
        <f>SUMIFS(СВЦЭМ!$F$33:$F$776,СВЦЭМ!$A$33:$A$776,$A242,СВЦЭМ!$B$33:$B$776,T$226)+'СЕТ СН'!$F$15</f>
        <v>127.97969377</v>
      </c>
      <c r="U242" s="36">
        <f>SUMIFS(СВЦЭМ!$F$33:$F$776,СВЦЭМ!$A$33:$A$776,$A242,СВЦЭМ!$B$33:$B$776,U$226)+'СЕТ СН'!$F$15</f>
        <v>126.73599084</v>
      </c>
      <c r="V242" s="36">
        <f>SUMIFS(СВЦЭМ!$F$33:$F$776,СВЦЭМ!$A$33:$A$776,$A242,СВЦЭМ!$B$33:$B$776,V$226)+'СЕТ СН'!$F$15</f>
        <v>126.60758545</v>
      </c>
      <c r="W242" s="36">
        <f>SUMIFS(СВЦЭМ!$F$33:$F$776,СВЦЭМ!$A$33:$A$776,$A242,СВЦЭМ!$B$33:$B$776,W$226)+'СЕТ СН'!$F$15</f>
        <v>126.81836987</v>
      </c>
      <c r="X242" s="36">
        <f>SUMIFS(СВЦЭМ!$F$33:$F$776,СВЦЭМ!$A$33:$A$776,$A242,СВЦЭМ!$B$33:$B$776,X$226)+'СЕТ СН'!$F$15</f>
        <v>127.01514348000001</v>
      </c>
      <c r="Y242" s="36">
        <f>SUMIFS(СВЦЭМ!$F$33:$F$776,СВЦЭМ!$A$33:$A$776,$A242,СВЦЭМ!$B$33:$B$776,Y$226)+'СЕТ СН'!$F$15</f>
        <v>130.19677952000001</v>
      </c>
    </row>
    <row r="243" spans="1:25" ht="15.75" x14ac:dyDescent="0.2">
      <c r="A243" s="35">
        <f t="shared" si="6"/>
        <v>43968</v>
      </c>
      <c r="B243" s="36">
        <f>SUMIFS(СВЦЭМ!$F$33:$F$776,СВЦЭМ!$A$33:$A$776,$A243,СВЦЭМ!$B$33:$B$776,B$226)+'СЕТ СН'!$F$15</f>
        <v>145.4952395</v>
      </c>
      <c r="C243" s="36">
        <f>SUMIFS(СВЦЭМ!$F$33:$F$776,СВЦЭМ!$A$33:$A$776,$A243,СВЦЭМ!$B$33:$B$776,C$226)+'СЕТ СН'!$F$15</f>
        <v>151.36763651000001</v>
      </c>
      <c r="D243" s="36">
        <f>SUMIFS(СВЦЭМ!$F$33:$F$776,СВЦЭМ!$A$33:$A$776,$A243,СВЦЭМ!$B$33:$B$776,D$226)+'СЕТ СН'!$F$15</f>
        <v>152.61862471000001</v>
      </c>
      <c r="E243" s="36">
        <f>SUMIFS(СВЦЭМ!$F$33:$F$776,СВЦЭМ!$A$33:$A$776,$A243,СВЦЭМ!$B$33:$B$776,E$226)+'СЕТ СН'!$F$15</f>
        <v>153.87477429</v>
      </c>
      <c r="F243" s="36">
        <f>SUMIFS(СВЦЭМ!$F$33:$F$776,СВЦЭМ!$A$33:$A$776,$A243,СВЦЭМ!$B$33:$B$776,F$226)+'СЕТ СН'!$F$15</f>
        <v>152.69994639999999</v>
      </c>
      <c r="G243" s="36">
        <f>SUMIFS(СВЦЭМ!$F$33:$F$776,СВЦЭМ!$A$33:$A$776,$A243,СВЦЭМ!$B$33:$B$776,G$226)+'СЕТ СН'!$F$15</f>
        <v>152.97229593</v>
      </c>
      <c r="H243" s="36">
        <f>SUMIFS(СВЦЭМ!$F$33:$F$776,СВЦЭМ!$A$33:$A$776,$A243,СВЦЭМ!$B$33:$B$776,H$226)+'СЕТ СН'!$F$15</f>
        <v>153.84525156000001</v>
      </c>
      <c r="I243" s="36">
        <f>SUMIFS(СВЦЭМ!$F$33:$F$776,СВЦЭМ!$A$33:$A$776,$A243,СВЦЭМ!$B$33:$B$776,I$226)+'СЕТ СН'!$F$15</f>
        <v>146.93906638999999</v>
      </c>
      <c r="J243" s="36">
        <f>SUMIFS(СВЦЭМ!$F$33:$F$776,СВЦЭМ!$A$33:$A$776,$A243,СВЦЭМ!$B$33:$B$776,J$226)+'СЕТ СН'!$F$15</f>
        <v>135.38557793999999</v>
      </c>
      <c r="K243" s="36">
        <f>SUMIFS(СВЦЭМ!$F$33:$F$776,СВЦЭМ!$A$33:$A$776,$A243,СВЦЭМ!$B$33:$B$776,K$226)+'СЕТ СН'!$F$15</f>
        <v>130.39666165</v>
      </c>
      <c r="L243" s="36">
        <f>SUMIFS(СВЦЭМ!$F$33:$F$776,СВЦЭМ!$A$33:$A$776,$A243,СВЦЭМ!$B$33:$B$776,L$226)+'СЕТ СН'!$F$15</f>
        <v>130.41516041</v>
      </c>
      <c r="M243" s="36">
        <f>SUMIFS(СВЦЭМ!$F$33:$F$776,СВЦЭМ!$A$33:$A$776,$A243,СВЦЭМ!$B$33:$B$776,M$226)+'СЕТ СН'!$F$15</f>
        <v>130.16112923</v>
      </c>
      <c r="N243" s="36">
        <f>SUMIFS(СВЦЭМ!$F$33:$F$776,СВЦЭМ!$A$33:$A$776,$A243,СВЦЭМ!$B$33:$B$776,N$226)+'СЕТ СН'!$F$15</f>
        <v>129.45192359000001</v>
      </c>
      <c r="O243" s="36">
        <f>SUMIFS(СВЦЭМ!$F$33:$F$776,СВЦЭМ!$A$33:$A$776,$A243,СВЦЭМ!$B$33:$B$776,O$226)+'СЕТ СН'!$F$15</f>
        <v>129.43893523</v>
      </c>
      <c r="P243" s="36">
        <f>SUMIFS(СВЦЭМ!$F$33:$F$776,СВЦЭМ!$A$33:$A$776,$A243,СВЦЭМ!$B$33:$B$776,P$226)+'СЕТ СН'!$F$15</f>
        <v>130.37385090000001</v>
      </c>
      <c r="Q243" s="36">
        <f>SUMIFS(СВЦЭМ!$F$33:$F$776,СВЦЭМ!$A$33:$A$776,$A243,СВЦЭМ!$B$33:$B$776,Q$226)+'СЕТ СН'!$F$15</f>
        <v>130.80160905</v>
      </c>
      <c r="R243" s="36">
        <f>SUMIFS(СВЦЭМ!$F$33:$F$776,СВЦЭМ!$A$33:$A$776,$A243,СВЦЭМ!$B$33:$B$776,R$226)+'СЕТ СН'!$F$15</f>
        <v>130.29207220000001</v>
      </c>
      <c r="S243" s="36">
        <f>SUMIFS(СВЦЭМ!$F$33:$F$776,СВЦЭМ!$A$33:$A$776,$A243,СВЦЭМ!$B$33:$B$776,S$226)+'СЕТ СН'!$F$15</f>
        <v>130.55115297</v>
      </c>
      <c r="T243" s="36">
        <f>SUMIFS(СВЦЭМ!$F$33:$F$776,СВЦЭМ!$A$33:$A$776,$A243,СВЦЭМ!$B$33:$B$776,T$226)+'СЕТ СН'!$F$15</f>
        <v>128.74848668999999</v>
      </c>
      <c r="U243" s="36">
        <f>SUMIFS(СВЦЭМ!$F$33:$F$776,СВЦЭМ!$A$33:$A$776,$A243,СВЦЭМ!$B$33:$B$776,U$226)+'СЕТ СН'!$F$15</f>
        <v>126.08013921</v>
      </c>
      <c r="V243" s="36">
        <f>SUMIFS(СВЦЭМ!$F$33:$F$776,СВЦЭМ!$A$33:$A$776,$A243,СВЦЭМ!$B$33:$B$776,V$226)+'СЕТ СН'!$F$15</f>
        <v>119.72287661</v>
      </c>
      <c r="W243" s="36">
        <f>SUMIFS(СВЦЭМ!$F$33:$F$776,СВЦЭМ!$A$33:$A$776,$A243,СВЦЭМ!$B$33:$B$776,W$226)+'СЕТ СН'!$F$15</f>
        <v>120.66459740000001</v>
      </c>
      <c r="X243" s="36">
        <f>SUMIFS(СВЦЭМ!$F$33:$F$776,СВЦЭМ!$A$33:$A$776,$A243,СВЦЭМ!$B$33:$B$776,X$226)+'СЕТ СН'!$F$15</f>
        <v>120.66422815</v>
      </c>
      <c r="Y243" s="36">
        <f>SUMIFS(СВЦЭМ!$F$33:$F$776,СВЦЭМ!$A$33:$A$776,$A243,СВЦЭМ!$B$33:$B$776,Y$226)+'СЕТ СН'!$F$15</f>
        <v>125.89934362</v>
      </c>
    </row>
    <row r="244" spans="1:25" ht="15.75" x14ac:dyDescent="0.2">
      <c r="A244" s="35">
        <f t="shared" si="6"/>
        <v>43969</v>
      </c>
      <c r="B244" s="36">
        <f>SUMIFS(СВЦЭМ!$F$33:$F$776,СВЦЭМ!$A$33:$A$776,$A244,СВЦЭМ!$B$33:$B$776,B$226)+'СЕТ СН'!$F$15</f>
        <v>146.14418567999999</v>
      </c>
      <c r="C244" s="36">
        <f>SUMIFS(СВЦЭМ!$F$33:$F$776,СВЦЭМ!$A$33:$A$776,$A244,СВЦЭМ!$B$33:$B$776,C$226)+'СЕТ СН'!$F$15</f>
        <v>149.26132354999999</v>
      </c>
      <c r="D244" s="36">
        <f>SUMIFS(СВЦЭМ!$F$33:$F$776,СВЦЭМ!$A$33:$A$776,$A244,СВЦЭМ!$B$33:$B$776,D$226)+'СЕТ СН'!$F$15</f>
        <v>147.24496965</v>
      </c>
      <c r="E244" s="36">
        <f>SUMIFS(СВЦЭМ!$F$33:$F$776,СВЦЭМ!$A$33:$A$776,$A244,СВЦЭМ!$B$33:$B$776,E$226)+'СЕТ СН'!$F$15</f>
        <v>149.07901575</v>
      </c>
      <c r="F244" s="36">
        <f>SUMIFS(СВЦЭМ!$F$33:$F$776,СВЦЭМ!$A$33:$A$776,$A244,СВЦЭМ!$B$33:$B$776,F$226)+'СЕТ СН'!$F$15</f>
        <v>148.41700195000001</v>
      </c>
      <c r="G244" s="36">
        <f>SUMIFS(СВЦЭМ!$F$33:$F$776,СВЦЭМ!$A$33:$A$776,$A244,СВЦЭМ!$B$33:$B$776,G$226)+'СЕТ СН'!$F$15</f>
        <v>148.99865238999999</v>
      </c>
      <c r="H244" s="36">
        <f>SUMIFS(СВЦЭМ!$F$33:$F$776,СВЦЭМ!$A$33:$A$776,$A244,СВЦЭМ!$B$33:$B$776,H$226)+'СЕТ СН'!$F$15</f>
        <v>148.59528847999999</v>
      </c>
      <c r="I244" s="36">
        <f>SUMIFS(СВЦЭМ!$F$33:$F$776,СВЦЭМ!$A$33:$A$776,$A244,СВЦЭМ!$B$33:$B$776,I$226)+'СЕТ СН'!$F$15</f>
        <v>143.49291337</v>
      </c>
      <c r="J244" s="36">
        <f>SUMIFS(СВЦЭМ!$F$33:$F$776,СВЦЭМ!$A$33:$A$776,$A244,СВЦЭМ!$B$33:$B$776,J$226)+'СЕТ СН'!$F$15</f>
        <v>127.97636609</v>
      </c>
      <c r="K244" s="36">
        <f>SUMIFS(СВЦЭМ!$F$33:$F$776,СВЦЭМ!$A$33:$A$776,$A244,СВЦЭМ!$B$33:$B$776,K$226)+'СЕТ СН'!$F$15</f>
        <v>125.0705928</v>
      </c>
      <c r="L244" s="36">
        <f>SUMIFS(СВЦЭМ!$F$33:$F$776,СВЦЭМ!$A$33:$A$776,$A244,СВЦЭМ!$B$33:$B$776,L$226)+'СЕТ СН'!$F$15</f>
        <v>126.41778377999999</v>
      </c>
      <c r="M244" s="36">
        <f>SUMIFS(СВЦЭМ!$F$33:$F$776,СВЦЭМ!$A$33:$A$776,$A244,СВЦЭМ!$B$33:$B$776,M$226)+'СЕТ СН'!$F$15</f>
        <v>126.58006457</v>
      </c>
      <c r="N244" s="36">
        <f>SUMIFS(СВЦЭМ!$F$33:$F$776,СВЦЭМ!$A$33:$A$776,$A244,СВЦЭМ!$B$33:$B$776,N$226)+'СЕТ СН'!$F$15</f>
        <v>124.96242045</v>
      </c>
      <c r="O244" s="36">
        <f>SUMIFS(СВЦЭМ!$F$33:$F$776,СВЦЭМ!$A$33:$A$776,$A244,СВЦЭМ!$B$33:$B$776,O$226)+'СЕТ СН'!$F$15</f>
        <v>125.18373321</v>
      </c>
      <c r="P244" s="36">
        <f>SUMIFS(СВЦЭМ!$F$33:$F$776,СВЦЭМ!$A$33:$A$776,$A244,СВЦЭМ!$B$33:$B$776,P$226)+'СЕТ СН'!$F$15</f>
        <v>128.383667</v>
      </c>
      <c r="Q244" s="36">
        <f>SUMIFS(СВЦЭМ!$F$33:$F$776,СВЦЭМ!$A$33:$A$776,$A244,СВЦЭМ!$B$33:$B$776,Q$226)+'СЕТ СН'!$F$15</f>
        <v>126.2386534</v>
      </c>
      <c r="R244" s="36">
        <f>SUMIFS(СВЦЭМ!$F$33:$F$776,СВЦЭМ!$A$33:$A$776,$A244,СВЦЭМ!$B$33:$B$776,R$226)+'СЕТ СН'!$F$15</f>
        <v>126.22818937</v>
      </c>
      <c r="S244" s="36">
        <f>SUMIFS(СВЦЭМ!$F$33:$F$776,СВЦЭМ!$A$33:$A$776,$A244,СВЦЭМ!$B$33:$B$776,S$226)+'СЕТ СН'!$F$15</f>
        <v>128.84463625999999</v>
      </c>
      <c r="T244" s="36">
        <f>SUMIFS(СВЦЭМ!$F$33:$F$776,СВЦЭМ!$A$33:$A$776,$A244,СВЦЭМ!$B$33:$B$776,T$226)+'СЕТ СН'!$F$15</f>
        <v>127.23912439</v>
      </c>
      <c r="U244" s="36">
        <f>SUMIFS(СВЦЭМ!$F$33:$F$776,СВЦЭМ!$A$33:$A$776,$A244,СВЦЭМ!$B$33:$B$776,U$226)+'СЕТ СН'!$F$15</f>
        <v>125.59476375</v>
      </c>
      <c r="V244" s="36">
        <f>SUMIFS(СВЦЭМ!$F$33:$F$776,СВЦЭМ!$A$33:$A$776,$A244,СВЦЭМ!$B$33:$B$776,V$226)+'СЕТ СН'!$F$15</f>
        <v>121.22890609</v>
      </c>
      <c r="W244" s="36">
        <f>SUMIFS(СВЦЭМ!$F$33:$F$776,СВЦЭМ!$A$33:$A$776,$A244,СВЦЭМ!$B$33:$B$776,W$226)+'СЕТ СН'!$F$15</f>
        <v>121.93241256</v>
      </c>
      <c r="X244" s="36">
        <f>SUMIFS(СВЦЭМ!$F$33:$F$776,СВЦЭМ!$A$33:$A$776,$A244,СВЦЭМ!$B$33:$B$776,X$226)+'СЕТ СН'!$F$15</f>
        <v>121.85642378</v>
      </c>
      <c r="Y244" s="36">
        <f>SUMIFS(СВЦЭМ!$F$33:$F$776,СВЦЭМ!$A$33:$A$776,$A244,СВЦЭМ!$B$33:$B$776,Y$226)+'СЕТ СН'!$F$15</f>
        <v>126.09835907</v>
      </c>
    </row>
    <row r="245" spans="1:25" ht="15.75" x14ac:dyDescent="0.2">
      <c r="A245" s="35">
        <f t="shared" si="6"/>
        <v>43970</v>
      </c>
      <c r="B245" s="36">
        <f>SUMIFS(СВЦЭМ!$F$33:$F$776,СВЦЭМ!$A$33:$A$776,$A245,СВЦЭМ!$B$33:$B$776,B$226)+'СЕТ СН'!$F$15</f>
        <v>148.08650231999999</v>
      </c>
      <c r="C245" s="36">
        <f>SUMIFS(СВЦЭМ!$F$33:$F$776,СВЦЭМ!$A$33:$A$776,$A245,СВЦЭМ!$B$33:$B$776,C$226)+'СЕТ СН'!$F$15</f>
        <v>152.71769599999999</v>
      </c>
      <c r="D245" s="36">
        <f>SUMIFS(СВЦЭМ!$F$33:$F$776,СВЦЭМ!$A$33:$A$776,$A245,СВЦЭМ!$B$33:$B$776,D$226)+'СЕТ СН'!$F$15</f>
        <v>151.21665289000001</v>
      </c>
      <c r="E245" s="36">
        <f>SUMIFS(СВЦЭМ!$F$33:$F$776,СВЦЭМ!$A$33:$A$776,$A245,СВЦЭМ!$B$33:$B$776,E$226)+'СЕТ СН'!$F$15</f>
        <v>150.36180626999999</v>
      </c>
      <c r="F245" s="36">
        <f>SUMIFS(СВЦЭМ!$F$33:$F$776,СВЦЭМ!$A$33:$A$776,$A245,СВЦЭМ!$B$33:$B$776,F$226)+'СЕТ СН'!$F$15</f>
        <v>149.38738305000001</v>
      </c>
      <c r="G245" s="36">
        <f>SUMIFS(СВЦЭМ!$F$33:$F$776,СВЦЭМ!$A$33:$A$776,$A245,СВЦЭМ!$B$33:$B$776,G$226)+'СЕТ СН'!$F$15</f>
        <v>150.88782298000001</v>
      </c>
      <c r="H245" s="36">
        <f>SUMIFS(СВЦЭМ!$F$33:$F$776,СВЦЭМ!$A$33:$A$776,$A245,СВЦЭМ!$B$33:$B$776,H$226)+'СЕТ СН'!$F$15</f>
        <v>151.01356075000001</v>
      </c>
      <c r="I245" s="36">
        <f>SUMIFS(СВЦЭМ!$F$33:$F$776,СВЦЭМ!$A$33:$A$776,$A245,СВЦЭМ!$B$33:$B$776,I$226)+'СЕТ СН'!$F$15</f>
        <v>146.54433359000001</v>
      </c>
      <c r="J245" s="36">
        <f>SUMIFS(СВЦЭМ!$F$33:$F$776,СВЦЭМ!$A$33:$A$776,$A245,СВЦЭМ!$B$33:$B$776,J$226)+'СЕТ СН'!$F$15</f>
        <v>130.25265963999999</v>
      </c>
      <c r="K245" s="36">
        <f>SUMIFS(СВЦЭМ!$F$33:$F$776,СВЦЭМ!$A$33:$A$776,$A245,СВЦЭМ!$B$33:$B$776,K$226)+'СЕТ СН'!$F$15</f>
        <v>127.40016082</v>
      </c>
      <c r="L245" s="36">
        <f>SUMIFS(СВЦЭМ!$F$33:$F$776,СВЦЭМ!$A$33:$A$776,$A245,СВЦЭМ!$B$33:$B$776,L$226)+'СЕТ СН'!$F$15</f>
        <v>126.91256108</v>
      </c>
      <c r="M245" s="36">
        <f>SUMIFS(СВЦЭМ!$F$33:$F$776,СВЦЭМ!$A$33:$A$776,$A245,СВЦЭМ!$B$33:$B$776,M$226)+'СЕТ СН'!$F$15</f>
        <v>124.13677342</v>
      </c>
      <c r="N245" s="36">
        <f>SUMIFS(СВЦЭМ!$F$33:$F$776,СВЦЭМ!$A$33:$A$776,$A245,СВЦЭМ!$B$33:$B$776,N$226)+'СЕТ СН'!$F$15</f>
        <v>124.02287865</v>
      </c>
      <c r="O245" s="36">
        <f>SUMIFS(СВЦЭМ!$F$33:$F$776,СВЦЭМ!$A$33:$A$776,$A245,СВЦЭМ!$B$33:$B$776,O$226)+'СЕТ СН'!$F$15</f>
        <v>125.4151669</v>
      </c>
      <c r="P245" s="36">
        <f>SUMIFS(СВЦЭМ!$F$33:$F$776,СВЦЭМ!$A$33:$A$776,$A245,СВЦЭМ!$B$33:$B$776,P$226)+'СЕТ СН'!$F$15</f>
        <v>126.50800510000001</v>
      </c>
      <c r="Q245" s="36">
        <f>SUMIFS(СВЦЭМ!$F$33:$F$776,СВЦЭМ!$A$33:$A$776,$A245,СВЦЭМ!$B$33:$B$776,Q$226)+'СЕТ СН'!$F$15</f>
        <v>127.35972280999999</v>
      </c>
      <c r="R245" s="36">
        <f>SUMIFS(СВЦЭМ!$F$33:$F$776,СВЦЭМ!$A$33:$A$776,$A245,СВЦЭМ!$B$33:$B$776,R$226)+'СЕТ СН'!$F$15</f>
        <v>127.80185917</v>
      </c>
      <c r="S245" s="36">
        <f>SUMIFS(СВЦЭМ!$F$33:$F$776,СВЦЭМ!$A$33:$A$776,$A245,СВЦЭМ!$B$33:$B$776,S$226)+'СЕТ СН'!$F$15</f>
        <v>129.38806611000001</v>
      </c>
      <c r="T245" s="36">
        <f>SUMIFS(СВЦЭМ!$F$33:$F$776,СВЦЭМ!$A$33:$A$776,$A245,СВЦЭМ!$B$33:$B$776,T$226)+'СЕТ СН'!$F$15</f>
        <v>128.69474987000001</v>
      </c>
      <c r="U245" s="36">
        <f>SUMIFS(СВЦЭМ!$F$33:$F$776,СВЦЭМ!$A$33:$A$776,$A245,СВЦЭМ!$B$33:$B$776,U$226)+'СЕТ СН'!$F$15</f>
        <v>126.00415777000001</v>
      </c>
      <c r="V245" s="36">
        <f>SUMIFS(СВЦЭМ!$F$33:$F$776,СВЦЭМ!$A$33:$A$776,$A245,СВЦЭМ!$B$33:$B$776,V$226)+'СЕТ СН'!$F$15</f>
        <v>125.21466839</v>
      </c>
      <c r="W245" s="36">
        <f>SUMIFS(СВЦЭМ!$F$33:$F$776,СВЦЭМ!$A$33:$A$776,$A245,СВЦЭМ!$B$33:$B$776,W$226)+'СЕТ СН'!$F$15</f>
        <v>126.18546537</v>
      </c>
      <c r="X245" s="36">
        <f>SUMIFS(СВЦЭМ!$F$33:$F$776,СВЦЭМ!$A$33:$A$776,$A245,СВЦЭМ!$B$33:$B$776,X$226)+'СЕТ СН'!$F$15</f>
        <v>125.07039564</v>
      </c>
      <c r="Y245" s="36">
        <f>SUMIFS(СВЦЭМ!$F$33:$F$776,СВЦЭМ!$A$33:$A$776,$A245,СВЦЭМ!$B$33:$B$776,Y$226)+'СЕТ СН'!$F$15</f>
        <v>127.44186242000001</v>
      </c>
    </row>
    <row r="246" spans="1:25" ht="15.75" x14ac:dyDescent="0.2">
      <c r="A246" s="35">
        <f t="shared" si="6"/>
        <v>43971</v>
      </c>
      <c r="B246" s="36">
        <f>SUMIFS(СВЦЭМ!$F$33:$F$776,СВЦЭМ!$A$33:$A$776,$A246,СВЦЭМ!$B$33:$B$776,B$226)+'СЕТ СН'!$F$15</f>
        <v>141.22034500000001</v>
      </c>
      <c r="C246" s="36">
        <f>SUMIFS(СВЦЭМ!$F$33:$F$776,СВЦЭМ!$A$33:$A$776,$A246,СВЦЭМ!$B$33:$B$776,C$226)+'СЕТ СН'!$F$15</f>
        <v>142.9163509</v>
      </c>
      <c r="D246" s="36">
        <f>SUMIFS(СВЦЭМ!$F$33:$F$776,СВЦЭМ!$A$33:$A$776,$A246,СВЦЭМ!$B$33:$B$776,D$226)+'СЕТ СН'!$F$15</f>
        <v>145.99325739</v>
      </c>
      <c r="E246" s="36">
        <f>SUMIFS(СВЦЭМ!$F$33:$F$776,СВЦЭМ!$A$33:$A$776,$A246,СВЦЭМ!$B$33:$B$776,E$226)+'СЕТ СН'!$F$15</f>
        <v>145.21693780999999</v>
      </c>
      <c r="F246" s="36">
        <f>SUMIFS(СВЦЭМ!$F$33:$F$776,СВЦЭМ!$A$33:$A$776,$A246,СВЦЭМ!$B$33:$B$776,F$226)+'СЕТ СН'!$F$15</f>
        <v>144.01594</v>
      </c>
      <c r="G246" s="36">
        <f>SUMIFS(СВЦЭМ!$F$33:$F$776,СВЦЭМ!$A$33:$A$776,$A246,СВЦЭМ!$B$33:$B$776,G$226)+'СЕТ СН'!$F$15</f>
        <v>145.73608594000001</v>
      </c>
      <c r="H246" s="36">
        <f>SUMIFS(СВЦЭМ!$F$33:$F$776,СВЦЭМ!$A$33:$A$776,$A246,СВЦЭМ!$B$33:$B$776,H$226)+'СЕТ СН'!$F$15</f>
        <v>146.94282285</v>
      </c>
      <c r="I246" s="36">
        <f>SUMIFS(СВЦЭМ!$F$33:$F$776,СВЦЭМ!$A$33:$A$776,$A246,СВЦЭМ!$B$33:$B$776,I$226)+'СЕТ СН'!$F$15</f>
        <v>144.49323000000001</v>
      </c>
      <c r="J246" s="36">
        <f>SUMIFS(СВЦЭМ!$F$33:$F$776,СВЦЭМ!$A$33:$A$776,$A246,СВЦЭМ!$B$33:$B$776,J$226)+'СЕТ СН'!$F$15</f>
        <v>126.9522642</v>
      </c>
      <c r="K246" s="36">
        <f>SUMIFS(СВЦЭМ!$F$33:$F$776,СВЦЭМ!$A$33:$A$776,$A246,СВЦЭМ!$B$33:$B$776,K$226)+'СЕТ СН'!$F$15</f>
        <v>127.86540905</v>
      </c>
      <c r="L246" s="36">
        <f>SUMIFS(СВЦЭМ!$F$33:$F$776,СВЦЭМ!$A$33:$A$776,$A246,СВЦЭМ!$B$33:$B$776,L$226)+'СЕТ СН'!$F$15</f>
        <v>128.52854267999999</v>
      </c>
      <c r="M246" s="36">
        <f>SUMIFS(СВЦЭМ!$F$33:$F$776,СВЦЭМ!$A$33:$A$776,$A246,СВЦЭМ!$B$33:$B$776,M$226)+'СЕТ СН'!$F$15</f>
        <v>129.00746695999999</v>
      </c>
      <c r="N246" s="36">
        <f>SUMIFS(СВЦЭМ!$F$33:$F$776,СВЦЭМ!$A$33:$A$776,$A246,СВЦЭМ!$B$33:$B$776,N$226)+'СЕТ СН'!$F$15</f>
        <v>128.91251005000001</v>
      </c>
      <c r="O246" s="36">
        <f>SUMIFS(СВЦЭМ!$F$33:$F$776,СВЦЭМ!$A$33:$A$776,$A246,СВЦЭМ!$B$33:$B$776,O$226)+'СЕТ СН'!$F$15</f>
        <v>129.77716955</v>
      </c>
      <c r="P246" s="36">
        <f>SUMIFS(СВЦЭМ!$F$33:$F$776,СВЦЭМ!$A$33:$A$776,$A246,СВЦЭМ!$B$33:$B$776,P$226)+'СЕТ СН'!$F$15</f>
        <v>130.16452329000001</v>
      </c>
      <c r="Q246" s="36">
        <f>SUMIFS(СВЦЭМ!$F$33:$F$776,СВЦЭМ!$A$33:$A$776,$A246,СВЦЭМ!$B$33:$B$776,Q$226)+'СЕТ СН'!$F$15</f>
        <v>130.27933166</v>
      </c>
      <c r="R246" s="36">
        <f>SUMIFS(СВЦЭМ!$F$33:$F$776,СВЦЭМ!$A$33:$A$776,$A246,СВЦЭМ!$B$33:$B$776,R$226)+'СЕТ СН'!$F$15</f>
        <v>130.47109646999999</v>
      </c>
      <c r="S246" s="36">
        <f>SUMIFS(СВЦЭМ!$F$33:$F$776,СВЦЭМ!$A$33:$A$776,$A246,СВЦЭМ!$B$33:$B$776,S$226)+'СЕТ СН'!$F$15</f>
        <v>130.80009247999999</v>
      </c>
      <c r="T246" s="36">
        <f>SUMIFS(СВЦЭМ!$F$33:$F$776,СВЦЭМ!$A$33:$A$776,$A246,СВЦЭМ!$B$33:$B$776,T$226)+'СЕТ СН'!$F$15</f>
        <v>130.65790941</v>
      </c>
      <c r="U246" s="36">
        <f>SUMIFS(СВЦЭМ!$F$33:$F$776,СВЦЭМ!$A$33:$A$776,$A246,СВЦЭМ!$B$33:$B$776,U$226)+'СЕТ СН'!$F$15</f>
        <v>128.38479795999999</v>
      </c>
      <c r="V246" s="36">
        <f>SUMIFS(СВЦЭМ!$F$33:$F$776,СВЦЭМ!$A$33:$A$776,$A246,СВЦЭМ!$B$33:$B$776,V$226)+'СЕТ СН'!$F$15</f>
        <v>127.65623968</v>
      </c>
      <c r="W246" s="36">
        <f>SUMIFS(СВЦЭМ!$F$33:$F$776,СВЦЭМ!$A$33:$A$776,$A246,СВЦЭМ!$B$33:$B$776,W$226)+'СЕТ СН'!$F$15</f>
        <v>128.46780598000001</v>
      </c>
      <c r="X246" s="36">
        <f>SUMIFS(СВЦЭМ!$F$33:$F$776,СВЦЭМ!$A$33:$A$776,$A246,СВЦЭМ!$B$33:$B$776,X$226)+'СЕТ СН'!$F$15</f>
        <v>128.48826849</v>
      </c>
      <c r="Y246" s="36">
        <f>SUMIFS(СВЦЭМ!$F$33:$F$776,СВЦЭМ!$A$33:$A$776,$A246,СВЦЭМ!$B$33:$B$776,Y$226)+'СЕТ СН'!$F$15</f>
        <v>129.32340908</v>
      </c>
    </row>
    <row r="247" spans="1:25" ht="15.75" x14ac:dyDescent="0.2">
      <c r="A247" s="35">
        <f t="shared" si="6"/>
        <v>43972</v>
      </c>
      <c r="B247" s="36">
        <f>SUMIFS(СВЦЭМ!$F$33:$F$776,СВЦЭМ!$A$33:$A$776,$A247,СВЦЭМ!$B$33:$B$776,B$226)+'СЕТ СН'!$F$15</f>
        <v>140.94161101</v>
      </c>
      <c r="C247" s="36">
        <f>SUMIFS(СВЦЭМ!$F$33:$F$776,СВЦЭМ!$A$33:$A$776,$A247,СВЦЭМ!$B$33:$B$776,C$226)+'СЕТ СН'!$F$15</f>
        <v>146.64047604999999</v>
      </c>
      <c r="D247" s="36">
        <f>SUMIFS(СВЦЭМ!$F$33:$F$776,СВЦЭМ!$A$33:$A$776,$A247,СВЦЭМ!$B$33:$B$776,D$226)+'СЕТ СН'!$F$15</f>
        <v>150.23516656000001</v>
      </c>
      <c r="E247" s="36">
        <f>SUMIFS(СВЦЭМ!$F$33:$F$776,СВЦЭМ!$A$33:$A$776,$A247,СВЦЭМ!$B$33:$B$776,E$226)+'СЕТ СН'!$F$15</f>
        <v>150.11968676999999</v>
      </c>
      <c r="F247" s="36">
        <f>SUMIFS(СВЦЭМ!$F$33:$F$776,СВЦЭМ!$A$33:$A$776,$A247,СВЦЭМ!$B$33:$B$776,F$226)+'СЕТ СН'!$F$15</f>
        <v>149.21336069</v>
      </c>
      <c r="G247" s="36">
        <f>SUMIFS(СВЦЭМ!$F$33:$F$776,СВЦЭМ!$A$33:$A$776,$A247,СВЦЭМ!$B$33:$B$776,G$226)+'СЕТ СН'!$F$15</f>
        <v>151.04480864000001</v>
      </c>
      <c r="H247" s="36">
        <f>SUMIFS(СВЦЭМ!$F$33:$F$776,СВЦЭМ!$A$33:$A$776,$A247,СВЦЭМ!$B$33:$B$776,H$226)+'СЕТ СН'!$F$15</f>
        <v>149.26127797999999</v>
      </c>
      <c r="I247" s="36">
        <f>SUMIFS(СВЦЭМ!$F$33:$F$776,СВЦЭМ!$A$33:$A$776,$A247,СВЦЭМ!$B$33:$B$776,I$226)+'СЕТ СН'!$F$15</f>
        <v>146.62084942000001</v>
      </c>
      <c r="J247" s="36">
        <f>SUMIFS(СВЦЭМ!$F$33:$F$776,СВЦЭМ!$A$33:$A$776,$A247,СВЦЭМ!$B$33:$B$776,J$226)+'СЕТ СН'!$F$15</f>
        <v>139.86299837999999</v>
      </c>
      <c r="K247" s="36">
        <f>SUMIFS(СВЦЭМ!$F$33:$F$776,СВЦЭМ!$A$33:$A$776,$A247,СВЦЭМ!$B$33:$B$776,K$226)+'СЕТ СН'!$F$15</f>
        <v>138.85426960999999</v>
      </c>
      <c r="L247" s="36">
        <f>SUMIFS(СВЦЭМ!$F$33:$F$776,СВЦЭМ!$A$33:$A$776,$A247,СВЦЭМ!$B$33:$B$776,L$226)+'СЕТ СН'!$F$15</f>
        <v>139.33519114000001</v>
      </c>
      <c r="M247" s="36">
        <f>SUMIFS(СВЦЭМ!$F$33:$F$776,СВЦЭМ!$A$33:$A$776,$A247,СВЦЭМ!$B$33:$B$776,M$226)+'СЕТ СН'!$F$15</f>
        <v>131.31853118999999</v>
      </c>
      <c r="N247" s="36">
        <f>SUMIFS(СВЦЭМ!$F$33:$F$776,СВЦЭМ!$A$33:$A$776,$A247,СВЦЭМ!$B$33:$B$776,N$226)+'СЕТ СН'!$F$15</f>
        <v>121.66868641000001</v>
      </c>
      <c r="O247" s="36">
        <f>SUMIFS(СВЦЭМ!$F$33:$F$776,СВЦЭМ!$A$33:$A$776,$A247,СВЦЭМ!$B$33:$B$776,O$226)+'СЕТ СН'!$F$15</f>
        <v>117.43645708</v>
      </c>
      <c r="P247" s="36">
        <f>SUMIFS(СВЦЭМ!$F$33:$F$776,СВЦЭМ!$A$33:$A$776,$A247,СВЦЭМ!$B$33:$B$776,P$226)+'СЕТ СН'!$F$15</f>
        <v>117.09930242999999</v>
      </c>
      <c r="Q247" s="36">
        <f>SUMIFS(СВЦЭМ!$F$33:$F$776,СВЦЭМ!$A$33:$A$776,$A247,СВЦЭМ!$B$33:$B$776,Q$226)+'СЕТ СН'!$F$15</f>
        <v>117.76143474</v>
      </c>
      <c r="R247" s="36">
        <f>SUMIFS(СВЦЭМ!$F$33:$F$776,СВЦЭМ!$A$33:$A$776,$A247,СВЦЭМ!$B$33:$B$776,R$226)+'СЕТ СН'!$F$15</f>
        <v>116.85155664</v>
      </c>
      <c r="S247" s="36">
        <f>SUMIFS(СВЦЭМ!$F$33:$F$776,СВЦЭМ!$A$33:$A$776,$A247,СВЦЭМ!$B$33:$B$776,S$226)+'СЕТ СН'!$F$15</f>
        <v>118.05619851</v>
      </c>
      <c r="T247" s="36">
        <f>SUMIFS(СВЦЭМ!$F$33:$F$776,СВЦЭМ!$A$33:$A$776,$A247,СВЦЭМ!$B$33:$B$776,T$226)+'СЕТ СН'!$F$15</f>
        <v>117.74322527</v>
      </c>
      <c r="U247" s="36">
        <f>SUMIFS(СВЦЭМ!$F$33:$F$776,СВЦЭМ!$A$33:$A$776,$A247,СВЦЭМ!$B$33:$B$776,U$226)+'СЕТ СН'!$F$15</f>
        <v>117.29947505</v>
      </c>
      <c r="V247" s="36">
        <f>SUMIFS(СВЦЭМ!$F$33:$F$776,СВЦЭМ!$A$33:$A$776,$A247,СВЦЭМ!$B$33:$B$776,V$226)+'СЕТ СН'!$F$15</f>
        <v>116.77744606</v>
      </c>
      <c r="W247" s="36">
        <f>SUMIFS(СВЦЭМ!$F$33:$F$776,СВЦЭМ!$A$33:$A$776,$A247,СВЦЭМ!$B$33:$B$776,W$226)+'СЕТ СН'!$F$15</f>
        <v>111.52975594999999</v>
      </c>
      <c r="X247" s="36">
        <f>SUMIFS(СВЦЭМ!$F$33:$F$776,СВЦЭМ!$A$33:$A$776,$A247,СВЦЭМ!$B$33:$B$776,X$226)+'СЕТ СН'!$F$15</f>
        <v>118.49107784</v>
      </c>
      <c r="Y247" s="36">
        <f>SUMIFS(СВЦЭМ!$F$33:$F$776,СВЦЭМ!$A$33:$A$776,$A247,СВЦЭМ!$B$33:$B$776,Y$226)+'СЕТ СН'!$F$15</f>
        <v>126.59907094</v>
      </c>
    </row>
    <row r="248" spans="1:25" ht="15.75" x14ac:dyDescent="0.2">
      <c r="A248" s="35">
        <f t="shared" si="6"/>
        <v>43973</v>
      </c>
      <c r="B248" s="36">
        <f>SUMIFS(СВЦЭМ!$F$33:$F$776,СВЦЭМ!$A$33:$A$776,$A248,СВЦЭМ!$B$33:$B$776,B$226)+'СЕТ СН'!$F$15</f>
        <v>140.66752352</v>
      </c>
      <c r="C248" s="36">
        <f>SUMIFS(СВЦЭМ!$F$33:$F$776,СВЦЭМ!$A$33:$A$776,$A248,СВЦЭМ!$B$33:$B$776,C$226)+'СЕТ СН'!$F$15</f>
        <v>147.6606534</v>
      </c>
      <c r="D248" s="36">
        <f>SUMIFS(СВЦЭМ!$F$33:$F$776,СВЦЭМ!$A$33:$A$776,$A248,СВЦЭМ!$B$33:$B$776,D$226)+'СЕТ СН'!$F$15</f>
        <v>151.09121755000001</v>
      </c>
      <c r="E248" s="36">
        <f>SUMIFS(СВЦЭМ!$F$33:$F$776,СВЦЭМ!$A$33:$A$776,$A248,СВЦЭМ!$B$33:$B$776,E$226)+'СЕТ СН'!$F$15</f>
        <v>150.53791501000001</v>
      </c>
      <c r="F248" s="36">
        <f>SUMIFS(СВЦЭМ!$F$33:$F$776,СВЦЭМ!$A$33:$A$776,$A248,СВЦЭМ!$B$33:$B$776,F$226)+'СЕТ СН'!$F$15</f>
        <v>149.42979801000001</v>
      </c>
      <c r="G248" s="36">
        <f>SUMIFS(СВЦЭМ!$F$33:$F$776,СВЦЭМ!$A$33:$A$776,$A248,СВЦЭМ!$B$33:$B$776,G$226)+'СЕТ СН'!$F$15</f>
        <v>151.04386385999999</v>
      </c>
      <c r="H248" s="36">
        <f>SUMIFS(СВЦЭМ!$F$33:$F$776,СВЦЭМ!$A$33:$A$776,$A248,СВЦЭМ!$B$33:$B$776,H$226)+'СЕТ СН'!$F$15</f>
        <v>151.30479278999999</v>
      </c>
      <c r="I248" s="36">
        <f>SUMIFS(СВЦЭМ!$F$33:$F$776,СВЦЭМ!$A$33:$A$776,$A248,СВЦЭМ!$B$33:$B$776,I$226)+'СЕТ СН'!$F$15</f>
        <v>144.93508095999999</v>
      </c>
      <c r="J248" s="36">
        <f>SUMIFS(СВЦЭМ!$F$33:$F$776,СВЦЭМ!$A$33:$A$776,$A248,СВЦЭМ!$B$33:$B$776,J$226)+'СЕТ СН'!$F$15</f>
        <v>136.90314982999999</v>
      </c>
      <c r="K248" s="36">
        <f>SUMIFS(СВЦЭМ!$F$33:$F$776,СВЦЭМ!$A$33:$A$776,$A248,СВЦЭМ!$B$33:$B$776,K$226)+'СЕТ СН'!$F$15</f>
        <v>133.99294295000001</v>
      </c>
      <c r="L248" s="36">
        <f>SUMIFS(СВЦЭМ!$F$33:$F$776,СВЦЭМ!$A$33:$A$776,$A248,СВЦЭМ!$B$33:$B$776,L$226)+'СЕТ СН'!$F$15</f>
        <v>132.04597803999999</v>
      </c>
      <c r="M248" s="36">
        <f>SUMIFS(СВЦЭМ!$F$33:$F$776,СВЦЭМ!$A$33:$A$776,$A248,СВЦЭМ!$B$33:$B$776,M$226)+'СЕТ СН'!$F$15</f>
        <v>123.77157849</v>
      </c>
      <c r="N248" s="36">
        <f>SUMIFS(СВЦЭМ!$F$33:$F$776,СВЦЭМ!$A$33:$A$776,$A248,СВЦЭМ!$B$33:$B$776,N$226)+'СЕТ СН'!$F$15</f>
        <v>114.88176867</v>
      </c>
      <c r="O248" s="36">
        <f>SUMIFS(СВЦЭМ!$F$33:$F$776,СВЦЭМ!$A$33:$A$776,$A248,СВЦЭМ!$B$33:$B$776,O$226)+'СЕТ СН'!$F$15</f>
        <v>112.46780228</v>
      </c>
      <c r="P248" s="36">
        <f>SUMIFS(СВЦЭМ!$F$33:$F$776,СВЦЭМ!$A$33:$A$776,$A248,СВЦЭМ!$B$33:$B$776,P$226)+'СЕТ СН'!$F$15</f>
        <v>115.54866377</v>
      </c>
      <c r="Q248" s="36">
        <f>SUMIFS(СВЦЭМ!$F$33:$F$776,СВЦЭМ!$A$33:$A$776,$A248,СВЦЭМ!$B$33:$B$776,Q$226)+'СЕТ СН'!$F$15</f>
        <v>116.42289312</v>
      </c>
      <c r="R248" s="36">
        <f>SUMIFS(СВЦЭМ!$F$33:$F$776,СВЦЭМ!$A$33:$A$776,$A248,СВЦЭМ!$B$33:$B$776,R$226)+'СЕТ СН'!$F$15</f>
        <v>116.4927101</v>
      </c>
      <c r="S248" s="36">
        <f>SUMIFS(СВЦЭМ!$F$33:$F$776,СВЦЭМ!$A$33:$A$776,$A248,СВЦЭМ!$B$33:$B$776,S$226)+'СЕТ СН'!$F$15</f>
        <v>117.17735528999999</v>
      </c>
      <c r="T248" s="36">
        <f>SUMIFS(СВЦЭМ!$F$33:$F$776,СВЦЭМ!$A$33:$A$776,$A248,СВЦЭМ!$B$33:$B$776,T$226)+'СЕТ СН'!$F$15</f>
        <v>114.97657307</v>
      </c>
      <c r="U248" s="36">
        <f>SUMIFS(СВЦЭМ!$F$33:$F$776,СВЦЭМ!$A$33:$A$776,$A248,СВЦЭМ!$B$33:$B$776,U$226)+'СЕТ СН'!$F$15</f>
        <v>112.97182796</v>
      </c>
      <c r="V248" s="36">
        <f>SUMIFS(СВЦЭМ!$F$33:$F$776,СВЦЭМ!$A$33:$A$776,$A248,СВЦЭМ!$B$33:$B$776,V$226)+'СЕТ СН'!$F$15</f>
        <v>110.12459687</v>
      </c>
      <c r="W248" s="36">
        <f>SUMIFS(СВЦЭМ!$F$33:$F$776,СВЦЭМ!$A$33:$A$776,$A248,СВЦЭМ!$B$33:$B$776,W$226)+'СЕТ СН'!$F$15</f>
        <v>108.78117521999999</v>
      </c>
      <c r="X248" s="36">
        <f>SUMIFS(СВЦЭМ!$F$33:$F$776,СВЦЭМ!$A$33:$A$776,$A248,СВЦЭМ!$B$33:$B$776,X$226)+'СЕТ СН'!$F$15</f>
        <v>111.95396528000001</v>
      </c>
      <c r="Y248" s="36">
        <f>SUMIFS(СВЦЭМ!$F$33:$F$776,СВЦЭМ!$A$33:$A$776,$A248,СВЦЭМ!$B$33:$B$776,Y$226)+'СЕТ СН'!$F$15</f>
        <v>118.42440954999999</v>
      </c>
    </row>
    <row r="249" spans="1:25" ht="15.75" x14ac:dyDescent="0.2">
      <c r="A249" s="35">
        <f t="shared" si="6"/>
        <v>43974</v>
      </c>
      <c r="B249" s="36">
        <f>SUMIFS(СВЦЭМ!$F$33:$F$776,СВЦЭМ!$A$33:$A$776,$A249,СВЦЭМ!$B$33:$B$776,B$226)+'СЕТ СН'!$F$15</f>
        <v>135.8975968</v>
      </c>
      <c r="C249" s="36">
        <f>SUMIFS(СВЦЭМ!$F$33:$F$776,СВЦЭМ!$A$33:$A$776,$A249,СВЦЭМ!$B$33:$B$776,C$226)+'СЕТ СН'!$F$15</f>
        <v>142.10585279</v>
      </c>
      <c r="D249" s="36">
        <f>SUMIFS(СВЦЭМ!$F$33:$F$776,СВЦЭМ!$A$33:$A$776,$A249,СВЦЭМ!$B$33:$B$776,D$226)+'СЕТ СН'!$F$15</f>
        <v>145.61486332000001</v>
      </c>
      <c r="E249" s="36">
        <f>SUMIFS(СВЦЭМ!$F$33:$F$776,СВЦЭМ!$A$33:$A$776,$A249,СВЦЭМ!$B$33:$B$776,E$226)+'СЕТ СН'!$F$15</f>
        <v>148.02346098999999</v>
      </c>
      <c r="F249" s="36">
        <f>SUMIFS(СВЦЭМ!$F$33:$F$776,СВЦЭМ!$A$33:$A$776,$A249,СВЦЭМ!$B$33:$B$776,F$226)+'СЕТ СН'!$F$15</f>
        <v>148.68589689999999</v>
      </c>
      <c r="G249" s="36">
        <f>SUMIFS(СВЦЭМ!$F$33:$F$776,СВЦЭМ!$A$33:$A$776,$A249,СВЦЭМ!$B$33:$B$776,G$226)+'СЕТ СН'!$F$15</f>
        <v>148.35439489000001</v>
      </c>
      <c r="H249" s="36">
        <f>SUMIFS(СВЦЭМ!$F$33:$F$776,СВЦЭМ!$A$33:$A$776,$A249,СВЦЭМ!$B$33:$B$776,H$226)+'СЕТ СН'!$F$15</f>
        <v>146.95716279999999</v>
      </c>
      <c r="I249" s="36">
        <f>SUMIFS(СВЦЭМ!$F$33:$F$776,СВЦЭМ!$A$33:$A$776,$A249,СВЦЭМ!$B$33:$B$776,I$226)+'СЕТ СН'!$F$15</f>
        <v>142.79135324999999</v>
      </c>
      <c r="J249" s="36">
        <f>SUMIFS(СВЦЭМ!$F$33:$F$776,СВЦЭМ!$A$33:$A$776,$A249,СВЦЭМ!$B$33:$B$776,J$226)+'СЕТ СН'!$F$15</f>
        <v>136.62768617</v>
      </c>
      <c r="K249" s="36">
        <f>SUMIFS(СВЦЭМ!$F$33:$F$776,СВЦЭМ!$A$33:$A$776,$A249,СВЦЭМ!$B$33:$B$776,K$226)+'СЕТ СН'!$F$15</f>
        <v>130.17580991</v>
      </c>
      <c r="L249" s="36">
        <f>SUMIFS(СВЦЭМ!$F$33:$F$776,СВЦЭМ!$A$33:$A$776,$A249,СВЦЭМ!$B$33:$B$776,L$226)+'СЕТ СН'!$F$15</f>
        <v>126.83864486</v>
      </c>
      <c r="M249" s="36">
        <f>SUMIFS(СВЦЭМ!$F$33:$F$776,СВЦЭМ!$A$33:$A$776,$A249,СВЦЭМ!$B$33:$B$776,M$226)+'СЕТ СН'!$F$15</f>
        <v>117.55387429</v>
      </c>
      <c r="N249" s="36">
        <f>SUMIFS(СВЦЭМ!$F$33:$F$776,СВЦЭМ!$A$33:$A$776,$A249,СВЦЭМ!$B$33:$B$776,N$226)+'СЕТ СН'!$F$15</f>
        <v>108.69785788999999</v>
      </c>
      <c r="O249" s="36">
        <f>SUMIFS(СВЦЭМ!$F$33:$F$776,СВЦЭМ!$A$33:$A$776,$A249,СВЦЭМ!$B$33:$B$776,O$226)+'СЕТ СН'!$F$15</f>
        <v>107.13171819</v>
      </c>
      <c r="P249" s="36">
        <f>SUMIFS(СВЦЭМ!$F$33:$F$776,СВЦЭМ!$A$33:$A$776,$A249,СВЦЭМ!$B$33:$B$776,P$226)+'СЕТ СН'!$F$15</f>
        <v>111.45345510999999</v>
      </c>
      <c r="Q249" s="36">
        <f>SUMIFS(СВЦЭМ!$F$33:$F$776,СВЦЭМ!$A$33:$A$776,$A249,СВЦЭМ!$B$33:$B$776,Q$226)+'СЕТ СН'!$F$15</f>
        <v>111.89888234999999</v>
      </c>
      <c r="R249" s="36">
        <f>SUMIFS(СВЦЭМ!$F$33:$F$776,СВЦЭМ!$A$33:$A$776,$A249,СВЦЭМ!$B$33:$B$776,R$226)+'СЕТ СН'!$F$15</f>
        <v>112.85054521000001</v>
      </c>
      <c r="S249" s="36">
        <f>SUMIFS(СВЦЭМ!$F$33:$F$776,СВЦЭМ!$A$33:$A$776,$A249,СВЦЭМ!$B$33:$B$776,S$226)+'СЕТ СН'!$F$15</f>
        <v>114.58462388</v>
      </c>
      <c r="T249" s="36">
        <f>SUMIFS(СВЦЭМ!$F$33:$F$776,СВЦЭМ!$A$33:$A$776,$A249,СВЦЭМ!$B$33:$B$776,T$226)+'СЕТ СН'!$F$15</f>
        <v>116.23159221</v>
      </c>
      <c r="U249" s="36">
        <f>SUMIFS(СВЦЭМ!$F$33:$F$776,СВЦЭМ!$A$33:$A$776,$A249,СВЦЭМ!$B$33:$B$776,U$226)+'СЕТ СН'!$F$15</f>
        <v>116.35700531000001</v>
      </c>
      <c r="V249" s="36">
        <f>SUMIFS(СВЦЭМ!$F$33:$F$776,СВЦЭМ!$A$33:$A$776,$A249,СВЦЭМ!$B$33:$B$776,V$226)+'СЕТ СН'!$F$15</f>
        <v>115.24161067999999</v>
      </c>
      <c r="W249" s="36">
        <f>SUMIFS(СВЦЭМ!$F$33:$F$776,СВЦЭМ!$A$33:$A$776,$A249,СВЦЭМ!$B$33:$B$776,W$226)+'СЕТ СН'!$F$15</f>
        <v>114.27265073</v>
      </c>
      <c r="X249" s="36">
        <f>SUMIFS(СВЦЭМ!$F$33:$F$776,СВЦЭМ!$A$33:$A$776,$A249,СВЦЭМ!$B$33:$B$776,X$226)+'СЕТ СН'!$F$15</f>
        <v>118.83212587</v>
      </c>
      <c r="Y249" s="36">
        <f>SUMIFS(СВЦЭМ!$F$33:$F$776,СВЦЭМ!$A$33:$A$776,$A249,СВЦЭМ!$B$33:$B$776,Y$226)+'СЕТ СН'!$F$15</f>
        <v>131.62943820999999</v>
      </c>
    </row>
    <row r="250" spans="1:25" ht="15.75" x14ac:dyDescent="0.2">
      <c r="A250" s="35">
        <f t="shared" si="6"/>
        <v>43975</v>
      </c>
      <c r="B250" s="36">
        <f>SUMIFS(СВЦЭМ!$F$33:$F$776,СВЦЭМ!$A$33:$A$776,$A250,СВЦЭМ!$B$33:$B$776,B$226)+'СЕТ СН'!$F$15</f>
        <v>143.23330032999999</v>
      </c>
      <c r="C250" s="36">
        <f>SUMIFS(СВЦЭМ!$F$33:$F$776,СВЦЭМ!$A$33:$A$776,$A250,СВЦЭМ!$B$33:$B$776,C$226)+'СЕТ СН'!$F$15</f>
        <v>147.36721914</v>
      </c>
      <c r="D250" s="36">
        <f>SUMIFS(СВЦЭМ!$F$33:$F$776,СВЦЭМ!$A$33:$A$776,$A250,СВЦЭМ!$B$33:$B$776,D$226)+'СЕТ СН'!$F$15</f>
        <v>148.90548529</v>
      </c>
      <c r="E250" s="36">
        <f>SUMIFS(СВЦЭМ!$F$33:$F$776,СВЦЭМ!$A$33:$A$776,$A250,СВЦЭМ!$B$33:$B$776,E$226)+'СЕТ СН'!$F$15</f>
        <v>148.23038653</v>
      </c>
      <c r="F250" s="36">
        <f>SUMIFS(СВЦЭМ!$F$33:$F$776,СВЦЭМ!$A$33:$A$776,$A250,СВЦЭМ!$B$33:$B$776,F$226)+'СЕТ СН'!$F$15</f>
        <v>147.4919764</v>
      </c>
      <c r="G250" s="36">
        <f>SUMIFS(СВЦЭМ!$F$33:$F$776,СВЦЭМ!$A$33:$A$776,$A250,СВЦЭМ!$B$33:$B$776,G$226)+'СЕТ СН'!$F$15</f>
        <v>147.27588729999999</v>
      </c>
      <c r="H250" s="36">
        <f>SUMIFS(СВЦЭМ!$F$33:$F$776,СВЦЭМ!$A$33:$A$776,$A250,СВЦЭМ!$B$33:$B$776,H$226)+'СЕТ СН'!$F$15</f>
        <v>145.6453812</v>
      </c>
      <c r="I250" s="36">
        <f>SUMIFS(СВЦЭМ!$F$33:$F$776,СВЦЭМ!$A$33:$A$776,$A250,СВЦЭМ!$B$33:$B$776,I$226)+'СЕТ СН'!$F$15</f>
        <v>140.19639412999999</v>
      </c>
      <c r="J250" s="36">
        <f>SUMIFS(СВЦЭМ!$F$33:$F$776,СВЦЭМ!$A$33:$A$776,$A250,СВЦЭМ!$B$33:$B$776,J$226)+'СЕТ СН'!$F$15</f>
        <v>138.14300585000001</v>
      </c>
      <c r="K250" s="36">
        <f>SUMIFS(СВЦЭМ!$F$33:$F$776,СВЦЭМ!$A$33:$A$776,$A250,СВЦЭМ!$B$33:$B$776,K$226)+'СЕТ СН'!$F$15</f>
        <v>133.06599979000001</v>
      </c>
      <c r="L250" s="36">
        <f>SUMIFS(СВЦЭМ!$F$33:$F$776,СВЦЭМ!$A$33:$A$776,$A250,СВЦЭМ!$B$33:$B$776,L$226)+'СЕТ СН'!$F$15</f>
        <v>134.94600641</v>
      </c>
      <c r="M250" s="36">
        <f>SUMIFS(СВЦЭМ!$F$33:$F$776,СВЦЭМ!$A$33:$A$776,$A250,СВЦЭМ!$B$33:$B$776,M$226)+'СЕТ СН'!$F$15</f>
        <v>128.75246663999999</v>
      </c>
      <c r="N250" s="36">
        <f>SUMIFS(СВЦЭМ!$F$33:$F$776,СВЦЭМ!$A$33:$A$776,$A250,СВЦЭМ!$B$33:$B$776,N$226)+'СЕТ СН'!$F$15</f>
        <v>120.83248818</v>
      </c>
      <c r="O250" s="36">
        <f>SUMIFS(СВЦЭМ!$F$33:$F$776,СВЦЭМ!$A$33:$A$776,$A250,СВЦЭМ!$B$33:$B$776,O$226)+'СЕТ СН'!$F$15</f>
        <v>115.80194274999999</v>
      </c>
      <c r="P250" s="36">
        <f>SUMIFS(СВЦЭМ!$F$33:$F$776,СВЦЭМ!$A$33:$A$776,$A250,СВЦЭМ!$B$33:$B$776,P$226)+'СЕТ СН'!$F$15</f>
        <v>116.65765817</v>
      </c>
      <c r="Q250" s="36">
        <f>SUMIFS(СВЦЭМ!$F$33:$F$776,СВЦЭМ!$A$33:$A$776,$A250,СВЦЭМ!$B$33:$B$776,Q$226)+'СЕТ СН'!$F$15</f>
        <v>117.57781258</v>
      </c>
      <c r="R250" s="36">
        <f>SUMIFS(СВЦЭМ!$F$33:$F$776,СВЦЭМ!$A$33:$A$776,$A250,СВЦЭМ!$B$33:$B$776,R$226)+'СЕТ СН'!$F$15</f>
        <v>115.34651304</v>
      </c>
      <c r="S250" s="36">
        <f>SUMIFS(СВЦЭМ!$F$33:$F$776,СВЦЭМ!$A$33:$A$776,$A250,СВЦЭМ!$B$33:$B$776,S$226)+'СЕТ СН'!$F$15</f>
        <v>116.39884761</v>
      </c>
      <c r="T250" s="36">
        <f>SUMIFS(СВЦЭМ!$F$33:$F$776,СВЦЭМ!$A$33:$A$776,$A250,СВЦЭМ!$B$33:$B$776,T$226)+'СЕТ СН'!$F$15</f>
        <v>115.73760045</v>
      </c>
      <c r="U250" s="36">
        <f>SUMIFS(СВЦЭМ!$F$33:$F$776,СВЦЭМ!$A$33:$A$776,$A250,СВЦЭМ!$B$33:$B$776,U$226)+'СЕТ СН'!$F$15</f>
        <v>113.3348479</v>
      </c>
      <c r="V250" s="36">
        <f>SUMIFS(СВЦЭМ!$F$33:$F$776,СВЦЭМ!$A$33:$A$776,$A250,СВЦЭМ!$B$33:$B$776,V$226)+'СЕТ СН'!$F$15</f>
        <v>107.62757116</v>
      </c>
      <c r="W250" s="36">
        <f>SUMIFS(СВЦЭМ!$F$33:$F$776,СВЦЭМ!$A$33:$A$776,$A250,СВЦЭМ!$B$33:$B$776,W$226)+'СЕТ СН'!$F$15</f>
        <v>108.42314866</v>
      </c>
      <c r="X250" s="36">
        <f>SUMIFS(СВЦЭМ!$F$33:$F$776,СВЦЭМ!$A$33:$A$776,$A250,СВЦЭМ!$B$33:$B$776,X$226)+'СЕТ СН'!$F$15</f>
        <v>112.80399438000001</v>
      </c>
      <c r="Y250" s="36">
        <f>SUMIFS(СВЦЭМ!$F$33:$F$776,СВЦЭМ!$A$33:$A$776,$A250,СВЦЭМ!$B$33:$B$776,Y$226)+'СЕТ СН'!$F$15</f>
        <v>126.30784641</v>
      </c>
    </row>
    <row r="251" spans="1:25" ht="15.75" x14ac:dyDescent="0.2">
      <c r="A251" s="35">
        <f t="shared" si="6"/>
        <v>43976</v>
      </c>
      <c r="B251" s="36">
        <f>SUMIFS(СВЦЭМ!$F$33:$F$776,СВЦЭМ!$A$33:$A$776,$A251,СВЦЭМ!$B$33:$B$776,B$226)+'СЕТ СН'!$F$15</f>
        <v>151.64803205999999</v>
      </c>
      <c r="C251" s="36">
        <f>SUMIFS(СВЦЭМ!$F$33:$F$776,СВЦЭМ!$A$33:$A$776,$A251,СВЦЭМ!$B$33:$B$776,C$226)+'СЕТ СН'!$F$15</f>
        <v>150.81701279999999</v>
      </c>
      <c r="D251" s="36">
        <f>SUMIFS(СВЦЭМ!$F$33:$F$776,СВЦЭМ!$A$33:$A$776,$A251,СВЦЭМ!$B$33:$B$776,D$226)+'СЕТ СН'!$F$15</f>
        <v>148.72138566000001</v>
      </c>
      <c r="E251" s="36">
        <f>SUMIFS(СВЦЭМ!$F$33:$F$776,СВЦЭМ!$A$33:$A$776,$A251,СВЦЭМ!$B$33:$B$776,E$226)+'СЕТ СН'!$F$15</f>
        <v>147.56712486000001</v>
      </c>
      <c r="F251" s="36">
        <f>SUMIFS(СВЦЭМ!$F$33:$F$776,СВЦЭМ!$A$33:$A$776,$A251,СВЦЭМ!$B$33:$B$776,F$226)+'СЕТ СН'!$F$15</f>
        <v>147.21023617</v>
      </c>
      <c r="G251" s="36">
        <f>SUMIFS(СВЦЭМ!$F$33:$F$776,СВЦЭМ!$A$33:$A$776,$A251,СВЦЭМ!$B$33:$B$776,G$226)+'СЕТ СН'!$F$15</f>
        <v>147.80651614999999</v>
      </c>
      <c r="H251" s="36">
        <f>SUMIFS(СВЦЭМ!$F$33:$F$776,СВЦЭМ!$A$33:$A$776,$A251,СВЦЭМ!$B$33:$B$776,H$226)+'СЕТ СН'!$F$15</f>
        <v>148.32090387</v>
      </c>
      <c r="I251" s="36">
        <f>SUMIFS(СВЦЭМ!$F$33:$F$776,СВЦЭМ!$A$33:$A$776,$A251,СВЦЭМ!$B$33:$B$776,I$226)+'СЕТ СН'!$F$15</f>
        <v>144.02715581000001</v>
      </c>
      <c r="J251" s="36">
        <f>SUMIFS(СВЦЭМ!$F$33:$F$776,СВЦЭМ!$A$33:$A$776,$A251,СВЦЭМ!$B$33:$B$776,J$226)+'СЕТ СН'!$F$15</f>
        <v>137.6549431</v>
      </c>
      <c r="K251" s="36">
        <f>SUMIFS(СВЦЭМ!$F$33:$F$776,СВЦЭМ!$A$33:$A$776,$A251,СВЦЭМ!$B$33:$B$776,K$226)+'СЕТ СН'!$F$15</f>
        <v>136.42968123</v>
      </c>
      <c r="L251" s="36">
        <f>SUMIFS(СВЦЭМ!$F$33:$F$776,СВЦЭМ!$A$33:$A$776,$A251,СВЦЭМ!$B$33:$B$776,L$226)+'СЕТ СН'!$F$15</f>
        <v>135.25959270999999</v>
      </c>
      <c r="M251" s="36">
        <f>SUMIFS(СВЦЭМ!$F$33:$F$776,СВЦЭМ!$A$33:$A$776,$A251,СВЦЭМ!$B$33:$B$776,M$226)+'СЕТ СН'!$F$15</f>
        <v>124.65069486</v>
      </c>
      <c r="N251" s="36">
        <f>SUMIFS(СВЦЭМ!$F$33:$F$776,СВЦЭМ!$A$33:$A$776,$A251,СВЦЭМ!$B$33:$B$776,N$226)+'СЕТ СН'!$F$15</f>
        <v>116.06592406999999</v>
      </c>
      <c r="O251" s="36">
        <f>SUMIFS(СВЦЭМ!$F$33:$F$776,СВЦЭМ!$A$33:$A$776,$A251,СВЦЭМ!$B$33:$B$776,O$226)+'СЕТ СН'!$F$15</f>
        <v>112.70862927</v>
      </c>
      <c r="P251" s="36">
        <f>SUMIFS(СВЦЭМ!$F$33:$F$776,СВЦЭМ!$A$33:$A$776,$A251,СВЦЭМ!$B$33:$B$776,P$226)+'СЕТ СН'!$F$15</f>
        <v>113.68183644</v>
      </c>
      <c r="Q251" s="36">
        <f>SUMIFS(СВЦЭМ!$F$33:$F$776,СВЦЭМ!$A$33:$A$776,$A251,СВЦЭМ!$B$33:$B$776,Q$226)+'СЕТ СН'!$F$15</f>
        <v>113.93116883</v>
      </c>
      <c r="R251" s="36">
        <f>SUMIFS(СВЦЭМ!$F$33:$F$776,СВЦЭМ!$A$33:$A$776,$A251,СВЦЭМ!$B$33:$B$776,R$226)+'СЕТ СН'!$F$15</f>
        <v>115.32009377</v>
      </c>
      <c r="S251" s="36">
        <f>SUMIFS(СВЦЭМ!$F$33:$F$776,СВЦЭМ!$A$33:$A$776,$A251,СВЦЭМ!$B$33:$B$776,S$226)+'СЕТ СН'!$F$15</f>
        <v>114.68139958</v>
      </c>
      <c r="T251" s="36">
        <f>SUMIFS(СВЦЭМ!$F$33:$F$776,СВЦЭМ!$A$33:$A$776,$A251,СВЦЭМ!$B$33:$B$776,T$226)+'СЕТ СН'!$F$15</f>
        <v>114.33957302</v>
      </c>
      <c r="U251" s="36">
        <f>SUMIFS(СВЦЭМ!$F$33:$F$776,СВЦЭМ!$A$33:$A$776,$A251,СВЦЭМ!$B$33:$B$776,U$226)+'СЕТ СН'!$F$15</f>
        <v>113.65710716</v>
      </c>
      <c r="V251" s="36">
        <f>SUMIFS(СВЦЭМ!$F$33:$F$776,СВЦЭМ!$A$33:$A$776,$A251,СВЦЭМ!$B$33:$B$776,V$226)+'СЕТ СН'!$F$15</f>
        <v>111.53966919</v>
      </c>
      <c r="W251" s="36">
        <f>SUMIFS(СВЦЭМ!$F$33:$F$776,СВЦЭМ!$A$33:$A$776,$A251,СВЦЭМ!$B$33:$B$776,W$226)+'СЕТ СН'!$F$15</f>
        <v>112.20873623</v>
      </c>
      <c r="X251" s="36">
        <f>SUMIFS(СВЦЭМ!$F$33:$F$776,СВЦЭМ!$A$33:$A$776,$A251,СВЦЭМ!$B$33:$B$776,X$226)+'СЕТ СН'!$F$15</f>
        <v>115.05179237</v>
      </c>
      <c r="Y251" s="36">
        <f>SUMIFS(СВЦЭМ!$F$33:$F$776,СВЦЭМ!$A$33:$A$776,$A251,СВЦЭМ!$B$33:$B$776,Y$226)+'СЕТ СН'!$F$15</f>
        <v>129.06522530999999</v>
      </c>
    </row>
    <row r="252" spans="1:25" ht="15.75" x14ac:dyDescent="0.2">
      <c r="A252" s="35">
        <f t="shared" si="6"/>
        <v>43977</v>
      </c>
      <c r="B252" s="36">
        <f>SUMIFS(СВЦЭМ!$F$33:$F$776,СВЦЭМ!$A$33:$A$776,$A252,СВЦЭМ!$B$33:$B$776,B$226)+'СЕТ СН'!$F$15</f>
        <v>143.46076633999999</v>
      </c>
      <c r="C252" s="36">
        <f>SUMIFS(СВЦЭМ!$F$33:$F$776,СВЦЭМ!$A$33:$A$776,$A252,СВЦЭМ!$B$33:$B$776,C$226)+'СЕТ СН'!$F$15</f>
        <v>148.60823138000001</v>
      </c>
      <c r="D252" s="36">
        <f>SUMIFS(СВЦЭМ!$F$33:$F$776,СВЦЭМ!$A$33:$A$776,$A252,СВЦЭМ!$B$33:$B$776,D$226)+'СЕТ СН'!$F$15</f>
        <v>147.04731282</v>
      </c>
      <c r="E252" s="36">
        <f>SUMIFS(СВЦЭМ!$F$33:$F$776,СВЦЭМ!$A$33:$A$776,$A252,СВЦЭМ!$B$33:$B$776,E$226)+'СЕТ СН'!$F$15</f>
        <v>145.50966316</v>
      </c>
      <c r="F252" s="36">
        <f>SUMIFS(СВЦЭМ!$F$33:$F$776,СВЦЭМ!$A$33:$A$776,$A252,СВЦЭМ!$B$33:$B$776,F$226)+'СЕТ СН'!$F$15</f>
        <v>145.15040153999999</v>
      </c>
      <c r="G252" s="36">
        <f>SUMIFS(СВЦЭМ!$F$33:$F$776,СВЦЭМ!$A$33:$A$776,$A252,СВЦЭМ!$B$33:$B$776,G$226)+'СЕТ СН'!$F$15</f>
        <v>146.32243936</v>
      </c>
      <c r="H252" s="36">
        <f>SUMIFS(СВЦЭМ!$F$33:$F$776,СВЦЭМ!$A$33:$A$776,$A252,СВЦЭМ!$B$33:$B$776,H$226)+'СЕТ СН'!$F$15</f>
        <v>148.04677667000001</v>
      </c>
      <c r="I252" s="36">
        <f>SUMIFS(СВЦЭМ!$F$33:$F$776,СВЦЭМ!$A$33:$A$776,$A252,СВЦЭМ!$B$33:$B$776,I$226)+'СЕТ СН'!$F$15</f>
        <v>143.03911436000001</v>
      </c>
      <c r="J252" s="36">
        <f>SUMIFS(СВЦЭМ!$F$33:$F$776,СВЦЭМ!$A$33:$A$776,$A252,СВЦЭМ!$B$33:$B$776,J$226)+'СЕТ СН'!$F$15</f>
        <v>137.34609627</v>
      </c>
      <c r="K252" s="36">
        <f>SUMIFS(СВЦЭМ!$F$33:$F$776,СВЦЭМ!$A$33:$A$776,$A252,СВЦЭМ!$B$33:$B$776,K$226)+'СЕТ СН'!$F$15</f>
        <v>135.07349062</v>
      </c>
      <c r="L252" s="36">
        <f>SUMIFS(СВЦЭМ!$F$33:$F$776,СВЦЭМ!$A$33:$A$776,$A252,СВЦЭМ!$B$33:$B$776,L$226)+'СЕТ СН'!$F$15</f>
        <v>135.42641487</v>
      </c>
      <c r="M252" s="36">
        <f>SUMIFS(СВЦЭМ!$F$33:$F$776,СВЦЭМ!$A$33:$A$776,$A252,СВЦЭМ!$B$33:$B$776,M$226)+'СЕТ СН'!$F$15</f>
        <v>125.67167879</v>
      </c>
      <c r="N252" s="36">
        <f>SUMIFS(СВЦЭМ!$F$33:$F$776,СВЦЭМ!$A$33:$A$776,$A252,СВЦЭМ!$B$33:$B$776,N$226)+'СЕТ СН'!$F$15</f>
        <v>117.53073645000001</v>
      </c>
      <c r="O252" s="36">
        <f>SUMIFS(СВЦЭМ!$F$33:$F$776,СВЦЭМ!$A$33:$A$776,$A252,СВЦЭМ!$B$33:$B$776,O$226)+'СЕТ СН'!$F$15</f>
        <v>114.11832496</v>
      </c>
      <c r="P252" s="36">
        <f>SUMIFS(СВЦЭМ!$F$33:$F$776,СВЦЭМ!$A$33:$A$776,$A252,СВЦЭМ!$B$33:$B$776,P$226)+'СЕТ СН'!$F$15</f>
        <v>114.90951389</v>
      </c>
      <c r="Q252" s="36">
        <f>SUMIFS(СВЦЭМ!$F$33:$F$776,СВЦЭМ!$A$33:$A$776,$A252,СВЦЭМ!$B$33:$B$776,Q$226)+'СЕТ СН'!$F$15</f>
        <v>115.8253979</v>
      </c>
      <c r="R252" s="36">
        <f>SUMIFS(СВЦЭМ!$F$33:$F$776,СВЦЭМ!$A$33:$A$776,$A252,СВЦЭМ!$B$33:$B$776,R$226)+'СЕТ СН'!$F$15</f>
        <v>115.52209477</v>
      </c>
      <c r="S252" s="36">
        <f>SUMIFS(СВЦЭМ!$F$33:$F$776,СВЦЭМ!$A$33:$A$776,$A252,СВЦЭМ!$B$33:$B$776,S$226)+'СЕТ СН'!$F$15</f>
        <v>115.43018797000001</v>
      </c>
      <c r="T252" s="36">
        <f>SUMIFS(СВЦЭМ!$F$33:$F$776,СВЦЭМ!$A$33:$A$776,$A252,СВЦЭМ!$B$33:$B$776,T$226)+'СЕТ СН'!$F$15</f>
        <v>114.77585845</v>
      </c>
      <c r="U252" s="36">
        <f>SUMIFS(СВЦЭМ!$F$33:$F$776,СВЦЭМ!$A$33:$A$776,$A252,СВЦЭМ!$B$33:$B$776,U$226)+'СЕТ СН'!$F$15</f>
        <v>112.61909346</v>
      </c>
      <c r="V252" s="36">
        <f>SUMIFS(СВЦЭМ!$F$33:$F$776,СВЦЭМ!$A$33:$A$776,$A252,СВЦЭМ!$B$33:$B$776,V$226)+'СЕТ СН'!$F$15</f>
        <v>111.57085277</v>
      </c>
      <c r="W252" s="36">
        <f>SUMIFS(СВЦЭМ!$F$33:$F$776,СВЦЭМ!$A$33:$A$776,$A252,СВЦЭМ!$B$33:$B$776,W$226)+'СЕТ СН'!$F$15</f>
        <v>110.81229783000001</v>
      </c>
      <c r="X252" s="36">
        <f>SUMIFS(СВЦЭМ!$F$33:$F$776,СВЦЭМ!$A$33:$A$776,$A252,СВЦЭМ!$B$33:$B$776,X$226)+'СЕТ СН'!$F$15</f>
        <v>114.52553757</v>
      </c>
      <c r="Y252" s="36">
        <f>SUMIFS(СВЦЭМ!$F$33:$F$776,СВЦЭМ!$A$33:$A$776,$A252,СВЦЭМ!$B$33:$B$776,Y$226)+'СЕТ СН'!$F$15</f>
        <v>126.02315127</v>
      </c>
    </row>
    <row r="253" spans="1:25" ht="15.75" x14ac:dyDescent="0.2">
      <c r="A253" s="35">
        <f t="shared" si="6"/>
        <v>43978</v>
      </c>
      <c r="B253" s="36">
        <f>SUMIFS(СВЦЭМ!$F$33:$F$776,СВЦЭМ!$A$33:$A$776,$A253,СВЦЭМ!$B$33:$B$776,B$226)+'СЕТ СН'!$F$15</f>
        <v>140.71278186000001</v>
      </c>
      <c r="C253" s="36">
        <f>SUMIFS(СВЦЭМ!$F$33:$F$776,СВЦЭМ!$A$33:$A$776,$A253,СВЦЭМ!$B$33:$B$776,C$226)+'СЕТ СН'!$F$15</f>
        <v>146.64312335</v>
      </c>
      <c r="D253" s="36">
        <f>SUMIFS(СВЦЭМ!$F$33:$F$776,СВЦЭМ!$A$33:$A$776,$A253,СВЦЭМ!$B$33:$B$776,D$226)+'СЕТ СН'!$F$15</f>
        <v>149.82821250000001</v>
      </c>
      <c r="E253" s="36">
        <f>SUMIFS(СВЦЭМ!$F$33:$F$776,СВЦЭМ!$A$33:$A$776,$A253,СВЦЭМ!$B$33:$B$776,E$226)+'СЕТ СН'!$F$15</f>
        <v>151.27329397</v>
      </c>
      <c r="F253" s="36">
        <f>SUMIFS(СВЦЭМ!$F$33:$F$776,СВЦЭМ!$A$33:$A$776,$A253,СВЦЭМ!$B$33:$B$776,F$226)+'СЕТ СН'!$F$15</f>
        <v>150.18279519000001</v>
      </c>
      <c r="G253" s="36">
        <f>SUMIFS(СВЦЭМ!$F$33:$F$776,СВЦЭМ!$A$33:$A$776,$A253,СВЦЭМ!$B$33:$B$776,G$226)+'СЕТ СН'!$F$15</f>
        <v>151.35332398</v>
      </c>
      <c r="H253" s="36">
        <f>SUMIFS(СВЦЭМ!$F$33:$F$776,СВЦЭМ!$A$33:$A$776,$A253,СВЦЭМ!$B$33:$B$776,H$226)+'СЕТ СН'!$F$15</f>
        <v>148.38365039999999</v>
      </c>
      <c r="I253" s="36">
        <f>SUMIFS(СВЦЭМ!$F$33:$F$776,СВЦЭМ!$A$33:$A$776,$A253,СВЦЭМ!$B$33:$B$776,I$226)+'СЕТ СН'!$F$15</f>
        <v>146.05094987000001</v>
      </c>
      <c r="J253" s="36">
        <f>SUMIFS(СВЦЭМ!$F$33:$F$776,СВЦЭМ!$A$33:$A$776,$A253,СВЦЭМ!$B$33:$B$776,J$226)+'СЕТ СН'!$F$15</f>
        <v>140.09366410000001</v>
      </c>
      <c r="K253" s="36">
        <f>SUMIFS(СВЦЭМ!$F$33:$F$776,СВЦЭМ!$A$33:$A$776,$A253,СВЦЭМ!$B$33:$B$776,K$226)+'СЕТ СН'!$F$15</f>
        <v>136.62561384</v>
      </c>
      <c r="L253" s="36">
        <f>SUMIFS(СВЦЭМ!$F$33:$F$776,СВЦЭМ!$A$33:$A$776,$A253,СВЦЭМ!$B$33:$B$776,L$226)+'СЕТ СН'!$F$15</f>
        <v>133.23253584</v>
      </c>
      <c r="M253" s="36">
        <f>SUMIFS(СВЦЭМ!$F$33:$F$776,СВЦЭМ!$A$33:$A$776,$A253,СВЦЭМ!$B$33:$B$776,M$226)+'СЕТ СН'!$F$15</f>
        <v>124.12667186</v>
      </c>
      <c r="N253" s="36">
        <f>SUMIFS(СВЦЭМ!$F$33:$F$776,СВЦЭМ!$A$33:$A$776,$A253,СВЦЭМ!$B$33:$B$776,N$226)+'СЕТ СН'!$F$15</f>
        <v>114.16918715</v>
      </c>
      <c r="O253" s="36">
        <f>SUMIFS(СВЦЭМ!$F$33:$F$776,СВЦЭМ!$A$33:$A$776,$A253,СВЦЭМ!$B$33:$B$776,O$226)+'СЕТ СН'!$F$15</f>
        <v>111.17558878</v>
      </c>
      <c r="P253" s="36">
        <f>SUMIFS(СВЦЭМ!$F$33:$F$776,СВЦЭМ!$A$33:$A$776,$A253,СВЦЭМ!$B$33:$B$776,P$226)+'СЕТ СН'!$F$15</f>
        <v>110.30185908</v>
      </c>
      <c r="Q253" s="36">
        <f>SUMIFS(СВЦЭМ!$F$33:$F$776,СВЦЭМ!$A$33:$A$776,$A253,СВЦЭМ!$B$33:$B$776,Q$226)+'СЕТ СН'!$F$15</f>
        <v>111.06693917</v>
      </c>
      <c r="R253" s="36">
        <f>SUMIFS(СВЦЭМ!$F$33:$F$776,СВЦЭМ!$A$33:$A$776,$A253,СВЦЭМ!$B$33:$B$776,R$226)+'СЕТ СН'!$F$15</f>
        <v>111.68759081</v>
      </c>
      <c r="S253" s="36">
        <f>SUMIFS(СВЦЭМ!$F$33:$F$776,СВЦЭМ!$A$33:$A$776,$A253,СВЦЭМ!$B$33:$B$776,S$226)+'СЕТ СН'!$F$15</f>
        <v>112.51138339000001</v>
      </c>
      <c r="T253" s="36">
        <f>SUMIFS(СВЦЭМ!$F$33:$F$776,СВЦЭМ!$A$33:$A$776,$A253,СВЦЭМ!$B$33:$B$776,T$226)+'СЕТ СН'!$F$15</f>
        <v>111.77624908</v>
      </c>
      <c r="U253" s="36">
        <f>SUMIFS(СВЦЭМ!$F$33:$F$776,СВЦЭМ!$A$33:$A$776,$A253,СВЦЭМ!$B$33:$B$776,U$226)+'СЕТ СН'!$F$15</f>
        <v>109.79946423</v>
      </c>
      <c r="V253" s="36">
        <f>SUMIFS(СВЦЭМ!$F$33:$F$776,СВЦЭМ!$A$33:$A$776,$A253,СВЦЭМ!$B$33:$B$776,V$226)+'СЕТ СН'!$F$15</f>
        <v>108.04609746</v>
      </c>
      <c r="W253" s="36">
        <f>SUMIFS(СВЦЭМ!$F$33:$F$776,СВЦЭМ!$A$33:$A$776,$A253,СВЦЭМ!$B$33:$B$776,W$226)+'СЕТ СН'!$F$15</f>
        <v>107.435948</v>
      </c>
      <c r="X253" s="36">
        <f>SUMIFS(СВЦЭМ!$F$33:$F$776,СВЦЭМ!$A$33:$A$776,$A253,СВЦЭМ!$B$33:$B$776,X$226)+'СЕТ СН'!$F$15</f>
        <v>113.81321792999999</v>
      </c>
      <c r="Y253" s="36">
        <f>SUMIFS(СВЦЭМ!$F$33:$F$776,СВЦЭМ!$A$33:$A$776,$A253,СВЦЭМ!$B$33:$B$776,Y$226)+'СЕТ СН'!$F$15</f>
        <v>123.80059347</v>
      </c>
    </row>
    <row r="254" spans="1:25" ht="15.75" x14ac:dyDescent="0.2">
      <c r="A254" s="35">
        <f t="shared" si="6"/>
        <v>43979</v>
      </c>
      <c r="B254" s="36">
        <f>SUMIFS(СВЦЭМ!$F$33:$F$776,СВЦЭМ!$A$33:$A$776,$A254,СВЦЭМ!$B$33:$B$776,B$226)+'СЕТ СН'!$F$15</f>
        <v>130.18148431</v>
      </c>
      <c r="C254" s="36">
        <f>SUMIFS(СВЦЭМ!$F$33:$F$776,СВЦЭМ!$A$33:$A$776,$A254,СВЦЭМ!$B$33:$B$776,C$226)+'СЕТ СН'!$F$15</f>
        <v>132.77727142000001</v>
      </c>
      <c r="D254" s="36">
        <f>SUMIFS(СВЦЭМ!$F$33:$F$776,СВЦЭМ!$A$33:$A$776,$A254,СВЦЭМ!$B$33:$B$776,D$226)+'СЕТ СН'!$F$15</f>
        <v>137.42807715000001</v>
      </c>
      <c r="E254" s="36">
        <f>SUMIFS(СВЦЭМ!$F$33:$F$776,СВЦЭМ!$A$33:$A$776,$A254,СВЦЭМ!$B$33:$B$776,E$226)+'СЕТ СН'!$F$15</f>
        <v>140.16959642</v>
      </c>
      <c r="F254" s="36">
        <f>SUMIFS(СВЦЭМ!$F$33:$F$776,СВЦЭМ!$A$33:$A$776,$A254,СВЦЭМ!$B$33:$B$776,F$226)+'СЕТ СН'!$F$15</f>
        <v>139.44136793999999</v>
      </c>
      <c r="G254" s="36">
        <f>SUMIFS(СВЦЭМ!$F$33:$F$776,СВЦЭМ!$A$33:$A$776,$A254,СВЦЭМ!$B$33:$B$776,G$226)+'СЕТ СН'!$F$15</f>
        <v>140.23550068</v>
      </c>
      <c r="H254" s="36">
        <f>SUMIFS(СВЦЭМ!$F$33:$F$776,СВЦЭМ!$A$33:$A$776,$A254,СВЦЭМ!$B$33:$B$776,H$226)+'СЕТ СН'!$F$15</f>
        <v>137.43830715000001</v>
      </c>
      <c r="I254" s="36">
        <f>SUMIFS(СВЦЭМ!$F$33:$F$776,СВЦЭМ!$A$33:$A$776,$A254,СВЦЭМ!$B$33:$B$776,I$226)+'СЕТ СН'!$F$15</f>
        <v>137.89101385000001</v>
      </c>
      <c r="J254" s="36">
        <f>SUMIFS(СВЦЭМ!$F$33:$F$776,СВЦЭМ!$A$33:$A$776,$A254,СВЦЭМ!$B$33:$B$776,J$226)+'СЕТ СН'!$F$15</f>
        <v>130.31367376</v>
      </c>
      <c r="K254" s="36">
        <f>SUMIFS(СВЦЭМ!$F$33:$F$776,СВЦЭМ!$A$33:$A$776,$A254,СВЦЭМ!$B$33:$B$776,K$226)+'СЕТ СН'!$F$15</f>
        <v>128.23756897000001</v>
      </c>
      <c r="L254" s="36">
        <f>SUMIFS(СВЦЭМ!$F$33:$F$776,СВЦЭМ!$A$33:$A$776,$A254,СВЦЭМ!$B$33:$B$776,L$226)+'СЕТ СН'!$F$15</f>
        <v>129.77599695000001</v>
      </c>
      <c r="M254" s="36">
        <f>SUMIFS(СВЦЭМ!$F$33:$F$776,СВЦЭМ!$A$33:$A$776,$A254,СВЦЭМ!$B$33:$B$776,M$226)+'СЕТ СН'!$F$15</f>
        <v>125.81094537</v>
      </c>
      <c r="N254" s="36">
        <f>SUMIFS(СВЦЭМ!$F$33:$F$776,СВЦЭМ!$A$33:$A$776,$A254,СВЦЭМ!$B$33:$B$776,N$226)+'СЕТ СН'!$F$15</f>
        <v>117.656397</v>
      </c>
      <c r="O254" s="36">
        <f>SUMIFS(СВЦЭМ!$F$33:$F$776,СВЦЭМ!$A$33:$A$776,$A254,СВЦЭМ!$B$33:$B$776,O$226)+'СЕТ СН'!$F$15</f>
        <v>113.86453573</v>
      </c>
      <c r="P254" s="36">
        <f>SUMIFS(СВЦЭМ!$F$33:$F$776,СВЦЭМ!$A$33:$A$776,$A254,СВЦЭМ!$B$33:$B$776,P$226)+'СЕТ СН'!$F$15</f>
        <v>115.01248991</v>
      </c>
      <c r="Q254" s="36">
        <f>SUMIFS(СВЦЭМ!$F$33:$F$776,СВЦЭМ!$A$33:$A$776,$A254,СВЦЭМ!$B$33:$B$776,Q$226)+'СЕТ СН'!$F$15</f>
        <v>115.2218724</v>
      </c>
      <c r="R254" s="36">
        <f>SUMIFS(СВЦЭМ!$F$33:$F$776,СВЦЭМ!$A$33:$A$776,$A254,СВЦЭМ!$B$33:$B$776,R$226)+'СЕТ СН'!$F$15</f>
        <v>114.95985032999999</v>
      </c>
      <c r="S254" s="36">
        <f>SUMIFS(СВЦЭМ!$F$33:$F$776,СВЦЭМ!$A$33:$A$776,$A254,СВЦЭМ!$B$33:$B$776,S$226)+'СЕТ СН'!$F$15</f>
        <v>116.06877424</v>
      </c>
      <c r="T254" s="36">
        <f>SUMIFS(СВЦЭМ!$F$33:$F$776,СВЦЭМ!$A$33:$A$776,$A254,СВЦЭМ!$B$33:$B$776,T$226)+'СЕТ СН'!$F$15</f>
        <v>116.31843503</v>
      </c>
      <c r="U254" s="36">
        <f>SUMIFS(СВЦЭМ!$F$33:$F$776,СВЦЭМ!$A$33:$A$776,$A254,СВЦЭМ!$B$33:$B$776,U$226)+'СЕТ СН'!$F$15</f>
        <v>115.15833367</v>
      </c>
      <c r="V254" s="36">
        <f>SUMIFS(СВЦЭМ!$F$33:$F$776,СВЦЭМ!$A$33:$A$776,$A254,СВЦЭМ!$B$33:$B$776,V$226)+'СЕТ СН'!$F$15</f>
        <v>112.88549427</v>
      </c>
      <c r="W254" s="36">
        <f>SUMIFS(СВЦЭМ!$F$33:$F$776,СВЦЭМ!$A$33:$A$776,$A254,СВЦЭМ!$B$33:$B$776,W$226)+'СЕТ СН'!$F$15</f>
        <v>112.35786983</v>
      </c>
      <c r="X254" s="36">
        <f>SUMIFS(СВЦЭМ!$F$33:$F$776,СВЦЭМ!$A$33:$A$776,$A254,СВЦЭМ!$B$33:$B$776,X$226)+'СЕТ СН'!$F$15</f>
        <v>119.67011087</v>
      </c>
      <c r="Y254" s="36">
        <f>SUMIFS(СВЦЭМ!$F$33:$F$776,СВЦЭМ!$A$33:$A$776,$A254,СВЦЭМ!$B$33:$B$776,Y$226)+'СЕТ СН'!$F$15</f>
        <v>130.92260723000001</v>
      </c>
    </row>
    <row r="255" spans="1:25" ht="15.75" x14ac:dyDescent="0.2">
      <c r="A255" s="35">
        <f t="shared" si="6"/>
        <v>43980</v>
      </c>
      <c r="B255" s="36">
        <f>SUMIFS(СВЦЭМ!$F$33:$F$776,СВЦЭМ!$A$33:$A$776,$A255,СВЦЭМ!$B$33:$B$776,B$226)+'СЕТ СН'!$F$15</f>
        <v>132.81739991000001</v>
      </c>
      <c r="C255" s="36">
        <f>SUMIFS(СВЦЭМ!$F$33:$F$776,СВЦЭМ!$A$33:$A$776,$A255,СВЦЭМ!$B$33:$B$776,C$226)+'СЕТ СН'!$F$15</f>
        <v>137.07935477999999</v>
      </c>
      <c r="D255" s="36">
        <f>SUMIFS(СВЦЭМ!$F$33:$F$776,СВЦЭМ!$A$33:$A$776,$A255,СВЦЭМ!$B$33:$B$776,D$226)+'СЕТ СН'!$F$15</f>
        <v>136.63943377000001</v>
      </c>
      <c r="E255" s="36">
        <f>SUMIFS(СВЦЭМ!$F$33:$F$776,СВЦЭМ!$A$33:$A$776,$A255,СВЦЭМ!$B$33:$B$776,E$226)+'СЕТ СН'!$F$15</f>
        <v>136.55797727000001</v>
      </c>
      <c r="F255" s="36">
        <f>SUMIFS(СВЦЭМ!$F$33:$F$776,СВЦЭМ!$A$33:$A$776,$A255,СВЦЭМ!$B$33:$B$776,F$226)+'СЕТ СН'!$F$15</f>
        <v>136.78722515999999</v>
      </c>
      <c r="G255" s="36">
        <f>SUMIFS(СВЦЭМ!$F$33:$F$776,СВЦЭМ!$A$33:$A$776,$A255,СВЦЭМ!$B$33:$B$776,G$226)+'СЕТ СН'!$F$15</f>
        <v>137.61919146</v>
      </c>
      <c r="H255" s="36">
        <f>SUMIFS(СВЦЭМ!$F$33:$F$776,СВЦЭМ!$A$33:$A$776,$A255,СВЦЭМ!$B$33:$B$776,H$226)+'СЕТ СН'!$F$15</f>
        <v>138.31375801999999</v>
      </c>
      <c r="I255" s="36">
        <f>SUMIFS(СВЦЭМ!$F$33:$F$776,СВЦЭМ!$A$33:$A$776,$A255,СВЦЭМ!$B$33:$B$776,I$226)+'СЕТ СН'!$F$15</f>
        <v>135.16398913</v>
      </c>
      <c r="J255" s="36">
        <f>SUMIFS(СВЦЭМ!$F$33:$F$776,СВЦЭМ!$A$33:$A$776,$A255,СВЦЭМ!$B$33:$B$776,J$226)+'СЕТ СН'!$F$15</f>
        <v>127.10598159</v>
      </c>
      <c r="K255" s="36">
        <f>SUMIFS(СВЦЭМ!$F$33:$F$776,СВЦЭМ!$A$33:$A$776,$A255,СВЦЭМ!$B$33:$B$776,K$226)+'СЕТ СН'!$F$15</f>
        <v>124.37152838</v>
      </c>
      <c r="L255" s="36">
        <f>SUMIFS(СВЦЭМ!$F$33:$F$776,СВЦЭМ!$A$33:$A$776,$A255,СВЦЭМ!$B$33:$B$776,L$226)+'СЕТ СН'!$F$15</f>
        <v>129.46054533</v>
      </c>
      <c r="M255" s="36">
        <f>SUMIFS(СВЦЭМ!$F$33:$F$776,СВЦЭМ!$A$33:$A$776,$A255,СВЦЭМ!$B$33:$B$776,M$226)+'СЕТ СН'!$F$15</f>
        <v>116.7313669</v>
      </c>
      <c r="N255" s="36">
        <f>SUMIFS(СВЦЭМ!$F$33:$F$776,СВЦЭМ!$A$33:$A$776,$A255,СВЦЭМ!$B$33:$B$776,N$226)+'СЕТ СН'!$F$15</f>
        <v>106.41801134000001</v>
      </c>
      <c r="O255" s="36">
        <f>SUMIFS(СВЦЭМ!$F$33:$F$776,СВЦЭМ!$A$33:$A$776,$A255,СВЦЭМ!$B$33:$B$776,O$226)+'СЕТ СН'!$F$15</f>
        <v>104.50610734999999</v>
      </c>
      <c r="P255" s="36">
        <f>SUMIFS(СВЦЭМ!$F$33:$F$776,СВЦЭМ!$A$33:$A$776,$A255,СВЦЭМ!$B$33:$B$776,P$226)+'СЕТ СН'!$F$15</f>
        <v>105.62536061</v>
      </c>
      <c r="Q255" s="36">
        <f>SUMIFS(СВЦЭМ!$F$33:$F$776,СВЦЭМ!$A$33:$A$776,$A255,СВЦЭМ!$B$33:$B$776,Q$226)+'СЕТ СН'!$F$15</f>
        <v>104.46807029</v>
      </c>
      <c r="R255" s="36">
        <f>SUMIFS(СВЦЭМ!$F$33:$F$776,СВЦЭМ!$A$33:$A$776,$A255,СВЦЭМ!$B$33:$B$776,R$226)+'СЕТ СН'!$F$15</f>
        <v>105.01913924999999</v>
      </c>
      <c r="S255" s="36">
        <f>SUMIFS(СВЦЭМ!$F$33:$F$776,СВЦЭМ!$A$33:$A$776,$A255,СВЦЭМ!$B$33:$B$776,S$226)+'СЕТ СН'!$F$15</f>
        <v>106.45689523</v>
      </c>
      <c r="T255" s="36">
        <f>SUMIFS(СВЦЭМ!$F$33:$F$776,СВЦЭМ!$A$33:$A$776,$A255,СВЦЭМ!$B$33:$B$776,T$226)+'СЕТ СН'!$F$15</f>
        <v>108.46275826</v>
      </c>
      <c r="U255" s="36">
        <f>SUMIFS(СВЦЭМ!$F$33:$F$776,СВЦЭМ!$A$33:$A$776,$A255,СВЦЭМ!$B$33:$B$776,U$226)+'СЕТ СН'!$F$15</f>
        <v>109.52061204</v>
      </c>
      <c r="V255" s="36">
        <f>SUMIFS(СВЦЭМ!$F$33:$F$776,СВЦЭМ!$A$33:$A$776,$A255,СВЦЭМ!$B$33:$B$776,V$226)+'СЕТ СН'!$F$15</f>
        <v>115.54970518</v>
      </c>
      <c r="W255" s="36">
        <f>SUMIFS(СВЦЭМ!$F$33:$F$776,СВЦЭМ!$A$33:$A$776,$A255,СВЦЭМ!$B$33:$B$776,W$226)+'СЕТ СН'!$F$15</f>
        <v>121.00485569999999</v>
      </c>
      <c r="X255" s="36">
        <f>SUMIFS(СВЦЭМ!$F$33:$F$776,СВЦЭМ!$A$33:$A$776,$A255,СВЦЭМ!$B$33:$B$776,X$226)+'СЕТ СН'!$F$15</f>
        <v>118.25012289</v>
      </c>
      <c r="Y255" s="36">
        <f>SUMIFS(СВЦЭМ!$F$33:$F$776,СВЦЭМ!$A$33:$A$776,$A255,СВЦЭМ!$B$33:$B$776,Y$226)+'СЕТ СН'!$F$15</f>
        <v>125.38391056</v>
      </c>
    </row>
    <row r="256" spans="1:25" ht="15.75" x14ac:dyDescent="0.2">
      <c r="A256" s="35">
        <f t="shared" si="6"/>
        <v>43981</v>
      </c>
      <c r="B256" s="36">
        <f>SUMIFS(СВЦЭМ!$F$33:$F$776,СВЦЭМ!$A$33:$A$776,$A256,СВЦЭМ!$B$33:$B$776,B$226)+'СЕТ СН'!$F$15</f>
        <v>139.24771000999999</v>
      </c>
      <c r="C256" s="36">
        <f>SUMIFS(СВЦЭМ!$F$33:$F$776,СВЦЭМ!$A$33:$A$776,$A256,СВЦЭМ!$B$33:$B$776,C$226)+'СЕТ СН'!$F$15</f>
        <v>140.38746687</v>
      </c>
      <c r="D256" s="36">
        <f>SUMIFS(СВЦЭМ!$F$33:$F$776,СВЦЭМ!$A$33:$A$776,$A256,СВЦЭМ!$B$33:$B$776,D$226)+'СЕТ СН'!$F$15</f>
        <v>140.63978143</v>
      </c>
      <c r="E256" s="36">
        <f>SUMIFS(СВЦЭМ!$F$33:$F$776,СВЦЭМ!$A$33:$A$776,$A256,СВЦЭМ!$B$33:$B$776,E$226)+'СЕТ СН'!$F$15</f>
        <v>140.20333266</v>
      </c>
      <c r="F256" s="36">
        <f>SUMIFS(СВЦЭМ!$F$33:$F$776,СВЦЭМ!$A$33:$A$776,$A256,СВЦЭМ!$B$33:$B$776,F$226)+'СЕТ СН'!$F$15</f>
        <v>140.06378015999999</v>
      </c>
      <c r="G256" s="36">
        <f>SUMIFS(СВЦЭМ!$F$33:$F$776,СВЦЭМ!$A$33:$A$776,$A256,СВЦЭМ!$B$33:$B$776,G$226)+'СЕТ СН'!$F$15</f>
        <v>140.15750989</v>
      </c>
      <c r="H256" s="36">
        <f>SUMIFS(СВЦЭМ!$F$33:$F$776,СВЦЭМ!$A$33:$A$776,$A256,СВЦЭМ!$B$33:$B$776,H$226)+'СЕТ СН'!$F$15</f>
        <v>137.91295607999999</v>
      </c>
      <c r="I256" s="36">
        <f>SUMIFS(СВЦЭМ!$F$33:$F$776,СВЦЭМ!$A$33:$A$776,$A256,СВЦЭМ!$B$33:$B$776,I$226)+'СЕТ СН'!$F$15</f>
        <v>134.85162231000001</v>
      </c>
      <c r="J256" s="36">
        <f>SUMIFS(СВЦЭМ!$F$33:$F$776,СВЦЭМ!$A$33:$A$776,$A256,СВЦЭМ!$B$33:$B$776,J$226)+'СЕТ СН'!$F$15</f>
        <v>129.55882772999999</v>
      </c>
      <c r="K256" s="36">
        <f>SUMIFS(СВЦЭМ!$F$33:$F$776,СВЦЭМ!$A$33:$A$776,$A256,СВЦЭМ!$B$33:$B$776,K$226)+'СЕТ СН'!$F$15</f>
        <v>127.57629914</v>
      </c>
      <c r="L256" s="36">
        <f>SUMIFS(СВЦЭМ!$F$33:$F$776,СВЦЭМ!$A$33:$A$776,$A256,СВЦЭМ!$B$33:$B$776,L$226)+'СЕТ СН'!$F$15</f>
        <v>126.08356191</v>
      </c>
      <c r="M256" s="36">
        <f>SUMIFS(СВЦЭМ!$F$33:$F$776,СВЦЭМ!$A$33:$A$776,$A256,СВЦЭМ!$B$33:$B$776,M$226)+'СЕТ СН'!$F$15</f>
        <v>117.21272329</v>
      </c>
      <c r="N256" s="36">
        <f>SUMIFS(СВЦЭМ!$F$33:$F$776,СВЦЭМ!$A$33:$A$776,$A256,СВЦЭМ!$B$33:$B$776,N$226)+'СЕТ СН'!$F$15</f>
        <v>109.02455759</v>
      </c>
      <c r="O256" s="36">
        <f>SUMIFS(СВЦЭМ!$F$33:$F$776,СВЦЭМ!$A$33:$A$776,$A256,СВЦЭМ!$B$33:$B$776,O$226)+'СЕТ СН'!$F$15</f>
        <v>106.9463193</v>
      </c>
      <c r="P256" s="36">
        <f>SUMIFS(СВЦЭМ!$F$33:$F$776,СВЦЭМ!$A$33:$A$776,$A256,СВЦЭМ!$B$33:$B$776,P$226)+'СЕТ СН'!$F$15</f>
        <v>107.42571666000001</v>
      </c>
      <c r="Q256" s="36">
        <f>SUMIFS(СВЦЭМ!$F$33:$F$776,СВЦЭМ!$A$33:$A$776,$A256,СВЦЭМ!$B$33:$B$776,Q$226)+'СЕТ СН'!$F$15</f>
        <v>107.32839853999999</v>
      </c>
      <c r="R256" s="36">
        <f>SUMIFS(СВЦЭМ!$F$33:$F$776,СВЦЭМ!$A$33:$A$776,$A256,СВЦЭМ!$B$33:$B$776,R$226)+'СЕТ СН'!$F$15</f>
        <v>107.15536358</v>
      </c>
      <c r="S256" s="36">
        <f>SUMIFS(СВЦЭМ!$F$33:$F$776,СВЦЭМ!$A$33:$A$776,$A256,СВЦЭМ!$B$33:$B$776,S$226)+'СЕТ СН'!$F$15</f>
        <v>107.55318674999999</v>
      </c>
      <c r="T256" s="36">
        <f>SUMIFS(СВЦЭМ!$F$33:$F$776,СВЦЭМ!$A$33:$A$776,$A256,СВЦЭМ!$B$33:$B$776,T$226)+'СЕТ СН'!$F$15</f>
        <v>106.67788176000001</v>
      </c>
      <c r="U256" s="36">
        <f>SUMIFS(СВЦЭМ!$F$33:$F$776,СВЦЭМ!$A$33:$A$776,$A256,СВЦЭМ!$B$33:$B$776,U$226)+'СЕТ СН'!$F$15</f>
        <v>105.03272391</v>
      </c>
      <c r="V256" s="36">
        <f>SUMIFS(СВЦЭМ!$F$33:$F$776,СВЦЭМ!$A$33:$A$776,$A256,СВЦЭМ!$B$33:$B$776,V$226)+'СЕТ СН'!$F$15</f>
        <v>106.27468455</v>
      </c>
      <c r="W256" s="36">
        <f>SUMIFS(СВЦЭМ!$F$33:$F$776,СВЦЭМ!$A$33:$A$776,$A256,СВЦЭМ!$B$33:$B$776,W$226)+'СЕТ СН'!$F$15</f>
        <v>107.30137954999999</v>
      </c>
      <c r="X256" s="36">
        <f>SUMIFS(СВЦЭМ!$F$33:$F$776,СВЦЭМ!$A$33:$A$776,$A256,СВЦЭМ!$B$33:$B$776,X$226)+'СЕТ СН'!$F$15</f>
        <v>107.82137779</v>
      </c>
      <c r="Y256" s="36">
        <f>SUMIFS(СВЦЭМ!$F$33:$F$776,СВЦЭМ!$A$33:$A$776,$A256,СВЦЭМ!$B$33:$B$776,Y$226)+'СЕТ СН'!$F$15</f>
        <v>119.23183147</v>
      </c>
    </row>
    <row r="257" spans="1:27" ht="15.75" x14ac:dyDescent="0.2">
      <c r="A257" s="35">
        <f t="shared" si="6"/>
        <v>43982</v>
      </c>
      <c r="B257" s="36">
        <f>SUMIFS(СВЦЭМ!$F$33:$F$776,СВЦЭМ!$A$33:$A$776,$A257,СВЦЭМ!$B$33:$B$776,B$226)+'СЕТ СН'!$F$15</f>
        <v>133.87819131000001</v>
      </c>
      <c r="C257" s="36">
        <f>SUMIFS(СВЦЭМ!$F$33:$F$776,СВЦЭМ!$A$33:$A$776,$A257,СВЦЭМ!$B$33:$B$776,C$226)+'СЕТ СН'!$F$15</f>
        <v>135.36461331999999</v>
      </c>
      <c r="D257" s="36">
        <f>SUMIFS(СВЦЭМ!$F$33:$F$776,СВЦЭМ!$A$33:$A$776,$A257,СВЦЭМ!$B$33:$B$776,D$226)+'СЕТ СН'!$F$15</f>
        <v>136.77367301000001</v>
      </c>
      <c r="E257" s="36">
        <f>SUMIFS(СВЦЭМ!$F$33:$F$776,СВЦЭМ!$A$33:$A$776,$A257,СВЦЭМ!$B$33:$B$776,E$226)+'СЕТ СН'!$F$15</f>
        <v>135.88940059000001</v>
      </c>
      <c r="F257" s="36">
        <f>SUMIFS(СВЦЭМ!$F$33:$F$776,СВЦЭМ!$A$33:$A$776,$A257,СВЦЭМ!$B$33:$B$776,F$226)+'СЕТ СН'!$F$15</f>
        <v>134.12744943999999</v>
      </c>
      <c r="G257" s="36">
        <f>SUMIFS(СВЦЭМ!$F$33:$F$776,СВЦЭМ!$A$33:$A$776,$A257,СВЦЭМ!$B$33:$B$776,G$226)+'СЕТ СН'!$F$15</f>
        <v>134.79643238</v>
      </c>
      <c r="H257" s="36">
        <f>SUMIFS(СВЦЭМ!$F$33:$F$776,СВЦЭМ!$A$33:$A$776,$A257,СВЦЭМ!$B$33:$B$776,H$226)+'СЕТ СН'!$F$15</f>
        <v>135.48370111</v>
      </c>
      <c r="I257" s="36">
        <f>SUMIFS(СВЦЭМ!$F$33:$F$776,СВЦЭМ!$A$33:$A$776,$A257,СВЦЭМ!$B$33:$B$776,I$226)+'СЕТ СН'!$F$15</f>
        <v>131.60903504999999</v>
      </c>
      <c r="J257" s="36">
        <f>SUMIFS(СВЦЭМ!$F$33:$F$776,СВЦЭМ!$A$33:$A$776,$A257,СВЦЭМ!$B$33:$B$776,J$226)+'СЕТ СН'!$F$15</f>
        <v>128.10835938</v>
      </c>
      <c r="K257" s="36">
        <f>SUMIFS(СВЦЭМ!$F$33:$F$776,СВЦЭМ!$A$33:$A$776,$A257,СВЦЭМ!$B$33:$B$776,K$226)+'СЕТ СН'!$F$15</f>
        <v>129.59111741000001</v>
      </c>
      <c r="L257" s="36">
        <f>SUMIFS(СВЦЭМ!$F$33:$F$776,СВЦЭМ!$A$33:$A$776,$A257,СВЦЭМ!$B$33:$B$776,L$226)+'СЕТ СН'!$F$15</f>
        <v>129.41972146000001</v>
      </c>
      <c r="M257" s="36">
        <f>SUMIFS(СВЦЭМ!$F$33:$F$776,СВЦЭМ!$A$33:$A$776,$A257,СВЦЭМ!$B$33:$B$776,M$226)+'СЕТ СН'!$F$15</f>
        <v>121.17292955000001</v>
      </c>
      <c r="N257" s="36">
        <f>SUMIFS(СВЦЭМ!$F$33:$F$776,СВЦЭМ!$A$33:$A$776,$A257,СВЦЭМ!$B$33:$B$776,N$226)+'СЕТ СН'!$F$15</f>
        <v>109.39720041</v>
      </c>
      <c r="O257" s="36">
        <f>SUMIFS(СВЦЭМ!$F$33:$F$776,СВЦЭМ!$A$33:$A$776,$A257,СВЦЭМ!$B$33:$B$776,O$226)+'СЕТ СН'!$F$15</f>
        <v>105.46223978</v>
      </c>
      <c r="P257" s="36">
        <f>SUMIFS(СВЦЭМ!$F$33:$F$776,СВЦЭМ!$A$33:$A$776,$A257,СВЦЭМ!$B$33:$B$776,P$226)+'СЕТ СН'!$F$15</f>
        <v>106.9064319</v>
      </c>
      <c r="Q257" s="36">
        <f>SUMIFS(СВЦЭМ!$F$33:$F$776,СВЦЭМ!$A$33:$A$776,$A257,СВЦЭМ!$B$33:$B$776,Q$226)+'СЕТ СН'!$F$15</f>
        <v>106.93705801999999</v>
      </c>
      <c r="R257" s="36">
        <f>SUMIFS(СВЦЭМ!$F$33:$F$776,СВЦЭМ!$A$33:$A$776,$A257,СВЦЭМ!$B$33:$B$776,R$226)+'СЕТ СН'!$F$15</f>
        <v>107.38448221</v>
      </c>
      <c r="S257" s="36">
        <f>SUMIFS(СВЦЭМ!$F$33:$F$776,СВЦЭМ!$A$33:$A$776,$A257,СВЦЭМ!$B$33:$B$776,S$226)+'СЕТ СН'!$F$15</f>
        <v>109.53143453</v>
      </c>
      <c r="T257" s="36">
        <f>SUMIFS(СВЦЭМ!$F$33:$F$776,СВЦЭМ!$A$33:$A$776,$A257,СВЦЭМ!$B$33:$B$776,T$226)+'СЕТ СН'!$F$15</f>
        <v>106.43868577000001</v>
      </c>
      <c r="U257" s="36">
        <f>SUMIFS(СВЦЭМ!$F$33:$F$776,СВЦЭМ!$A$33:$A$776,$A257,СВЦЭМ!$B$33:$B$776,U$226)+'СЕТ СН'!$F$15</f>
        <v>102.93643987</v>
      </c>
      <c r="V257" s="36">
        <f>SUMIFS(СВЦЭМ!$F$33:$F$776,СВЦЭМ!$A$33:$A$776,$A257,СВЦЭМ!$B$33:$B$776,V$226)+'СЕТ СН'!$F$15</f>
        <v>96.503750229999994</v>
      </c>
      <c r="W257" s="36">
        <f>SUMIFS(СВЦЭМ!$F$33:$F$776,СВЦЭМ!$A$33:$A$776,$A257,СВЦЭМ!$B$33:$B$776,W$226)+'СЕТ СН'!$F$15</f>
        <v>95.702595849999994</v>
      </c>
      <c r="X257" s="36">
        <f>SUMIFS(СВЦЭМ!$F$33:$F$776,СВЦЭМ!$A$33:$A$776,$A257,СВЦЭМ!$B$33:$B$776,X$226)+'СЕТ СН'!$F$15</f>
        <v>101.17993025</v>
      </c>
      <c r="Y257" s="36">
        <f>SUMIFS(СВЦЭМ!$F$33:$F$776,СВЦЭМ!$A$33:$A$776,$A257,СВЦЭМ!$B$33:$B$776,Y$226)+'СЕТ СН'!$F$15</f>
        <v>112.80959704</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43953</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43954</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43955</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43956</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43957</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43958</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43959</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43960</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43961</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43962</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43963</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43964</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43965</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43966</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43967</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43968</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43969</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43970</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43971</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43972</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43973</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43974</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43975</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43976</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43977</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43978</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43979</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43980</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43981</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43982</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43953</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43954</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43955</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43956</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43957</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43958</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43959</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43960</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43961</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43962</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43963</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43964</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43965</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43966</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43967</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43968</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43969</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43970</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43971</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43972</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43973</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43974</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43975</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43976</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43977</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43978</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43979</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43980</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43981</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43982</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43953</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43954</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43955</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43956</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43957</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43958</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43959</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43960</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43961</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43962</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43963</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43964</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43965</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43966</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43967</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43968</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43969</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43970</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43971</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43972</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43973</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43974</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43975</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43976</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43977</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43978</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43979</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43980</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43981</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43982</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43953</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43954</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43955</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43956</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43957</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43958</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43959</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43960</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43961</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43962</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43963</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43964</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43965</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43966</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43967</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43968</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43969</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43970</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43971</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43972</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43973</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43974</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43975</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43976</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43977</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43978</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43979</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43980</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43981</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43982</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43953</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43954</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43955</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43956</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43957</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43958</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43959</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43960</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43961</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43962</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43963</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43964</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43965</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43966</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43967</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43968</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43969</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43970</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43971</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43972</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43973</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43974</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43975</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43976</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43977</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43978</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43979</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43980</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43981</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43982</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43953</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43954</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43955</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43956</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43957</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43958</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43959</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43960</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43961</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43962</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43963</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43964</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43965</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43966</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43967</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43968</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43969</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43970</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43971</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43972</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43973</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43974</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43975</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43976</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43977</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43978</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43979</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43980</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43981</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43982</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527192.3128792987</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138</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474576.96</v>
      </c>
      <c r="O479" s="146"/>
      <c r="P479" s="146">
        <f>'СЕТ СН'!$G$7</f>
        <v>827486.86</v>
      </c>
      <c r="Q479" s="146"/>
      <c r="R479" s="146">
        <f>'СЕТ СН'!$H$7</f>
        <v>834163.81</v>
      </c>
      <c r="S479" s="146"/>
      <c r="T479" s="146">
        <f>'СЕТ СН'!$I$7</f>
        <v>528373.91</v>
      </c>
      <c r="U479" s="146"/>
    </row>
    <row r="482" spans="1:25" ht="15.75" x14ac:dyDescent="0.25">
      <c r="A482" s="147" t="s">
        <v>139</v>
      </c>
      <c r="B482" s="148"/>
      <c r="C482" s="148"/>
      <c r="D482" s="148"/>
      <c r="E482" s="148"/>
      <c r="F482" s="148"/>
      <c r="G482" s="148"/>
      <c r="H482" s="148"/>
      <c r="I482" s="148"/>
      <c r="J482" s="148"/>
      <c r="K482" s="148"/>
      <c r="L482" s="148"/>
      <c r="M482" s="149"/>
      <c r="N482" s="94" t="s">
        <v>140</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145</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182697.68</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9" sqref="F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43831</v>
      </c>
      <c r="D5" s="54">
        <v>44012</v>
      </c>
      <c r="E5" s="52" t="s">
        <v>20</v>
      </c>
      <c r="F5" s="52">
        <v>1030</v>
      </c>
      <c r="G5" s="52">
        <v>1816.81</v>
      </c>
      <c r="H5" s="52">
        <v>1912.37</v>
      </c>
      <c r="I5" s="52">
        <v>1984.48</v>
      </c>
    </row>
    <row r="6" spans="1:9" ht="60" x14ac:dyDescent="0.2">
      <c r="A6" s="53" t="s">
        <v>134</v>
      </c>
      <c r="B6" s="92" t="s">
        <v>149</v>
      </c>
      <c r="C6" s="54">
        <v>43831</v>
      </c>
      <c r="D6" s="54">
        <v>44012</v>
      </c>
      <c r="E6" s="52" t="s">
        <v>20</v>
      </c>
      <c r="F6" s="52">
        <v>48.09</v>
      </c>
      <c r="G6" s="52">
        <v>194.53</v>
      </c>
      <c r="H6" s="52">
        <v>242.19</v>
      </c>
      <c r="I6" s="52">
        <v>499.46</v>
      </c>
    </row>
    <row r="7" spans="1:9" ht="60" x14ac:dyDescent="0.2">
      <c r="A7" s="53" t="s">
        <v>135</v>
      </c>
      <c r="B7" s="92" t="s">
        <v>149</v>
      </c>
      <c r="C7" s="54">
        <v>43831</v>
      </c>
      <c r="D7" s="54">
        <v>44012</v>
      </c>
      <c r="E7" s="52" t="s">
        <v>21</v>
      </c>
      <c r="F7" s="52">
        <v>474576.96</v>
      </c>
      <c r="G7" s="52">
        <v>827486.86</v>
      </c>
      <c r="H7" s="52">
        <v>834163.81</v>
      </c>
      <c r="I7" s="52">
        <v>528373.91</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43952</v>
      </c>
      <c r="D9" s="54">
        <v>43982</v>
      </c>
      <c r="E9" s="93" t="s">
        <v>20</v>
      </c>
      <c r="F9" s="96" t="s">
        <v>153</v>
      </c>
      <c r="G9" s="93"/>
      <c r="H9" s="93"/>
      <c r="I9" s="93"/>
    </row>
    <row r="10" spans="1:9" ht="45" x14ac:dyDescent="0.2">
      <c r="A10" s="53" t="s">
        <v>142</v>
      </c>
      <c r="B10" s="93" t="s">
        <v>151</v>
      </c>
      <c r="C10" s="54">
        <v>43831</v>
      </c>
      <c r="D10" s="54">
        <v>44012</v>
      </c>
      <c r="E10" s="91" t="s">
        <v>21</v>
      </c>
      <c r="F10" s="91">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TeVOPGR+qjd0y183Ud7yvftE4fmFtexAMslfqd6Kot5sgXD/3ya3IBQCoXCdVMNzYpzwjI3+pq78rRMAoFfmbA==" saltValue="L/mkc835meb1S27XmPvGl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146</v>
      </c>
    </row>
    <row r="7" spans="1:4" ht="15" customHeight="1" x14ac:dyDescent="0.2">
      <c r="A7" s="168" t="s">
        <v>89</v>
      </c>
      <c r="B7" s="169"/>
      <c r="C7" s="67"/>
      <c r="D7" s="64" t="s">
        <v>154</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3.8064501399999999</v>
      </c>
    </row>
    <row r="11" spans="1:4" ht="66" customHeight="1" x14ac:dyDescent="0.2">
      <c r="A11" s="173" t="s">
        <v>93</v>
      </c>
      <c r="B11" s="174"/>
      <c r="C11" s="73"/>
      <c r="D11" s="74">
        <v>907.60725405000005</v>
      </c>
    </row>
    <row r="12" spans="1:4" ht="30" customHeight="1" x14ac:dyDescent="0.2">
      <c r="A12" s="173" t="s">
        <v>94</v>
      </c>
      <c r="B12" s="174"/>
      <c r="C12" s="73"/>
      <c r="D12" s="75">
        <v>527192.3128792987</v>
      </c>
    </row>
    <row r="13" spans="1:4" ht="30" customHeight="1" x14ac:dyDescent="0.2">
      <c r="A13" s="173" t="s">
        <v>95</v>
      </c>
      <c r="B13" s="174"/>
      <c r="C13" s="73"/>
      <c r="D13" s="76"/>
    </row>
    <row r="14" spans="1:4" ht="15" customHeight="1" x14ac:dyDescent="0.2">
      <c r="A14" s="175" t="s">
        <v>96</v>
      </c>
      <c r="B14" s="176"/>
      <c r="C14" s="73"/>
      <c r="D14" s="74">
        <v>999.37192589999995</v>
      </c>
    </row>
    <row r="15" spans="1:4" ht="15" customHeight="1" x14ac:dyDescent="0.2">
      <c r="A15" s="175" t="s">
        <v>97</v>
      </c>
      <c r="B15" s="176"/>
      <c r="C15" s="73"/>
      <c r="D15" s="74">
        <v>1728.55816884</v>
      </c>
    </row>
    <row r="16" spans="1:4" ht="15" customHeight="1" x14ac:dyDescent="0.2">
      <c r="A16" s="175" t="s">
        <v>98</v>
      </c>
      <c r="B16" s="176"/>
      <c r="C16" s="73"/>
      <c r="D16" s="74">
        <v>3236.1812208800002</v>
      </c>
    </row>
    <row r="17" spans="1:6" ht="15" customHeight="1" x14ac:dyDescent="0.2">
      <c r="A17" s="175" t="s">
        <v>99</v>
      </c>
      <c r="B17" s="176"/>
      <c r="C17" s="73"/>
      <c r="D17" s="74">
        <v>2198.6653567100002</v>
      </c>
    </row>
    <row r="18" spans="1:6" ht="52.5" customHeight="1" x14ac:dyDescent="0.2">
      <c r="A18" s="173" t="s">
        <v>100</v>
      </c>
      <c r="B18" s="174"/>
      <c r="C18" s="73"/>
      <c r="D18" s="74">
        <v>0</v>
      </c>
    </row>
    <row r="19" spans="1:6" ht="15" customHeight="1" x14ac:dyDescent="0.2">
      <c r="A19" s="69" t="s">
        <v>101</v>
      </c>
      <c r="B19" s="70"/>
      <c r="C19" s="77"/>
      <c r="D19" s="78"/>
    </row>
    <row r="20" spans="1:6" ht="30" customHeight="1" x14ac:dyDescent="0.2">
      <c r="A20" s="173" t="s">
        <v>102</v>
      </c>
      <c r="B20" s="174"/>
      <c r="C20" s="73"/>
      <c r="D20" s="79">
        <v>901.93299999999999</v>
      </c>
    </row>
    <row r="21" spans="1:6" ht="30" customHeight="1" x14ac:dyDescent="0.2">
      <c r="A21" s="173" t="s">
        <v>103</v>
      </c>
      <c r="B21" s="174"/>
      <c r="C21" s="80"/>
      <c r="D21" s="79">
        <v>1.4830000000000001</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1.6598951007620001E-3</v>
      </c>
    </row>
    <row r="26" spans="1:6" ht="15" customHeight="1" x14ac:dyDescent="0.25">
      <c r="A26" s="175" t="s">
        <v>98</v>
      </c>
      <c r="B26" s="176"/>
      <c r="C26" s="81"/>
      <c r="D26" s="82">
        <v>4.5005124761590002E-3</v>
      </c>
    </row>
    <row r="27" spans="1:6" ht="15" customHeight="1" x14ac:dyDescent="0.25">
      <c r="A27" s="175" t="s">
        <v>99</v>
      </c>
      <c r="B27" s="176"/>
      <c r="C27" s="81"/>
      <c r="D27" s="82">
        <v>2.5458571882269999E-3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155</v>
      </c>
      <c r="B33" s="83">
        <v>1</v>
      </c>
      <c r="C33" s="84">
        <v>1090.5856313199999</v>
      </c>
      <c r="D33" s="84">
        <v>1078.74243574</v>
      </c>
      <c r="E33" s="84">
        <v>160.98461402000001</v>
      </c>
      <c r="F33" s="84">
        <v>160.98461402000001</v>
      </c>
    </row>
    <row r="34" spans="1:6" ht="12.75" customHeight="1" x14ac:dyDescent="0.2">
      <c r="A34" s="83" t="s">
        <v>155</v>
      </c>
      <c r="B34" s="83">
        <v>2</v>
      </c>
      <c r="C34" s="84">
        <v>1137.9039574599999</v>
      </c>
      <c r="D34" s="84">
        <v>1125.74790267</v>
      </c>
      <c r="E34" s="84">
        <v>167.99940892999999</v>
      </c>
      <c r="F34" s="84">
        <v>167.99940892999999</v>
      </c>
    </row>
    <row r="35" spans="1:6" ht="12.75" customHeight="1" x14ac:dyDescent="0.2">
      <c r="A35" s="83" t="s">
        <v>155</v>
      </c>
      <c r="B35" s="83">
        <v>3</v>
      </c>
      <c r="C35" s="84">
        <v>1135.4150108599999</v>
      </c>
      <c r="D35" s="84">
        <v>1122.8071860499999</v>
      </c>
      <c r="E35" s="84">
        <v>167.56055520999999</v>
      </c>
      <c r="F35" s="84">
        <v>167.56055520999999</v>
      </c>
    </row>
    <row r="36" spans="1:6" ht="12.75" customHeight="1" x14ac:dyDescent="0.2">
      <c r="A36" s="83" t="s">
        <v>155</v>
      </c>
      <c r="B36" s="83">
        <v>4</v>
      </c>
      <c r="C36" s="84">
        <v>1131.1645441600001</v>
      </c>
      <c r="D36" s="84">
        <v>1117.88364667</v>
      </c>
      <c r="E36" s="84">
        <v>166.82579772</v>
      </c>
      <c r="F36" s="84">
        <v>166.82579772</v>
      </c>
    </row>
    <row r="37" spans="1:6" ht="12.75" customHeight="1" x14ac:dyDescent="0.2">
      <c r="A37" s="83" t="s">
        <v>155</v>
      </c>
      <c r="B37" s="83">
        <v>5</v>
      </c>
      <c r="C37" s="84">
        <v>1150.05538596</v>
      </c>
      <c r="D37" s="84">
        <v>1138.4441893200001</v>
      </c>
      <c r="E37" s="84">
        <v>169.89412146000001</v>
      </c>
      <c r="F37" s="84">
        <v>169.89412146000001</v>
      </c>
    </row>
    <row r="38" spans="1:6" ht="12.75" customHeight="1" x14ac:dyDescent="0.2">
      <c r="A38" s="83" t="s">
        <v>155</v>
      </c>
      <c r="B38" s="83">
        <v>6</v>
      </c>
      <c r="C38" s="84">
        <v>1143.3318517299999</v>
      </c>
      <c r="D38" s="84">
        <v>1129.99477097</v>
      </c>
      <c r="E38" s="84">
        <v>168.63318436</v>
      </c>
      <c r="F38" s="84">
        <v>168.63318436</v>
      </c>
    </row>
    <row r="39" spans="1:6" ht="12.75" customHeight="1" x14ac:dyDescent="0.2">
      <c r="A39" s="83" t="s">
        <v>155</v>
      </c>
      <c r="B39" s="83">
        <v>7</v>
      </c>
      <c r="C39" s="84">
        <v>1138.39836754</v>
      </c>
      <c r="D39" s="84">
        <v>1123.77174709</v>
      </c>
      <c r="E39" s="84">
        <v>167.70450013000001</v>
      </c>
      <c r="F39" s="84">
        <v>167.70450013000001</v>
      </c>
    </row>
    <row r="40" spans="1:6" ht="12.75" customHeight="1" x14ac:dyDescent="0.2">
      <c r="A40" s="83" t="s">
        <v>155</v>
      </c>
      <c r="B40" s="83">
        <v>8</v>
      </c>
      <c r="C40" s="84">
        <v>1111.51915618</v>
      </c>
      <c r="D40" s="84">
        <v>1094.8699770999999</v>
      </c>
      <c r="E40" s="84">
        <v>163.39138503000001</v>
      </c>
      <c r="F40" s="84">
        <v>163.39138503000001</v>
      </c>
    </row>
    <row r="41" spans="1:6" ht="12.75" customHeight="1" x14ac:dyDescent="0.2">
      <c r="A41" s="83" t="s">
        <v>155</v>
      </c>
      <c r="B41" s="83">
        <v>9</v>
      </c>
      <c r="C41" s="84">
        <v>1088.01731898</v>
      </c>
      <c r="D41" s="84">
        <v>1076.7380574599999</v>
      </c>
      <c r="E41" s="84">
        <v>160.68549343999999</v>
      </c>
      <c r="F41" s="84">
        <v>160.68549343999999</v>
      </c>
    </row>
    <row r="42" spans="1:6" ht="12.75" customHeight="1" x14ac:dyDescent="0.2">
      <c r="A42" s="83" t="s">
        <v>155</v>
      </c>
      <c r="B42" s="83">
        <v>10</v>
      </c>
      <c r="C42" s="84">
        <v>1089.4342633799999</v>
      </c>
      <c r="D42" s="84">
        <v>1075.70615458</v>
      </c>
      <c r="E42" s="84">
        <v>160.53149886</v>
      </c>
      <c r="F42" s="84">
        <v>160.53149886</v>
      </c>
    </row>
    <row r="43" spans="1:6" ht="12.75" customHeight="1" x14ac:dyDescent="0.2">
      <c r="A43" s="83" t="s">
        <v>155</v>
      </c>
      <c r="B43" s="83">
        <v>11</v>
      </c>
      <c r="C43" s="84">
        <v>1063.3768853500001</v>
      </c>
      <c r="D43" s="84">
        <v>1052.31764957</v>
      </c>
      <c r="E43" s="84">
        <v>157.04114813000001</v>
      </c>
      <c r="F43" s="84">
        <v>157.04114813000001</v>
      </c>
    </row>
    <row r="44" spans="1:6" ht="12.75" customHeight="1" x14ac:dyDescent="0.2">
      <c r="A44" s="83" t="s">
        <v>155</v>
      </c>
      <c r="B44" s="83">
        <v>12</v>
      </c>
      <c r="C44" s="84">
        <v>992.62548360000005</v>
      </c>
      <c r="D44" s="84">
        <v>980.21401645000003</v>
      </c>
      <c r="E44" s="84">
        <v>146.28086359</v>
      </c>
      <c r="F44" s="84">
        <v>146.28086359</v>
      </c>
    </row>
    <row r="45" spans="1:6" ht="12.75" customHeight="1" x14ac:dyDescent="0.2">
      <c r="A45" s="83" t="s">
        <v>155</v>
      </c>
      <c r="B45" s="83">
        <v>13</v>
      </c>
      <c r="C45" s="84">
        <v>920.37384000999998</v>
      </c>
      <c r="D45" s="84">
        <v>908.06723235000004</v>
      </c>
      <c r="E45" s="84">
        <v>135.51413948000001</v>
      </c>
      <c r="F45" s="84">
        <v>135.51413948000001</v>
      </c>
    </row>
    <row r="46" spans="1:6" ht="12.75" customHeight="1" x14ac:dyDescent="0.2">
      <c r="A46" s="83" t="s">
        <v>155</v>
      </c>
      <c r="B46" s="83">
        <v>14</v>
      </c>
      <c r="C46" s="84">
        <v>895.46836585000005</v>
      </c>
      <c r="D46" s="84">
        <v>885.54709742</v>
      </c>
      <c r="E46" s="84">
        <v>132.15337873999999</v>
      </c>
      <c r="F46" s="84">
        <v>132.15337873999999</v>
      </c>
    </row>
    <row r="47" spans="1:6" ht="12.75" customHeight="1" x14ac:dyDescent="0.2">
      <c r="A47" s="83" t="s">
        <v>155</v>
      </c>
      <c r="B47" s="83">
        <v>15</v>
      </c>
      <c r="C47" s="84">
        <v>906.2170208</v>
      </c>
      <c r="D47" s="84">
        <v>895.40840304000005</v>
      </c>
      <c r="E47" s="84">
        <v>133.62501685000001</v>
      </c>
      <c r="F47" s="84">
        <v>133.62501685000001</v>
      </c>
    </row>
    <row r="48" spans="1:6" ht="12.75" customHeight="1" x14ac:dyDescent="0.2">
      <c r="A48" s="83" t="s">
        <v>155</v>
      </c>
      <c r="B48" s="83">
        <v>16</v>
      </c>
      <c r="C48" s="84">
        <v>908.73406656999998</v>
      </c>
      <c r="D48" s="84">
        <v>898.61998173999996</v>
      </c>
      <c r="E48" s="84">
        <v>134.10429228999999</v>
      </c>
      <c r="F48" s="84">
        <v>134.10429228999999</v>
      </c>
    </row>
    <row r="49" spans="1:6" ht="12.75" customHeight="1" x14ac:dyDescent="0.2">
      <c r="A49" s="83" t="s">
        <v>155</v>
      </c>
      <c r="B49" s="83">
        <v>17</v>
      </c>
      <c r="C49" s="84">
        <v>907.01661650999995</v>
      </c>
      <c r="D49" s="84">
        <v>895.84845323000002</v>
      </c>
      <c r="E49" s="84">
        <v>133.69068712000001</v>
      </c>
      <c r="F49" s="84">
        <v>133.69068712000001</v>
      </c>
    </row>
    <row r="50" spans="1:6" ht="12.75" customHeight="1" x14ac:dyDescent="0.2">
      <c r="A50" s="83" t="s">
        <v>155</v>
      </c>
      <c r="B50" s="83">
        <v>18</v>
      </c>
      <c r="C50" s="84">
        <v>906.15643607000004</v>
      </c>
      <c r="D50" s="84">
        <v>893.06969600000002</v>
      </c>
      <c r="E50" s="84">
        <v>133.27600319000001</v>
      </c>
      <c r="F50" s="84">
        <v>133.27600319000001</v>
      </c>
    </row>
    <row r="51" spans="1:6" ht="12.75" customHeight="1" x14ac:dyDescent="0.2">
      <c r="A51" s="83" t="s">
        <v>155</v>
      </c>
      <c r="B51" s="83">
        <v>19</v>
      </c>
      <c r="C51" s="84">
        <v>891.68067799999994</v>
      </c>
      <c r="D51" s="84">
        <v>881.19428979999998</v>
      </c>
      <c r="E51" s="84">
        <v>131.50379359999999</v>
      </c>
      <c r="F51" s="84">
        <v>131.50379359999999</v>
      </c>
    </row>
    <row r="52" spans="1:6" ht="12.75" customHeight="1" x14ac:dyDescent="0.2">
      <c r="A52" s="83" t="s">
        <v>155</v>
      </c>
      <c r="B52" s="83">
        <v>20</v>
      </c>
      <c r="C52" s="84">
        <v>873.26011541000003</v>
      </c>
      <c r="D52" s="84">
        <v>860.10737440000003</v>
      </c>
      <c r="E52" s="84">
        <v>128.35691736000001</v>
      </c>
      <c r="F52" s="84">
        <v>128.35691736000001</v>
      </c>
    </row>
    <row r="53" spans="1:6" ht="12.75" customHeight="1" x14ac:dyDescent="0.2">
      <c r="A53" s="83" t="s">
        <v>155</v>
      </c>
      <c r="B53" s="83">
        <v>21</v>
      </c>
      <c r="C53" s="84">
        <v>856.85876853000002</v>
      </c>
      <c r="D53" s="84">
        <v>848.64426101000004</v>
      </c>
      <c r="E53" s="84">
        <v>126.64623572000001</v>
      </c>
      <c r="F53" s="84">
        <v>126.64623572000001</v>
      </c>
    </row>
    <row r="54" spans="1:6" ht="12.75" customHeight="1" x14ac:dyDescent="0.2">
      <c r="A54" s="83" t="s">
        <v>155</v>
      </c>
      <c r="B54" s="83">
        <v>22</v>
      </c>
      <c r="C54" s="84">
        <v>864.36074651000001</v>
      </c>
      <c r="D54" s="84">
        <v>856.3712094</v>
      </c>
      <c r="E54" s="84">
        <v>127.79935602</v>
      </c>
      <c r="F54" s="84">
        <v>127.79935602</v>
      </c>
    </row>
    <row r="55" spans="1:6" ht="12.75" customHeight="1" x14ac:dyDescent="0.2">
      <c r="A55" s="83" t="s">
        <v>155</v>
      </c>
      <c r="B55" s="83">
        <v>23</v>
      </c>
      <c r="C55" s="84">
        <v>901.04936194000004</v>
      </c>
      <c r="D55" s="84">
        <v>892.59091543</v>
      </c>
      <c r="E55" s="84">
        <v>133.20455304000001</v>
      </c>
      <c r="F55" s="84">
        <v>133.20455304000001</v>
      </c>
    </row>
    <row r="56" spans="1:6" ht="12.75" customHeight="1" x14ac:dyDescent="0.2">
      <c r="A56" s="83" t="s">
        <v>155</v>
      </c>
      <c r="B56" s="83">
        <v>24</v>
      </c>
      <c r="C56" s="84">
        <v>1019.31590439</v>
      </c>
      <c r="D56" s="84">
        <v>1010.25262737</v>
      </c>
      <c r="E56" s="84">
        <v>150.76363355000001</v>
      </c>
      <c r="F56" s="84">
        <v>150.76363355000001</v>
      </c>
    </row>
    <row r="57" spans="1:6" ht="12.75" customHeight="1" x14ac:dyDescent="0.2">
      <c r="A57" s="83" t="s">
        <v>156</v>
      </c>
      <c r="B57" s="83">
        <v>1</v>
      </c>
      <c r="C57" s="84">
        <v>1130.6223372699999</v>
      </c>
      <c r="D57" s="84">
        <v>1116.2849131999999</v>
      </c>
      <c r="E57" s="84">
        <v>166.58721297</v>
      </c>
      <c r="F57" s="84">
        <v>166.58721297</v>
      </c>
    </row>
    <row r="58" spans="1:6" ht="12.75" customHeight="1" x14ac:dyDescent="0.2">
      <c r="A58" s="83" t="s">
        <v>156</v>
      </c>
      <c r="B58" s="83">
        <v>2</v>
      </c>
      <c r="C58" s="84">
        <v>1152.96612925</v>
      </c>
      <c r="D58" s="84">
        <v>1142.4808458499999</v>
      </c>
      <c r="E58" s="84">
        <v>170.49652623</v>
      </c>
      <c r="F58" s="84">
        <v>170.49652623</v>
      </c>
    </row>
    <row r="59" spans="1:6" ht="12.75" customHeight="1" x14ac:dyDescent="0.2">
      <c r="A59" s="83" t="s">
        <v>156</v>
      </c>
      <c r="B59" s="83">
        <v>3</v>
      </c>
      <c r="C59" s="84">
        <v>1168.3427808700001</v>
      </c>
      <c r="D59" s="84">
        <v>1156.7513976099999</v>
      </c>
      <c r="E59" s="84">
        <v>172.626172</v>
      </c>
      <c r="F59" s="84">
        <v>172.626172</v>
      </c>
    </row>
    <row r="60" spans="1:6" ht="12.75" customHeight="1" x14ac:dyDescent="0.2">
      <c r="A60" s="83" t="s">
        <v>156</v>
      </c>
      <c r="B60" s="83">
        <v>4</v>
      </c>
      <c r="C60" s="84">
        <v>1166.31621808</v>
      </c>
      <c r="D60" s="84">
        <v>1151.8486757600001</v>
      </c>
      <c r="E60" s="84">
        <v>171.89452119000001</v>
      </c>
      <c r="F60" s="84">
        <v>171.89452119000001</v>
      </c>
    </row>
    <row r="61" spans="1:6" ht="12.75" customHeight="1" x14ac:dyDescent="0.2">
      <c r="A61" s="83" t="s">
        <v>156</v>
      </c>
      <c r="B61" s="83">
        <v>5</v>
      </c>
      <c r="C61" s="84">
        <v>1160.5207825800001</v>
      </c>
      <c r="D61" s="84">
        <v>1147.3983720900001</v>
      </c>
      <c r="E61" s="84">
        <v>171.23038636000001</v>
      </c>
      <c r="F61" s="84">
        <v>171.23038636000001</v>
      </c>
    </row>
    <row r="62" spans="1:6" ht="12.75" customHeight="1" x14ac:dyDescent="0.2">
      <c r="A62" s="83" t="s">
        <v>156</v>
      </c>
      <c r="B62" s="83">
        <v>6</v>
      </c>
      <c r="C62" s="84">
        <v>1164.7478165499999</v>
      </c>
      <c r="D62" s="84">
        <v>1149.8752866899999</v>
      </c>
      <c r="E62" s="84">
        <v>171.60002524000001</v>
      </c>
      <c r="F62" s="84">
        <v>171.60002524000001</v>
      </c>
    </row>
    <row r="63" spans="1:6" ht="12.75" customHeight="1" x14ac:dyDescent="0.2">
      <c r="A63" s="83" t="s">
        <v>156</v>
      </c>
      <c r="B63" s="83">
        <v>7</v>
      </c>
      <c r="C63" s="84">
        <v>1165.4645855399999</v>
      </c>
      <c r="D63" s="84">
        <v>1147.6072013800001</v>
      </c>
      <c r="E63" s="84">
        <v>171.26155070999999</v>
      </c>
      <c r="F63" s="84">
        <v>171.26155070999999</v>
      </c>
    </row>
    <row r="64" spans="1:6" ht="12.75" customHeight="1" x14ac:dyDescent="0.2">
      <c r="A64" s="83" t="s">
        <v>156</v>
      </c>
      <c r="B64" s="83">
        <v>8</v>
      </c>
      <c r="C64" s="84">
        <v>1153.7976395799999</v>
      </c>
      <c r="D64" s="84">
        <v>1134.12684827</v>
      </c>
      <c r="E64" s="84">
        <v>169.24982911999999</v>
      </c>
      <c r="F64" s="84">
        <v>169.24982911999999</v>
      </c>
    </row>
    <row r="65" spans="1:6" ht="12.75" customHeight="1" x14ac:dyDescent="0.2">
      <c r="A65" s="83" t="s">
        <v>156</v>
      </c>
      <c r="B65" s="83">
        <v>9</v>
      </c>
      <c r="C65" s="84">
        <v>1099.0957408300001</v>
      </c>
      <c r="D65" s="84">
        <v>1084.8451364499999</v>
      </c>
      <c r="E65" s="84">
        <v>161.895342</v>
      </c>
      <c r="F65" s="84">
        <v>161.895342</v>
      </c>
    </row>
    <row r="66" spans="1:6" ht="12.75" customHeight="1" x14ac:dyDescent="0.2">
      <c r="A66" s="83" t="s">
        <v>156</v>
      </c>
      <c r="B66" s="83">
        <v>10</v>
      </c>
      <c r="C66" s="84">
        <v>1066.7467736399999</v>
      </c>
      <c r="D66" s="84">
        <v>1055.58433644</v>
      </c>
      <c r="E66" s="84">
        <v>157.52864756</v>
      </c>
      <c r="F66" s="84">
        <v>157.52864756</v>
      </c>
    </row>
    <row r="67" spans="1:6" ht="12.75" customHeight="1" x14ac:dyDescent="0.2">
      <c r="A67" s="83" t="s">
        <v>156</v>
      </c>
      <c r="B67" s="83">
        <v>11</v>
      </c>
      <c r="C67" s="84">
        <v>1049.08162294</v>
      </c>
      <c r="D67" s="84">
        <v>1036.85060309</v>
      </c>
      <c r="E67" s="84">
        <v>154.73294514</v>
      </c>
      <c r="F67" s="84">
        <v>154.73294514</v>
      </c>
    </row>
    <row r="68" spans="1:6" ht="12.75" customHeight="1" x14ac:dyDescent="0.2">
      <c r="A68" s="83" t="s">
        <v>156</v>
      </c>
      <c r="B68" s="83">
        <v>12</v>
      </c>
      <c r="C68" s="84">
        <v>982.07853057</v>
      </c>
      <c r="D68" s="84">
        <v>968.34171804000005</v>
      </c>
      <c r="E68" s="84">
        <v>144.50911779</v>
      </c>
      <c r="F68" s="84">
        <v>144.50911779</v>
      </c>
    </row>
    <row r="69" spans="1:6" ht="12.75" customHeight="1" x14ac:dyDescent="0.2">
      <c r="A69" s="83" t="s">
        <v>156</v>
      </c>
      <c r="B69" s="83">
        <v>13</v>
      </c>
      <c r="C69" s="84">
        <v>918.05280413000003</v>
      </c>
      <c r="D69" s="84">
        <v>906.08357877000003</v>
      </c>
      <c r="E69" s="84">
        <v>135.21811172</v>
      </c>
      <c r="F69" s="84">
        <v>135.21811172</v>
      </c>
    </row>
    <row r="70" spans="1:6" ht="12.75" customHeight="1" x14ac:dyDescent="0.2">
      <c r="A70" s="83" t="s">
        <v>156</v>
      </c>
      <c r="B70" s="83">
        <v>14</v>
      </c>
      <c r="C70" s="84">
        <v>889.65158399999996</v>
      </c>
      <c r="D70" s="84">
        <v>881.90893872000004</v>
      </c>
      <c r="E70" s="84">
        <v>131.61044322999999</v>
      </c>
      <c r="F70" s="84">
        <v>131.61044322999999</v>
      </c>
    </row>
    <row r="71" spans="1:6" ht="12.75" customHeight="1" x14ac:dyDescent="0.2">
      <c r="A71" s="83" t="s">
        <v>156</v>
      </c>
      <c r="B71" s="83">
        <v>15</v>
      </c>
      <c r="C71" s="84">
        <v>897.29552853999996</v>
      </c>
      <c r="D71" s="84">
        <v>888.95191891000002</v>
      </c>
      <c r="E71" s="84">
        <v>132.66149250000001</v>
      </c>
      <c r="F71" s="84">
        <v>132.66149250000001</v>
      </c>
    </row>
    <row r="72" spans="1:6" ht="12.75" customHeight="1" x14ac:dyDescent="0.2">
      <c r="A72" s="83" t="s">
        <v>156</v>
      </c>
      <c r="B72" s="83">
        <v>16</v>
      </c>
      <c r="C72" s="84">
        <v>901.68275929000004</v>
      </c>
      <c r="D72" s="84">
        <v>891.87681992</v>
      </c>
      <c r="E72" s="84">
        <v>133.09798599999999</v>
      </c>
      <c r="F72" s="84">
        <v>133.09798599999999</v>
      </c>
    </row>
    <row r="73" spans="1:6" ht="12.75" customHeight="1" x14ac:dyDescent="0.2">
      <c r="A73" s="83" t="s">
        <v>156</v>
      </c>
      <c r="B73" s="83">
        <v>17</v>
      </c>
      <c r="C73" s="84">
        <v>911.10853227999996</v>
      </c>
      <c r="D73" s="84">
        <v>899.21839550000004</v>
      </c>
      <c r="E73" s="84">
        <v>134.19359573</v>
      </c>
      <c r="F73" s="84">
        <v>134.19359573</v>
      </c>
    </row>
    <row r="74" spans="1:6" ht="12.75" customHeight="1" x14ac:dyDescent="0.2">
      <c r="A74" s="83" t="s">
        <v>156</v>
      </c>
      <c r="B74" s="83">
        <v>18</v>
      </c>
      <c r="C74" s="84">
        <v>908.69453510999995</v>
      </c>
      <c r="D74" s="84">
        <v>899.26237919000005</v>
      </c>
      <c r="E74" s="84">
        <v>134.20015957000001</v>
      </c>
      <c r="F74" s="84">
        <v>134.20015957000001</v>
      </c>
    </row>
    <row r="75" spans="1:6" ht="12.75" customHeight="1" x14ac:dyDescent="0.2">
      <c r="A75" s="83" t="s">
        <v>156</v>
      </c>
      <c r="B75" s="83">
        <v>19</v>
      </c>
      <c r="C75" s="84">
        <v>903.71822843999996</v>
      </c>
      <c r="D75" s="84">
        <v>891.83256501000005</v>
      </c>
      <c r="E75" s="84">
        <v>133.09138168000001</v>
      </c>
      <c r="F75" s="84">
        <v>133.09138168000001</v>
      </c>
    </row>
    <row r="76" spans="1:6" ht="12.75" customHeight="1" x14ac:dyDescent="0.2">
      <c r="A76" s="83" t="s">
        <v>156</v>
      </c>
      <c r="B76" s="83">
        <v>20</v>
      </c>
      <c r="C76" s="84">
        <v>903.59130231999995</v>
      </c>
      <c r="D76" s="84">
        <v>883.57555580999997</v>
      </c>
      <c r="E76" s="84">
        <v>131.85915849</v>
      </c>
      <c r="F76" s="84">
        <v>131.85915849</v>
      </c>
    </row>
    <row r="77" spans="1:6" ht="12.75" customHeight="1" x14ac:dyDescent="0.2">
      <c r="A77" s="83" t="s">
        <v>156</v>
      </c>
      <c r="B77" s="83">
        <v>21</v>
      </c>
      <c r="C77" s="84">
        <v>870.62443810000002</v>
      </c>
      <c r="D77" s="84">
        <v>862.15550957999994</v>
      </c>
      <c r="E77" s="84">
        <v>128.66256795000001</v>
      </c>
      <c r="F77" s="84">
        <v>128.66256795000001</v>
      </c>
    </row>
    <row r="78" spans="1:6" ht="12.75" customHeight="1" x14ac:dyDescent="0.2">
      <c r="A78" s="83" t="s">
        <v>156</v>
      </c>
      <c r="B78" s="83">
        <v>22</v>
      </c>
      <c r="C78" s="84">
        <v>853.01959117000001</v>
      </c>
      <c r="D78" s="84">
        <v>845.13575864999996</v>
      </c>
      <c r="E78" s="84">
        <v>126.12264929</v>
      </c>
      <c r="F78" s="84">
        <v>126.12264929</v>
      </c>
    </row>
    <row r="79" spans="1:6" ht="12.75" customHeight="1" x14ac:dyDescent="0.2">
      <c r="A79" s="83" t="s">
        <v>156</v>
      </c>
      <c r="B79" s="83">
        <v>23</v>
      </c>
      <c r="C79" s="84">
        <v>893.89330928000004</v>
      </c>
      <c r="D79" s="84">
        <v>886.38741400000004</v>
      </c>
      <c r="E79" s="84">
        <v>132.27878221</v>
      </c>
      <c r="F79" s="84">
        <v>132.27878221</v>
      </c>
    </row>
    <row r="80" spans="1:6" ht="12.75" customHeight="1" x14ac:dyDescent="0.2">
      <c r="A80" s="83" t="s">
        <v>156</v>
      </c>
      <c r="B80" s="83">
        <v>24</v>
      </c>
      <c r="C80" s="84">
        <v>990.09151754000004</v>
      </c>
      <c r="D80" s="84">
        <v>980.39901298999996</v>
      </c>
      <c r="E80" s="84">
        <v>146.30847129</v>
      </c>
      <c r="F80" s="84">
        <v>146.30847129</v>
      </c>
    </row>
    <row r="81" spans="1:6" ht="12.75" customHeight="1" x14ac:dyDescent="0.2">
      <c r="A81" s="83" t="s">
        <v>157</v>
      </c>
      <c r="B81" s="83">
        <v>1</v>
      </c>
      <c r="C81" s="84">
        <v>1029.48281376</v>
      </c>
      <c r="D81" s="84">
        <v>1014.52321096</v>
      </c>
      <c r="E81" s="84">
        <v>151.40094809999999</v>
      </c>
      <c r="F81" s="84">
        <v>151.40094809999999</v>
      </c>
    </row>
    <row r="82" spans="1:6" ht="12.75" customHeight="1" x14ac:dyDescent="0.2">
      <c r="A82" s="83" t="s">
        <v>157</v>
      </c>
      <c r="B82" s="83">
        <v>2</v>
      </c>
      <c r="C82" s="84">
        <v>1037.6447531399999</v>
      </c>
      <c r="D82" s="84">
        <v>1028.61295537</v>
      </c>
      <c r="E82" s="84">
        <v>153.50361133999999</v>
      </c>
      <c r="F82" s="84">
        <v>153.50361133999999</v>
      </c>
    </row>
    <row r="83" spans="1:6" ht="12.75" customHeight="1" x14ac:dyDescent="0.2">
      <c r="A83" s="83" t="s">
        <v>157</v>
      </c>
      <c r="B83" s="83">
        <v>3</v>
      </c>
      <c r="C83" s="84">
        <v>1036.2381459799999</v>
      </c>
      <c r="D83" s="84">
        <v>1026.7210265900001</v>
      </c>
      <c r="E83" s="84">
        <v>153.22127201000001</v>
      </c>
      <c r="F83" s="84">
        <v>153.22127201000001</v>
      </c>
    </row>
    <row r="84" spans="1:6" ht="12.75" customHeight="1" x14ac:dyDescent="0.2">
      <c r="A84" s="83" t="s">
        <v>157</v>
      </c>
      <c r="B84" s="83">
        <v>4</v>
      </c>
      <c r="C84" s="84">
        <v>1033.96073961</v>
      </c>
      <c r="D84" s="84">
        <v>1023.6887199499999</v>
      </c>
      <c r="E84" s="84">
        <v>152.76874998</v>
      </c>
      <c r="F84" s="84">
        <v>152.76874998</v>
      </c>
    </row>
    <row r="85" spans="1:6" ht="12.75" customHeight="1" x14ac:dyDescent="0.2">
      <c r="A85" s="83" t="s">
        <v>157</v>
      </c>
      <c r="B85" s="83">
        <v>5</v>
      </c>
      <c r="C85" s="84">
        <v>1031.51968296</v>
      </c>
      <c r="D85" s="84">
        <v>1021.00970293</v>
      </c>
      <c r="E85" s="84">
        <v>152.36895063</v>
      </c>
      <c r="F85" s="84">
        <v>152.36895063</v>
      </c>
    </row>
    <row r="86" spans="1:6" ht="12.75" customHeight="1" x14ac:dyDescent="0.2">
      <c r="A86" s="83" t="s">
        <v>157</v>
      </c>
      <c r="B86" s="83">
        <v>6</v>
      </c>
      <c r="C86" s="84">
        <v>1034.0913947900001</v>
      </c>
      <c r="D86" s="84">
        <v>1024.5549143200001</v>
      </c>
      <c r="E86" s="84">
        <v>152.89801528000001</v>
      </c>
      <c r="F86" s="84">
        <v>152.89801528000001</v>
      </c>
    </row>
    <row r="87" spans="1:6" ht="12.75" customHeight="1" x14ac:dyDescent="0.2">
      <c r="A87" s="83" t="s">
        <v>157</v>
      </c>
      <c r="B87" s="83">
        <v>7</v>
      </c>
      <c r="C87" s="84">
        <v>1044.47274741</v>
      </c>
      <c r="D87" s="84">
        <v>1031.7460673200001</v>
      </c>
      <c r="E87" s="84">
        <v>153.97117691</v>
      </c>
      <c r="F87" s="84">
        <v>153.97117691</v>
      </c>
    </row>
    <row r="88" spans="1:6" ht="12.75" customHeight="1" x14ac:dyDescent="0.2">
      <c r="A88" s="83" t="s">
        <v>157</v>
      </c>
      <c r="B88" s="83">
        <v>8</v>
      </c>
      <c r="C88" s="84">
        <v>1057.6076926999999</v>
      </c>
      <c r="D88" s="84">
        <v>1027.66093596</v>
      </c>
      <c r="E88" s="84">
        <v>153.36153805999999</v>
      </c>
      <c r="F88" s="84">
        <v>153.36153805999999</v>
      </c>
    </row>
    <row r="89" spans="1:6" ht="12.75" customHeight="1" x14ac:dyDescent="0.2">
      <c r="A89" s="83" t="s">
        <v>157</v>
      </c>
      <c r="B89" s="83">
        <v>9</v>
      </c>
      <c r="C89" s="84">
        <v>1035.06041931</v>
      </c>
      <c r="D89" s="84">
        <v>1019.5750935900001</v>
      </c>
      <c r="E89" s="84">
        <v>152.15485871999999</v>
      </c>
      <c r="F89" s="84">
        <v>152.15485871999999</v>
      </c>
    </row>
    <row r="90" spans="1:6" ht="12.75" customHeight="1" x14ac:dyDescent="0.2">
      <c r="A90" s="83" t="s">
        <v>157</v>
      </c>
      <c r="B90" s="83">
        <v>10</v>
      </c>
      <c r="C90" s="84">
        <v>1000.08650678</v>
      </c>
      <c r="D90" s="84">
        <v>987.97590716000002</v>
      </c>
      <c r="E90" s="84">
        <v>147.43919846</v>
      </c>
      <c r="F90" s="84">
        <v>147.43919846</v>
      </c>
    </row>
    <row r="91" spans="1:6" ht="12.75" customHeight="1" x14ac:dyDescent="0.2">
      <c r="A91" s="83" t="s">
        <v>157</v>
      </c>
      <c r="B91" s="83">
        <v>11</v>
      </c>
      <c r="C91" s="84">
        <v>959.86294378000002</v>
      </c>
      <c r="D91" s="84">
        <v>950.16144673999997</v>
      </c>
      <c r="E91" s="84">
        <v>141.79601051</v>
      </c>
      <c r="F91" s="84">
        <v>141.79601051</v>
      </c>
    </row>
    <row r="92" spans="1:6" ht="12.75" customHeight="1" x14ac:dyDescent="0.2">
      <c r="A92" s="83" t="s">
        <v>157</v>
      </c>
      <c r="B92" s="83">
        <v>12</v>
      </c>
      <c r="C92" s="84">
        <v>894.84111413000005</v>
      </c>
      <c r="D92" s="84">
        <v>886.79614280999999</v>
      </c>
      <c r="E92" s="84">
        <v>132.33977827999999</v>
      </c>
      <c r="F92" s="84">
        <v>132.33977827999999</v>
      </c>
    </row>
    <row r="93" spans="1:6" ht="12.75" customHeight="1" x14ac:dyDescent="0.2">
      <c r="A93" s="83" t="s">
        <v>157</v>
      </c>
      <c r="B93" s="83">
        <v>13</v>
      </c>
      <c r="C93" s="84">
        <v>862.99457128999995</v>
      </c>
      <c r="D93" s="84">
        <v>839.06859070999997</v>
      </c>
      <c r="E93" s="84">
        <v>125.217224</v>
      </c>
      <c r="F93" s="84">
        <v>125.217224</v>
      </c>
    </row>
    <row r="94" spans="1:6" ht="12.75" customHeight="1" x14ac:dyDescent="0.2">
      <c r="A94" s="83" t="s">
        <v>157</v>
      </c>
      <c r="B94" s="83">
        <v>14</v>
      </c>
      <c r="C94" s="84">
        <v>859.95090706999997</v>
      </c>
      <c r="D94" s="84">
        <v>851.18865473000005</v>
      </c>
      <c r="E94" s="84">
        <v>127.02594474999999</v>
      </c>
      <c r="F94" s="84">
        <v>127.02594474999999</v>
      </c>
    </row>
    <row r="95" spans="1:6" ht="12.75" customHeight="1" x14ac:dyDescent="0.2">
      <c r="A95" s="83" t="s">
        <v>157</v>
      </c>
      <c r="B95" s="83">
        <v>15</v>
      </c>
      <c r="C95" s="84">
        <v>890.48909733999994</v>
      </c>
      <c r="D95" s="84">
        <v>881.16938780999999</v>
      </c>
      <c r="E95" s="84">
        <v>131.50007739</v>
      </c>
      <c r="F95" s="84">
        <v>131.50007739</v>
      </c>
    </row>
    <row r="96" spans="1:6" ht="12.75" customHeight="1" x14ac:dyDescent="0.2">
      <c r="A96" s="83" t="s">
        <v>157</v>
      </c>
      <c r="B96" s="83">
        <v>16</v>
      </c>
      <c r="C96" s="84">
        <v>915.37665273000005</v>
      </c>
      <c r="D96" s="84">
        <v>907.34165530999996</v>
      </c>
      <c r="E96" s="84">
        <v>135.40585901</v>
      </c>
      <c r="F96" s="84">
        <v>135.40585901</v>
      </c>
    </row>
    <row r="97" spans="1:6" ht="12.75" customHeight="1" x14ac:dyDescent="0.2">
      <c r="A97" s="83" t="s">
        <v>157</v>
      </c>
      <c r="B97" s="83">
        <v>17</v>
      </c>
      <c r="C97" s="84">
        <v>927.86926484000003</v>
      </c>
      <c r="D97" s="84">
        <v>921.69914706999998</v>
      </c>
      <c r="E97" s="84">
        <v>137.54847914999999</v>
      </c>
      <c r="F97" s="84">
        <v>137.54847914999999</v>
      </c>
    </row>
    <row r="98" spans="1:6" ht="12.75" customHeight="1" x14ac:dyDescent="0.2">
      <c r="A98" s="83" t="s">
        <v>157</v>
      </c>
      <c r="B98" s="83">
        <v>18</v>
      </c>
      <c r="C98" s="84">
        <v>930.77721671999996</v>
      </c>
      <c r="D98" s="84">
        <v>921.64486280999995</v>
      </c>
      <c r="E98" s="84">
        <v>137.54037812000001</v>
      </c>
      <c r="F98" s="84">
        <v>137.54037812000001</v>
      </c>
    </row>
    <row r="99" spans="1:6" ht="12.75" customHeight="1" x14ac:dyDescent="0.2">
      <c r="A99" s="83" t="s">
        <v>157</v>
      </c>
      <c r="B99" s="83">
        <v>19</v>
      </c>
      <c r="C99" s="84">
        <v>919.81064192999997</v>
      </c>
      <c r="D99" s="84">
        <v>907.29076474999999</v>
      </c>
      <c r="E99" s="84">
        <v>135.39826443000001</v>
      </c>
      <c r="F99" s="84">
        <v>135.39826443000001</v>
      </c>
    </row>
    <row r="100" spans="1:6" ht="12.75" customHeight="1" x14ac:dyDescent="0.2">
      <c r="A100" s="83" t="s">
        <v>157</v>
      </c>
      <c r="B100" s="83">
        <v>20</v>
      </c>
      <c r="C100" s="84">
        <v>910.52149731999998</v>
      </c>
      <c r="D100" s="84">
        <v>888.97345238000003</v>
      </c>
      <c r="E100" s="84">
        <v>132.66470602000001</v>
      </c>
      <c r="F100" s="84">
        <v>132.66470602000001</v>
      </c>
    </row>
    <row r="101" spans="1:6" ht="12.75" customHeight="1" x14ac:dyDescent="0.2">
      <c r="A101" s="83" t="s">
        <v>157</v>
      </c>
      <c r="B101" s="83">
        <v>21</v>
      </c>
      <c r="C101" s="84">
        <v>845.46601310999995</v>
      </c>
      <c r="D101" s="84">
        <v>833.01149022000004</v>
      </c>
      <c r="E101" s="84">
        <v>124.3133011</v>
      </c>
      <c r="F101" s="84">
        <v>124.3133011</v>
      </c>
    </row>
    <row r="102" spans="1:6" ht="12.75" customHeight="1" x14ac:dyDescent="0.2">
      <c r="A102" s="83" t="s">
        <v>157</v>
      </c>
      <c r="B102" s="83">
        <v>22</v>
      </c>
      <c r="C102" s="84">
        <v>836.99532618000001</v>
      </c>
      <c r="D102" s="84">
        <v>826.41789304999998</v>
      </c>
      <c r="E102" s="84">
        <v>123.32931488</v>
      </c>
      <c r="F102" s="84">
        <v>123.32931488</v>
      </c>
    </row>
    <row r="103" spans="1:6" ht="12.75" customHeight="1" x14ac:dyDescent="0.2">
      <c r="A103" s="83" t="s">
        <v>157</v>
      </c>
      <c r="B103" s="83">
        <v>23</v>
      </c>
      <c r="C103" s="84">
        <v>883.15542493999999</v>
      </c>
      <c r="D103" s="84">
        <v>875.08078875000001</v>
      </c>
      <c r="E103" s="84">
        <v>130.59145384999999</v>
      </c>
      <c r="F103" s="84">
        <v>130.59145384999999</v>
      </c>
    </row>
    <row r="104" spans="1:6" ht="12.75" customHeight="1" x14ac:dyDescent="0.2">
      <c r="A104" s="83" t="s">
        <v>157</v>
      </c>
      <c r="B104" s="83">
        <v>24</v>
      </c>
      <c r="C104" s="84">
        <v>993.43157725000003</v>
      </c>
      <c r="D104" s="84">
        <v>983.93423481000002</v>
      </c>
      <c r="E104" s="84">
        <v>146.83604516</v>
      </c>
      <c r="F104" s="84">
        <v>146.83604516</v>
      </c>
    </row>
    <row r="105" spans="1:6" ht="12.75" customHeight="1" x14ac:dyDescent="0.2">
      <c r="A105" s="83" t="s">
        <v>158</v>
      </c>
      <c r="B105" s="83">
        <v>1</v>
      </c>
      <c r="C105" s="84">
        <v>1071.9643661499999</v>
      </c>
      <c r="D105" s="84">
        <v>1058.6536108600001</v>
      </c>
      <c r="E105" s="84">
        <v>157.98668642000001</v>
      </c>
      <c r="F105" s="84">
        <v>157.98668642000001</v>
      </c>
    </row>
    <row r="106" spans="1:6" ht="12.75" customHeight="1" x14ac:dyDescent="0.2">
      <c r="A106" s="83" t="s">
        <v>158</v>
      </c>
      <c r="B106" s="83">
        <v>2</v>
      </c>
      <c r="C106" s="84">
        <v>1069.17398598</v>
      </c>
      <c r="D106" s="84">
        <v>1059.31489822</v>
      </c>
      <c r="E106" s="84">
        <v>158.08537271</v>
      </c>
      <c r="F106" s="84">
        <v>158.08537271</v>
      </c>
    </row>
    <row r="107" spans="1:6" ht="12.75" customHeight="1" x14ac:dyDescent="0.2">
      <c r="A107" s="83" t="s">
        <v>158</v>
      </c>
      <c r="B107" s="83">
        <v>3</v>
      </c>
      <c r="C107" s="84">
        <v>1053.72079418</v>
      </c>
      <c r="D107" s="84">
        <v>1041.91326731</v>
      </c>
      <c r="E107" s="84">
        <v>155.48846474000001</v>
      </c>
      <c r="F107" s="84">
        <v>155.48846474000001</v>
      </c>
    </row>
    <row r="108" spans="1:6" ht="12.75" customHeight="1" x14ac:dyDescent="0.2">
      <c r="A108" s="83" t="s">
        <v>158</v>
      </c>
      <c r="B108" s="83">
        <v>4</v>
      </c>
      <c r="C108" s="84">
        <v>1053.06185547</v>
      </c>
      <c r="D108" s="84">
        <v>1038.0608300399999</v>
      </c>
      <c r="E108" s="84">
        <v>154.91355166</v>
      </c>
      <c r="F108" s="84">
        <v>154.91355166</v>
      </c>
    </row>
    <row r="109" spans="1:6" ht="12.75" customHeight="1" x14ac:dyDescent="0.2">
      <c r="A109" s="83" t="s">
        <v>158</v>
      </c>
      <c r="B109" s="83">
        <v>5</v>
      </c>
      <c r="C109" s="84">
        <v>1045.0041019600001</v>
      </c>
      <c r="D109" s="84">
        <v>1032.22977436</v>
      </c>
      <c r="E109" s="84">
        <v>154.04336225</v>
      </c>
      <c r="F109" s="84">
        <v>154.04336225</v>
      </c>
    </row>
    <row r="110" spans="1:6" ht="12.75" customHeight="1" x14ac:dyDescent="0.2">
      <c r="A110" s="83" t="s">
        <v>158</v>
      </c>
      <c r="B110" s="83">
        <v>6</v>
      </c>
      <c r="C110" s="84">
        <v>1050.5385929700001</v>
      </c>
      <c r="D110" s="84">
        <v>1039.4740903100001</v>
      </c>
      <c r="E110" s="84">
        <v>155.12445758000001</v>
      </c>
      <c r="F110" s="84">
        <v>155.12445758000001</v>
      </c>
    </row>
    <row r="111" spans="1:6" ht="12.75" customHeight="1" x14ac:dyDescent="0.2">
      <c r="A111" s="83" t="s">
        <v>158</v>
      </c>
      <c r="B111" s="83">
        <v>7</v>
      </c>
      <c r="C111" s="84">
        <v>1055.8015666900001</v>
      </c>
      <c r="D111" s="84">
        <v>1042.3960866299999</v>
      </c>
      <c r="E111" s="84">
        <v>155.5605176</v>
      </c>
      <c r="F111" s="84">
        <v>155.5605176</v>
      </c>
    </row>
    <row r="112" spans="1:6" ht="12.75" customHeight="1" x14ac:dyDescent="0.2">
      <c r="A112" s="83" t="s">
        <v>158</v>
      </c>
      <c r="B112" s="83">
        <v>8</v>
      </c>
      <c r="C112" s="84">
        <v>1077.0768985</v>
      </c>
      <c r="D112" s="84">
        <v>1055.1349686900001</v>
      </c>
      <c r="E112" s="84">
        <v>157.46158679000001</v>
      </c>
      <c r="F112" s="84">
        <v>157.46158679000001</v>
      </c>
    </row>
    <row r="113" spans="1:6" ht="12.75" customHeight="1" x14ac:dyDescent="0.2">
      <c r="A113" s="83" t="s">
        <v>158</v>
      </c>
      <c r="B113" s="83">
        <v>9</v>
      </c>
      <c r="C113" s="84">
        <v>1057.0627127499999</v>
      </c>
      <c r="D113" s="84">
        <v>1045.6572909399999</v>
      </c>
      <c r="E113" s="84">
        <v>156.04719885</v>
      </c>
      <c r="F113" s="84">
        <v>156.04719885</v>
      </c>
    </row>
    <row r="114" spans="1:6" ht="12.75" customHeight="1" x14ac:dyDescent="0.2">
      <c r="A114" s="83" t="s">
        <v>158</v>
      </c>
      <c r="B114" s="83">
        <v>10</v>
      </c>
      <c r="C114" s="84">
        <v>1008.83550928</v>
      </c>
      <c r="D114" s="84">
        <v>999.93089105000001</v>
      </c>
      <c r="E114" s="84">
        <v>149.22328371</v>
      </c>
      <c r="F114" s="84">
        <v>149.22328371</v>
      </c>
    </row>
    <row r="115" spans="1:6" ht="12.75" customHeight="1" x14ac:dyDescent="0.2">
      <c r="A115" s="83" t="s">
        <v>158</v>
      </c>
      <c r="B115" s="83">
        <v>11</v>
      </c>
      <c r="C115" s="84">
        <v>997.19174851000002</v>
      </c>
      <c r="D115" s="84">
        <v>986.84415448000004</v>
      </c>
      <c r="E115" s="84">
        <v>147.27030293999999</v>
      </c>
      <c r="F115" s="84">
        <v>147.27030293999999</v>
      </c>
    </row>
    <row r="116" spans="1:6" ht="12.75" customHeight="1" x14ac:dyDescent="0.2">
      <c r="A116" s="83" t="s">
        <v>158</v>
      </c>
      <c r="B116" s="83">
        <v>12</v>
      </c>
      <c r="C116" s="84">
        <v>918.64876456000002</v>
      </c>
      <c r="D116" s="84">
        <v>909.81910020999999</v>
      </c>
      <c r="E116" s="84">
        <v>135.77557701999999</v>
      </c>
      <c r="F116" s="84">
        <v>135.77557701999999</v>
      </c>
    </row>
    <row r="117" spans="1:6" ht="12.75" customHeight="1" x14ac:dyDescent="0.2">
      <c r="A117" s="83" t="s">
        <v>158</v>
      </c>
      <c r="B117" s="83">
        <v>13</v>
      </c>
      <c r="C117" s="84">
        <v>865.65673127000002</v>
      </c>
      <c r="D117" s="84">
        <v>848.83948393000003</v>
      </c>
      <c r="E117" s="84">
        <v>126.67536954000001</v>
      </c>
      <c r="F117" s="84">
        <v>126.67536954000001</v>
      </c>
    </row>
    <row r="118" spans="1:6" ht="12.75" customHeight="1" x14ac:dyDescent="0.2">
      <c r="A118" s="83" t="s">
        <v>158</v>
      </c>
      <c r="B118" s="83">
        <v>14</v>
      </c>
      <c r="C118" s="84">
        <v>836.18139201999998</v>
      </c>
      <c r="D118" s="84">
        <v>829.00567432000003</v>
      </c>
      <c r="E118" s="84">
        <v>123.71549879</v>
      </c>
      <c r="F118" s="84">
        <v>123.71549879</v>
      </c>
    </row>
    <row r="119" spans="1:6" ht="12.75" customHeight="1" x14ac:dyDescent="0.2">
      <c r="A119" s="83" t="s">
        <v>158</v>
      </c>
      <c r="B119" s="83">
        <v>15</v>
      </c>
      <c r="C119" s="84">
        <v>851.21922556000004</v>
      </c>
      <c r="D119" s="84">
        <v>842.65535164000005</v>
      </c>
      <c r="E119" s="84">
        <v>125.75248922999999</v>
      </c>
      <c r="F119" s="84">
        <v>125.75248922999999</v>
      </c>
    </row>
    <row r="120" spans="1:6" ht="12.75" customHeight="1" x14ac:dyDescent="0.2">
      <c r="A120" s="83" t="s">
        <v>158</v>
      </c>
      <c r="B120" s="83">
        <v>16</v>
      </c>
      <c r="C120" s="84">
        <v>860.11987231000001</v>
      </c>
      <c r="D120" s="84">
        <v>851.25204695000002</v>
      </c>
      <c r="E120" s="84">
        <v>127.035405</v>
      </c>
      <c r="F120" s="84">
        <v>127.035405</v>
      </c>
    </row>
    <row r="121" spans="1:6" ht="12.75" customHeight="1" x14ac:dyDescent="0.2">
      <c r="A121" s="83" t="s">
        <v>158</v>
      </c>
      <c r="B121" s="83">
        <v>17</v>
      </c>
      <c r="C121" s="84">
        <v>837.41440075000003</v>
      </c>
      <c r="D121" s="84">
        <v>828.15269469999998</v>
      </c>
      <c r="E121" s="84">
        <v>123.58820557</v>
      </c>
      <c r="F121" s="84">
        <v>123.58820557</v>
      </c>
    </row>
    <row r="122" spans="1:6" ht="12.75" customHeight="1" x14ac:dyDescent="0.2">
      <c r="A122" s="83" t="s">
        <v>158</v>
      </c>
      <c r="B122" s="83">
        <v>18</v>
      </c>
      <c r="C122" s="84">
        <v>836.72735838999995</v>
      </c>
      <c r="D122" s="84">
        <v>826.73575932000006</v>
      </c>
      <c r="E122" s="84">
        <v>123.37675120999999</v>
      </c>
      <c r="F122" s="84">
        <v>123.37675120999999</v>
      </c>
    </row>
    <row r="123" spans="1:6" ht="12.75" customHeight="1" x14ac:dyDescent="0.2">
      <c r="A123" s="83" t="s">
        <v>158</v>
      </c>
      <c r="B123" s="83">
        <v>19</v>
      </c>
      <c r="C123" s="84">
        <v>825.84390569000004</v>
      </c>
      <c r="D123" s="84">
        <v>812.47008686000004</v>
      </c>
      <c r="E123" s="84">
        <v>121.24783359</v>
      </c>
      <c r="F123" s="84">
        <v>121.24783359</v>
      </c>
    </row>
    <row r="124" spans="1:6" ht="12.75" customHeight="1" x14ac:dyDescent="0.2">
      <c r="A124" s="83" t="s">
        <v>158</v>
      </c>
      <c r="B124" s="83">
        <v>20</v>
      </c>
      <c r="C124" s="84">
        <v>811.95582415000001</v>
      </c>
      <c r="D124" s="84">
        <v>796.54068071999995</v>
      </c>
      <c r="E124" s="84">
        <v>118.87063101</v>
      </c>
      <c r="F124" s="84">
        <v>118.87063101</v>
      </c>
    </row>
    <row r="125" spans="1:6" ht="12.75" customHeight="1" x14ac:dyDescent="0.2">
      <c r="A125" s="83" t="s">
        <v>158</v>
      </c>
      <c r="B125" s="83">
        <v>21</v>
      </c>
      <c r="C125" s="84">
        <v>792.41602695999995</v>
      </c>
      <c r="D125" s="84">
        <v>784.71248589000004</v>
      </c>
      <c r="E125" s="84">
        <v>117.10546694999999</v>
      </c>
      <c r="F125" s="84">
        <v>117.10546694999999</v>
      </c>
    </row>
    <row r="126" spans="1:6" ht="12.75" customHeight="1" x14ac:dyDescent="0.2">
      <c r="A126" s="83" t="s">
        <v>158</v>
      </c>
      <c r="B126" s="83">
        <v>22</v>
      </c>
      <c r="C126" s="84">
        <v>794.71927404999997</v>
      </c>
      <c r="D126" s="84">
        <v>786.86640369999998</v>
      </c>
      <c r="E126" s="84">
        <v>117.42690385</v>
      </c>
      <c r="F126" s="84">
        <v>117.42690385</v>
      </c>
    </row>
    <row r="127" spans="1:6" ht="12.75" customHeight="1" x14ac:dyDescent="0.2">
      <c r="A127" s="83" t="s">
        <v>158</v>
      </c>
      <c r="B127" s="83">
        <v>23</v>
      </c>
      <c r="C127" s="84">
        <v>835.94983126</v>
      </c>
      <c r="D127" s="84">
        <v>827.00561659000005</v>
      </c>
      <c r="E127" s="84">
        <v>123.41702298</v>
      </c>
      <c r="F127" s="84">
        <v>123.41702298</v>
      </c>
    </row>
    <row r="128" spans="1:6" ht="12.75" customHeight="1" x14ac:dyDescent="0.2">
      <c r="A128" s="83" t="s">
        <v>158</v>
      </c>
      <c r="B128" s="83">
        <v>24</v>
      </c>
      <c r="C128" s="84">
        <v>937.21461648000002</v>
      </c>
      <c r="D128" s="84">
        <v>927.11181867000005</v>
      </c>
      <c r="E128" s="84">
        <v>138.3562316</v>
      </c>
      <c r="F128" s="84">
        <v>138.3562316</v>
      </c>
    </row>
    <row r="129" spans="1:6" ht="12.75" customHeight="1" x14ac:dyDescent="0.2">
      <c r="A129" s="83" t="s">
        <v>159</v>
      </c>
      <c r="B129" s="83">
        <v>1</v>
      </c>
      <c r="C129" s="84">
        <v>1026.0022759399999</v>
      </c>
      <c r="D129" s="84">
        <v>1017.34436025</v>
      </c>
      <c r="E129" s="84">
        <v>151.82195836</v>
      </c>
      <c r="F129" s="84">
        <v>151.82195836</v>
      </c>
    </row>
    <row r="130" spans="1:6" ht="12.75" customHeight="1" x14ac:dyDescent="0.2">
      <c r="A130" s="83" t="s">
        <v>159</v>
      </c>
      <c r="B130" s="83">
        <v>2</v>
      </c>
      <c r="C130" s="84">
        <v>1062.1333851899999</v>
      </c>
      <c r="D130" s="84">
        <v>1050.33598054</v>
      </c>
      <c r="E130" s="84">
        <v>156.74541653</v>
      </c>
      <c r="F130" s="84">
        <v>156.74541653</v>
      </c>
    </row>
    <row r="131" spans="1:6" ht="12.75" customHeight="1" x14ac:dyDescent="0.2">
      <c r="A131" s="83" t="s">
        <v>159</v>
      </c>
      <c r="B131" s="83">
        <v>3</v>
      </c>
      <c r="C131" s="84">
        <v>1058.05200511</v>
      </c>
      <c r="D131" s="84">
        <v>1046.41006644</v>
      </c>
      <c r="E131" s="84">
        <v>156.15953825</v>
      </c>
      <c r="F131" s="84">
        <v>156.15953825</v>
      </c>
    </row>
    <row r="132" spans="1:6" ht="12.75" customHeight="1" x14ac:dyDescent="0.2">
      <c r="A132" s="83" t="s">
        <v>159</v>
      </c>
      <c r="B132" s="83">
        <v>4</v>
      </c>
      <c r="C132" s="84">
        <v>1051.49038537</v>
      </c>
      <c r="D132" s="84">
        <v>1039.87518196</v>
      </c>
      <c r="E132" s="84">
        <v>155.18431393</v>
      </c>
      <c r="F132" s="84">
        <v>155.18431393</v>
      </c>
    </row>
    <row r="133" spans="1:6" ht="12.75" customHeight="1" x14ac:dyDescent="0.2">
      <c r="A133" s="83" t="s">
        <v>159</v>
      </c>
      <c r="B133" s="83">
        <v>5</v>
      </c>
      <c r="C133" s="84">
        <v>1033.6033240700001</v>
      </c>
      <c r="D133" s="84">
        <v>1031.0709737300001</v>
      </c>
      <c r="E133" s="84">
        <v>153.87043026000001</v>
      </c>
      <c r="F133" s="84">
        <v>153.87043026000001</v>
      </c>
    </row>
    <row r="134" spans="1:6" ht="12.75" customHeight="1" x14ac:dyDescent="0.2">
      <c r="A134" s="83" t="s">
        <v>159</v>
      </c>
      <c r="B134" s="83">
        <v>6</v>
      </c>
      <c r="C134" s="84">
        <v>1046.47387981</v>
      </c>
      <c r="D134" s="84">
        <v>1036.2702174599999</v>
      </c>
      <c r="E134" s="84">
        <v>154.64633211</v>
      </c>
      <c r="F134" s="84">
        <v>154.64633211</v>
      </c>
    </row>
    <row r="135" spans="1:6" ht="12.75" customHeight="1" x14ac:dyDescent="0.2">
      <c r="A135" s="83" t="s">
        <v>159</v>
      </c>
      <c r="B135" s="83">
        <v>7</v>
      </c>
      <c r="C135" s="84">
        <v>1043.69885148</v>
      </c>
      <c r="D135" s="84">
        <v>1035.2509486500001</v>
      </c>
      <c r="E135" s="84">
        <v>154.49422296</v>
      </c>
      <c r="F135" s="84">
        <v>154.49422296</v>
      </c>
    </row>
    <row r="136" spans="1:6" ht="12.75" customHeight="1" x14ac:dyDescent="0.2">
      <c r="A136" s="83" t="s">
        <v>159</v>
      </c>
      <c r="B136" s="83">
        <v>8</v>
      </c>
      <c r="C136" s="84">
        <v>1045.6969005000001</v>
      </c>
      <c r="D136" s="84">
        <v>1031.03916955</v>
      </c>
      <c r="E136" s="84">
        <v>153.86568401</v>
      </c>
      <c r="F136" s="84">
        <v>153.86568401</v>
      </c>
    </row>
    <row r="137" spans="1:6" ht="12.75" customHeight="1" x14ac:dyDescent="0.2">
      <c r="A137" s="83" t="s">
        <v>159</v>
      </c>
      <c r="B137" s="83">
        <v>9</v>
      </c>
      <c r="C137" s="84">
        <v>1009.3926191199999</v>
      </c>
      <c r="D137" s="84">
        <v>996.62590511999997</v>
      </c>
      <c r="E137" s="84">
        <v>148.73006877</v>
      </c>
      <c r="F137" s="84">
        <v>148.73006877</v>
      </c>
    </row>
    <row r="138" spans="1:6" ht="12.75" customHeight="1" x14ac:dyDescent="0.2">
      <c r="A138" s="83" t="s">
        <v>159</v>
      </c>
      <c r="B138" s="83">
        <v>10</v>
      </c>
      <c r="C138" s="84">
        <v>969.53802971000005</v>
      </c>
      <c r="D138" s="84">
        <v>955.40684881000004</v>
      </c>
      <c r="E138" s="84">
        <v>142.57880073000001</v>
      </c>
      <c r="F138" s="84">
        <v>142.57880073000001</v>
      </c>
    </row>
    <row r="139" spans="1:6" ht="12.75" customHeight="1" x14ac:dyDescent="0.2">
      <c r="A139" s="83" t="s">
        <v>159</v>
      </c>
      <c r="B139" s="83">
        <v>11</v>
      </c>
      <c r="C139" s="84">
        <v>959.28232662999994</v>
      </c>
      <c r="D139" s="84">
        <v>944.74347663000003</v>
      </c>
      <c r="E139" s="84">
        <v>140.98746733999999</v>
      </c>
      <c r="F139" s="84">
        <v>140.98746733999999</v>
      </c>
    </row>
    <row r="140" spans="1:6" ht="12.75" customHeight="1" x14ac:dyDescent="0.2">
      <c r="A140" s="83" t="s">
        <v>159</v>
      </c>
      <c r="B140" s="83">
        <v>12</v>
      </c>
      <c r="C140" s="84">
        <v>903.95856437999998</v>
      </c>
      <c r="D140" s="84">
        <v>890.56383029999995</v>
      </c>
      <c r="E140" s="84">
        <v>132.90204383</v>
      </c>
      <c r="F140" s="84">
        <v>132.90204383</v>
      </c>
    </row>
    <row r="141" spans="1:6" ht="12.75" customHeight="1" x14ac:dyDescent="0.2">
      <c r="A141" s="83" t="s">
        <v>159</v>
      </c>
      <c r="B141" s="83">
        <v>13</v>
      </c>
      <c r="C141" s="84">
        <v>838.71919631000003</v>
      </c>
      <c r="D141" s="84">
        <v>825.09607530000005</v>
      </c>
      <c r="E141" s="84">
        <v>123.13205526</v>
      </c>
      <c r="F141" s="84">
        <v>123.13205526</v>
      </c>
    </row>
    <row r="142" spans="1:6" ht="12.75" customHeight="1" x14ac:dyDescent="0.2">
      <c r="A142" s="83" t="s">
        <v>159</v>
      </c>
      <c r="B142" s="83">
        <v>14</v>
      </c>
      <c r="C142" s="84">
        <v>830.11126060000004</v>
      </c>
      <c r="D142" s="84">
        <v>820.78479580999999</v>
      </c>
      <c r="E142" s="84">
        <v>122.48866752000001</v>
      </c>
      <c r="F142" s="84">
        <v>122.48866752000001</v>
      </c>
    </row>
    <row r="143" spans="1:6" ht="12.75" customHeight="1" x14ac:dyDescent="0.2">
      <c r="A143" s="83" t="s">
        <v>159</v>
      </c>
      <c r="B143" s="83">
        <v>15</v>
      </c>
      <c r="C143" s="84">
        <v>837.00672222000003</v>
      </c>
      <c r="D143" s="84">
        <v>828.39732810999999</v>
      </c>
      <c r="E143" s="84">
        <v>123.62471309</v>
      </c>
      <c r="F143" s="84">
        <v>123.62471309</v>
      </c>
    </row>
    <row r="144" spans="1:6" ht="12.75" customHeight="1" x14ac:dyDescent="0.2">
      <c r="A144" s="83" t="s">
        <v>159</v>
      </c>
      <c r="B144" s="83">
        <v>16</v>
      </c>
      <c r="C144" s="84">
        <v>839.31467793000002</v>
      </c>
      <c r="D144" s="84">
        <v>831.28289015999997</v>
      </c>
      <c r="E144" s="84">
        <v>124.0553359</v>
      </c>
      <c r="F144" s="84">
        <v>124.0553359</v>
      </c>
    </row>
    <row r="145" spans="1:6" ht="12.75" customHeight="1" x14ac:dyDescent="0.2">
      <c r="A145" s="83" t="s">
        <v>159</v>
      </c>
      <c r="B145" s="83">
        <v>17</v>
      </c>
      <c r="C145" s="84">
        <v>839.82813288</v>
      </c>
      <c r="D145" s="84">
        <v>833.14391364999994</v>
      </c>
      <c r="E145" s="84">
        <v>124.33306313</v>
      </c>
      <c r="F145" s="84">
        <v>124.33306313</v>
      </c>
    </row>
    <row r="146" spans="1:6" ht="12.75" customHeight="1" x14ac:dyDescent="0.2">
      <c r="A146" s="83" t="s">
        <v>159</v>
      </c>
      <c r="B146" s="83">
        <v>18</v>
      </c>
      <c r="C146" s="84">
        <v>841.42934728</v>
      </c>
      <c r="D146" s="84">
        <v>834.43951435999998</v>
      </c>
      <c r="E146" s="84">
        <v>124.52641027999999</v>
      </c>
      <c r="F146" s="84">
        <v>124.52641027999999</v>
      </c>
    </row>
    <row r="147" spans="1:6" ht="12.75" customHeight="1" x14ac:dyDescent="0.2">
      <c r="A147" s="83" t="s">
        <v>159</v>
      </c>
      <c r="B147" s="83">
        <v>19</v>
      </c>
      <c r="C147" s="84">
        <v>825.12107734000006</v>
      </c>
      <c r="D147" s="84">
        <v>820.24991914999998</v>
      </c>
      <c r="E147" s="84">
        <v>122.40884595</v>
      </c>
      <c r="F147" s="84">
        <v>122.40884595</v>
      </c>
    </row>
    <row r="148" spans="1:6" ht="12.75" customHeight="1" x14ac:dyDescent="0.2">
      <c r="A148" s="83" t="s">
        <v>159</v>
      </c>
      <c r="B148" s="83">
        <v>20</v>
      </c>
      <c r="C148" s="84">
        <v>810.87988502999997</v>
      </c>
      <c r="D148" s="84">
        <v>797.80320357999994</v>
      </c>
      <c r="E148" s="84">
        <v>119.05904184000001</v>
      </c>
      <c r="F148" s="84">
        <v>119.05904184000001</v>
      </c>
    </row>
    <row r="149" spans="1:6" ht="12.75" customHeight="1" x14ac:dyDescent="0.2">
      <c r="A149" s="83" t="s">
        <v>159</v>
      </c>
      <c r="B149" s="83">
        <v>21</v>
      </c>
      <c r="C149" s="84">
        <v>763.21210460999998</v>
      </c>
      <c r="D149" s="84">
        <v>756.13911214999996</v>
      </c>
      <c r="E149" s="84">
        <v>112.84135961</v>
      </c>
      <c r="F149" s="84">
        <v>112.84135961</v>
      </c>
    </row>
    <row r="150" spans="1:6" ht="12.75" customHeight="1" x14ac:dyDescent="0.2">
      <c r="A150" s="83" t="s">
        <v>159</v>
      </c>
      <c r="B150" s="83">
        <v>22</v>
      </c>
      <c r="C150" s="84">
        <v>777.32509152</v>
      </c>
      <c r="D150" s="84">
        <v>769.13737045000005</v>
      </c>
      <c r="E150" s="84">
        <v>114.78113645000001</v>
      </c>
      <c r="F150" s="84">
        <v>114.78113645000001</v>
      </c>
    </row>
    <row r="151" spans="1:6" ht="12.75" customHeight="1" x14ac:dyDescent="0.2">
      <c r="A151" s="83" t="s">
        <v>159</v>
      </c>
      <c r="B151" s="83">
        <v>23</v>
      </c>
      <c r="C151" s="84">
        <v>821.27301898999997</v>
      </c>
      <c r="D151" s="84">
        <v>813.14653240999996</v>
      </c>
      <c r="E151" s="84">
        <v>121.34878199000001</v>
      </c>
      <c r="F151" s="84">
        <v>121.34878199000001</v>
      </c>
    </row>
    <row r="152" spans="1:6" ht="12.75" customHeight="1" x14ac:dyDescent="0.2">
      <c r="A152" s="83" t="s">
        <v>159</v>
      </c>
      <c r="B152" s="83">
        <v>24</v>
      </c>
      <c r="C152" s="84">
        <v>922.95397980999996</v>
      </c>
      <c r="D152" s="84">
        <v>914.10444074999998</v>
      </c>
      <c r="E152" s="84">
        <v>136.41509381</v>
      </c>
      <c r="F152" s="84">
        <v>136.41509381</v>
      </c>
    </row>
    <row r="153" spans="1:6" ht="12.75" customHeight="1" x14ac:dyDescent="0.2">
      <c r="A153" s="83" t="s">
        <v>160</v>
      </c>
      <c r="B153" s="83">
        <v>1</v>
      </c>
      <c r="C153" s="84">
        <v>1006.73052611</v>
      </c>
      <c r="D153" s="84">
        <v>997.09327418999999</v>
      </c>
      <c r="E153" s="84">
        <v>148.79981594</v>
      </c>
      <c r="F153" s="84">
        <v>148.79981594</v>
      </c>
    </row>
    <row r="154" spans="1:6" ht="12.75" customHeight="1" x14ac:dyDescent="0.2">
      <c r="A154" s="83" t="s">
        <v>160</v>
      </c>
      <c r="B154" s="83">
        <v>2</v>
      </c>
      <c r="C154" s="84">
        <v>1040.8778379099999</v>
      </c>
      <c r="D154" s="84">
        <v>1030.9330878599999</v>
      </c>
      <c r="E154" s="84">
        <v>153.84985305999999</v>
      </c>
      <c r="F154" s="84">
        <v>153.84985305999999</v>
      </c>
    </row>
    <row r="155" spans="1:6" ht="12.75" customHeight="1" x14ac:dyDescent="0.2">
      <c r="A155" s="83" t="s">
        <v>160</v>
      </c>
      <c r="B155" s="83">
        <v>3</v>
      </c>
      <c r="C155" s="84">
        <v>1065.3511622999999</v>
      </c>
      <c r="D155" s="84">
        <v>1054.77072355</v>
      </c>
      <c r="E155" s="84">
        <v>157.40722918</v>
      </c>
      <c r="F155" s="84">
        <v>157.40722918</v>
      </c>
    </row>
    <row r="156" spans="1:6" ht="12.75" customHeight="1" x14ac:dyDescent="0.2">
      <c r="A156" s="83" t="s">
        <v>160</v>
      </c>
      <c r="B156" s="83">
        <v>4</v>
      </c>
      <c r="C156" s="84">
        <v>1066.2302586799999</v>
      </c>
      <c r="D156" s="84">
        <v>1054.3808870800001</v>
      </c>
      <c r="E156" s="84">
        <v>157.34905248000001</v>
      </c>
      <c r="F156" s="84">
        <v>157.34905248000001</v>
      </c>
    </row>
    <row r="157" spans="1:6" ht="12.75" customHeight="1" x14ac:dyDescent="0.2">
      <c r="A157" s="83" t="s">
        <v>160</v>
      </c>
      <c r="B157" s="83">
        <v>5</v>
      </c>
      <c r="C157" s="84">
        <v>1059.26860407</v>
      </c>
      <c r="D157" s="84">
        <v>1048.3674083000001</v>
      </c>
      <c r="E157" s="84">
        <v>156.45163941000001</v>
      </c>
      <c r="F157" s="84">
        <v>156.45163941000001</v>
      </c>
    </row>
    <row r="158" spans="1:6" ht="12.75" customHeight="1" x14ac:dyDescent="0.2">
      <c r="A158" s="83" t="s">
        <v>160</v>
      </c>
      <c r="B158" s="83">
        <v>6</v>
      </c>
      <c r="C158" s="84">
        <v>976.33375091000005</v>
      </c>
      <c r="D158" s="84">
        <v>967.31560582999998</v>
      </c>
      <c r="E158" s="84">
        <v>144.35598737999999</v>
      </c>
      <c r="F158" s="84">
        <v>144.35598737999999</v>
      </c>
    </row>
    <row r="159" spans="1:6" ht="12.75" customHeight="1" x14ac:dyDescent="0.2">
      <c r="A159" s="83" t="s">
        <v>160</v>
      </c>
      <c r="B159" s="83">
        <v>7</v>
      </c>
      <c r="C159" s="84">
        <v>1002.08276541</v>
      </c>
      <c r="D159" s="84">
        <v>993.23754733999999</v>
      </c>
      <c r="E159" s="84">
        <v>148.22441194999999</v>
      </c>
      <c r="F159" s="84">
        <v>148.22441194999999</v>
      </c>
    </row>
    <row r="160" spans="1:6" ht="12.75" customHeight="1" x14ac:dyDescent="0.2">
      <c r="A160" s="83" t="s">
        <v>160</v>
      </c>
      <c r="B160" s="83">
        <v>8</v>
      </c>
      <c r="C160" s="84">
        <v>1016.94742595</v>
      </c>
      <c r="D160" s="84">
        <v>1004.894369</v>
      </c>
      <c r="E160" s="84">
        <v>149.96400138000001</v>
      </c>
      <c r="F160" s="84">
        <v>149.96400138000001</v>
      </c>
    </row>
    <row r="161" spans="1:6" ht="12.75" customHeight="1" x14ac:dyDescent="0.2">
      <c r="A161" s="83" t="s">
        <v>160</v>
      </c>
      <c r="B161" s="83">
        <v>9</v>
      </c>
      <c r="C161" s="84">
        <v>960.98260325000001</v>
      </c>
      <c r="D161" s="84">
        <v>950.33254044</v>
      </c>
      <c r="E161" s="84">
        <v>141.82154344</v>
      </c>
      <c r="F161" s="84">
        <v>141.82154344</v>
      </c>
    </row>
    <row r="162" spans="1:6" ht="12.75" customHeight="1" x14ac:dyDescent="0.2">
      <c r="A162" s="83" t="s">
        <v>160</v>
      </c>
      <c r="B162" s="83">
        <v>10</v>
      </c>
      <c r="C162" s="84">
        <v>937.43625771999996</v>
      </c>
      <c r="D162" s="84">
        <v>927.09374375000004</v>
      </c>
      <c r="E162" s="84">
        <v>138.35353422</v>
      </c>
      <c r="F162" s="84">
        <v>138.35353422</v>
      </c>
    </row>
    <row r="163" spans="1:6" ht="12.75" customHeight="1" x14ac:dyDescent="0.2">
      <c r="A163" s="83" t="s">
        <v>160</v>
      </c>
      <c r="B163" s="83">
        <v>11</v>
      </c>
      <c r="C163" s="84">
        <v>927.21780591000004</v>
      </c>
      <c r="D163" s="84">
        <v>916.82099429000004</v>
      </c>
      <c r="E163" s="84">
        <v>136.82049486</v>
      </c>
      <c r="F163" s="84">
        <v>136.82049486</v>
      </c>
    </row>
    <row r="164" spans="1:6" ht="12.75" customHeight="1" x14ac:dyDescent="0.2">
      <c r="A164" s="83" t="s">
        <v>160</v>
      </c>
      <c r="B164" s="83">
        <v>12</v>
      </c>
      <c r="C164" s="84">
        <v>878.84393116000001</v>
      </c>
      <c r="D164" s="84">
        <v>867.64383428999997</v>
      </c>
      <c r="E164" s="84">
        <v>129.48161038000001</v>
      </c>
      <c r="F164" s="84">
        <v>129.48161038000001</v>
      </c>
    </row>
    <row r="165" spans="1:6" ht="12.75" customHeight="1" x14ac:dyDescent="0.2">
      <c r="A165" s="83" t="s">
        <v>160</v>
      </c>
      <c r="B165" s="83">
        <v>13</v>
      </c>
      <c r="C165" s="84">
        <v>815.45943155999998</v>
      </c>
      <c r="D165" s="84">
        <v>805.04728932</v>
      </c>
      <c r="E165" s="84">
        <v>120.14010281</v>
      </c>
      <c r="F165" s="84">
        <v>120.14010281</v>
      </c>
    </row>
    <row r="166" spans="1:6" ht="12.75" customHeight="1" x14ac:dyDescent="0.2">
      <c r="A166" s="83" t="s">
        <v>160</v>
      </c>
      <c r="B166" s="83">
        <v>14</v>
      </c>
      <c r="C166" s="84">
        <v>861.92616442999997</v>
      </c>
      <c r="D166" s="84">
        <v>850.49109770999996</v>
      </c>
      <c r="E166" s="84">
        <v>126.9218458</v>
      </c>
      <c r="F166" s="84">
        <v>126.9218458</v>
      </c>
    </row>
    <row r="167" spans="1:6" ht="12.75" customHeight="1" x14ac:dyDescent="0.2">
      <c r="A167" s="83" t="s">
        <v>160</v>
      </c>
      <c r="B167" s="83">
        <v>15</v>
      </c>
      <c r="C167" s="84">
        <v>869.87366621000001</v>
      </c>
      <c r="D167" s="84">
        <v>859.07155196999997</v>
      </c>
      <c r="E167" s="84">
        <v>128.20233786</v>
      </c>
      <c r="F167" s="84">
        <v>128.20233786</v>
      </c>
    </row>
    <row r="168" spans="1:6" ht="12.75" customHeight="1" x14ac:dyDescent="0.2">
      <c r="A168" s="83" t="s">
        <v>160</v>
      </c>
      <c r="B168" s="83">
        <v>16</v>
      </c>
      <c r="C168" s="84">
        <v>870.72785194999994</v>
      </c>
      <c r="D168" s="84">
        <v>860.50979975999996</v>
      </c>
      <c r="E168" s="84">
        <v>128.41697275000001</v>
      </c>
      <c r="F168" s="84">
        <v>128.41697275000001</v>
      </c>
    </row>
    <row r="169" spans="1:6" ht="12.75" customHeight="1" x14ac:dyDescent="0.2">
      <c r="A169" s="83" t="s">
        <v>160</v>
      </c>
      <c r="B169" s="83">
        <v>17</v>
      </c>
      <c r="C169" s="84">
        <v>877.2114765</v>
      </c>
      <c r="D169" s="84">
        <v>869.72838443000001</v>
      </c>
      <c r="E169" s="84">
        <v>129.79269529999999</v>
      </c>
      <c r="F169" s="84">
        <v>129.79269529999999</v>
      </c>
    </row>
    <row r="170" spans="1:6" ht="12.75" customHeight="1" x14ac:dyDescent="0.2">
      <c r="A170" s="83" t="s">
        <v>160</v>
      </c>
      <c r="B170" s="83">
        <v>18</v>
      </c>
      <c r="C170" s="84">
        <v>886.87089404000005</v>
      </c>
      <c r="D170" s="84">
        <v>877.91784273999997</v>
      </c>
      <c r="E170" s="84">
        <v>131.01483762000001</v>
      </c>
      <c r="F170" s="84">
        <v>131.01483762000001</v>
      </c>
    </row>
    <row r="171" spans="1:6" ht="12.75" customHeight="1" x14ac:dyDescent="0.2">
      <c r="A171" s="83" t="s">
        <v>160</v>
      </c>
      <c r="B171" s="83">
        <v>19</v>
      </c>
      <c r="C171" s="84">
        <v>895.96540603000005</v>
      </c>
      <c r="D171" s="84">
        <v>887.30650187000003</v>
      </c>
      <c r="E171" s="84">
        <v>132.41594099</v>
      </c>
      <c r="F171" s="84">
        <v>132.41594099</v>
      </c>
    </row>
    <row r="172" spans="1:6" ht="12.75" customHeight="1" x14ac:dyDescent="0.2">
      <c r="A172" s="83" t="s">
        <v>160</v>
      </c>
      <c r="B172" s="83">
        <v>20</v>
      </c>
      <c r="C172" s="84">
        <v>899.12491320000004</v>
      </c>
      <c r="D172" s="84">
        <v>889.49275489000001</v>
      </c>
      <c r="E172" s="84">
        <v>132.74220339999999</v>
      </c>
      <c r="F172" s="84">
        <v>132.74220339999999</v>
      </c>
    </row>
    <row r="173" spans="1:6" ht="12.75" customHeight="1" x14ac:dyDescent="0.2">
      <c r="A173" s="83" t="s">
        <v>160</v>
      </c>
      <c r="B173" s="83">
        <v>21</v>
      </c>
      <c r="C173" s="84">
        <v>888.66412080999999</v>
      </c>
      <c r="D173" s="84">
        <v>879.40588522999997</v>
      </c>
      <c r="E173" s="84">
        <v>131.23690354999999</v>
      </c>
      <c r="F173" s="84">
        <v>131.23690354999999</v>
      </c>
    </row>
    <row r="174" spans="1:6" ht="12.75" customHeight="1" x14ac:dyDescent="0.2">
      <c r="A174" s="83" t="s">
        <v>160</v>
      </c>
      <c r="B174" s="83">
        <v>22</v>
      </c>
      <c r="C174" s="84">
        <v>889.72024383999997</v>
      </c>
      <c r="D174" s="84">
        <v>880.92153314999996</v>
      </c>
      <c r="E174" s="84">
        <v>131.46308915</v>
      </c>
      <c r="F174" s="84">
        <v>131.46308915</v>
      </c>
    </row>
    <row r="175" spans="1:6" ht="12.75" customHeight="1" x14ac:dyDescent="0.2">
      <c r="A175" s="83" t="s">
        <v>160</v>
      </c>
      <c r="B175" s="83">
        <v>23</v>
      </c>
      <c r="C175" s="84">
        <v>876.85531099000002</v>
      </c>
      <c r="D175" s="84">
        <v>868.61028580000004</v>
      </c>
      <c r="E175" s="84">
        <v>129.62583742000001</v>
      </c>
      <c r="F175" s="84">
        <v>129.62583742000001</v>
      </c>
    </row>
    <row r="176" spans="1:6" ht="12.75" customHeight="1" x14ac:dyDescent="0.2">
      <c r="A176" s="83" t="s">
        <v>160</v>
      </c>
      <c r="B176" s="83">
        <v>24</v>
      </c>
      <c r="C176" s="84">
        <v>937.29704645000004</v>
      </c>
      <c r="D176" s="84">
        <v>927.42140289999998</v>
      </c>
      <c r="E176" s="84">
        <v>138.40243197000001</v>
      </c>
      <c r="F176" s="84">
        <v>138.40243197000001</v>
      </c>
    </row>
    <row r="177" spans="1:6" ht="12.75" customHeight="1" x14ac:dyDescent="0.2">
      <c r="A177" s="83" t="s">
        <v>161</v>
      </c>
      <c r="B177" s="83">
        <v>1</v>
      </c>
      <c r="C177" s="84">
        <v>1045.33347602</v>
      </c>
      <c r="D177" s="84">
        <v>1035.39083777</v>
      </c>
      <c r="E177" s="84">
        <v>154.51509910999999</v>
      </c>
      <c r="F177" s="84">
        <v>154.51509910999999</v>
      </c>
    </row>
    <row r="178" spans="1:6" ht="12.75" customHeight="1" x14ac:dyDescent="0.2">
      <c r="A178" s="83" t="s">
        <v>161</v>
      </c>
      <c r="B178" s="83">
        <v>2</v>
      </c>
      <c r="C178" s="84">
        <v>1057.32176334</v>
      </c>
      <c r="D178" s="84">
        <v>1046.5563208799999</v>
      </c>
      <c r="E178" s="84">
        <v>156.18136432</v>
      </c>
      <c r="F178" s="84">
        <v>156.18136432</v>
      </c>
    </row>
    <row r="179" spans="1:6" ht="12.75" customHeight="1" x14ac:dyDescent="0.2">
      <c r="A179" s="83" t="s">
        <v>161</v>
      </c>
      <c r="B179" s="83">
        <v>3</v>
      </c>
      <c r="C179" s="84">
        <v>1052.82603885</v>
      </c>
      <c r="D179" s="84">
        <v>1041.7335502400001</v>
      </c>
      <c r="E179" s="84">
        <v>155.46164490999999</v>
      </c>
      <c r="F179" s="84">
        <v>155.46164490999999</v>
      </c>
    </row>
    <row r="180" spans="1:6" ht="12.75" customHeight="1" x14ac:dyDescent="0.2">
      <c r="A180" s="83" t="s">
        <v>161</v>
      </c>
      <c r="B180" s="83">
        <v>4</v>
      </c>
      <c r="C180" s="84">
        <v>1049.16991925</v>
      </c>
      <c r="D180" s="84">
        <v>1036.17161197</v>
      </c>
      <c r="E180" s="84">
        <v>154.63161686000001</v>
      </c>
      <c r="F180" s="84">
        <v>154.63161686000001</v>
      </c>
    </row>
    <row r="181" spans="1:6" ht="12.75" customHeight="1" x14ac:dyDescent="0.2">
      <c r="A181" s="83" t="s">
        <v>161</v>
      </c>
      <c r="B181" s="83">
        <v>5</v>
      </c>
      <c r="C181" s="84">
        <v>1044.12344463</v>
      </c>
      <c r="D181" s="84">
        <v>1033.22003726</v>
      </c>
      <c r="E181" s="84">
        <v>154.19114275000001</v>
      </c>
      <c r="F181" s="84">
        <v>154.19114275000001</v>
      </c>
    </row>
    <row r="182" spans="1:6" ht="12.75" customHeight="1" x14ac:dyDescent="0.2">
      <c r="A182" s="83" t="s">
        <v>161</v>
      </c>
      <c r="B182" s="83">
        <v>6</v>
      </c>
      <c r="C182" s="84">
        <v>1062.4086822700001</v>
      </c>
      <c r="D182" s="84">
        <v>1050.3042473099999</v>
      </c>
      <c r="E182" s="84">
        <v>156.74068086</v>
      </c>
      <c r="F182" s="84">
        <v>156.74068086</v>
      </c>
    </row>
    <row r="183" spans="1:6" ht="12.75" customHeight="1" x14ac:dyDescent="0.2">
      <c r="A183" s="83" t="s">
        <v>161</v>
      </c>
      <c r="B183" s="83">
        <v>7</v>
      </c>
      <c r="C183" s="84">
        <v>1060.80006398</v>
      </c>
      <c r="D183" s="84">
        <v>1050.2125696400001</v>
      </c>
      <c r="E183" s="84">
        <v>156.72699947999999</v>
      </c>
      <c r="F183" s="84">
        <v>156.72699947999999</v>
      </c>
    </row>
    <row r="184" spans="1:6" ht="12.75" customHeight="1" x14ac:dyDescent="0.2">
      <c r="A184" s="83" t="s">
        <v>161</v>
      </c>
      <c r="B184" s="83">
        <v>8</v>
      </c>
      <c r="C184" s="84">
        <v>1046.6741687799999</v>
      </c>
      <c r="D184" s="84">
        <v>1036.1367512300001</v>
      </c>
      <c r="E184" s="84">
        <v>154.62641446000001</v>
      </c>
      <c r="F184" s="84">
        <v>154.62641446000001</v>
      </c>
    </row>
    <row r="185" spans="1:6" ht="12.75" customHeight="1" x14ac:dyDescent="0.2">
      <c r="A185" s="83" t="s">
        <v>161</v>
      </c>
      <c r="B185" s="83">
        <v>9</v>
      </c>
      <c r="C185" s="84">
        <v>997.43980475000001</v>
      </c>
      <c r="D185" s="84">
        <v>988.87935845000004</v>
      </c>
      <c r="E185" s="84">
        <v>147.57402375000001</v>
      </c>
      <c r="F185" s="84">
        <v>147.57402375000001</v>
      </c>
    </row>
    <row r="186" spans="1:6" ht="12.75" customHeight="1" x14ac:dyDescent="0.2">
      <c r="A186" s="83" t="s">
        <v>161</v>
      </c>
      <c r="B186" s="83">
        <v>10</v>
      </c>
      <c r="C186" s="84">
        <v>988.57194264999998</v>
      </c>
      <c r="D186" s="84">
        <v>979.10444227000005</v>
      </c>
      <c r="E186" s="84">
        <v>146.11527785000001</v>
      </c>
      <c r="F186" s="84">
        <v>146.11527785000001</v>
      </c>
    </row>
    <row r="187" spans="1:6" ht="12.75" customHeight="1" x14ac:dyDescent="0.2">
      <c r="A187" s="83" t="s">
        <v>161</v>
      </c>
      <c r="B187" s="83">
        <v>11</v>
      </c>
      <c r="C187" s="84">
        <v>981.21406911999998</v>
      </c>
      <c r="D187" s="84">
        <v>971.00230594000004</v>
      </c>
      <c r="E187" s="84">
        <v>144.90616689999999</v>
      </c>
      <c r="F187" s="84">
        <v>144.90616689999999</v>
      </c>
    </row>
    <row r="188" spans="1:6" ht="12.75" customHeight="1" x14ac:dyDescent="0.2">
      <c r="A188" s="83" t="s">
        <v>161</v>
      </c>
      <c r="B188" s="83">
        <v>12</v>
      </c>
      <c r="C188" s="84">
        <v>916.51438499000005</v>
      </c>
      <c r="D188" s="84">
        <v>907.58121415000005</v>
      </c>
      <c r="E188" s="84">
        <v>135.44160923999999</v>
      </c>
      <c r="F188" s="84">
        <v>135.44160923999999</v>
      </c>
    </row>
    <row r="189" spans="1:6" ht="12.75" customHeight="1" x14ac:dyDescent="0.2">
      <c r="A189" s="83" t="s">
        <v>161</v>
      </c>
      <c r="B189" s="83">
        <v>13</v>
      </c>
      <c r="C189" s="84">
        <v>854.72893467999995</v>
      </c>
      <c r="D189" s="84">
        <v>847.21133282999995</v>
      </c>
      <c r="E189" s="84">
        <v>126.43239469</v>
      </c>
      <c r="F189" s="84">
        <v>126.43239469</v>
      </c>
    </row>
    <row r="190" spans="1:6" ht="12.75" customHeight="1" x14ac:dyDescent="0.2">
      <c r="A190" s="83" t="s">
        <v>161</v>
      </c>
      <c r="B190" s="83">
        <v>14</v>
      </c>
      <c r="C190" s="84">
        <v>843.13276497000004</v>
      </c>
      <c r="D190" s="84">
        <v>834.67785965999997</v>
      </c>
      <c r="E190" s="84">
        <v>124.56197941000001</v>
      </c>
      <c r="F190" s="84">
        <v>124.56197941000001</v>
      </c>
    </row>
    <row r="191" spans="1:6" ht="12.75" customHeight="1" x14ac:dyDescent="0.2">
      <c r="A191" s="83" t="s">
        <v>161</v>
      </c>
      <c r="B191" s="83">
        <v>15</v>
      </c>
      <c r="C191" s="84">
        <v>854.48747834999995</v>
      </c>
      <c r="D191" s="84">
        <v>845.29616937000003</v>
      </c>
      <c r="E191" s="84">
        <v>126.14658796000001</v>
      </c>
      <c r="F191" s="84">
        <v>126.14658796000001</v>
      </c>
    </row>
    <row r="192" spans="1:6" ht="12.75" customHeight="1" x14ac:dyDescent="0.2">
      <c r="A192" s="83" t="s">
        <v>161</v>
      </c>
      <c r="B192" s="83">
        <v>16</v>
      </c>
      <c r="C192" s="84">
        <v>859.94454189999999</v>
      </c>
      <c r="D192" s="84">
        <v>851.35163323999996</v>
      </c>
      <c r="E192" s="84">
        <v>127.05026662</v>
      </c>
      <c r="F192" s="84">
        <v>127.05026662</v>
      </c>
    </row>
    <row r="193" spans="1:6" ht="12.75" customHeight="1" x14ac:dyDescent="0.2">
      <c r="A193" s="83" t="s">
        <v>161</v>
      </c>
      <c r="B193" s="83">
        <v>17</v>
      </c>
      <c r="C193" s="84">
        <v>851.60740493000003</v>
      </c>
      <c r="D193" s="84">
        <v>844.49038359999997</v>
      </c>
      <c r="E193" s="84">
        <v>126.02633765</v>
      </c>
      <c r="F193" s="84">
        <v>126.02633765</v>
      </c>
    </row>
    <row r="194" spans="1:6" ht="12.75" customHeight="1" x14ac:dyDescent="0.2">
      <c r="A194" s="83" t="s">
        <v>161</v>
      </c>
      <c r="B194" s="83">
        <v>18</v>
      </c>
      <c r="C194" s="84">
        <v>844.01381239</v>
      </c>
      <c r="D194" s="84">
        <v>836.42452046000005</v>
      </c>
      <c r="E194" s="84">
        <v>124.82263988</v>
      </c>
      <c r="F194" s="84">
        <v>124.82263988</v>
      </c>
    </row>
    <row r="195" spans="1:6" ht="12.75" customHeight="1" x14ac:dyDescent="0.2">
      <c r="A195" s="83" t="s">
        <v>161</v>
      </c>
      <c r="B195" s="83">
        <v>19</v>
      </c>
      <c r="C195" s="84">
        <v>804.71376728999996</v>
      </c>
      <c r="D195" s="84">
        <v>803.37700530999996</v>
      </c>
      <c r="E195" s="84">
        <v>119.89084032</v>
      </c>
      <c r="F195" s="84">
        <v>119.89084032</v>
      </c>
    </row>
    <row r="196" spans="1:6" ht="12.75" customHeight="1" x14ac:dyDescent="0.2">
      <c r="A196" s="83" t="s">
        <v>161</v>
      </c>
      <c r="B196" s="83">
        <v>20</v>
      </c>
      <c r="C196" s="84">
        <v>782.39332098</v>
      </c>
      <c r="D196" s="84">
        <v>776.01561120999997</v>
      </c>
      <c r="E196" s="84">
        <v>115.80760106</v>
      </c>
      <c r="F196" s="84">
        <v>115.80760106</v>
      </c>
    </row>
    <row r="197" spans="1:6" ht="12.75" customHeight="1" x14ac:dyDescent="0.2">
      <c r="A197" s="83" t="s">
        <v>161</v>
      </c>
      <c r="B197" s="83">
        <v>21</v>
      </c>
      <c r="C197" s="84">
        <v>762.10985778999998</v>
      </c>
      <c r="D197" s="84">
        <v>754.03226552000001</v>
      </c>
      <c r="E197" s="84">
        <v>112.52694731</v>
      </c>
      <c r="F197" s="84">
        <v>112.52694731</v>
      </c>
    </row>
    <row r="198" spans="1:6" ht="12.75" customHeight="1" x14ac:dyDescent="0.2">
      <c r="A198" s="83" t="s">
        <v>161</v>
      </c>
      <c r="B198" s="83">
        <v>22</v>
      </c>
      <c r="C198" s="84">
        <v>768.76345677999996</v>
      </c>
      <c r="D198" s="84">
        <v>760.75510099999997</v>
      </c>
      <c r="E198" s="84">
        <v>113.53022023</v>
      </c>
      <c r="F198" s="84">
        <v>113.53022023</v>
      </c>
    </row>
    <row r="199" spans="1:6" ht="12.75" customHeight="1" x14ac:dyDescent="0.2">
      <c r="A199" s="83" t="s">
        <v>161</v>
      </c>
      <c r="B199" s="83">
        <v>23</v>
      </c>
      <c r="C199" s="84">
        <v>819.74231493000002</v>
      </c>
      <c r="D199" s="84">
        <v>812.21170006</v>
      </c>
      <c r="E199" s="84">
        <v>121.2092736</v>
      </c>
      <c r="F199" s="84">
        <v>121.2092736</v>
      </c>
    </row>
    <row r="200" spans="1:6" ht="12.75" customHeight="1" x14ac:dyDescent="0.2">
      <c r="A200" s="83" t="s">
        <v>161</v>
      </c>
      <c r="B200" s="83">
        <v>24</v>
      </c>
      <c r="C200" s="84">
        <v>901.36395539</v>
      </c>
      <c r="D200" s="84">
        <v>892.75585104000004</v>
      </c>
      <c r="E200" s="84">
        <v>133.22916696999999</v>
      </c>
      <c r="F200" s="84">
        <v>133.22916696999999</v>
      </c>
    </row>
    <row r="201" spans="1:6" ht="12.75" customHeight="1" x14ac:dyDescent="0.2">
      <c r="A201" s="83" t="s">
        <v>162</v>
      </c>
      <c r="B201" s="83">
        <v>1</v>
      </c>
      <c r="C201" s="84">
        <v>1036.9301417199999</v>
      </c>
      <c r="D201" s="84">
        <v>1026.96129645</v>
      </c>
      <c r="E201" s="84">
        <v>153.25712834000001</v>
      </c>
      <c r="F201" s="84">
        <v>153.25712834000001</v>
      </c>
    </row>
    <row r="202" spans="1:6" ht="12.75" customHeight="1" x14ac:dyDescent="0.2">
      <c r="A202" s="83" t="s">
        <v>162</v>
      </c>
      <c r="B202" s="83">
        <v>2</v>
      </c>
      <c r="C202" s="84">
        <v>1041.75549768</v>
      </c>
      <c r="D202" s="84">
        <v>1032.3348974200001</v>
      </c>
      <c r="E202" s="84">
        <v>154.05905014000001</v>
      </c>
      <c r="F202" s="84">
        <v>154.05905014000001</v>
      </c>
    </row>
    <row r="203" spans="1:6" ht="12.75" customHeight="1" x14ac:dyDescent="0.2">
      <c r="A203" s="83" t="s">
        <v>162</v>
      </c>
      <c r="B203" s="83">
        <v>3</v>
      </c>
      <c r="C203" s="84">
        <v>1032.5483024299999</v>
      </c>
      <c r="D203" s="84">
        <v>1023.2347463999999</v>
      </c>
      <c r="E203" s="84">
        <v>152.70100187</v>
      </c>
      <c r="F203" s="84">
        <v>152.70100187</v>
      </c>
    </row>
    <row r="204" spans="1:6" ht="12.75" customHeight="1" x14ac:dyDescent="0.2">
      <c r="A204" s="83" t="s">
        <v>162</v>
      </c>
      <c r="B204" s="83">
        <v>4</v>
      </c>
      <c r="C204" s="84">
        <v>1034.7608661700001</v>
      </c>
      <c r="D204" s="84">
        <v>1024.6623942399999</v>
      </c>
      <c r="E204" s="84">
        <v>152.91405488999999</v>
      </c>
      <c r="F204" s="84">
        <v>152.91405488999999</v>
      </c>
    </row>
    <row r="205" spans="1:6" ht="12.75" customHeight="1" x14ac:dyDescent="0.2">
      <c r="A205" s="83" t="s">
        <v>162</v>
      </c>
      <c r="B205" s="83">
        <v>5</v>
      </c>
      <c r="C205" s="84">
        <v>1027.14015447</v>
      </c>
      <c r="D205" s="84">
        <v>1017.00228046</v>
      </c>
      <c r="E205" s="84">
        <v>151.77090856000001</v>
      </c>
      <c r="F205" s="84">
        <v>151.77090856000001</v>
      </c>
    </row>
    <row r="206" spans="1:6" ht="12.75" customHeight="1" x14ac:dyDescent="0.2">
      <c r="A206" s="83" t="s">
        <v>162</v>
      </c>
      <c r="B206" s="83">
        <v>6</v>
      </c>
      <c r="C206" s="84">
        <v>1038.2028551200001</v>
      </c>
      <c r="D206" s="84">
        <v>1027.8630752199999</v>
      </c>
      <c r="E206" s="84">
        <v>153.39170403</v>
      </c>
      <c r="F206" s="84">
        <v>153.39170403</v>
      </c>
    </row>
    <row r="207" spans="1:6" ht="12.75" customHeight="1" x14ac:dyDescent="0.2">
      <c r="A207" s="83" t="s">
        <v>162</v>
      </c>
      <c r="B207" s="83">
        <v>7</v>
      </c>
      <c r="C207" s="84">
        <v>1023.41167157</v>
      </c>
      <c r="D207" s="84">
        <v>1013.65787925</v>
      </c>
      <c r="E207" s="84">
        <v>151.27181153999999</v>
      </c>
      <c r="F207" s="84">
        <v>151.27181153999999</v>
      </c>
    </row>
    <row r="208" spans="1:6" ht="12.75" customHeight="1" x14ac:dyDescent="0.2">
      <c r="A208" s="83" t="s">
        <v>162</v>
      </c>
      <c r="B208" s="83">
        <v>8</v>
      </c>
      <c r="C208" s="84">
        <v>997.15504003000001</v>
      </c>
      <c r="D208" s="84">
        <v>984.55114317000005</v>
      </c>
      <c r="E208" s="84">
        <v>146.92810861000001</v>
      </c>
      <c r="F208" s="84">
        <v>146.92810861000001</v>
      </c>
    </row>
    <row r="209" spans="1:6" ht="12.75" customHeight="1" x14ac:dyDescent="0.2">
      <c r="A209" s="83" t="s">
        <v>162</v>
      </c>
      <c r="B209" s="83">
        <v>9</v>
      </c>
      <c r="C209" s="84">
        <v>961.94097901999999</v>
      </c>
      <c r="D209" s="84">
        <v>952.88460122000004</v>
      </c>
      <c r="E209" s="84">
        <v>142.20239665</v>
      </c>
      <c r="F209" s="84">
        <v>142.20239665</v>
      </c>
    </row>
    <row r="210" spans="1:6" ht="12.75" customHeight="1" x14ac:dyDescent="0.2">
      <c r="A210" s="83" t="s">
        <v>162</v>
      </c>
      <c r="B210" s="83">
        <v>10</v>
      </c>
      <c r="C210" s="84">
        <v>964.67431965000003</v>
      </c>
      <c r="D210" s="84">
        <v>954.47022565999998</v>
      </c>
      <c r="E210" s="84">
        <v>142.43902509</v>
      </c>
      <c r="F210" s="84">
        <v>142.43902509</v>
      </c>
    </row>
    <row r="211" spans="1:6" ht="12.75" customHeight="1" x14ac:dyDescent="0.2">
      <c r="A211" s="83" t="s">
        <v>162</v>
      </c>
      <c r="B211" s="83">
        <v>11</v>
      </c>
      <c r="C211" s="84">
        <v>955.61617536000006</v>
      </c>
      <c r="D211" s="84">
        <v>952.10559446000002</v>
      </c>
      <c r="E211" s="84">
        <v>142.08614266999999</v>
      </c>
      <c r="F211" s="84">
        <v>142.08614266999999</v>
      </c>
    </row>
    <row r="212" spans="1:6" ht="12.75" customHeight="1" x14ac:dyDescent="0.2">
      <c r="A212" s="83" t="s">
        <v>162</v>
      </c>
      <c r="B212" s="83">
        <v>12</v>
      </c>
      <c r="C212" s="84">
        <v>898.63188580999997</v>
      </c>
      <c r="D212" s="84">
        <v>895.81559544000004</v>
      </c>
      <c r="E212" s="84">
        <v>133.68578364000001</v>
      </c>
      <c r="F212" s="84">
        <v>133.68578364000001</v>
      </c>
    </row>
    <row r="213" spans="1:6" ht="12.75" customHeight="1" x14ac:dyDescent="0.2">
      <c r="A213" s="83" t="s">
        <v>162</v>
      </c>
      <c r="B213" s="83">
        <v>13</v>
      </c>
      <c r="C213" s="84">
        <v>835.80101635999995</v>
      </c>
      <c r="D213" s="84">
        <v>826.73533072999999</v>
      </c>
      <c r="E213" s="84">
        <v>123.37668725</v>
      </c>
      <c r="F213" s="84">
        <v>123.37668725</v>
      </c>
    </row>
    <row r="214" spans="1:6" ht="12.75" customHeight="1" x14ac:dyDescent="0.2">
      <c r="A214" s="83" t="s">
        <v>162</v>
      </c>
      <c r="B214" s="83">
        <v>14</v>
      </c>
      <c r="C214" s="84">
        <v>821.06896089999998</v>
      </c>
      <c r="D214" s="84">
        <v>814.11863689999996</v>
      </c>
      <c r="E214" s="84">
        <v>121.49385264</v>
      </c>
      <c r="F214" s="84">
        <v>121.49385264</v>
      </c>
    </row>
    <row r="215" spans="1:6" ht="12.75" customHeight="1" x14ac:dyDescent="0.2">
      <c r="A215" s="83" t="s">
        <v>162</v>
      </c>
      <c r="B215" s="83">
        <v>15</v>
      </c>
      <c r="C215" s="84">
        <v>828.46060078000005</v>
      </c>
      <c r="D215" s="84">
        <v>820.60439824000002</v>
      </c>
      <c r="E215" s="84">
        <v>122.46174614</v>
      </c>
      <c r="F215" s="84">
        <v>122.46174614</v>
      </c>
    </row>
    <row r="216" spans="1:6" ht="12.75" customHeight="1" x14ac:dyDescent="0.2">
      <c r="A216" s="83" t="s">
        <v>162</v>
      </c>
      <c r="B216" s="83">
        <v>16</v>
      </c>
      <c r="C216" s="84">
        <v>831.25595396999995</v>
      </c>
      <c r="D216" s="84">
        <v>823.86550648000002</v>
      </c>
      <c r="E216" s="84">
        <v>122.94841305</v>
      </c>
      <c r="F216" s="84">
        <v>122.94841305</v>
      </c>
    </row>
    <row r="217" spans="1:6" ht="12.75" customHeight="1" x14ac:dyDescent="0.2">
      <c r="A217" s="83" t="s">
        <v>162</v>
      </c>
      <c r="B217" s="83">
        <v>17</v>
      </c>
      <c r="C217" s="84">
        <v>828.79739466000001</v>
      </c>
      <c r="D217" s="84">
        <v>820.72087245</v>
      </c>
      <c r="E217" s="84">
        <v>122.479128</v>
      </c>
      <c r="F217" s="84">
        <v>122.479128</v>
      </c>
    </row>
    <row r="218" spans="1:6" ht="12.75" customHeight="1" x14ac:dyDescent="0.2">
      <c r="A218" s="83" t="s">
        <v>162</v>
      </c>
      <c r="B218" s="83">
        <v>18</v>
      </c>
      <c r="C218" s="84">
        <v>834.30444408000005</v>
      </c>
      <c r="D218" s="84">
        <v>826.46163175000004</v>
      </c>
      <c r="E218" s="84">
        <v>123.33584216</v>
      </c>
      <c r="F218" s="84">
        <v>123.33584216</v>
      </c>
    </row>
    <row r="219" spans="1:6" ht="12.75" customHeight="1" x14ac:dyDescent="0.2">
      <c r="A219" s="83" t="s">
        <v>162</v>
      </c>
      <c r="B219" s="83">
        <v>19</v>
      </c>
      <c r="C219" s="84">
        <v>826.53213197000002</v>
      </c>
      <c r="D219" s="84">
        <v>816.96141210999997</v>
      </c>
      <c r="E219" s="84">
        <v>121.91809021</v>
      </c>
      <c r="F219" s="84">
        <v>121.91809021</v>
      </c>
    </row>
    <row r="220" spans="1:6" ht="12.75" customHeight="1" x14ac:dyDescent="0.2">
      <c r="A220" s="83" t="s">
        <v>162</v>
      </c>
      <c r="B220" s="83">
        <v>20</v>
      </c>
      <c r="C220" s="84">
        <v>808.88192751999998</v>
      </c>
      <c r="D220" s="84">
        <v>795.09261905999995</v>
      </c>
      <c r="E220" s="84">
        <v>118.65453156</v>
      </c>
      <c r="F220" s="84">
        <v>118.65453156</v>
      </c>
    </row>
    <row r="221" spans="1:6" ht="12.75" customHeight="1" x14ac:dyDescent="0.2">
      <c r="A221" s="83" t="s">
        <v>162</v>
      </c>
      <c r="B221" s="83">
        <v>21</v>
      </c>
      <c r="C221" s="84">
        <v>771.04849144000002</v>
      </c>
      <c r="D221" s="84">
        <v>762.35062253000001</v>
      </c>
      <c r="E221" s="84">
        <v>113.76832564</v>
      </c>
      <c r="F221" s="84">
        <v>113.76832564</v>
      </c>
    </row>
    <row r="222" spans="1:6" ht="12.75" customHeight="1" x14ac:dyDescent="0.2">
      <c r="A222" s="83" t="s">
        <v>162</v>
      </c>
      <c r="B222" s="83">
        <v>22</v>
      </c>
      <c r="C222" s="84">
        <v>766.32417047000001</v>
      </c>
      <c r="D222" s="84">
        <v>758.88625046000004</v>
      </c>
      <c r="E222" s="84">
        <v>113.25132494</v>
      </c>
      <c r="F222" s="84">
        <v>113.25132494</v>
      </c>
    </row>
    <row r="223" spans="1:6" ht="12.75" customHeight="1" x14ac:dyDescent="0.2">
      <c r="A223" s="83" t="s">
        <v>162</v>
      </c>
      <c r="B223" s="83">
        <v>23</v>
      </c>
      <c r="C223" s="84">
        <v>820.13394956000002</v>
      </c>
      <c r="D223" s="84">
        <v>812.06696321000004</v>
      </c>
      <c r="E223" s="84">
        <v>121.187674</v>
      </c>
      <c r="F223" s="84">
        <v>121.187674</v>
      </c>
    </row>
    <row r="224" spans="1:6" ht="12.75" customHeight="1" x14ac:dyDescent="0.2">
      <c r="A224" s="83" t="s">
        <v>162</v>
      </c>
      <c r="B224" s="83">
        <v>24</v>
      </c>
      <c r="C224" s="84">
        <v>907.75674655</v>
      </c>
      <c r="D224" s="84">
        <v>897.99888840000006</v>
      </c>
      <c r="E224" s="84">
        <v>134.01160429999999</v>
      </c>
      <c r="F224" s="84">
        <v>134.01160429999999</v>
      </c>
    </row>
    <row r="225" spans="1:6" ht="12.75" customHeight="1" x14ac:dyDescent="0.2">
      <c r="A225" s="83" t="s">
        <v>163</v>
      </c>
      <c r="B225" s="83">
        <v>1</v>
      </c>
      <c r="C225" s="84">
        <v>1030.8880171799999</v>
      </c>
      <c r="D225" s="84">
        <v>1017.16189808</v>
      </c>
      <c r="E225" s="84">
        <v>151.79472887</v>
      </c>
      <c r="F225" s="84">
        <v>151.79472887</v>
      </c>
    </row>
    <row r="226" spans="1:6" ht="12.75" customHeight="1" x14ac:dyDescent="0.2">
      <c r="A226" s="83" t="s">
        <v>163</v>
      </c>
      <c r="B226" s="83">
        <v>2</v>
      </c>
      <c r="C226" s="84">
        <v>1011.48149643</v>
      </c>
      <c r="D226" s="84">
        <v>1002.53926169</v>
      </c>
      <c r="E226" s="84">
        <v>149.61254025</v>
      </c>
      <c r="F226" s="84">
        <v>149.61254025</v>
      </c>
    </row>
    <row r="227" spans="1:6" ht="12.75" customHeight="1" x14ac:dyDescent="0.2">
      <c r="A227" s="83" t="s">
        <v>163</v>
      </c>
      <c r="B227" s="83">
        <v>3</v>
      </c>
      <c r="C227" s="84">
        <v>990.73155486999997</v>
      </c>
      <c r="D227" s="84">
        <v>981.76702178999994</v>
      </c>
      <c r="E227" s="84">
        <v>146.51262417000001</v>
      </c>
      <c r="F227" s="84">
        <v>146.51262417000001</v>
      </c>
    </row>
    <row r="228" spans="1:6" ht="12.75" customHeight="1" x14ac:dyDescent="0.2">
      <c r="A228" s="83" t="s">
        <v>163</v>
      </c>
      <c r="B228" s="83">
        <v>4</v>
      </c>
      <c r="C228" s="84">
        <v>986.91366258999994</v>
      </c>
      <c r="D228" s="84">
        <v>977.47923100000003</v>
      </c>
      <c r="E228" s="84">
        <v>145.87274171999999</v>
      </c>
      <c r="F228" s="84">
        <v>145.87274171999999</v>
      </c>
    </row>
    <row r="229" spans="1:6" ht="12.75" customHeight="1" x14ac:dyDescent="0.2">
      <c r="A229" s="83" t="s">
        <v>163</v>
      </c>
      <c r="B229" s="83">
        <v>5</v>
      </c>
      <c r="C229" s="84">
        <v>975.75606834999996</v>
      </c>
      <c r="D229" s="84">
        <v>966.96110315999999</v>
      </c>
      <c r="E229" s="84">
        <v>144.30308367000001</v>
      </c>
      <c r="F229" s="84">
        <v>144.30308367000001</v>
      </c>
    </row>
    <row r="230" spans="1:6" ht="12.75" customHeight="1" x14ac:dyDescent="0.2">
      <c r="A230" s="83" t="s">
        <v>163</v>
      </c>
      <c r="B230" s="83">
        <v>6</v>
      </c>
      <c r="C230" s="84">
        <v>979.03959471999997</v>
      </c>
      <c r="D230" s="84">
        <v>969.02981989</v>
      </c>
      <c r="E230" s="84">
        <v>144.61180571</v>
      </c>
      <c r="F230" s="84">
        <v>144.61180571</v>
      </c>
    </row>
    <row r="231" spans="1:6" ht="12.75" customHeight="1" x14ac:dyDescent="0.2">
      <c r="A231" s="83" t="s">
        <v>163</v>
      </c>
      <c r="B231" s="83">
        <v>7</v>
      </c>
      <c r="C231" s="84">
        <v>983.70935592000001</v>
      </c>
      <c r="D231" s="84">
        <v>975.44871276000003</v>
      </c>
      <c r="E231" s="84">
        <v>145.56972017999999</v>
      </c>
      <c r="F231" s="84">
        <v>145.56972017999999</v>
      </c>
    </row>
    <row r="232" spans="1:6" ht="12.75" customHeight="1" x14ac:dyDescent="0.2">
      <c r="A232" s="83" t="s">
        <v>163</v>
      </c>
      <c r="B232" s="83">
        <v>8</v>
      </c>
      <c r="C232" s="84">
        <v>991.57681339999999</v>
      </c>
      <c r="D232" s="84">
        <v>982.67880488000003</v>
      </c>
      <c r="E232" s="84">
        <v>146.64869284</v>
      </c>
      <c r="F232" s="84">
        <v>146.64869284</v>
      </c>
    </row>
    <row r="233" spans="1:6" ht="12.75" customHeight="1" x14ac:dyDescent="0.2">
      <c r="A233" s="83" t="s">
        <v>163</v>
      </c>
      <c r="B233" s="83">
        <v>9</v>
      </c>
      <c r="C233" s="84">
        <v>992.67639333</v>
      </c>
      <c r="D233" s="84">
        <v>983.21750384999996</v>
      </c>
      <c r="E233" s="84">
        <v>146.72908482</v>
      </c>
      <c r="F233" s="84">
        <v>146.72908482</v>
      </c>
    </row>
    <row r="234" spans="1:6" ht="12.75" customHeight="1" x14ac:dyDescent="0.2">
      <c r="A234" s="83" t="s">
        <v>163</v>
      </c>
      <c r="B234" s="83">
        <v>10</v>
      </c>
      <c r="C234" s="84">
        <v>965.01465103999999</v>
      </c>
      <c r="D234" s="84">
        <v>952.71218769999996</v>
      </c>
      <c r="E234" s="84">
        <v>142.17666675999999</v>
      </c>
      <c r="F234" s="84">
        <v>142.17666675999999</v>
      </c>
    </row>
    <row r="235" spans="1:6" ht="12.75" customHeight="1" x14ac:dyDescent="0.2">
      <c r="A235" s="83" t="s">
        <v>163</v>
      </c>
      <c r="B235" s="83">
        <v>11</v>
      </c>
      <c r="C235" s="84">
        <v>971.92999276</v>
      </c>
      <c r="D235" s="84">
        <v>963.26222916999996</v>
      </c>
      <c r="E235" s="84">
        <v>143.75108739999999</v>
      </c>
      <c r="F235" s="84">
        <v>143.75108739999999</v>
      </c>
    </row>
    <row r="236" spans="1:6" ht="12.75" customHeight="1" x14ac:dyDescent="0.2">
      <c r="A236" s="83" t="s">
        <v>163</v>
      </c>
      <c r="B236" s="83">
        <v>12</v>
      </c>
      <c r="C236" s="84">
        <v>911.89361265000002</v>
      </c>
      <c r="D236" s="84">
        <v>903.10736022000003</v>
      </c>
      <c r="E236" s="84">
        <v>134.77395992000001</v>
      </c>
      <c r="F236" s="84">
        <v>134.77395992000001</v>
      </c>
    </row>
    <row r="237" spans="1:6" ht="12.75" customHeight="1" x14ac:dyDescent="0.2">
      <c r="A237" s="83" t="s">
        <v>163</v>
      </c>
      <c r="B237" s="83">
        <v>13</v>
      </c>
      <c r="C237" s="84">
        <v>850.77250101000004</v>
      </c>
      <c r="D237" s="84">
        <v>840.19638965000001</v>
      </c>
      <c r="E237" s="84">
        <v>125.38552949</v>
      </c>
      <c r="F237" s="84">
        <v>125.38552949</v>
      </c>
    </row>
    <row r="238" spans="1:6" ht="12.75" customHeight="1" x14ac:dyDescent="0.2">
      <c r="A238" s="83" t="s">
        <v>163</v>
      </c>
      <c r="B238" s="83">
        <v>14</v>
      </c>
      <c r="C238" s="84">
        <v>824.24526849999995</v>
      </c>
      <c r="D238" s="84">
        <v>817.54105574000005</v>
      </c>
      <c r="E238" s="84">
        <v>122.00459252</v>
      </c>
      <c r="F238" s="84">
        <v>122.00459252</v>
      </c>
    </row>
    <row r="239" spans="1:6" ht="12.75" customHeight="1" x14ac:dyDescent="0.2">
      <c r="A239" s="83" t="s">
        <v>163</v>
      </c>
      <c r="B239" s="83">
        <v>15</v>
      </c>
      <c r="C239" s="84">
        <v>830.26394819999996</v>
      </c>
      <c r="D239" s="84">
        <v>823.47978605000003</v>
      </c>
      <c r="E239" s="84">
        <v>122.89085059999999</v>
      </c>
      <c r="F239" s="84">
        <v>122.89085059999999</v>
      </c>
    </row>
    <row r="240" spans="1:6" ht="12.75" customHeight="1" x14ac:dyDescent="0.2">
      <c r="A240" s="83" t="s">
        <v>163</v>
      </c>
      <c r="B240" s="83">
        <v>16</v>
      </c>
      <c r="C240" s="84">
        <v>821.31234487999996</v>
      </c>
      <c r="D240" s="84">
        <v>814.29334585000004</v>
      </c>
      <c r="E240" s="84">
        <v>121.51992509</v>
      </c>
      <c r="F240" s="84">
        <v>121.51992509</v>
      </c>
    </row>
    <row r="241" spans="1:6" ht="12.75" customHeight="1" x14ac:dyDescent="0.2">
      <c r="A241" s="83" t="s">
        <v>163</v>
      </c>
      <c r="B241" s="83">
        <v>17</v>
      </c>
      <c r="C241" s="84">
        <v>826.37052518999997</v>
      </c>
      <c r="D241" s="84">
        <v>817.30470667999998</v>
      </c>
      <c r="E241" s="84">
        <v>121.9693213</v>
      </c>
      <c r="F241" s="84">
        <v>121.9693213</v>
      </c>
    </row>
    <row r="242" spans="1:6" ht="12.75" customHeight="1" x14ac:dyDescent="0.2">
      <c r="A242" s="83" t="s">
        <v>163</v>
      </c>
      <c r="B242" s="83">
        <v>18</v>
      </c>
      <c r="C242" s="84">
        <v>836.74163270999998</v>
      </c>
      <c r="D242" s="84">
        <v>830.24132006000002</v>
      </c>
      <c r="E242" s="84">
        <v>123.89989864</v>
      </c>
      <c r="F242" s="84">
        <v>123.89989864</v>
      </c>
    </row>
    <row r="243" spans="1:6" ht="12.75" customHeight="1" x14ac:dyDescent="0.2">
      <c r="A243" s="83" t="s">
        <v>163</v>
      </c>
      <c r="B243" s="83">
        <v>19</v>
      </c>
      <c r="C243" s="84">
        <v>827.78588912999999</v>
      </c>
      <c r="D243" s="84">
        <v>819.06604353</v>
      </c>
      <c r="E243" s="84">
        <v>122.23217193000001</v>
      </c>
      <c r="F243" s="84">
        <v>122.23217193000001</v>
      </c>
    </row>
    <row r="244" spans="1:6" ht="12.75" customHeight="1" x14ac:dyDescent="0.2">
      <c r="A244" s="83" t="s">
        <v>163</v>
      </c>
      <c r="B244" s="83">
        <v>20</v>
      </c>
      <c r="C244" s="84">
        <v>825.97358840000004</v>
      </c>
      <c r="D244" s="84">
        <v>809.56654408999998</v>
      </c>
      <c r="E244" s="84">
        <v>120.81452745999999</v>
      </c>
      <c r="F244" s="84">
        <v>120.81452745999999</v>
      </c>
    </row>
    <row r="245" spans="1:6" ht="12.75" customHeight="1" x14ac:dyDescent="0.2">
      <c r="A245" s="83" t="s">
        <v>163</v>
      </c>
      <c r="B245" s="83">
        <v>21</v>
      </c>
      <c r="C245" s="84">
        <v>802.45906357000001</v>
      </c>
      <c r="D245" s="84">
        <v>795.66326989000004</v>
      </c>
      <c r="E245" s="84">
        <v>118.73969184000001</v>
      </c>
      <c r="F245" s="84">
        <v>118.73969184000001</v>
      </c>
    </row>
    <row r="246" spans="1:6" ht="12.75" customHeight="1" x14ac:dyDescent="0.2">
      <c r="A246" s="83" t="s">
        <v>163</v>
      </c>
      <c r="B246" s="83">
        <v>22</v>
      </c>
      <c r="C246" s="84">
        <v>793.06492768999999</v>
      </c>
      <c r="D246" s="84">
        <v>786.49631411999997</v>
      </c>
      <c r="E246" s="84">
        <v>117.37167405</v>
      </c>
      <c r="F246" s="84">
        <v>117.37167405</v>
      </c>
    </row>
    <row r="247" spans="1:6" ht="12.75" customHeight="1" x14ac:dyDescent="0.2">
      <c r="A247" s="83" t="s">
        <v>163</v>
      </c>
      <c r="B247" s="83">
        <v>23</v>
      </c>
      <c r="C247" s="84">
        <v>843.75686896000002</v>
      </c>
      <c r="D247" s="84">
        <v>836.36905137999997</v>
      </c>
      <c r="E247" s="84">
        <v>124.81436203</v>
      </c>
      <c r="F247" s="84">
        <v>124.81436203</v>
      </c>
    </row>
    <row r="248" spans="1:6" ht="12.75" customHeight="1" x14ac:dyDescent="0.2">
      <c r="A248" s="83" t="s">
        <v>163</v>
      </c>
      <c r="B248" s="83">
        <v>24</v>
      </c>
      <c r="C248" s="84">
        <v>949.45132516000001</v>
      </c>
      <c r="D248" s="84">
        <v>939.91902231999995</v>
      </c>
      <c r="E248" s="84">
        <v>140.26749667000001</v>
      </c>
      <c r="F248" s="84">
        <v>140.26749667000001</v>
      </c>
    </row>
    <row r="249" spans="1:6" ht="12.75" customHeight="1" x14ac:dyDescent="0.2">
      <c r="A249" s="83" t="s">
        <v>164</v>
      </c>
      <c r="B249" s="83">
        <v>1</v>
      </c>
      <c r="C249" s="84">
        <v>1001.47225718</v>
      </c>
      <c r="D249" s="84">
        <v>989.98254293000002</v>
      </c>
      <c r="E249" s="84">
        <v>147.73865594</v>
      </c>
      <c r="F249" s="84">
        <v>147.73865594</v>
      </c>
    </row>
    <row r="250" spans="1:6" ht="12.75" customHeight="1" x14ac:dyDescent="0.2">
      <c r="A250" s="83" t="s">
        <v>164</v>
      </c>
      <c r="B250" s="83">
        <v>2</v>
      </c>
      <c r="C250" s="84">
        <v>1034.15424712</v>
      </c>
      <c r="D250" s="84">
        <v>1024.16174654</v>
      </c>
      <c r="E250" s="84">
        <v>152.83934144</v>
      </c>
      <c r="F250" s="84">
        <v>152.83934144</v>
      </c>
    </row>
    <row r="251" spans="1:6" ht="12.75" customHeight="1" x14ac:dyDescent="0.2">
      <c r="A251" s="83" t="s">
        <v>164</v>
      </c>
      <c r="B251" s="83">
        <v>3</v>
      </c>
      <c r="C251" s="84">
        <v>1041.58692877</v>
      </c>
      <c r="D251" s="84">
        <v>1031.63497201</v>
      </c>
      <c r="E251" s="84">
        <v>153.95459776000001</v>
      </c>
      <c r="F251" s="84">
        <v>153.95459776000001</v>
      </c>
    </row>
    <row r="252" spans="1:6" ht="12.75" customHeight="1" x14ac:dyDescent="0.2">
      <c r="A252" s="83" t="s">
        <v>164</v>
      </c>
      <c r="B252" s="83">
        <v>4</v>
      </c>
      <c r="C252" s="84">
        <v>1067.62191938</v>
      </c>
      <c r="D252" s="84">
        <v>1056.1072224100001</v>
      </c>
      <c r="E252" s="84">
        <v>157.60667971000001</v>
      </c>
      <c r="F252" s="84">
        <v>157.60667971000001</v>
      </c>
    </row>
    <row r="253" spans="1:6" ht="12.75" customHeight="1" x14ac:dyDescent="0.2">
      <c r="A253" s="83" t="s">
        <v>164</v>
      </c>
      <c r="B253" s="83">
        <v>5</v>
      </c>
      <c r="C253" s="84">
        <v>1057.2340995</v>
      </c>
      <c r="D253" s="84">
        <v>1047.56949816</v>
      </c>
      <c r="E253" s="84">
        <v>156.33256441</v>
      </c>
      <c r="F253" s="84">
        <v>156.33256441</v>
      </c>
    </row>
    <row r="254" spans="1:6" ht="12.75" customHeight="1" x14ac:dyDescent="0.2">
      <c r="A254" s="83" t="s">
        <v>164</v>
      </c>
      <c r="B254" s="83">
        <v>6</v>
      </c>
      <c r="C254" s="84">
        <v>1057.42172798</v>
      </c>
      <c r="D254" s="84">
        <v>1045.28414473</v>
      </c>
      <c r="E254" s="84">
        <v>155.9915129</v>
      </c>
      <c r="F254" s="84">
        <v>155.9915129</v>
      </c>
    </row>
    <row r="255" spans="1:6" ht="12.75" customHeight="1" x14ac:dyDescent="0.2">
      <c r="A255" s="83" t="s">
        <v>164</v>
      </c>
      <c r="B255" s="83">
        <v>7</v>
      </c>
      <c r="C255" s="84">
        <v>1052.17988051</v>
      </c>
      <c r="D255" s="84">
        <v>1037.1135613900001</v>
      </c>
      <c r="E255" s="84">
        <v>154.77218736</v>
      </c>
      <c r="F255" s="84">
        <v>154.77218736</v>
      </c>
    </row>
    <row r="256" spans="1:6" ht="12.75" customHeight="1" x14ac:dyDescent="0.2">
      <c r="A256" s="83" t="s">
        <v>164</v>
      </c>
      <c r="B256" s="83">
        <v>8</v>
      </c>
      <c r="C256" s="84">
        <v>1018.9359522</v>
      </c>
      <c r="D256" s="84">
        <v>1003.96988555</v>
      </c>
      <c r="E256" s="84">
        <v>149.82603739000001</v>
      </c>
      <c r="F256" s="84">
        <v>149.82603739000001</v>
      </c>
    </row>
    <row r="257" spans="1:6" ht="12.75" customHeight="1" x14ac:dyDescent="0.2">
      <c r="A257" s="83" t="s">
        <v>164</v>
      </c>
      <c r="B257" s="83">
        <v>9</v>
      </c>
      <c r="C257" s="84">
        <v>1010.76750595</v>
      </c>
      <c r="D257" s="84">
        <v>997.45141588000001</v>
      </c>
      <c r="E257" s="84">
        <v>148.85326271</v>
      </c>
      <c r="F257" s="84">
        <v>148.85326271</v>
      </c>
    </row>
    <row r="258" spans="1:6" ht="12.75" customHeight="1" x14ac:dyDescent="0.2">
      <c r="A258" s="83" t="s">
        <v>164</v>
      </c>
      <c r="B258" s="83">
        <v>10</v>
      </c>
      <c r="C258" s="84">
        <v>975.31564371000002</v>
      </c>
      <c r="D258" s="84">
        <v>961.91391720000001</v>
      </c>
      <c r="E258" s="84">
        <v>143.54987395000001</v>
      </c>
      <c r="F258" s="84">
        <v>143.54987395000001</v>
      </c>
    </row>
    <row r="259" spans="1:6" ht="12.75" customHeight="1" x14ac:dyDescent="0.2">
      <c r="A259" s="83" t="s">
        <v>164</v>
      </c>
      <c r="B259" s="83">
        <v>11</v>
      </c>
      <c r="C259" s="84">
        <v>964.22210565</v>
      </c>
      <c r="D259" s="84">
        <v>953.34089788000006</v>
      </c>
      <c r="E259" s="84">
        <v>142.27049144</v>
      </c>
      <c r="F259" s="84">
        <v>142.27049144</v>
      </c>
    </row>
    <row r="260" spans="1:6" ht="12.75" customHeight="1" x14ac:dyDescent="0.2">
      <c r="A260" s="83" t="s">
        <v>164</v>
      </c>
      <c r="B260" s="83">
        <v>12</v>
      </c>
      <c r="C260" s="84">
        <v>911.35491067999999</v>
      </c>
      <c r="D260" s="84">
        <v>901.49571920000005</v>
      </c>
      <c r="E260" s="84">
        <v>134.53344894</v>
      </c>
      <c r="F260" s="84">
        <v>134.53344894</v>
      </c>
    </row>
    <row r="261" spans="1:6" ht="12.75" customHeight="1" x14ac:dyDescent="0.2">
      <c r="A261" s="83" t="s">
        <v>164</v>
      </c>
      <c r="B261" s="83">
        <v>13</v>
      </c>
      <c r="C261" s="84">
        <v>853.64577340000005</v>
      </c>
      <c r="D261" s="84">
        <v>838.97039028999995</v>
      </c>
      <c r="E261" s="84">
        <v>125.20256919000001</v>
      </c>
      <c r="F261" s="84">
        <v>125.20256919000001</v>
      </c>
    </row>
    <row r="262" spans="1:6" ht="12.75" customHeight="1" x14ac:dyDescent="0.2">
      <c r="A262" s="83" t="s">
        <v>164</v>
      </c>
      <c r="B262" s="83">
        <v>14</v>
      </c>
      <c r="C262" s="84">
        <v>829.50540530000001</v>
      </c>
      <c r="D262" s="84">
        <v>820.4658111</v>
      </c>
      <c r="E262" s="84">
        <v>122.44106428000001</v>
      </c>
      <c r="F262" s="84">
        <v>122.44106428000001</v>
      </c>
    </row>
    <row r="263" spans="1:6" ht="12.75" customHeight="1" x14ac:dyDescent="0.2">
      <c r="A263" s="83" t="s">
        <v>164</v>
      </c>
      <c r="B263" s="83">
        <v>15</v>
      </c>
      <c r="C263" s="84">
        <v>830.61955145000002</v>
      </c>
      <c r="D263" s="84">
        <v>823.01157545000001</v>
      </c>
      <c r="E263" s="84">
        <v>122.82097785000001</v>
      </c>
      <c r="F263" s="84">
        <v>122.82097785000001</v>
      </c>
    </row>
    <row r="264" spans="1:6" ht="12.75" customHeight="1" x14ac:dyDescent="0.2">
      <c r="A264" s="83" t="s">
        <v>164</v>
      </c>
      <c r="B264" s="83">
        <v>16</v>
      </c>
      <c r="C264" s="84">
        <v>840.51105115999997</v>
      </c>
      <c r="D264" s="84">
        <v>831.68314843999997</v>
      </c>
      <c r="E264" s="84">
        <v>124.11506788</v>
      </c>
      <c r="F264" s="84">
        <v>124.11506788</v>
      </c>
    </row>
    <row r="265" spans="1:6" ht="12.75" customHeight="1" x14ac:dyDescent="0.2">
      <c r="A265" s="83" t="s">
        <v>164</v>
      </c>
      <c r="B265" s="83">
        <v>17</v>
      </c>
      <c r="C265" s="84">
        <v>837.27965409000001</v>
      </c>
      <c r="D265" s="84">
        <v>828.64803759999995</v>
      </c>
      <c r="E265" s="84">
        <v>123.66212736999999</v>
      </c>
      <c r="F265" s="84">
        <v>123.66212736999999</v>
      </c>
    </row>
    <row r="266" spans="1:6" ht="12.75" customHeight="1" x14ac:dyDescent="0.2">
      <c r="A266" s="83" t="s">
        <v>164</v>
      </c>
      <c r="B266" s="83">
        <v>18</v>
      </c>
      <c r="C266" s="84">
        <v>839.82522385000004</v>
      </c>
      <c r="D266" s="84">
        <v>831.72813840000003</v>
      </c>
      <c r="E266" s="84">
        <v>124.12178188999999</v>
      </c>
      <c r="F266" s="84">
        <v>124.12178188999999</v>
      </c>
    </row>
    <row r="267" spans="1:6" ht="12.75" customHeight="1" x14ac:dyDescent="0.2">
      <c r="A267" s="83" t="s">
        <v>164</v>
      </c>
      <c r="B267" s="83">
        <v>19</v>
      </c>
      <c r="C267" s="84">
        <v>827.99809376999997</v>
      </c>
      <c r="D267" s="84">
        <v>820.12539285000003</v>
      </c>
      <c r="E267" s="84">
        <v>122.39026244</v>
      </c>
      <c r="F267" s="84">
        <v>122.39026244</v>
      </c>
    </row>
    <row r="268" spans="1:6" ht="12.75" customHeight="1" x14ac:dyDescent="0.2">
      <c r="A268" s="83" t="s">
        <v>164</v>
      </c>
      <c r="B268" s="83">
        <v>20</v>
      </c>
      <c r="C268" s="84">
        <v>815.21333225000001</v>
      </c>
      <c r="D268" s="84">
        <v>805.63046155999996</v>
      </c>
      <c r="E268" s="84">
        <v>120.2271317</v>
      </c>
      <c r="F268" s="84">
        <v>120.2271317</v>
      </c>
    </row>
    <row r="269" spans="1:6" ht="12.75" customHeight="1" x14ac:dyDescent="0.2">
      <c r="A269" s="83" t="s">
        <v>164</v>
      </c>
      <c r="B269" s="83">
        <v>21</v>
      </c>
      <c r="C269" s="84">
        <v>791.17934385000001</v>
      </c>
      <c r="D269" s="84">
        <v>783.46331523000003</v>
      </c>
      <c r="E269" s="84">
        <v>116.91904872000001</v>
      </c>
      <c r="F269" s="84">
        <v>116.91904872000001</v>
      </c>
    </row>
    <row r="270" spans="1:6" ht="12.75" customHeight="1" x14ac:dyDescent="0.2">
      <c r="A270" s="83" t="s">
        <v>164</v>
      </c>
      <c r="B270" s="83">
        <v>22</v>
      </c>
      <c r="C270" s="84">
        <v>787.60441033999996</v>
      </c>
      <c r="D270" s="84">
        <v>779.48315256000001</v>
      </c>
      <c r="E270" s="84">
        <v>116.32507473</v>
      </c>
      <c r="F270" s="84">
        <v>116.32507473</v>
      </c>
    </row>
    <row r="271" spans="1:6" ht="12.75" customHeight="1" x14ac:dyDescent="0.2">
      <c r="A271" s="83" t="s">
        <v>164</v>
      </c>
      <c r="B271" s="83">
        <v>23</v>
      </c>
      <c r="C271" s="84">
        <v>830.85039954000001</v>
      </c>
      <c r="D271" s="84">
        <v>822.89746060000004</v>
      </c>
      <c r="E271" s="84">
        <v>122.80394808</v>
      </c>
      <c r="F271" s="84">
        <v>122.80394808</v>
      </c>
    </row>
    <row r="272" spans="1:6" ht="12.75" customHeight="1" x14ac:dyDescent="0.2">
      <c r="A272" s="83" t="s">
        <v>164</v>
      </c>
      <c r="B272" s="83">
        <v>24</v>
      </c>
      <c r="C272" s="84">
        <v>937.45223945999999</v>
      </c>
      <c r="D272" s="84">
        <v>926.94386708000002</v>
      </c>
      <c r="E272" s="84">
        <v>138.33116758</v>
      </c>
      <c r="F272" s="84">
        <v>138.33116758</v>
      </c>
    </row>
    <row r="273" spans="1:6" ht="12.75" customHeight="1" x14ac:dyDescent="0.2">
      <c r="A273" s="83" t="s">
        <v>165</v>
      </c>
      <c r="B273" s="83">
        <v>1</v>
      </c>
      <c r="C273" s="84">
        <v>911.23888912999996</v>
      </c>
      <c r="D273" s="84">
        <v>902.35800681000001</v>
      </c>
      <c r="E273" s="84">
        <v>134.66213121999999</v>
      </c>
      <c r="F273" s="84">
        <v>134.66213121999999</v>
      </c>
    </row>
    <row r="274" spans="1:6" ht="12.75" customHeight="1" x14ac:dyDescent="0.2">
      <c r="A274" s="83" t="s">
        <v>165</v>
      </c>
      <c r="B274" s="83">
        <v>2</v>
      </c>
      <c r="C274" s="84">
        <v>1001.75322179</v>
      </c>
      <c r="D274" s="84">
        <v>994.52320029999998</v>
      </c>
      <c r="E274" s="84">
        <v>148.41627457000001</v>
      </c>
      <c r="F274" s="84">
        <v>148.41627457000001</v>
      </c>
    </row>
    <row r="275" spans="1:6" ht="12.75" customHeight="1" x14ac:dyDescent="0.2">
      <c r="A275" s="83" t="s">
        <v>165</v>
      </c>
      <c r="B275" s="83">
        <v>3</v>
      </c>
      <c r="C275" s="84">
        <v>1042.9803625</v>
      </c>
      <c r="D275" s="84">
        <v>1034.66731181</v>
      </c>
      <c r="E275" s="84">
        <v>154.40712472999999</v>
      </c>
      <c r="F275" s="84">
        <v>154.40712472999999</v>
      </c>
    </row>
    <row r="276" spans="1:6" ht="12.75" customHeight="1" x14ac:dyDescent="0.2">
      <c r="A276" s="83" t="s">
        <v>165</v>
      </c>
      <c r="B276" s="83">
        <v>4</v>
      </c>
      <c r="C276" s="84">
        <v>1032.73724004</v>
      </c>
      <c r="D276" s="84">
        <v>1024.3708202400001</v>
      </c>
      <c r="E276" s="84">
        <v>152.87054226000001</v>
      </c>
      <c r="F276" s="84">
        <v>152.87054226000001</v>
      </c>
    </row>
    <row r="277" spans="1:6" ht="12.75" customHeight="1" x14ac:dyDescent="0.2">
      <c r="A277" s="83" t="s">
        <v>165</v>
      </c>
      <c r="B277" s="83">
        <v>5</v>
      </c>
      <c r="C277" s="84">
        <v>1025.80760162</v>
      </c>
      <c r="D277" s="84">
        <v>1016.64136333</v>
      </c>
      <c r="E277" s="84">
        <v>151.7170476</v>
      </c>
      <c r="F277" s="84">
        <v>151.7170476</v>
      </c>
    </row>
    <row r="278" spans="1:6" ht="12.75" customHeight="1" x14ac:dyDescent="0.2">
      <c r="A278" s="83" t="s">
        <v>165</v>
      </c>
      <c r="B278" s="83">
        <v>6</v>
      </c>
      <c r="C278" s="84">
        <v>1029.6205374399999</v>
      </c>
      <c r="D278" s="84">
        <v>1019.39641554</v>
      </c>
      <c r="E278" s="84">
        <v>152.12819395</v>
      </c>
      <c r="F278" s="84">
        <v>152.12819395</v>
      </c>
    </row>
    <row r="279" spans="1:6" ht="12.75" customHeight="1" x14ac:dyDescent="0.2">
      <c r="A279" s="83" t="s">
        <v>165</v>
      </c>
      <c r="B279" s="83">
        <v>7</v>
      </c>
      <c r="C279" s="84">
        <v>1038.0504273500001</v>
      </c>
      <c r="D279" s="84">
        <v>1027.3198820699999</v>
      </c>
      <c r="E279" s="84">
        <v>153.31064136000001</v>
      </c>
      <c r="F279" s="84">
        <v>153.31064136000001</v>
      </c>
    </row>
    <row r="280" spans="1:6" ht="12.75" customHeight="1" x14ac:dyDescent="0.2">
      <c r="A280" s="83" t="s">
        <v>165</v>
      </c>
      <c r="B280" s="83">
        <v>8</v>
      </c>
      <c r="C280" s="84">
        <v>1044.97302208</v>
      </c>
      <c r="D280" s="84">
        <v>1042.64197769</v>
      </c>
      <c r="E280" s="84">
        <v>155.59721281</v>
      </c>
      <c r="F280" s="84">
        <v>155.59721281</v>
      </c>
    </row>
    <row r="281" spans="1:6" ht="12.75" customHeight="1" x14ac:dyDescent="0.2">
      <c r="A281" s="83" t="s">
        <v>165</v>
      </c>
      <c r="B281" s="83">
        <v>9</v>
      </c>
      <c r="C281" s="84">
        <v>992.49708849000001</v>
      </c>
      <c r="D281" s="84">
        <v>984.90535344</v>
      </c>
      <c r="E281" s="84">
        <v>146.98096869</v>
      </c>
      <c r="F281" s="84">
        <v>146.98096869</v>
      </c>
    </row>
    <row r="282" spans="1:6" ht="12.75" customHeight="1" x14ac:dyDescent="0.2">
      <c r="A282" s="83" t="s">
        <v>165</v>
      </c>
      <c r="B282" s="83">
        <v>10</v>
      </c>
      <c r="C282" s="84">
        <v>923.53565183000001</v>
      </c>
      <c r="D282" s="84">
        <v>915.50082579000002</v>
      </c>
      <c r="E282" s="84">
        <v>136.62348137000001</v>
      </c>
      <c r="F282" s="84">
        <v>136.62348137000001</v>
      </c>
    </row>
    <row r="283" spans="1:6" ht="12.75" customHeight="1" x14ac:dyDescent="0.2">
      <c r="A283" s="83" t="s">
        <v>165</v>
      </c>
      <c r="B283" s="83">
        <v>11</v>
      </c>
      <c r="C283" s="84">
        <v>915.20947717000001</v>
      </c>
      <c r="D283" s="84">
        <v>905.75905450000005</v>
      </c>
      <c r="E283" s="84">
        <v>135.16968180000001</v>
      </c>
      <c r="F283" s="84">
        <v>135.16968180000001</v>
      </c>
    </row>
    <row r="284" spans="1:6" ht="12.75" customHeight="1" x14ac:dyDescent="0.2">
      <c r="A284" s="83" t="s">
        <v>165</v>
      </c>
      <c r="B284" s="83">
        <v>12</v>
      </c>
      <c r="C284" s="84">
        <v>911.83480021000003</v>
      </c>
      <c r="D284" s="84">
        <v>906.18125970000006</v>
      </c>
      <c r="E284" s="84">
        <v>135.23268899999999</v>
      </c>
      <c r="F284" s="84">
        <v>135.23268899999999</v>
      </c>
    </row>
    <row r="285" spans="1:6" ht="12.75" customHeight="1" x14ac:dyDescent="0.2">
      <c r="A285" s="83" t="s">
        <v>165</v>
      </c>
      <c r="B285" s="83">
        <v>13</v>
      </c>
      <c r="C285" s="84">
        <v>927.91523735999999</v>
      </c>
      <c r="D285" s="84">
        <v>919.84862351000004</v>
      </c>
      <c r="E285" s="84">
        <v>137.27231886000001</v>
      </c>
      <c r="F285" s="84">
        <v>137.27231886000001</v>
      </c>
    </row>
    <row r="286" spans="1:6" ht="12.75" customHeight="1" x14ac:dyDescent="0.2">
      <c r="A286" s="83" t="s">
        <v>165</v>
      </c>
      <c r="B286" s="83">
        <v>14</v>
      </c>
      <c r="C286" s="84">
        <v>918.30129527999998</v>
      </c>
      <c r="D286" s="84">
        <v>917.98732762999998</v>
      </c>
      <c r="E286" s="84">
        <v>136.99455098000001</v>
      </c>
      <c r="F286" s="84">
        <v>136.99455098000001</v>
      </c>
    </row>
    <row r="287" spans="1:6" ht="12.75" customHeight="1" x14ac:dyDescent="0.2">
      <c r="A287" s="83" t="s">
        <v>165</v>
      </c>
      <c r="B287" s="83">
        <v>15</v>
      </c>
      <c r="C287" s="84">
        <v>946.81048433000001</v>
      </c>
      <c r="D287" s="84">
        <v>938.34341124000002</v>
      </c>
      <c r="E287" s="84">
        <v>140.03236256</v>
      </c>
      <c r="F287" s="84">
        <v>140.03236256</v>
      </c>
    </row>
    <row r="288" spans="1:6" ht="12.75" customHeight="1" x14ac:dyDescent="0.2">
      <c r="A288" s="83" t="s">
        <v>165</v>
      </c>
      <c r="B288" s="83">
        <v>16</v>
      </c>
      <c r="C288" s="84">
        <v>949.29486401999998</v>
      </c>
      <c r="D288" s="84">
        <v>947.80717731000004</v>
      </c>
      <c r="E288" s="84">
        <v>141.44467442000001</v>
      </c>
      <c r="F288" s="84">
        <v>141.44467442000001</v>
      </c>
    </row>
    <row r="289" spans="1:6" ht="12.75" customHeight="1" x14ac:dyDescent="0.2">
      <c r="A289" s="83" t="s">
        <v>165</v>
      </c>
      <c r="B289" s="83">
        <v>17</v>
      </c>
      <c r="C289" s="84">
        <v>949.79465707999998</v>
      </c>
      <c r="D289" s="84">
        <v>941.27922998999998</v>
      </c>
      <c r="E289" s="84">
        <v>140.47048536</v>
      </c>
      <c r="F289" s="84">
        <v>140.47048536</v>
      </c>
    </row>
    <row r="290" spans="1:6" ht="12.75" customHeight="1" x14ac:dyDescent="0.2">
      <c r="A290" s="83" t="s">
        <v>165</v>
      </c>
      <c r="B290" s="83">
        <v>18</v>
      </c>
      <c r="C290" s="84">
        <v>953.52505056999996</v>
      </c>
      <c r="D290" s="84">
        <v>945.43536618999997</v>
      </c>
      <c r="E290" s="84">
        <v>141.09072051000001</v>
      </c>
      <c r="F290" s="84">
        <v>141.09072051000001</v>
      </c>
    </row>
    <row r="291" spans="1:6" ht="12.75" customHeight="1" x14ac:dyDescent="0.2">
      <c r="A291" s="83" t="s">
        <v>165</v>
      </c>
      <c r="B291" s="83">
        <v>19</v>
      </c>
      <c r="C291" s="84">
        <v>940.26047199000004</v>
      </c>
      <c r="D291" s="84">
        <v>929.50164658999995</v>
      </c>
      <c r="E291" s="84">
        <v>138.71287422</v>
      </c>
      <c r="F291" s="84">
        <v>138.71287422</v>
      </c>
    </row>
    <row r="292" spans="1:6" ht="12.75" customHeight="1" x14ac:dyDescent="0.2">
      <c r="A292" s="83" t="s">
        <v>165</v>
      </c>
      <c r="B292" s="83">
        <v>20</v>
      </c>
      <c r="C292" s="84">
        <v>903.38649769000006</v>
      </c>
      <c r="D292" s="84">
        <v>886.36907938000002</v>
      </c>
      <c r="E292" s="84">
        <v>132.27604606</v>
      </c>
      <c r="F292" s="84">
        <v>132.27604606</v>
      </c>
    </row>
    <row r="293" spans="1:6" ht="12.75" customHeight="1" x14ac:dyDescent="0.2">
      <c r="A293" s="83" t="s">
        <v>165</v>
      </c>
      <c r="B293" s="83">
        <v>21</v>
      </c>
      <c r="C293" s="84">
        <v>859.66007391999995</v>
      </c>
      <c r="D293" s="84">
        <v>849.42109533999997</v>
      </c>
      <c r="E293" s="84">
        <v>126.76216549999999</v>
      </c>
      <c r="F293" s="84">
        <v>126.76216549999999</v>
      </c>
    </row>
    <row r="294" spans="1:6" ht="12.75" customHeight="1" x14ac:dyDescent="0.2">
      <c r="A294" s="83" t="s">
        <v>165</v>
      </c>
      <c r="B294" s="83">
        <v>22</v>
      </c>
      <c r="C294" s="84">
        <v>837.66984724999998</v>
      </c>
      <c r="D294" s="84">
        <v>829.39256881999995</v>
      </c>
      <c r="E294" s="84">
        <v>123.77323644000001</v>
      </c>
      <c r="F294" s="84">
        <v>123.77323644000001</v>
      </c>
    </row>
    <row r="295" spans="1:6" ht="12.75" customHeight="1" x14ac:dyDescent="0.2">
      <c r="A295" s="83" t="s">
        <v>165</v>
      </c>
      <c r="B295" s="83">
        <v>23</v>
      </c>
      <c r="C295" s="84">
        <v>833.27130365999994</v>
      </c>
      <c r="D295" s="84">
        <v>825.38248766000004</v>
      </c>
      <c r="E295" s="84">
        <v>123.17479761</v>
      </c>
      <c r="F295" s="84">
        <v>123.17479761</v>
      </c>
    </row>
    <row r="296" spans="1:6" ht="12.75" customHeight="1" x14ac:dyDescent="0.2">
      <c r="A296" s="83" t="s">
        <v>165</v>
      </c>
      <c r="B296" s="83">
        <v>24</v>
      </c>
      <c r="C296" s="84">
        <v>893.74592268000004</v>
      </c>
      <c r="D296" s="84">
        <v>885.59529855000005</v>
      </c>
      <c r="E296" s="84">
        <v>132.16057197000001</v>
      </c>
      <c r="F296" s="84">
        <v>132.16057197000001</v>
      </c>
    </row>
    <row r="297" spans="1:6" ht="12.75" customHeight="1" x14ac:dyDescent="0.2">
      <c r="A297" s="83" t="s">
        <v>166</v>
      </c>
      <c r="B297" s="83">
        <v>1</v>
      </c>
      <c r="C297" s="84">
        <v>1044.1161668</v>
      </c>
      <c r="D297" s="84">
        <v>1035.4565496099999</v>
      </c>
      <c r="E297" s="84">
        <v>154.52490553000001</v>
      </c>
      <c r="F297" s="84">
        <v>154.52490553000001</v>
      </c>
    </row>
    <row r="298" spans="1:6" ht="12.75" customHeight="1" x14ac:dyDescent="0.2">
      <c r="A298" s="83" t="s">
        <v>166</v>
      </c>
      <c r="B298" s="83">
        <v>2</v>
      </c>
      <c r="C298" s="84">
        <v>1080.21396196</v>
      </c>
      <c r="D298" s="84">
        <v>1080.21396196</v>
      </c>
      <c r="E298" s="84">
        <v>161.20421517</v>
      </c>
      <c r="F298" s="84">
        <v>161.20421517</v>
      </c>
    </row>
    <row r="299" spans="1:6" ht="12.75" customHeight="1" x14ac:dyDescent="0.2">
      <c r="A299" s="83" t="s">
        <v>166</v>
      </c>
      <c r="B299" s="83">
        <v>3</v>
      </c>
      <c r="C299" s="84">
        <v>1076.0759900999999</v>
      </c>
      <c r="D299" s="84">
        <v>1066.50527872</v>
      </c>
      <c r="E299" s="84">
        <v>159.15841906</v>
      </c>
      <c r="F299" s="84">
        <v>159.15841906</v>
      </c>
    </row>
    <row r="300" spans="1:6" ht="12.75" customHeight="1" x14ac:dyDescent="0.2">
      <c r="A300" s="83" t="s">
        <v>166</v>
      </c>
      <c r="B300" s="83">
        <v>4</v>
      </c>
      <c r="C300" s="84">
        <v>1077.2704824299999</v>
      </c>
      <c r="D300" s="84">
        <v>1065.60243511</v>
      </c>
      <c r="E300" s="84">
        <v>159.02368446</v>
      </c>
      <c r="F300" s="84">
        <v>159.02368446</v>
      </c>
    </row>
    <row r="301" spans="1:6" ht="12.75" customHeight="1" x14ac:dyDescent="0.2">
      <c r="A301" s="83" t="s">
        <v>166</v>
      </c>
      <c r="B301" s="83">
        <v>5</v>
      </c>
      <c r="C301" s="84">
        <v>1086.3823794499999</v>
      </c>
      <c r="D301" s="84">
        <v>1074.3122245</v>
      </c>
      <c r="E301" s="84">
        <v>160.32347766000001</v>
      </c>
      <c r="F301" s="84">
        <v>160.32347766000001</v>
      </c>
    </row>
    <row r="302" spans="1:6" ht="12.75" customHeight="1" x14ac:dyDescent="0.2">
      <c r="A302" s="83" t="s">
        <v>166</v>
      </c>
      <c r="B302" s="83">
        <v>6</v>
      </c>
      <c r="C302" s="84">
        <v>1072.97765936</v>
      </c>
      <c r="D302" s="84">
        <v>1061.9463425399999</v>
      </c>
      <c r="E302" s="84">
        <v>158.47807261</v>
      </c>
      <c r="F302" s="84">
        <v>158.47807261</v>
      </c>
    </row>
    <row r="303" spans="1:6" ht="12.75" customHeight="1" x14ac:dyDescent="0.2">
      <c r="A303" s="83" t="s">
        <v>166</v>
      </c>
      <c r="B303" s="83">
        <v>7</v>
      </c>
      <c r="C303" s="84">
        <v>1082.6780127899999</v>
      </c>
      <c r="D303" s="84">
        <v>1072.6730838599999</v>
      </c>
      <c r="E303" s="84">
        <v>160.07886281</v>
      </c>
      <c r="F303" s="84">
        <v>160.07886281</v>
      </c>
    </row>
    <row r="304" spans="1:6" ht="12.75" customHeight="1" x14ac:dyDescent="0.2">
      <c r="A304" s="83" t="s">
        <v>166</v>
      </c>
      <c r="B304" s="83">
        <v>8</v>
      </c>
      <c r="C304" s="84">
        <v>1043.8858086600001</v>
      </c>
      <c r="D304" s="84">
        <v>1028.63684762</v>
      </c>
      <c r="E304" s="84">
        <v>153.50717687</v>
      </c>
      <c r="F304" s="84">
        <v>153.50717687</v>
      </c>
    </row>
    <row r="305" spans="1:6" ht="12.75" customHeight="1" x14ac:dyDescent="0.2">
      <c r="A305" s="83" t="s">
        <v>166</v>
      </c>
      <c r="B305" s="83">
        <v>9</v>
      </c>
      <c r="C305" s="84">
        <v>983.44444909000003</v>
      </c>
      <c r="D305" s="84">
        <v>974.15906273999997</v>
      </c>
      <c r="E305" s="84">
        <v>145.37726107</v>
      </c>
      <c r="F305" s="84">
        <v>145.37726107</v>
      </c>
    </row>
    <row r="306" spans="1:6" ht="12.75" customHeight="1" x14ac:dyDescent="0.2">
      <c r="A306" s="83" t="s">
        <v>166</v>
      </c>
      <c r="B306" s="83">
        <v>10</v>
      </c>
      <c r="C306" s="84">
        <v>961.13072637000005</v>
      </c>
      <c r="D306" s="84">
        <v>951.39577157999997</v>
      </c>
      <c r="E306" s="84">
        <v>141.98021324999999</v>
      </c>
      <c r="F306" s="84">
        <v>141.98021324999999</v>
      </c>
    </row>
    <row r="307" spans="1:6" ht="12.75" customHeight="1" x14ac:dyDescent="0.2">
      <c r="A307" s="83" t="s">
        <v>166</v>
      </c>
      <c r="B307" s="83">
        <v>11</v>
      </c>
      <c r="C307" s="84">
        <v>956.30854998999996</v>
      </c>
      <c r="D307" s="84">
        <v>948.43395301999999</v>
      </c>
      <c r="E307" s="84">
        <v>141.53821041</v>
      </c>
      <c r="F307" s="84">
        <v>141.53821041</v>
      </c>
    </row>
    <row r="308" spans="1:6" ht="12.75" customHeight="1" x14ac:dyDescent="0.2">
      <c r="A308" s="83" t="s">
        <v>166</v>
      </c>
      <c r="B308" s="83">
        <v>12</v>
      </c>
      <c r="C308" s="84">
        <v>918.17006616000003</v>
      </c>
      <c r="D308" s="84">
        <v>916.71580104999998</v>
      </c>
      <c r="E308" s="84">
        <v>136.80479650000001</v>
      </c>
      <c r="F308" s="84">
        <v>136.80479650000001</v>
      </c>
    </row>
    <row r="309" spans="1:6" ht="12.75" customHeight="1" x14ac:dyDescent="0.2">
      <c r="A309" s="83" t="s">
        <v>166</v>
      </c>
      <c r="B309" s="83">
        <v>13</v>
      </c>
      <c r="C309" s="84">
        <v>925.00329955999996</v>
      </c>
      <c r="D309" s="84">
        <v>914.50522994000005</v>
      </c>
      <c r="E309" s="84">
        <v>136.47490501999999</v>
      </c>
      <c r="F309" s="84">
        <v>136.47490501999999</v>
      </c>
    </row>
    <row r="310" spans="1:6" ht="12.75" customHeight="1" x14ac:dyDescent="0.2">
      <c r="A310" s="83" t="s">
        <v>166</v>
      </c>
      <c r="B310" s="83">
        <v>14</v>
      </c>
      <c r="C310" s="84">
        <v>930.44678108000005</v>
      </c>
      <c r="D310" s="84">
        <v>923.04563264000001</v>
      </c>
      <c r="E310" s="84">
        <v>137.74942003999999</v>
      </c>
      <c r="F310" s="84">
        <v>137.74942003999999</v>
      </c>
    </row>
    <row r="311" spans="1:6" ht="12.75" customHeight="1" x14ac:dyDescent="0.2">
      <c r="A311" s="83" t="s">
        <v>166</v>
      </c>
      <c r="B311" s="83">
        <v>15</v>
      </c>
      <c r="C311" s="84">
        <v>943.52344073999996</v>
      </c>
      <c r="D311" s="84">
        <v>935.67198377</v>
      </c>
      <c r="E311" s="84">
        <v>139.63369582999999</v>
      </c>
      <c r="F311" s="84">
        <v>139.63369582999999</v>
      </c>
    </row>
    <row r="312" spans="1:6" ht="12.75" customHeight="1" x14ac:dyDescent="0.2">
      <c r="A312" s="83" t="s">
        <v>166</v>
      </c>
      <c r="B312" s="83">
        <v>16</v>
      </c>
      <c r="C312" s="84">
        <v>941.69193632999998</v>
      </c>
      <c r="D312" s="84">
        <v>934.42900913000005</v>
      </c>
      <c r="E312" s="84">
        <v>139.44820225999999</v>
      </c>
      <c r="F312" s="84">
        <v>139.44820225999999</v>
      </c>
    </row>
    <row r="313" spans="1:6" ht="12.75" customHeight="1" x14ac:dyDescent="0.2">
      <c r="A313" s="83" t="s">
        <v>166</v>
      </c>
      <c r="B313" s="83">
        <v>17</v>
      </c>
      <c r="C313" s="84">
        <v>940.82254158000001</v>
      </c>
      <c r="D313" s="84">
        <v>935.54061787000001</v>
      </c>
      <c r="E313" s="84">
        <v>139.61409162999999</v>
      </c>
      <c r="F313" s="84">
        <v>139.61409162999999</v>
      </c>
    </row>
    <row r="314" spans="1:6" ht="12.75" customHeight="1" x14ac:dyDescent="0.2">
      <c r="A314" s="83" t="s">
        <v>166</v>
      </c>
      <c r="B314" s="83">
        <v>18</v>
      </c>
      <c r="C314" s="84">
        <v>942.97831703999998</v>
      </c>
      <c r="D314" s="84">
        <v>936.55992715000002</v>
      </c>
      <c r="E314" s="84">
        <v>139.76620682000001</v>
      </c>
      <c r="F314" s="84">
        <v>139.76620682000001</v>
      </c>
    </row>
    <row r="315" spans="1:6" ht="12.75" customHeight="1" x14ac:dyDescent="0.2">
      <c r="A315" s="83" t="s">
        <v>166</v>
      </c>
      <c r="B315" s="83">
        <v>19</v>
      </c>
      <c r="C315" s="84">
        <v>946.98108362000005</v>
      </c>
      <c r="D315" s="84">
        <v>942.49875186999998</v>
      </c>
      <c r="E315" s="84">
        <v>140.65247898999999</v>
      </c>
      <c r="F315" s="84">
        <v>140.65247898999999</v>
      </c>
    </row>
    <row r="316" spans="1:6" ht="12.75" customHeight="1" x14ac:dyDescent="0.2">
      <c r="A316" s="83" t="s">
        <v>166</v>
      </c>
      <c r="B316" s="83">
        <v>20</v>
      </c>
      <c r="C316" s="84">
        <v>956.09287581000001</v>
      </c>
      <c r="D316" s="84">
        <v>940.20133304000001</v>
      </c>
      <c r="E316" s="84">
        <v>140.30962692</v>
      </c>
      <c r="F316" s="84">
        <v>140.30962692</v>
      </c>
    </row>
    <row r="317" spans="1:6" ht="12.75" customHeight="1" x14ac:dyDescent="0.2">
      <c r="A317" s="83" t="s">
        <v>166</v>
      </c>
      <c r="B317" s="83">
        <v>21</v>
      </c>
      <c r="C317" s="84">
        <v>910.94954129999996</v>
      </c>
      <c r="D317" s="84">
        <v>903.43839113000001</v>
      </c>
      <c r="E317" s="84">
        <v>134.82336086000001</v>
      </c>
      <c r="F317" s="84">
        <v>134.82336086000001</v>
      </c>
    </row>
    <row r="318" spans="1:6" ht="12.75" customHeight="1" x14ac:dyDescent="0.2">
      <c r="A318" s="83" t="s">
        <v>166</v>
      </c>
      <c r="B318" s="83">
        <v>22</v>
      </c>
      <c r="C318" s="84">
        <v>906.51661077999995</v>
      </c>
      <c r="D318" s="84">
        <v>901.99142389999997</v>
      </c>
      <c r="E318" s="84">
        <v>134.60742472999999</v>
      </c>
      <c r="F318" s="84">
        <v>134.60742472999999</v>
      </c>
    </row>
    <row r="319" spans="1:6" ht="12.75" customHeight="1" x14ac:dyDescent="0.2">
      <c r="A319" s="83" t="s">
        <v>166</v>
      </c>
      <c r="B319" s="83">
        <v>23</v>
      </c>
      <c r="C319" s="84">
        <v>933.90551658000004</v>
      </c>
      <c r="D319" s="84">
        <v>927.47265425000001</v>
      </c>
      <c r="E319" s="84">
        <v>138.4100804</v>
      </c>
      <c r="F319" s="84">
        <v>138.4100804</v>
      </c>
    </row>
    <row r="320" spans="1:6" ht="12.75" customHeight="1" x14ac:dyDescent="0.2">
      <c r="A320" s="83" t="s">
        <v>166</v>
      </c>
      <c r="B320" s="83">
        <v>24</v>
      </c>
      <c r="C320" s="84">
        <v>957.57199721999996</v>
      </c>
      <c r="D320" s="84">
        <v>950.00035294999998</v>
      </c>
      <c r="E320" s="84">
        <v>141.77196991</v>
      </c>
      <c r="F320" s="84">
        <v>141.77196991</v>
      </c>
    </row>
    <row r="321" spans="1:6" ht="12.75" customHeight="1" x14ac:dyDescent="0.2">
      <c r="A321" s="83" t="s">
        <v>167</v>
      </c>
      <c r="B321" s="83">
        <v>1</v>
      </c>
      <c r="C321" s="84">
        <v>978.26449706000005</v>
      </c>
      <c r="D321" s="84">
        <v>975.19185736999998</v>
      </c>
      <c r="E321" s="84">
        <v>145.53138873</v>
      </c>
      <c r="F321" s="84">
        <v>145.53138873</v>
      </c>
    </row>
    <row r="322" spans="1:6" ht="12.75" customHeight="1" x14ac:dyDescent="0.2">
      <c r="A322" s="83" t="s">
        <v>167</v>
      </c>
      <c r="B322" s="83">
        <v>2</v>
      </c>
      <c r="C322" s="84">
        <v>1034.2024792899999</v>
      </c>
      <c r="D322" s="84">
        <v>1025.45465762</v>
      </c>
      <c r="E322" s="84">
        <v>153.03228720999999</v>
      </c>
      <c r="F322" s="84">
        <v>153.03228720999999</v>
      </c>
    </row>
    <row r="323" spans="1:6" ht="12.75" customHeight="1" x14ac:dyDescent="0.2">
      <c r="A323" s="83" t="s">
        <v>167</v>
      </c>
      <c r="B323" s="83">
        <v>3</v>
      </c>
      <c r="C323" s="84">
        <v>1043.0687569500001</v>
      </c>
      <c r="D323" s="84">
        <v>1033.9506042600001</v>
      </c>
      <c r="E323" s="84">
        <v>154.30016789000001</v>
      </c>
      <c r="F323" s="84">
        <v>154.30016789000001</v>
      </c>
    </row>
    <row r="324" spans="1:6" ht="12.75" customHeight="1" x14ac:dyDescent="0.2">
      <c r="A324" s="83" t="s">
        <v>167</v>
      </c>
      <c r="B324" s="83">
        <v>4</v>
      </c>
      <c r="C324" s="84">
        <v>1044.41378704</v>
      </c>
      <c r="D324" s="84">
        <v>1033.94800541</v>
      </c>
      <c r="E324" s="84">
        <v>154.29978005000001</v>
      </c>
      <c r="F324" s="84">
        <v>154.29978005000001</v>
      </c>
    </row>
    <row r="325" spans="1:6" ht="12.75" customHeight="1" x14ac:dyDescent="0.2">
      <c r="A325" s="83" t="s">
        <v>167</v>
      </c>
      <c r="B325" s="83">
        <v>5</v>
      </c>
      <c r="C325" s="84">
        <v>1029.1440579299999</v>
      </c>
      <c r="D325" s="84">
        <v>1026.3017123899999</v>
      </c>
      <c r="E325" s="84">
        <v>153.15869624000001</v>
      </c>
      <c r="F325" s="84">
        <v>153.15869624000001</v>
      </c>
    </row>
    <row r="326" spans="1:6" ht="12.75" customHeight="1" x14ac:dyDescent="0.2">
      <c r="A326" s="83" t="s">
        <v>167</v>
      </c>
      <c r="B326" s="83">
        <v>6</v>
      </c>
      <c r="C326" s="84">
        <v>1044.2931868000001</v>
      </c>
      <c r="D326" s="84">
        <v>1034.80450202</v>
      </c>
      <c r="E326" s="84">
        <v>154.42759812</v>
      </c>
      <c r="F326" s="84">
        <v>154.42759812</v>
      </c>
    </row>
    <row r="327" spans="1:6" ht="12.75" customHeight="1" x14ac:dyDescent="0.2">
      <c r="A327" s="83" t="s">
        <v>167</v>
      </c>
      <c r="B327" s="83">
        <v>7</v>
      </c>
      <c r="C327" s="84">
        <v>1034.29158297</v>
      </c>
      <c r="D327" s="84">
        <v>1030.7144382399999</v>
      </c>
      <c r="E327" s="84">
        <v>153.81722318999999</v>
      </c>
      <c r="F327" s="84">
        <v>153.81722318999999</v>
      </c>
    </row>
    <row r="328" spans="1:6" ht="12.75" customHeight="1" x14ac:dyDescent="0.2">
      <c r="A328" s="83" t="s">
        <v>167</v>
      </c>
      <c r="B328" s="83">
        <v>8</v>
      </c>
      <c r="C328" s="84">
        <v>989.16143215</v>
      </c>
      <c r="D328" s="84">
        <v>976.87712002000001</v>
      </c>
      <c r="E328" s="84">
        <v>145.78288653000001</v>
      </c>
      <c r="F328" s="84">
        <v>145.78288653000001</v>
      </c>
    </row>
    <row r="329" spans="1:6" ht="12.75" customHeight="1" x14ac:dyDescent="0.2">
      <c r="A329" s="83" t="s">
        <v>167</v>
      </c>
      <c r="B329" s="83">
        <v>9</v>
      </c>
      <c r="C329" s="84">
        <v>917.75408464999998</v>
      </c>
      <c r="D329" s="84">
        <v>915.38128195000002</v>
      </c>
      <c r="E329" s="84">
        <v>136.60564141</v>
      </c>
      <c r="F329" s="84">
        <v>136.60564141</v>
      </c>
    </row>
    <row r="330" spans="1:6" ht="12.75" customHeight="1" x14ac:dyDescent="0.2">
      <c r="A330" s="83" t="s">
        <v>167</v>
      </c>
      <c r="B330" s="83">
        <v>10</v>
      </c>
      <c r="C330" s="84">
        <v>912.86606207</v>
      </c>
      <c r="D330" s="84">
        <v>905.66038194999999</v>
      </c>
      <c r="E330" s="84">
        <v>135.15495654</v>
      </c>
      <c r="F330" s="84">
        <v>135.15495654</v>
      </c>
    </row>
    <row r="331" spans="1:6" ht="12.75" customHeight="1" x14ac:dyDescent="0.2">
      <c r="A331" s="83" t="s">
        <v>167</v>
      </c>
      <c r="B331" s="83">
        <v>11</v>
      </c>
      <c r="C331" s="84">
        <v>902.87712988999999</v>
      </c>
      <c r="D331" s="84">
        <v>895.46745670999996</v>
      </c>
      <c r="E331" s="84">
        <v>133.63382963999999</v>
      </c>
      <c r="F331" s="84">
        <v>133.63382963999999</v>
      </c>
    </row>
    <row r="332" spans="1:6" ht="12.75" customHeight="1" x14ac:dyDescent="0.2">
      <c r="A332" s="83" t="s">
        <v>167</v>
      </c>
      <c r="B332" s="83">
        <v>12</v>
      </c>
      <c r="C332" s="84">
        <v>897.00968205000004</v>
      </c>
      <c r="D332" s="84">
        <v>888.50804228000004</v>
      </c>
      <c r="E332" s="84">
        <v>132.59525119</v>
      </c>
      <c r="F332" s="84">
        <v>132.59525119</v>
      </c>
    </row>
    <row r="333" spans="1:6" ht="12.75" customHeight="1" x14ac:dyDescent="0.2">
      <c r="A333" s="83" t="s">
        <v>167</v>
      </c>
      <c r="B333" s="83">
        <v>13</v>
      </c>
      <c r="C333" s="84">
        <v>907.00773558000003</v>
      </c>
      <c r="D333" s="84">
        <v>898.65148887999999</v>
      </c>
      <c r="E333" s="84">
        <v>134.10899422</v>
      </c>
      <c r="F333" s="84">
        <v>134.10899422</v>
      </c>
    </row>
    <row r="334" spans="1:6" ht="12.75" customHeight="1" x14ac:dyDescent="0.2">
      <c r="A334" s="83" t="s">
        <v>167</v>
      </c>
      <c r="B334" s="83">
        <v>14</v>
      </c>
      <c r="C334" s="84">
        <v>914.49153133000004</v>
      </c>
      <c r="D334" s="84">
        <v>908.23969202000001</v>
      </c>
      <c r="E334" s="84">
        <v>135.53987626</v>
      </c>
      <c r="F334" s="84">
        <v>135.53987626</v>
      </c>
    </row>
    <row r="335" spans="1:6" ht="12.75" customHeight="1" x14ac:dyDescent="0.2">
      <c r="A335" s="83" t="s">
        <v>167</v>
      </c>
      <c r="B335" s="83">
        <v>15</v>
      </c>
      <c r="C335" s="84">
        <v>925.88900279999996</v>
      </c>
      <c r="D335" s="84">
        <v>920.85614258999999</v>
      </c>
      <c r="E335" s="84">
        <v>137.42267455999999</v>
      </c>
      <c r="F335" s="84">
        <v>137.42267455999999</v>
      </c>
    </row>
    <row r="336" spans="1:6" ht="12.75" customHeight="1" x14ac:dyDescent="0.2">
      <c r="A336" s="83" t="s">
        <v>167</v>
      </c>
      <c r="B336" s="83">
        <v>16</v>
      </c>
      <c r="C336" s="84">
        <v>917.46644204999996</v>
      </c>
      <c r="D336" s="84">
        <v>911.13970454000003</v>
      </c>
      <c r="E336" s="84">
        <v>135.97265555999999</v>
      </c>
      <c r="F336" s="84">
        <v>135.97265555999999</v>
      </c>
    </row>
    <row r="337" spans="1:6" ht="12.75" customHeight="1" x14ac:dyDescent="0.2">
      <c r="A337" s="83" t="s">
        <v>167</v>
      </c>
      <c r="B337" s="83">
        <v>17</v>
      </c>
      <c r="C337" s="84">
        <v>910.50760828</v>
      </c>
      <c r="D337" s="84">
        <v>905.19054703999996</v>
      </c>
      <c r="E337" s="84">
        <v>135.08484139000001</v>
      </c>
      <c r="F337" s="84">
        <v>135.08484139000001</v>
      </c>
    </row>
    <row r="338" spans="1:6" ht="12.75" customHeight="1" x14ac:dyDescent="0.2">
      <c r="A338" s="83" t="s">
        <v>167</v>
      </c>
      <c r="B338" s="83">
        <v>18</v>
      </c>
      <c r="C338" s="84">
        <v>927.53701054999999</v>
      </c>
      <c r="D338" s="84">
        <v>921.03056303000005</v>
      </c>
      <c r="E338" s="84">
        <v>137.44870395000001</v>
      </c>
      <c r="F338" s="84">
        <v>137.44870395000001</v>
      </c>
    </row>
    <row r="339" spans="1:6" ht="12.75" customHeight="1" x14ac:dyDescent="0.2">
      <c r="A339" s="83" t="s">
        <v>167</v>
      </c>
      <c r="B339" s="83">
        <v>19</v>
      </c>
      <c r="C339" s="84">
        <v>896.85528127999999</v>
      </c>
      <c r="D339" s="84">
        <v>889.29227992999995</v>
      </c>
      <c r="E339" s="84">
        <v>132.71228579999999</v>
      </c>
      <c r="F339" s="84">
        <v>132.71228579999999</v>
      </c>
    </row>
    <row r="340" spans="1:6" ht="12.75" customHeight="1" x14ac:dyDescent="0.2">
      <c r="A340" s="83" t="s">
        <v>167</v>
      </c>
      <c r="B340" s="83">
        <v>20</v>
      </c>
      <c r="C340" s="84">
        <v>863.16756310000005</v>
      </c>
      <c r="D340" s="84">
        <v>852.86269175999996</v>
      </c>
      <c r="E340" s="84">
        <v>127.27576731000001</v>
      </c>
      <c r="F340" s="84">
        <v>127.27576731000001</v>
      </c>
    </row>
    <row r="341" spans="1:6" ht="12.75" customHeight="1" x14ac:dyDescent="0.2">
      <c r="A341" s="83" t="s">
        <v>167</v>
      </c>
      <c r="B341" s="83">
        <v>21</v>
      </c>
      <c r="C341" s="84">
        <v>841.99511745999996</v>
      </c>
      <c r="D341" s="84">
        <v>834.60336003999998</v>
      </c>
      <c r="E341" s="84">
        <v>124.55086156</v>
      </c>
      <c r="F341" s="84">
        <v>124.55086156</v>
      </c>
    </row>
    <row r="342" spans="1:6" ht="12.75" customHeight="1" x14ac:dyDescent="0.2">
      <c r="A342" s="83" t="s">
        <v>167</v>
      </c>
      <c r="B342" s="83">
        <v>22</v>
      </c>
      <c r="C342" s="84">
        <v>838.69723087</v>
      </c>
      <c r="D342" s="84">
        <v>829.70813928999996</v>
      </c>
      <c r="E342" s="84">
        <v>123.82033016</v>
      </c>
      <c r="F342" s="84">
        <v>123.82033016</v>
      </c>
    </row>
    <row r="343" spans="1:6" ht="12.75" customHeight="1" x14ac:dyDescent="0.2">
      <c r="A343" s="83" t="s">
        <v>167</v>
      </c>
      <c r="B343" s="83">
        <v>23</v>
      </c>
      <c r="C343" s="84">
        <v>852.48718933999999</v>
      </c>
      <c r="D343" s="84">
        <v>844.47129633999998</v>
      </c>
      <c r="E343" s="84">
        <v>126.02348919000001</v>
      </c>
      <c r="F343" s="84">
        <v>126.02348919000001</v>
      </c>
    </row>
    <row r="344" spans="1:6" ht="12.75" customHeight="1" x14ac:dyDescent="0.2">
      <c r="A344" s="83" t="s">
        <v>167</v>
      </c>
      <c r="B344" s="83">
        <v>24</v>
      </c>
      <c r="C344" s="84">
        <v>876.97617804000004</v>
      </c>
      <c r="D344" s="84">
        <v>868.63420552000002</v>
      </c>
      <c r="E344" s="84">
        <v>129.62940703999999</v>
      </c>
      <c r="F344" s="84">
        <v>129.62940703999999</v>
      </c>
    </row>
    <row r="345" spans="1:6" ht="12.75" customHeight="1" x14ac:dyDescent="0.2">
      <c r="A345" s="83" t="s">
        <v>168</v>
      </c>
      <c r="B345" s="83">
        <v>1</v>
      </c>
      <c r="C345" s="84">
        <v>956.10159511999996</v>
      </c>
      <c r="D345" s="84">
        <v>944.84218268999996</v>
      </c>
      <c r="E345" s="84">
        <v>141.00219759999999</v>
      </c>
      <c r="F345" s="84">
        <v>141.00219759999999</v>
      </c>
    </row>
    <row r="346" spans="1:6" ht="12.75" customHeight="1" x14ac:dyDescent="0.2">
      <c r="A346" s="83" t="s">
        <v>168</v>
      </c>
      <c r="B346" s="83">
        <v>2</v>
      </c>
      <c r="C346" s="84">
        <v>997.66137989000003</v>
      </c>
      <c r="D346" s="84">
        <v>988.77094677000002</v>
      </c>
      <c r="E346" s="84">
        <v>147.55784507999999</v>
      </c>
      <c r="F346" s="84">
        <v>147.55784507999999</v>
      </c>
    </row>
    <row r="347" spans="1:6" ht="12.75" customHeight="1" x14ac:dyDescent="0.2">
      <c r="A347" s="83" t="s">
        <v>168</v>
      </c>
      <c r="B347" s="83">
        <v>3</v>
      </c>
      <c r="C347" s="84">
        <v>1007.43302327</v>
      </c>
      <c r="D347" s="84">
        <v>998.07696226999997</v>
      </c>
      <c r="E347" s="84">
        <v>148.94661525000001</v>
      </c>
      <c r="F347" s="84">
        <v>148.94661525000001</v>
      </c>
    </row>
    <row r="348" spans="1:6" ht="12.75" customHeight="1" x14ac:dyDescent="0.2">
      <c r="A348" s="83" t="s">
        <v>168</v>
      </c>
      <c r="B348" s="83">
        <v>4</v>
      </c>
      <c r="C348" s="84">
        <v>1049.52068147</v>
      </c>
      <c r="D348" s="84">
        <v>1037.7410569900001</v>
      </c>
      <c r="E348" s="84">
        <v>154.86583078000001</v>
      </c>
      <c r="F348" s="84">
        <v>154.86583078000001</v>
      </c>
    </row>
    <row r="349" spans="1:6" ht="12.75" customHeight="1" x14ac:dyDescent="0.2">
      <c r="A349" s="83" t="s">
        <v>168</v>
      </c>
      <c r="B349" s="83">
        <v>5</v>
      </c>
      <c r="C349" s="84">
        <v>1025.0592446999999</v>
      </c>
      <c r="D349" s="84">
        <v>1014.92162752</v>
      </c>
      <c r="E349" s="84">
        <v>151.46040524</v>
      </c>
      <c r="F349" s="84">
        <v>151.46040524</v>
      </c>
    </row>
    <row r="350" spans="1:6" ht="12.75" customHeight="1" x14ac:dyDescent="0.2">
      <c r="A350" s="83" t="s">
        <v>168</v>
      </c>
      <c r="B350" s="83">
        <v>6</v>
      </c>
      <c r="C350" s="84">
        <v>1016.5901368900001</v>
      </c>
      <c r="D350" s="84">
        <v>1006.95405798</v>
      </c>
      <c r="E350" s="84">
        <v>150.27137618</v>
      </c>
      <c r="F350" s="84">
        <v>150.27137618</v>
      </c>
    </row>
    <row r="351" spans="1:6" ht="12.75" customHeight="1" x14ac:dyDescent="0.2">
      <c r="A351" s="83" t="s">
        <v>168</v>
      </c>
      <c r="B351" s="83">
        <v>7</v>
      </c>
      <c r="C351" s="84">
        <v>1012.71951532</v>
      </c>
      <c r="D351" s="84">
        <v>1002.86162831</v>
      </c>
      <c r="E351" s="84">
        <v>149.66064818000001</v>
      </c>
      <c r="F351" s="84">
        <v>149.66064818000001</v>
      </c>
    </row>
    <row r="352" spans="1:6" ht="12.75" customHeight="1" x14ac:dyDescent="0.2">
      <c r="A352" s="83" t="s">
        <v>168</v>
      </c>
      <c r="B352" s="83">
        <v>8</v>
      </c>
      <c r="C352" s="84">
        <v>970.16434685000002</v>
      </c>
      <c r="D352" s="84">
        <v>959.76130417000002</v>
      </c>
      <c r="E352" s="84">
        <v>143.22863176999999</v>
      </c>
      <c r="F352" s="84">
        <v>143.22863176999999</v>
      </c>
    </row>
    <row r="353" spans="1:6" ht="12.75" customHeight="1" x14ac:dyDescent="0.2">
      <c r="A353" s="83" t="s">
        <v>168</v>
      </c>
      <c r="B353" s="83">
        <v>9</v>
      </c>
      <c r="C353" s="84">
        <v>914.31101063999995</v>
      </c>
      <c r="D353" s="84">
        <v>905.24376618999997</v>
      </c>
      <c r="E353" s="84">
        <v>135.09278347</v>
      </c>
      <c r="F353" s="84">
        <v>135.09278347</v>
      </c>
    </row>
    <row r="354" spans="1:6" ht="12.75" customHeight="1" x14ac:dyDescent="0.2">
      <c r="A354" s="83" t="s">
        <v>168</v>
      </c>
      <c r="B354" s="83">
        <v>10</v>
      </c>
      <c r="C354" s="84">
        <v>889.91856244999997</v>
      </c>
      <c r="D354" s="84">
        <v>881.60007573999997</v>
      </c>
      <c r="E354" s="84">
        <v>131.56435049999999</v>
      </c>
      <c r="F354" s="84">
        <v>131.56435049999999</v>
      </c>
    </row>
    <row r="355" spans="1:6" ht="12.75" customHeight="1" x14ac:dyDescent="0.2">
      <c r="A355" s="83" t="s">
        <v>168</v>
      </c>
      <c r="B355" s="83">
        <v>11</v>
      </c>
      <c r="C355" s="84">
        <v>878.55580726000005</v>
      </c>
      <c r="D355" s="84">
        <v>869.92996775999995</v>
      </c>
      <c r="E355" s="84">
        <v>129.82277830000001</v>
      </c>
      <c r="F355" s="84">
        <v>129.82277830000001</v>
      </c>
    </row>
    <row r="356" spans="1:6" ht="12.75" customHeight="1" x14ac:dyDescent="0.2">
      <c r="A356" s="83" t="s">
        <v>168</v>
      </c>
      <c r="B356" s="83">
        <v>12</v>
      </c>
      <c r="C356" s="84">
        <v>880.02861717999997</v>
      </c>
      <c r="D356" s="84">
        <v>870.94860244999995</v>
      </c>
      <c r="E356" s="84">
        <v>129.97479282</v>
      </c>
      <c r="F356" s="84">
        <v>129.97479282</v>
      </c>
    </row>
    <row r="357" spans="1:6" ht="12.75" customHeight="1" x14ac:dyDescent="0.2">
      <c r="A357" s="83" t="s">
        <v>168</v>
      </c>
      <c r="B357" s="83">
        <v>13</v>
      </c>
      <c r="C357" s="84">
        <v>875.20617388000005</v>
      </c>
      <c r="D357" s="84">
        <v>864.95149901000002</v>
      </c>
      <c r="E357" s="84">
        <v>129.07982351000001</v>
      </c>
      <c r="F357" s="84">
        <v>129.07982351000001</v>
      </c>
    </row>
    <row r="358" spans="1:6" ht="12.75" customHeight="1" x14ac:dyDescent="0.2">
      <c r="A358" s="83" t="s">
        <v>168</v>
      </c>
      <c r="B358" s="83">
        <v>14</v>
      </c>
      <c r="C358" s="84">
        <v>890.45320357000003</v>
      </c>
      <c r="D358" s="84">
        <v>881.07162575999996</v>
      </c>
      <c r="E358" s="84">
        <v>131.48548801000001</v>
      </c>
      <c r="F358" s="84">
        <v>131.48548801000001</v>
      </c>
    </row>
    <row r="359" spans="1:6" ht="12.75" customHeight="1" x14ac:dyDescent="0.2">
      <c r="A359" s="83" t="s">
        <v>168</v>
      </c>
      <c r="B359" s="83">
        <v>15</v>
      </c>
      <c r="C359" s="84">
        <v>918.23932868999998</v>
      </c>
      <c r="D359" s="84">
        <v>909.16874691999999</v>
      </c>
      <c r="E359" s="84">
        <v>135.67852246000001</v>
      </c>
      <c r="F359" s="84">
        <v>135.67852246000001</v>
      </c>
    </row>
    <row r="360" spans="1:6" ht="12.75" customHeight="1" x14ac:dyDescent="0.2">
      <c r="A360" s="83" t="s">
        <v>168</v>
      </c>
      <c r="B360" s="83">
        <v>16</v>
      </c>
      <c r="C360" s="84">
        <v>904.74049149999996</v>
      </c>
      <c r="D360" s="84">
        <v>896.73958909999999</v>
      </c>
      <c r="E360" s="84">
        <v>133.82367453000001</v>
      </c>
      <c r="F360" s="84">
        <v>133.82367453000001</v>
      </c>
    </row>
    <row r="361" spans="1:6" ht="12.75" customHeight="1" x14ac:dyDescent="0.2">
      <c r="A361" s="83" t="s">
        <v>168</v>
      </c>
      <c r="B361" s="83">
        <v>17</v>
      </c>
      <c r="C361" s="84">
        <v>900.71434226999997</v>
      </c>
      <c r="D361" s="84">
        <v>892.29532166000001</v>
      </c>
      <c r="E361" s="84">
        <v>133.16044052000001</v>
      </c>
      <c r="F361" s="84">
        <v>133.16044052000001</v>
      </c>
    </row>
    <row r="362" spans="1:6" ht="12.75" customHeight="1" x14ac:dyDescent="0.2">
      <c r="A362" s="83" t="s">
        <v>168</v>
      </c>
      <c r="B362" s="83">
        <v>18</v>
      </c>
      <c r="C362" s="84">
        <v>922.21332140000004</v>
      </c>
      <c r="D362" s="84">
        <v>914.11484057999996</v>
      </c>
      <c r="E362" s="84">
        <v>136.41664581000001</v>
      </c>
      <c r="F362" s="84">
        <v>136.41664581000001</v>
      </c>
    </row>
    <row r="363" spans="1:6" ht="12.75" customHeight="1" x14ac:dyDescent="0.2">
      <c r="A363" s="83" t="s">
        <v>168</v>
      </c>
      <c r="B363" s="83">
        <v>19</v>
      </c>
      <c r="C363" s="84">
        <v>897.93121438000003</v>
      </c>
      <c r="D363" s="84">
        <v>890.27375809</v>
      </c>
      <c r="E363" s="84">
        <v>132.85875530999999</v>
      </c>
      <c r="F363" s="84">
        <v>132.85875530999999</v>
      </c>
    </row>
    <row r="364" spans="1:6" ht="12.75" customHeight="1" x14ac:dyDescent="0.2">
      <c r="A364" s="83" t="s">
        <v>168</v>
      </c>
      <c r="B364" s="83">
        <v>20</v>
      </c>
      <c r="C364" s="84">
        <v>864.95084029999998</v>
      </c>
      <c r="D364" s="84">
        <v>856.21474739999996</v>
      </c>
      <c r="E364" s="84">
        <v>127.77600664000001</v>
      </c>
      <c r="F364" s="84">
        <v>127.77600664000001</v>
      </c>
    </row>
    <row r="365" spans="1:6" ht="12.75" customHeight="1" x14ac:dyDescent="0.2">
      <c r="A365" s="83" t="s">
        <v>168</v>
      </c>
      <c r="B365" s="83">
        <v>21</v>
      </c>
      <c r="C365" s="84">
        <v>835.50054712999997</v>
      </c>
      <c r="D365" s="84">
        <v>828.49055118000001</v>
      </c>
      <c r="E365" s="84">
        <v>123.63862511000001</v>
      </c>
      <c r="F365" s="84">
        <v>123.63862511000001</v>
      </c>
    </row>
    <row r="366" spans="1:6" ht="12.75" customHeight="1" x14ac:dyDescent="0.2">
      <c r="A366" s="83" t="s">
        <v>168</v>
      </c>
      <c r="B366" s="83">
        <v>22</v>
      </c>
      <c r="C366" s="84">
        <v>825.18492584000001</v>
      </c>
      <c r="D366" s="84">
        <v>818.16465484000003</v>
      </c>
      <c r="E366" s="84">
        <v>122.09765444999999</v>
      </c>
      <c r="F366" s="84">
        <v>122.09765444999999</v>
      </c>
    </row>
    <row r="367" spans="1:6" ht="12.75" customHeight="1" x14ac:dyDescent="0.2">
      <c r="A367" s="83" t="s">
        <v>168</v>
      </c>
      <c r="B367" s="83">
        <v>23</v>
      </c>
      <c r="C367" s="84">
        <v>831.10051120000003</v>
      </c>
      <c r="D367" s="84">
        <v>826.79098698999996</v>
      </c>
      <c r="E367" s="84">
        <v>123.38499303</v>
      </c>
      <c r="F367" s="84">
        <v>123.38499303</v>
      </c>
    </row>
    <row r="368" spans="1:6" ht="12.75" customHeight="1" x14ac:dyDescent="0.2">
      <c r="A368" s="83" t="s">
        <v>168</v>
      </c>
      <c r="B368" s="83">
        <v>24</v>
      </c>
      <c r="C368" s="84">
        <v>870.47888420000004</v>
      </c>
      <c r="D368" s="84">
        <v>862.56500499000003</v>
      </c>
      <c r="E368" s="84">
        <v>128.72367842</v>
      </c>
      <c r="F368" s="84">
        <v>128.72367842</v>
      </c>
    </row>
    <row r="369" spans="1:6" ht="12.75" customHeight="1" x14ac:dyDescent="0.2">
      <c r="A369" s="83" t="s">
        <v>169</v>
      </c>
      <c r="B369" s="83">
        <v>1</v>
      </c>
      <c r="C369" s="84">
        <v>940.78926292999995</v>
      </c>
      <c r="D369" s="84">
        <v>931.94754178000005</v>
      </c>
      <c r="E369" s="84">
        <v>139.07788396000001</v>
      </c>
      <c r="F369" s="84">
        <v>139.07788396000001</v>
      </c>
    </row>
    <row r="370" spans="1:6" ht="12.75" customHeight="1" x14ac:dyDescent="0.2">
      <c r="A370" s="83" t="s">
        <v>169</v>
      </c>
      <c r="B370" s="83">
        <v>2</v>
      </c>
      <c r="C370" s="84">
        <v>1002.32514994</v>
      </c>
      <c r="D370" s="84">
        <v>993.87250587999995</v>
      </c>
      <c r="E370" s="84">
        <v>148.31916910000001</v>
      </c>
      <c r="F370" s="84">
        <v>148.31916910000001</v>
      </c>
    </row>
    <row r="371" spans="1:6" ht="12.75" customHeight="1" x14ac:dyDescent="0.2">
      <c r="A371" s="83" t="s">
        <v>169</v>
      </c>
      <c r="B371" s="83">
        <v>3</v>
      </c>
      <c r="C371" s="84">
        <v>1029.66648298</v>
      </c>
      <c r="D371" s="84">
        <v>1020.95419771</v>
      </c>
      <c r="E371" s="84">
        <v>152.36066739</v>
      </c>
      <c r="F371" s="84">
        <v>152.36066739</v>
      </c>
    </row>
    <row r="372" spans="1:6" ht="12.75" customHeight="1" x14ac:dyDescent="0.2">
      <c r="A372" s="83" t="s">
        <v>169</v>
      </c>
      <c r="B372" s="83">
        <v>4</v>
      </c>
      <c r="C372" s="84">
        <v>1028.4076663799999</v>
      </c>
      <c r="D372" s="84">
        <v>1019.4136796</v>
      </c>
      <c r="E372" s="84">
        <v>152.13077032999999</v>
      </c>
      <c r="F372" s="84">
        <v>152.13077032999999</v>
      </c>
    </row>
    <row r="373" spans="1:6" ht="12.75" customHeight="1" x14ac:dyDescent="0.2">
      <c r="A373" s="83" t="s">
        <v>169</v>
      </c>
      <c r="B373" s="83">
        <v>5</v>
      </c>
      <c r="C373" s="84">
        <v>1018.40510267</v>
      </c>
      <c r="D373" s="84">
        <v>1010.45908291</v>
      </c>
      <c r="E373" s="84">
        <v>150.79444365000001</v>
      </c>
      <c r="F373" s="84">
        <v>150.79444365000001</v>
      </c>
    </row>
    <row r="374" spans="1:6" ht="12.75" customHeight="1" x14ac:dyDescent="0.2">
      <c r="A374" s="83" t="s">
        <v>169</v>
      </c>
      <c r="B374" s="83">
        <v>6</v>
      </c>
      <c r="C374" s="84">
        <v>1029.6834690000001</v>
      </c>
      <c r="D374" s="84">
        <v>1021.11367081</v>
      </c>
      <c r="E374" s="84">
        <v>152.38446612999999</v>
      </c>
      <c r="F374" s="84">
        <v>152.38446612999999</v>
      </c>
    </row>
    <row r="375" spans="1:6" ht="12.75" customHeight="1" x14ac:dyDescent="0.2">
      <c r="A375" s="83" t="s">
        <v>169</v>
      </c>
      <c r="B375" s="83">
        <v>7</v>
      </c>
      <c r="C375" s="84">
        <v>1037.70805058</v>
      </c>
      <c r="D375" s="84">
        <v>1029.17936345</v>
      </c>
      <c r="E375" s="84">
        <v>153.58813846000001</v>
      </c>
      <c r="F375" s="84">
        <v>153.58813846000001</v>
      </c>
    </row>
    <row r="376" spans="1:6" ht="12.75" customHeight="1" x14ac:dyDescent="0.2">
      <c r="A376" s="83" t="s">
        <v>169</v>
      </c>
      <c r="B376" s="83">
        <v>8</v>
      </c>
      <c r="C376" s="84">
        <v>990.64528321</v>
      </c>
      <c r="D376" s="84">
        <v>979.73632340999995</v>
      </c>
      <c r="E376" s="84">
        <v>146.20957573999999</v>
      </c>
      <c r="F376" s="84">
        <v>146.20957573999999</v>
      </c>
    </row>
    <row r="377" spans="1:6" ht="12.75" customHeight="1" x14ac:dyDescent="0.2">
      <c r="A377" s="83" t="s">
        <v>169</v>
      </c>
      <c r="B377" s="83">
        <v>9</v>
      </c>
      <c r="C377" s="84">
        <v>917.21443121000004</v>
      </c>
      <c r="D377" s="84">
        <v>911.13851598999997</v>
      </c>
      <c r="E377" s="84">
        <v>135.97247819</v>
      </c>
      <c r="F377" s="84">
        <v>135.97247819</v>
      </c>
    </row>
    <row r="378" spans="1:6" ht="12.75" customHeight="1" x14ac:dyDescent="0.2">
      <c r="A378" s="83" t="s">
        <v>169</v>
      </c>
      <c r="B378" s="83">
        <v>10</v>
      </c>
      <c r="C378" s="84">
        <v>841.01643254999999</v>
      </c>
      <c r="D378" s="84">
        <v>835.30733432</v>
      </c>
      <c r="E378" s="84">
        <v>124.65591818</v>
      </c>
      <c r="F378" s="84">
        <v>124.65591818</v>
      </c>
    </row>
    <row r="379" spans="1:6" ht="12.75" customHeight="1" x14ac:dyDescent="0.2">
      <c r="A379" s="83" t="s">
        <v>169</v>
      </c>
      <c r="B379" s="83">
        <v>11</v>
      </c>
      <c r="C379" s="84">
        <v>830.31971141999998</v>
      </c>
      <c r="D379" s="84">
        <v>823.05595683000001</v>
      </c>
      <c r="E379" s="84">
        <v>122.82760104</v>
      </c>
      <c r="F379" s="84">
        <v>122.82760104</v>
      </c>
    </row>
    <row r="380" spans="1:6" ht="12.75" customHeight="1" x14ac:dyDescent="0.2">
      <c r="A380" s="83" t="s">
        <v>169</v>
      </c>
      <c r="B380" s="83">
        <v>12</v>
      </c>
      <c r="C380" s="84">
        <v>853.81196124999997</v>
      </c>
      <c r="D380" s="84">
        <v>845.84691510000005</v>
      </c>
      <c r="E380" s="84">
        <v>126.22877773</v>
      </c>
      <c r="F380" s="84">
        <v>126.22877773</v>
      </c>
    </row>
    <row r="381" spans="1:6" ht="12.75" customHeight="1" x14ac:dyDescent="0.2">
      <c r="A381" s="83" t="s">
        <v>169</v>
      </c>
      <c r="B381" s="83">
        <v>13</v>
      </c>
      <c r="C381" s="84">
        <v>857.63393309000003</v>
      </c>
      <c r="D381" s="84">
        <v>852.14464056999998</v>
      </c>
      <c r="E381" s="84">
        <v>127.16860995</v>
      </c>
      <c r="F381" s="84">
        <v>127.16860995</v>
      </c>
    </row>
    <row r="382" spans="1:6" ht="12.75" customHeight="1" x14ac:dyDescent="0.2">
      <c r="A382" s="83" t="s">
        <v>169</v>
      </c>
      <c r="B382" s="83">
        <v>14</v>
      </c>
      <c r="C382" s="84">
        <v>855.82055876000004</v>
      </c>
      <c r="D382" s="84">
        <v>855.07140778999997</v>
      </c>
      <c r="E382" s="84">
        <v>127.60538194999999</v>
      </c>
      <c r="F382" s="84">
        <v>127.60538194999999</v>
      </c>
    </row>
    <row r="383" spans="1:6" ht="12.75" customHeight="1" x14ac:dyDescent="0.2">
      <c r="A383" s="83" t="s">
        <v>169</v>
      </c>
      <c r="B383" s="83">
        <v>15</v>
      </c>
      <c r="C383" s="84">
        <v>867.93590752</v>
      </c>
      <c r="D383" s="84">
        <v>862.11649014</v>
      </c>
      <c r="E383" s="84">
        <v>128.65674493</v>
      </c>
      <c r="F383" s="84">
        <v>128.65674493</v>
      </c>
    </row>
    <row r="384" spans="1:6" ht="12.75" customHeight="1" x14ac:dyDescent="0.2">
      <c r="A384" s="83" t="s">
        <v>169</v>
      </c>
      <c r="B384" s="83">
        <v>16</v>
      </c>
      <c r="C384" s="84">
        <v>863.67354045000002</v>
      </c>
      <c r="D384" s="84">
        <v>856.88897512000005</v>
      </c>
      <c r="E384" s="84">
        <v>127.87662406</v>
      </c>
      <c r="F384" s="84">
        <v>127.87662406</v>
      </c>
    </row>
    <row r="385" spans="1:6" ht="12.75" customHeight="1" x14ac:dyDescent="0.2">
      <c r="A385" s="83" t="s">
        <v>169</v>
      </c>
      <c r="B385" s="83">
        <v>17</v>
      </c>
      <c r="C385" s="84">
        <v>859.17832049000003</v>
      </c>
      <c r="D385" s="84">
        <v>851.85776367999995</v>
      </c>
      <c r="E385" s="84">
        <v>127.12579828</v>
      </c>
      <c r="F385" s="84">
        <v>127.12579828</v>
      </c>
    </row>
    <row r="386" spans="1:6" ht="12.75" customHeight="1" x14ac:dyDescent="0.2">
      <c r="A386" s="83" t="s">
        <v>169</v>
      </c>
      <c r="B386" s="83">
        <v>18</v>
      </c>
      <c r="C386" s="84">
        <v>872.39190871999995</v>
      </c>
      <c r="D386" s="84">
        <v>862.77946157999997</v>
      </c>
      <c r="E386" s="84">
        <v>128.75568254999999</v>
      </c>
      <c r="F386" s="84">
        <v>128.75568254999999</v>
      </c>
    </row>
    <row r="387" spans="1:6" ht="12.75" customHeight="1" x14ac:dyDescent="0.2">
      <c r="A387" s="83" t="s">
        <v>169</v>
      </c>
      <c r="B387" s="83">
        <v>19</v>
      </c>
      <c r="C387" s="84">
        <v>869.22430939000003</v>
      </c>
      <c r="D387" s="84">
        <v>856.50214819999997</v>
      </c>
      <c r="E387" s="84">
        <v>127.81889649</v>
      </c>
      <c r="F387" s="84">
        <v>127.81889649</v>
      </c>
    </row>
    <row r="388" spans="1:6" ht="12.75" customHeight="1" x14ac:dyDescent="0.2">
      <c r="A388" s="83" t="s">
        <v>169</v>
      </c>
      <c r="B388" s="83">
        <v>20</v>
      </c>
      <c r="C388" s="84">
        <v>873.11529797000003</v>
      </c>
      <c r="D388" s="84">
        <v>860.03825653000001</v>
      </c>
      <c r="E388" s="84">
        <v>128.34660266</v>
      </c>
      <c r="F388" s="84">
        <v>128.34660266</v>
      </c>
    </row>
    <row r="389" spans="1:6" ht="12.75" customHeight="1" x14ac:dyDescent="0.2">
      <c r="A389" s="83" t="s">
        <v>169</v>
      </c>
      <c r="B389" s="83">
        <v>21</v>
      </c>
      <c r="C389" s="84">
        <v>861.62317779</v>
      </c>
      <c r="D389" s="84">
        <v>851.69621576999998</v>
      </c>
      <c r="E389" s="84">
        <v>127.10168991</v>
      </c>
      <c r="F389" s="84">
        <v>127.10168991</v>
      </c>
    </row>
    <row r="390" spans="1:6" ht="12.75" customHeight="1" x14ac:dyDescent="0.2">
      <c r="A390" s="83" t="s">
        <v>169</v>
      </c>
      <c r="B390" s="83">
        <v>22</v>
      </c>
      <c r="C390" s="84">
        <v>844.56241524999996</v>
      </c>
      <c r="D390" s="84">
        <v>837.43117424000002</v>
      </c>
      <c r="E390" s="84">
        <v>124.97286645</v>
      </c>
      <c r="F390" s="84">
        <v>124.97286645</v>
      </c>
    </row>
    <row r="391" spans="1:6" ht="12.75" customHeight="1" x14ac:dyDescent="0.2">
      <c r="A391" s="83" t="s">
        <v>169</v>
      </c>
      <c r="B391" s="83">
        <v>23</v>
      </c>
      <c r="C391" s="84">
        <v>847.63341671000001</v>
      </c>
      <c r="D391" s="84">
        <v>839.90657125999996</v>
      </c>
      <c r="E391" s="84">
        <v>125.34227885</v>
      </c>
      <c r="F391" s="84">
        <v>125.34227885</v>
      </c>
    </row>
    <row r="392" spans="1:6" ht="12.75" customHeight="1" x14ac:dyDescent="0.2">
      <c r="A392" s="83" t="s">
        <v>169</v>
      </c>
      <c r="B392" s="83">
        <v>24</v>
      </c>
      <c r="C392" s="84">
        <v>851.84826394000004</v>
      </c>
      <c r="D392" s="84">
        <v>844.12277200000005</v>
      </c>
      <c r="E392" s="84">
        <v>125.97147765</v>
      </c>
      <c r="F392" s="84">
        <v>125.97147765</v>
      </c>
    </row>
    <row r="393" spans="1:6" ht="12.75" customHeight="1" x14ac:dyDescent="0.2">
      <c r="A393" s="83" t="s">
        <v>170</v>
      </c>
      <c r="B393" s="83">
        <v>1</v>
      </c>
      <c r="C393" s="84">
        <v>980.24206342000002</v>
      </c>
      <c r="D393" s="84">
        <v>970.35652393999999</v>
      </c>
      <c r="E393" s="84">
        <v>144.80979453</v>
      </c>
      <c r="F393" s="84">
        <v>144.80979453</v>
      </c>
    </row>
    <row r="394" spans="1:6" ht="12.75" customHeight="1" x14ac:dyDescent="0.2">
      <c r="A394" s="83" t="s">
        <v>170</v>
      </c>
      <c r="B394" s="83">
        <v>2</v>
      </c>
      <c r="C394" s="84">
        <v>1025.5690753199999</v>
      </c>
      <c r="D394" s="84">
        <v>1015.30948083</v>
      </c>
      <c r="E394" s="84">
        <v>151.51828598</v>
      </c>
      <c r="F394" s="84">
        <v>151.51828598</v>
      </c>
    </row>
    <row r="395" spans="1:6" ht="12.75" customHeight="1" x14ac:dyDescent="0.2">
      <c r="A395" s="83" t="s">
        <v>170</v>
      </c>
      <c r="B395" s="83">
        <v>3</v>
      </c>
      <c r="C395" s="84">
        <v>1025.3755764099999</v>
      </c>
      <c r="D395" s="84">
        <v>1016.95372403</v>
      </c>
      <c r="E395" s="84">
        <v>151.76366231</v>
      </c>
      <c r="F395" s="84">
        <v>151.76366231</v>
      </c>
    </row>
    <row r="396" spans="1:6" ht="12.75" customHeight="1" x14ac:dyDescent="0.2">
      <c r="A396" s="83" t="s">
        <v>170</v>
      </c>
      <c r="B396" s="83">
        <v>4</v>
      </c>
      <c r="C396" s="84">
        <v>1040.8365329999999</v>
      </c>
      <c r="D396" s="84">
        <v>1031.37858987</v>
      </c>
      <c r="E396" s="84">
        <v>153.91633693</v>
      </c>
      <c r="F396" s="84">
        <v>153.91633693</v>
      </c>
    </row>
    <row r="397" spans="1:6" ht="12.75" customHeight="1" x14ac:dyDescent="0.2">
      <c r="A397" s="83" t="s">
        <v>170</v>
      </c>
      <c r="B397" s="83">
        <v>5</v>
      </c>
      <c r="C397" s="84">
        <v>1040.2461199899999</v>
      </c>
      <c r="D397" s="84">
        <v>1031.3694052400001</v>
      </c>
      <c r="E397" s="84">
        <v>153.91496627000001</v>
      </c>
      <c r="F397" s="84">
        <v>153.91496627000001</v>
      </c>
    </row>
    <row r="398" spans="1:6" ht="12.75" customHeight="1" x14ac:dyDescent="0.2">
      <c r="A398" s="83" t="s">
        <v>170</v>
      </c>
      <c r="B398" s="83">
        <v>6</v>
      </c>
      <c r="C398" s="84">
        <v>1041.83159183</v>
      </c>
      <c r="D398" s="84">
        <v>1031.27121902</v>
      </c>
      <c r="E398" s="84">
        <v>153.90031359</v>
      </c>
      <c r="F398" s="84">
        <v>153.90031359</v>
      </c>
    </row>
    <row r="399" spans="1:6" ht="12.75" customHeight="1" x14ac:dyDescent="0.2">
      <c r="A399" s="83" t="s">
        <v>170</v>
      </c>
      <c r="B399" s="83">
        <v>7</v>
      </c>
      <c r="C399" s="84">
        <v>1050.0495405900001</v>
      </c>
      <c r="D399" s="84">
        <v>1039.44544754</v>
      </c>
      <c r="E399" s="84">
        <v>155.12018311</v>
      </c>
      <c r="F399" s="84">
        <v>155.12018311</v>
      </c>
    </row>
    <row r="400" spans="1:6" ht="12.75" customHeight="1" x14ac:dyDescent="0.2">
      <c r="A400" s="83" t="s">
        <v>170</v>
      </c>
      <c r="B400" s="83">
        <v>8</v>
      </c>
      <c r="C400" s="84">
        <v>973.84849530999998</v>
      </c>
      <c r="D400" s="84">
        <v>962.51535222999996</v>
      </c>
      <c r="E400" s="84">
        <v>143.63962827</v>
      </c>
      <c r="F400" s="84">
        <v>143.63962827</v>
      </c>
    </row>
    <row r="401" spans="1:6" ht="12.75" customHeight="1" x14ac:dyDescent="0.2">
      <c r="A401" s="83" t="s">
        <v>170</v>
      </c>
      <c r="B401" s="83">
        <v>9</v>
      </c>
      <c r="C401" s="84">
        <v>884.29989369999998</v>
      </c>
      <c r="D401" s="84">
        <v>881.79335665999997</v>
      </c>
      <c r="E401" s="84">
        <v>131.59319450000001</v>
      </c>
      <c r="F401" s="84">
        <v>131.59319450000001</v>
      </c>
    </row>
    <row r="402" spans="1:6" ht="12.75" customHeight="1" x14ac:dyDescent="0.2">
      <c r="A402" s="83" t="s">
        <v>170</v>
      </c>
      <c r="B402" s="83">
        <v>10</v>
      </c>
      <c r="C402" s="84">
        <v>887.55769686999997</v>
      </c>
      <c r="D402" s="84">
        <v>880.46551916999999</v>
      </c>
      <c r="E402" s="84">
        <v>131.39503654000001</v>
      </c>
      <c r="F402" s="84">
        <v>131.39503654000001</v>
      </c>
    </row>
    <row r="403" spans="1:6" ht="12.75" customHeight="1" x14ac:dyDescent="0.2">
      <c r="A403" s="83" t="s">
        <v>170</v>
      </c>
      <c r="B403" s="83">
        <v>11</v>
      </c>
      <c r="C403" s="84">
        <v>894.14451201999998</v>
      </c>
      <c r="D403" s="84">
        <v>886.29948669999999</v>
      </c>
      <c r="E403" s="84">
        <v>132.2656605</v>
      </c>
      <c r="F403" s="84">
        <v>132.2656605</v>
      </c>
    </row>
    <row r="404" spans="1:6" ht="12.75" customHeight="1" x14ac:dyDescent="0.2">
      <c r="A404" s="83" t="s">
        <v>170</v>
      </c>
      <c r="B404" s="83">
        <v>12</v>
      </c>
      <c r="C404" s="84">
        <v>889.40136232999998</v>
      </c>
      <c r="D404" s="84">
        <v>881.37997402999997</v>
      </c>
      <c r="E404" s="84">
        <v>131.53150393000001</v>
      </c>
      <c r="F404" s="84">
        <v>131.53150393000001</v>
      </c>
    </row>
    <row r="405" spans="1:6" ht="12.75" customHeight="1" x14ac:dyDescent="0.2">
      <c r="A405" s="83" t="s">
        <v>170</v>
      </c>
      <c r="B405" s="83">
        <v>13</v>
      </c>
      <c r="C405" s="84">
        <v>876.80945072999998</v>
      </c>
      <c r="D405" s="84">
        <v>869.89632397000003</v>
      </c>
      <c r="E405" s="84">
        <v>129.81775751999999</v>
      </c>
      <c r="F405" s="84">
        <v>129.81775751999999</v>
      </c>
    </row>
    <row r="406" spans="1:6" ht="12.75" customHeight="1" x14ac:dyDescent="0.2">
      <c r="A406" s="83" t="s">
        <v>170</v>
      </c>
      <c r="B406" s="83">
        <v>14</v>
      </c>
      <c r="C406" s="84">
        <v>872.77298141999995</v>
      </c>
      <c r="D406" s="84">
        <v>864.04238769000006</v>
      </c>
      <c r="E406" s="84">
        <v>128.94415355000001</v>
      </c>
      <c r="F406" s="84">
        <v>128.94415355000001</v>
      </c>
    </row>
    <row r="407" spans="1:6" ht="12.75" customHeight="1" x14ac:dyDescent="0.2">
      <c r="A407" s="83" t="s">
        <v>170</v>
      </c>
      <c r="B407" s="83">
        <v>15</v>
      </c>
      <c r="C407" s="84">
        <v>878.07057311000005</v>
      </c>
      <c r="D407" s="84">
        <v>870.36913589999995</v>
      </c>
      <c r="E407" s="84">
        <v>129.88831694999999</v>
      </c>
      <c r="F407" s="84">
        <v>129.88831694999999</v>
      </c>
    </row>
    <row r="408" spans="1:6" ht="12.75" customHeight="1" x14ac:dyDescent="0.2">
      <c r="A408" s="83" t="s">
        <v>170</v>
      </c>
      <c r="B408" s="83">
        <v>16</v>
      </c>
      <c r="C408" s="84">
        <v>875.84858020000001</v>
      </c>
      <c r="D408" s="84">
        <v>867.40969469000004</v>
      </c>
      <c r="E408" s="84">
        <v>129.44666889000001</v>
      </c>
      <c r="F408" s="84">
        <v>129.44666889000001</v>
      </c>
    </row>
    <row r="409" spans="1:6" ht="12.75" customHeight="1" x14ac:dyDescent="0.2">
      <c r="A409" s="83" t="s">
        <v>170</v>
      </c>
      <c r="B409" s="83">
        <v>17</v>
      </c>
      <c r="C409" s="84">
        <v>870.12237952999999</v>
      </c>
      <c r="D409" s="84">
        <v>862.90069447999997</v>
      </c>
      <c r="E409" s="84">
        <v>128.77377457</v>
      </c>
      <c r="F409" s="84">
        <v>128.77377457</v>
      </c>
    </row>
    <row r="410" spans="1:6" ht="12.75" customHeight="1" x14ac:dyDescent="0.2">
      <c r="A410" s="83" t="s">
        <v>170</v>
      </c>
      <c r="B410" s="83">
        <v>18</v>
      </c>
      <c r="C410" s="84">
        <v>867.98781556999995</v>
      </c>
      <c r="D410" s="84">
        <v>858.68568066</v>
      </c>
      <c r="E410" s="84">
        <v>128.14475289000001</v>
      </c>
      <c r="F410" s="84">
        <v>128.14475289000001</v>
      </c>
    </row>
    <row r="411" spans="1:6" ht="12.75" customHeight="1" x14ac:dyDescent="0.2">
      <c r="A411" s="83" t="s">
        <v>170</v>
      </c>
      <c r="B411" s="83">
        <v>19</v>
      </c>
      <c r="C411" s="84">
        <v>869.85088072999997</v>
      </c>
      <c r="D411" s="84">
        <v>857.57963533999998</v>
      </c>
      <c r="E411" s="84">
        <v>127.97969377</v>
      </c>
      <c r="F411" s="84">
        <v>127.97969377</v>
      </c>
    </row>
    <row r="412" spans="1:6" ht="12.75" customHeight="1" x14ac:dyDescent="0.2">
      <c r="A412" s="83" t="s">
        <v>170</v>
      </c>
      <c r="B412" s="83">
        <v>20</v>
      </c>
      <c r="C412" s="84">
        <v>861.86361688</v>
      </c>
      <c r="D412" s="84">
        <v>849.24570144999996</v>
      </c>
      <c r="E412" s="84">
        <v>126.73599084</v>
      </c>
      <c r="F412" s="84">
        <v>126.73599084</v>
      </c>
    </row>
    <row r="413" spans="1:6" ht="12.75" customHeight="1" x14ac:dyDescent="0.2">
      <c r="A413" s="83" t="s">
        <v>170</v>
      </c>
      <c r="B413" s="83">
        <v>21</v>
      </c>
      <c r="C413" s="84">
        <v>855.77759476000006</v>
      </c>
      <c r="D413" s="84">
        <v>848.38526929</v>
      </c>
      <c r="E413" s="84">
        <v>126.60758545</v>
      </c>
      <c r="F413" s="84">
        <v>126.60758545</v>
      </c>
    </row>
    <row r="414" spans="1:6" ht="12.75" customHeight="1" x14ac:dyDescent="0.2">
      <c r="A414" s="83" t="s">
        <v>170</v>
      </c>
      <c r="B414" s="83">
        <v>22</v>
      </c>
      <c r="C414" s="84">
        <v>856.79354411999998</v>
      </c>
      <c r="D414" s="84">
        <v>849.79771544000005</v>
      </c>
      <c r="E414" s="84">
        <v>126.81836987</v>
      </c>
      <c r="F414" s="84">
        <v>126.81836987</v>
      </c>
    </row>
    <row r="415" spans="1:6" ht="12.75" customHeight="1" x14ac:dyDescent="0.2">
      <c r="A415" s="83" t="s">
        <v>170</v>
      </c>
      <c r="B415" s="83">
        <v>23</v>
      </c>
      <c r="C415" s="84">
        <v>856.92288759999997</v>
      </c>
      <c r="D415" s="84">
        <v>851.11627647</v>
      </c>
      <c r="E415" s="84">
        <v>127.01514348000001</v>
      </c>
      <c r="F415" s="84">
        <v>127.01514348000001</v>
      </c>
    </row>
    <row r="416" spans="1:6" ht="12.75" customHeight="1" x14ac:dyDescent="0.2">
      <c r="A416" s="83" t="s">
        <v>170</v>
      </c>
      <c r="B416" s="83">
        <v>24</v>
      </c>
      <c r="C416" s="84">
        <v>877.83953766000002</v>
      </c>
      <c r="D416" s="84">
        <v>872.43611399999998</v>
      </c>
      <c r="E416" s="84">
        <v>130.19677952000001</v>
      </c>
      <c r="F416" s="84">
        <v>130.19677952000001</v>
      </c>
    </row>
    <row r="417" spans="1:6" ht="12.75" customHeight="1" x14ac:dyDescent="0.2">
      <c r="A417" s="83" t="s">
        <v>171</v>
      </c>
      <c r="B417" s="83">
        <v>1</v>
      </c>
      <c r="C417" s="84">
        <v>985.52581812999995</v>
      </c>
      <c r="D417" s="84">
        <v>974.94962483999996</v>
      </c>
      <c r="E417" s="84">
        <v>145.4952395</v>
      </c>
      <c r="F417" s="84">
        <v>145.4952395</v>
      </c>
    </row>
    <row r="418" spans="1:6" ht="12.75" customHeight="1" x14ac:dyDescent="0.2">
      <c r="A418" s="83" t="s">
        <v>171</v>
      </c>
      <c r="B418" s="83">
        <v>2</v>
      </c>
      <c r="C418" s="84">
        <v>1018.9096974300001</v>
      </c>
      <c r="D418" s="84">
        <v>1014.29999315</v>
      </c>
      <c r="E418" s="84">
        <v>151.36763651000001</v>
      </c>
      <c r="F418" s="84">
        <v>151.36763651000001</v>
      </c>
    </row>
    <row r="419" spans="1:6" ht="12.75" customHeight="1" x14ac:dyDescent="0.2">
      <c r="A419" s="83" t="s">
        <v>171</v>
      </c>
      <c r="B419" s="83">
        <v>3</v>
      </c>
      <c r="C419" s="84">
        <v>1030.9571908600001</v>
      </c>
      <c r="D419" s="84">
        <v>1022.68274497</v>
      </c>
      <c r="E419" s="84">
        <v>152.61862471000001</v>
      </c>
      <c r="F419" s="84">
        <v>152.61862471000001</v>
      </c>
    </row>
    <row r="420" spans="1:6" ht="12.75" customHeight="1" x14ac:dyDescent="0.2">
      <c r="A420" s="83" t="s">
        <v>171</v>
      </c>
      <c r="B420" s="83">
        <v>4</v>
      </c>
      <c r="C420" s="84">
        <v>1038.42653232</v>
      </c>
      <c r="D420" s="84">
        <v>1031.10008264</v>
      </c>
      <c r="E420" s="84">
        <v>153.87477429</v>
      </c>
      <c r="F420" s="84">
        <v>153.87477429</v>
      </c>
    </row>
    <row r="421" spans="1:6" ht="12.75" customHeight="1" x14ac:dyDescent="0.2">
      <c r="A421" s="83" t="s">
        <v>171</v>
      </c>
      <c r="B421" s="83">
        <v>5</v>
      </c>
      <c r="C421" s="84">
        <v>1031.34222462</v>
      </c>
      <c r="D421" s="84">
        <v>1023.22767375</v>
      </c>
      <c r="E421" s="84">
        <v>152.69994639999999</v>
      </c>
      <c r="F421" s="84">
        <v>152.69994639999999</v>
      </c>
    </row>
    <row r="422" spans="1:6" ht="12.75" customHeight="1" x14ac:dyDescent="0.2">
      <c r="A422" s="83" t="s">
        <v>171</v>
      </c>
      <c r="B422" s="83">
        <v>6</v>
      </c>
      <c r="C422" s="84">
        <v>1034.4748684799999</v>
      </c>
      <c r="D422" s="84">
        <v>1025.05266185</v>
      </c>
      <c r="E422" s="84">
        <v>152.97229593</v>
      </c>
      <c r="F422" s="84">
        <v>152.97229593</v>
      </c>
    </row>
    <row r="423" spans="1:6" ht="12.75" customHeight="1" x14ac:dyDescent="0.2">
      <c r="A423" s="83" t="s">
        <v>171</v>
      </c>
      <c r="B423" s="83">
        <v>7</v>
      </c>
      <c r="C423" s="84">
        <v>1041.5582997500001</v>
      </c>
      <c r="D423" s="84">
        <v>1030.9022536499999</v>
      </c>
      <c r="E423" s="84">
        <v>153.84525156000001</v>
      </c>
      <c r="F423" s="84">
        <v>153.84525156000001</v>
      </c>
    </row>
    <row r="424" spans="1:6" ht="12.75" customHeight="1" x14ac:dyDescent="0.2">
      <c r="A424" s="83" t="s">
        <v>171</v>
      </c>
      <c r="B424" s="83">
        <v>8</v>
      </c>
      <c r="C424" s="84">
        <v>994.93326403000003</v>
      </c>
      <c r="D424" s="84">
        <v>984.62457014999995</v>
      </c>
      <c r="E424" s="84">
        <v>146.93906638999999</v>
      </c>
      <c r="F424" s="84">
        <v>146.93906638999999</v>
      </c>
    </row>
    <row r="425" spans="1:6" ht="12.75" customHeight="1" x14ac:dyDescent="0.2">
      <c r="A425" s="83" t="s">
        <v>171</v>
      </c>
      <c r="B425" s="83">
        <v>9</v>
      </c>
      <c r="C425" s="84">
        <v>914.53038372000003</v>
      </c>
      <c r="D425" s="84">
        <v>907.20575378000001</v>
      </c>
      <c r="E425" s="84">
        <v>135.38557793999999</v>
      </c>
      <c r="F425" s="84">
        <v>135.38557793999999</v>
      </c>
    </row>
    <row r="426" spans="1:6" ht="12.75" customHeight="1" x14ac:dyDescent="0.2">
      <c r="A426" s="83" t="s">
        <v>171</v>
      </c>
      <c r="B426" s="83">
        <v>10</v>
      </c>
      <c r="C426" s="84">
        <v>882.79777631000002</v>
      </c>
      <c r="D426" s="84">
        <v>873.77550494000002</v>
      </c>
      <c r="E426" s="84">
        <v>130.39666165</v>
      </c>
      <c r="F426" s="84">
        <v>130.39666165</v>
      </c>
    </row>
    <row r="427" spans="1:6" ht="12.75" customHeight="1" x14ac:dyDescent="0.2">
      <c r="A427" s="83" t="s">
        <v>171</v>
      </c>
      <c r="B427" s="83">
        <v>11</v>
      </c>
      <c r="C427" s="84">
        <v>881.17928302999997</v>
      </c>
      <c r="D427" s="84">
        <v>873.89946335000002</v>
      </c>
      <c r="E427" s="84">
        <v>130.41516041</v>
      </c>
      <c r="F427" s="84">
        <v>130.41516041</v>
      </c>
    </row>
    <row r="428" spans="1:6" ht="12.75" customHeight="1" x14ac:dyDescent="0.2">
      <c r="A428" s="83" t="s">
        <v>171</v>
      </c>
      <c r="B428" s="83">
        <v>12</v>
      </c>
      <c r="C428" s="84">
        <v>879.44575349000002</v>
      </c>
      <c r="D428" s="84">
        <v>872.19722482999998</v>
      </c>
      <c r="E428" s="84">
        <v>130.16112923</v>
      </c>
      <c r="F428" s="84">
        <v>130.16112923</v>
      </c>
    </row>
    <row r="429" spans="1:6" ht="12.75" customHeight="1" x14ac:dyDescent="0.2">
      <c r="A429" s="83" t="s">
        <v>171</v>
      </c>
      <c r="B429" s="83">
        <v>13</v>
      </c>
      <c r="C429" s="84">
        <v>877.73697469000001</v>
      </c>
      <c r="D429" s="84">
        <v>867.44490590999999</v>
      </c>
      <c r="E429" s="84">
        <v>129.45192359000001</v>
      </c>
      <c r="F429" s="84">
        <v>129.45192359000001</v>
      </c>
    </row>
    <row r="430" spans="1:6" ht="12.75" customHeight="1" x14ac:dyDescent="0.2">
      <c r="A430" s="83" t="s">
        <v>171</v>
      </c>
      <c r="B430" s="83">
        <v>14</v>
      </c>
      <c r="C430" s="84">
        <v>873.28515013000003</v>
      </c>
      <c r="D430" s="84">
        <v>867.35787216000006</v>
      </c>
      <c r="E430" s="84">
        <v>129.43893523</v>
      </c>
      <c r="F430" s="84">
        <v>129.43893523</v>
      </c>
    </row>
    <row r="431" spans="1:6" ht="12.75" customHeight="1" x14ac:dyDescent="0.2">
      <c r="A431" s="83" t="s">
        <v>171</v>
      </c>
      <c r="B431" s="83">
        <v>15</v>
      </c>
      <c r="C431" s="84">
        <v>874.63802493000003</v>
      </c>
      <c r="D431" s="84">
        <v>873.62265226</v>
      </c>
      <c r="E431" s="84">
        <v>130.37385090000001</v>
      </c>
      <c r="F431" s="84">
        <v>130.37385090000001</v>
      </c>
    </row>
    <row r="432" spans="1:6" ht="12.75" customHeight="1" x14ac:dyDescent="0.2">
      <c r="A432" s="83" t="s">
        <v>171</v>
      </c>
      <c r="B432" s="83">
        <v>16</v>
      </c>
      <c r="C432" s="84">
        <v>884.50833362000003</v>
      </c>
      <c r="D432" s="84">
        <v>876.48901859</v>
      </c>
      <c r="E432" s="84">
        <v>130.80160905</v>
      </c>
      <c r="F432" s="84">
        <v>130.80160905</v>
      </c>
    </row>
    <row r="433" spans="1:6" ht="12.75" customHeight="1" x14ac:dyDescent="0.2">
      <c r="A433" s="83" t="s">
        <v>171</v>
      </c>
      <c r="B433" s="83">
        <v>17</v>
      </c>
      <c r="C433" s="84">
        <v>883.49802688</v>
      </c>
      <c r="D433" s="84">
        <v>873.07466109999996</v>
      </c>
      <c r="E433" s="84">
        <v>130.29207220000001</v>
      </c>
      <c r="F433" s="84">
        <v>130.29207220000001</v>
      </c>
    </row>
    <row r="434" spans="1:6" ht="12.75" customHeight="1" x14ac:dyDescent="0.2">
      <c r="A434" s="83" t="s">
        <v>171</v>
      </c>
      <c r="B434" s="83">
        <v>18</v>
      </c>
      <c r="C434" s="84">
        <v>879.08776331000001</v>
      </c>
      <c r="D434" s="84">
        <v>874.81073646000004</v>
      </c>
      <c r="E434" s="84">
        <v>130.55115297</v>
      </c>
      <c r="F434" s="84">
        <v>130.55115297</v>
      </c>
    </row>
    <row r="435" spans="1:6" ht="12.75" customHeight="1" x14ac:dyDescent="0.2">
      <c r="A435" s="83" t="s">
        <v>171</v>
      </c>
      <c r="B435" s="83">
        <v>19</v>
      </c>
      <c r="C435" s="84">
        <v>871.51661665999995</v>
      </c>
      <c r="D435" s="84">
        <v>862.73124286999996</v>
      </c>
      <c r="E435" s="84">
        <v>128.74848668999999</v>
      </c>
      <c r="F435" s="84">
        <v>128.74848668999999</v>
      </c>
    </row>
    <row r="436" spans="1:6" ht="12.75" customHeight="1" x14ac:dyDescent="0.2">
      <c r="A436" s="83" t="s">
        <v>171</v>
      </c>
      <c r="B436" s="83">
        <v>20</v>
      </c>
      <c r="C436" s="84">
        <v>860.49265568999999</v>
      </c>
      <c r="D436" s="84">
        <v>844.85090269</v>
      </c>
      <c r="E436" s="84">
        <v>126.08013921</v>
      </c>
      <c r="F436" s="84">
        <v>126.08013921</v>
      </c>
    </row>
    <row r="437" spans="1:6" ht="12.75" customHeight="1" x14ac:dyDescent="0.2">
      <c r="A437" s="83" t="s">
        <v>171</v>
      </c>
      <c r="B437" s="83">
        <v>21</v>
      </c>
      <c r="C437" s="84">
        <v>806.33295829999997</v>
      </c>
      <c r="D437" s="84">
        <v>802.2514966</v>
      </c>
      <c r="E437" s="84">
        <v>119.72287661</v>
      </c>
      <c r="F437" s="84">
        <v>119.72287661</v>
      </c>
    </row>
    <row r="438" spans="1:6" ht="12.75" customHeight="1" x14ac:dyDescent="0.2">
      <c r="A438" s="83" t="s">
        <v>171</v>
      </c>
      <c r="B438" s="83">
        <v>22</v>
      </c>
      <c r="C438" s="84">
        <v>808.77658286999997</v>
      </c>
      <c r="D438" s="84">
        <v>808.56187718000001</v>
      </c>
      <c r="E438" s="84">
        <v>120.66459740000001</v>
      </c>
      <c r="F438" s="84">
        <v>120.66459740000001</v>
      </c>
    </row>
    <row r="439" spans="1:6" ht="12.75" customHeight="1" x14ac:dyDescent="0.2">
      <c r="A439" s="83" t="s">
        <v>171</v>
      </c>
      <c r="B439" s="83">
        <v>23</v>
      </c>
      <c r="C439" s="84">
        <v>814.93196010999998</v>
      </c>
      <c r="D439" s="84">
        <v>808.55940289</v>
      </c>
      <c r="E439" s="84">
        <v>120.66422815</v>
      </c>
      <c r="F439" s="84">
        <v>120.66422815</v>
      </c>
    </row>
    <row r="440" spans="1:6" ht="12.75" customHeight="1" x14ac:dyDescent="0.2">
      <c r="A440" s="83" t="s">
        <v>171</v>
      </c>
      <c r="B440" s="83">
        <v>24</v>
      </c>
      <c r="C440" s="84">
        <v>851.70079644999998</v>
      </c>
      <c r="D440" s="84">
        <v>843.63940881999997</v>
      </c>
      <c r="E440" s="84">
        <v>125.89934362</v>
      </c>
      <c r="F440" s="84">
        <v>125.89934362</v>
      </c>
    </row>
    <row r="441" spans="1:6" ht="12.75" customHeight="1" x14ac:dyDescent="0.2">
      <c r="A441" s="83" t="s">
        <v>172</v>
      </c>
      <c r="B441" s="83">
        <v>1</v>
      </c>
      <c r="C441" s="84">
        <v>990.78365899999994</v>
      </c>
      <c r="D441" s="84">
        <v>979.29815085999996</v>
      </c>
      <c r="E441" s="84">
        <v>146.14418567999999</v>
      </c>
      <c r="F441" s="84">
        <v>146.14418567999999</v>
      </c>
    </row>
    <row r="442" spans="1:6" ht="12.75" customHeight="1" x14ac:dyDescent="0.2">
      <c r="A442" s="83" t="s">
        <v>172</v>
      </c>
      <c r="B442" s="83">
        <v>2</v>
      </c>
      <c r="C442" s="84">
        <v>1009.52356439</v>
      </c>
      <c r="D442" s="84">
        <v>1000.18579234</v>
      </c>
      <c r="E442" s="84">
        <v>149.26132354999999</v>
      </c>
      <c r="F442" s="84">
        <v>149.26132354999999</v>
      </c>
    </row>
    <row r="443" spans="1:6" ht="12.75" customHeight="1" x14ac:dyDescent="0.2">
      <c r="A443" s="83" t="s">
        <v>172</v>
      </c>
      <c r="B443" s="83">
        <v>3</v>
      </c>
      <c r="C443" s="84">
        <v>995.35999903000004</v>
      </c>
      <c r="D443" s="84">
        <v>986.67439850999995</v>
      </c>
      <c r="E443" s="84">
        <v>147.24496965</v>
      </c>
      <c r="F443" s="84">
        <v>147.24496965</v>
      </c>
    </row>
    <row r="444" spans="1:6" ht="12.75" customHeight="1" x14ac:dyDescent="0.2">
      <c r="A444" s="83" t="s">
        <v>172</v>
      </c>
      <c r="B444" s="83">
        <v>4</v>
      </c>
      <c r="C444" s="84">
        <v>1008.79233744</v>
      </c>
      <c r="D444" s="84">
        <v>998.96416528999998</v>
      </c>
      <c r="E444" s="84">
        <v>149.07901575</v>
      </c>
      <c r="F444" s="84">
        <v>149.07901575</v>
      </c>
    </row>
    <row r="445" spans="1:6" ht="12.75" customHeight="1" x14ac:dyDescent="0.2">
      <c r="A445" s="83" t="s">
        <v>172</v>
      </c>
      <c r="B445" s="83">
        <v>5</v>
      </c>
      <c r="C445" s="84">
        <v>999.12923745000001</v>
      </c>
      <c r="D445" s="84">
        <v>994.52807442999995</v>
      </c>
      <c r="E445" s="84">
        <v>148.41700195000001</v>
      </c>
      <c r="F445" s="84">
        <v>148.41700195000001</v>
      </c>
    </row>
    <row r="446" spans="1:6" ht="12.75" customHeight="1" x14ac:dyDescent="0.2">
      <c r="A446" s="83" t="s">
        <v>172</v>
      </c>
      <c r="B446" s="83">
        <v>6</v>
      </c>
      <c r="C446" s="84">
        <v>1008.12351674</v>
      </c>
      <c r="D446" s="84">
        <v>998.42565816000001</v>
      </c>
      <c r="E446" s="84">
        <v>148.99865238999999</v>
      </c>
      <c r="F446" s="84">
        <v>148.99865238999999</v>
      </c>
    </row>
    <row r="447" spans="1:6" ht="12.75" customHeight="1" x14ac:dyDescent="0.2">
      <c r="A447" s="83" t="s">
        <v>172</v>
      </c>
      <c r="B447" s="83">
        <v>7</v>
      </c>
      <c r="C447" s="84">
        <v>1004.00593865</v>
      </c>
      <c r="D447" s="84">
        <v>995.72275534000005</v>
      </c>
      <c r="E447" s="84">
        <v>148.59528847999999</v>
      </c>
      <c r="F447" s="84">
        <v>148.59528847999999</v>
      </c>
    </row>
    <row r="448" spans="1:6" ht="12.75" customHeight="1" x14ac:dyDescent="0.2">
      <c r="A448" s="83" t="s">
        <v>172</v>
      </c>
      <c r="B448" s="83">
        <v>8</v>
      </c>
      <c r="C448" s="84">
        <v>969.31766666999999</v>
      </c>
      <c r="D448" s="84">
        <v>961.53222982</v>
      </c>
      <c r="E448" s="84">
        <v>143.49291337</v>
      </c>
      <c r="F448" s="84">
        <v>143.49291337</v>
      </c>
    </row>
    <row r="449" spans="1:6" ht="12.75" customHeight="1" x14ac:dyDescent="0.2">
      <c r="A449" s="83" t="s">
        <v>172</v>
      </c>
      <c r="B449" s="83">
        <v>9</v>
      </c>
      <c r="C449" s="84">
        <v>864.41816372000005</v>
      </c>
      <c r="D449" s="84">
        <v>857.55733686999997</v>
      </c>
      <c r="E449" s="84">
        <v>127.97636609</v>
      </c>
      <c r="F449" s="84">
        <v>127.97636609</v>
      </c>
    </row>
    <row r="450" spans="1:6" ht="12.75" customHeight="1" x14ac:dyDescent="0.2">
      <c r="A450" s="83" t="s">
        <v>172</v>
      </c>
      <c r="B450" s="83">
        <v>10</v>
      </c>
      <c r="C450" s="84">
        <v>846.76111629000002</v>
      </c>
      <c r="D450" s="84">
        <v>838.08602914999994</v>
      </c>
      <c r="E450" s="84">
        <v>125.0705928</v>
      </c>
      <c r="F450" s="84">
        <v>125.0705928</v>
      </c>
    </row>
    <row r="451" spans="1:6" ht="12.75" customHeight="1" x14ac:dyDescent="0.2">
      <c r="A451" s="83" t="s">
        <v>172</v>
      </c>
      <c r="B451" s="83">
        <v>11</v>
      </c>
      <c r="C451" s="84">
        <v>856.32568220999997</v>
      </c>
      <c r="D451" s="84">
        <v>847.11342652999997</v>
      </c>
      <c r="E451" s="84">
        <v>126.41778377999999</v>
      </c>
      <c r="F451" s="84">
        <v>126.41778377999999</v>
      </c>
    </row>
    <row r="452" spans="1:6" ht="12.75" customHeight="1" x14ac:dyDescent="0.2">
      <c r="A452" s="83" t="s">
        <v>172</v>
      </c>
      <c r="B452" s="83">
        <v>12</v>
      </c>
      <c r="C452" s="84">
        <v>858.49480894999999</v>
      </c>
      <c r="D452" s="84">
        <v>848.20085446999997</v>
      </c>
      <c r="E452" s="84">
        <v>126.58006457</v>
      </c>
      <c r="F452" s="84">
        <v>126.58006457</v>
      </c>
    </row>
    <row r="453" spans="1:6" ht="12.75" customHeight="1" x14ac:dyDescent="0.2">
      <c r="A453" s="83" t="s">
        <v>172</v>
      </c>
      <c r="B453" s="83">
        <v>13</v>
      </c>
      <c r="C453" s="84">
        <v>847.75049415000001</v>
      </c>
      <c r="D453" s="84">
        <v>837.36117664000005</v>
      </c>
      <c r="E453" s="84">
        <v>124.96242045</v>
      </c>
      <c r="F453" s="84">
        <v>124.96242045</v>
      </c>
    </row>
    <row r="454" spans="1:6" ht="12.75" customHeight="1" x14ac:dyDescent="0.2">
      <c r="A454" s="83" t="s">
        <v>172</v>
      </c>
      <c r="B454" s="83">
        <v>14</v>
      </c>
      <c r="C454" s="84">
        <v>848.15902475999997</v>
      </c>
      <c r="D454" s="84">
        <v>838.84417216999998</v>
      </c>
      <c r="E454" s="84">
        <v>125.18373321</v>
      </c>
      <c r="F454" s="84">
        <v>125.18373321</v>
      </c>
    </row>
    <row r="455" spans="1:6" ht="12.75" customHeight="1" x14ac:dyDescent="0.2">
      <c r="A455" s="83" t="s">
        <v>172</v>
      </c>
      <c r="B455" s="83">
        <v>15</v>
      </c>
      <c r="C455" s="84">
        <v>867.71561363000001</v>
      </c>
      <c r="D455" s="84">
        <v>860.28662111999995</v>
      </c>
      <c r="E455" s="84">
        <v>128.383667</v>
      </c>
      <c r="F455" s="84">
        <v>128.383667</v>
      </c>
    </row>
    <row r="456" spans="1:6" ht="12.75" customHeight="1" x14ac:dyDescent="0.2">
      <c r="A456" s="83" t="s">
        <v>172</v>
      </c>
      <c r="B456" s="83">
        <v>16</v>
      </c>
      <c r="C456" s="84">
        <v>853.15746830000001</v>
      </c>
      <c r="D456" s="84">
        <v>845.91309103000003</v>
      </c>
      <c r="E456" s="84">
        <v>126.2386534</v>
      </c>
      <c r="F456" s="84">
        <v>126.2386534</v>
      </c>
    </row>
    <row r="457" spans="1:6" ht="12.75" customHeight="1" x14ac:dyDescent="0.2">
      <c r="A457" s="83" t="s">
        <v>172</v>
      </c>
      <c r="B457" s="83">
        <v>17</v>
      </c>
      <c r="C457" s="84">
        <v>846.08363640000005</v>
      </c>
      <c r="D457" s="84">
        <v>845.84297255000001</v>
      </c>
      <c r="E457" s="84">
        <v>126.22818937</v>
      </c>
      <c r="F457" s="84">
        <v>126.22818937</v>
      </c>
    </row>
    <row r="458" spans="1:6" ht="12.75" customHeight="1" x14ac:dyDescent="0.2">
      <c r="A458" s="83" t="s">
        <v>172</v>
      </c>
      <c r="B458" s="83">
        <v>18</v>
      </c>
      <c r="C458" s="84">
        <v>870.75248294000005</v>
      </c>
      <c r="D458" s="84">
        <v>863.37553186000002</v>
      </c>
      <c r="E458" s="84">
        <v>128.84463625999999</v>
      </c>
      <c r="F458" s="84">
        <v>128.84463625999999</v>
      </c>
    </row>
    <row r="459" spans="1:6" ht="12.75" customHeight="1" x14ac:dyDescent="0.2">
      <c r="A459" s="83" t="s">
        <v>172</v>
      </c>
      <c r="B459" s="83">
        <v>19</v>
      </c>
      <c r="C459" s="84">
        <v>859.68101323999997</v>
      </c>
      <c r="D459" s="84">
        <v>852.61715104999996</v>
      </c>
      <c r="E459" s="84">
        <v>127.23912439</v>
      </c>
      <c r="F459" s="84">
        <v>127.23912439</v>
      </c>
    </row>
    <row r="460" spans="1:6" ht="12.75" customHeight="1" x14ac:dyDescent="0.2">
      <c r="A460" s="83" t="s">
        <v>172</v>
      </c>
      <c r="B460" s="83">
        <v>20</v>
      </c>
      <c r="C460" s="84">
        <v>848.64121668999996</v>
      </c>
      <c r="D460" s="84">
        <v>841.59844835000001</v>
      </c>
      <c r="E460" s="84">
        <v>125.59476375</v>
      </c>
      <c r="F460" s="84">
        <v>125.59476375</v>
      </c>
    </row>
    <row r="461" spans="1:6" ht="12.75" customHeight="1" x14ac:dyDescent="0.2">
      <c r="A461" s="83" t="s">
        <v>172</v>
      </c>
      <c r="B461" s="83">
        <v>21</v>
      </c>
      <c r="C461" s="84">
        <v>818.02989929</v>
      </c>
      <c r="D461" s="84">
        <v>812.34325550999995</v>
      </c>
      <c r="E461" s="84">
        <v>121.22890609</v>
      </c>
      <c r="F461" s="84">
        <v>121.22890609</v>
      </c>
    </row>
    <row r="462" spans="1:6" ht="12.75" customHeight="1" x14ac:dyDescent="0.2">
      <c r="A462" s="83" t="s">
        <v>172</v>
      </c>
      <c r="B462" s="83">
        <v>22</v>
      </c>
      <c r="C462" s="84">
        <v>820.05823268999995</v>
      </c>
      <c r="D462" s="84">
        <v>817.05738477</v>
      </c>
      <c r="E462" s="84">
        <v>121.93241256</v>
      </c>
      <c r="F462" s="84">
        <v>121.93241256</v>
      </c>
    </row>
    <row r="463" spans="1:6" ht="12.75" customHeight="1" x14ac:dyDescent="0.2">
      <c r="A463" s="83" t="s">
        <v>172</v>
      </c>
      <c r="B463" s="83">
        <v>23</v>
      </c>
      <c r="C463" s="84">
        <v>821.84845035000001</v>
      </c>
      <c r="D463" s="84">
        <v>816.54819126999996</v>
      </c>
      <c r="E463" s="84">
        <v>121.85642378</v>
      </c>
      <c r="F463" s="84">
        <v>121.85642378</v>
      </c>
    </row>
    <row r="464" spans="1:6" ht="12.75" customHeight="1" x14ac:dyDescent="0.2">
      <c r="A464" s="83" t="s">
        <v>172</v>
      </c>
      <c r="B464" s="83">
        <v>24</v>
      </c>
      <c r="C464" s="84">
        <v>850.57736374000001</v>
      </c>
      <c r="D464" s="84">
        <v>844.97299223000005</v>
      </c>
      <c r="E464" s="84">
        <v>126.09835907</v>
      </c>
      <c r="F464" s="84">
        <v>126.09835907</v>
      </c>
    </row>
    <row r="465" spans="1:6" ht="12.75" customHeight="1" x14ac:dyDescent="0.2">
      <c r="A465" s="83" t="s">
        <v>173</v>
      </c>
      <c r="B465" s="83">
        <v>1</v>
      </c>
      <c r="C465" s="84">
        <v>998.37890924999999</v>
      </c>
      <c r="D465" s="84">
        <v>992.31342814000004</v>
      </c>
      <c r="E465" s="84">
        <v>148.08650231999999</v>
      </c>
      <c r="F465" s="84">
        <v>148.08650231999999</v>
      </c>
    </row>
    <row r="466" spans="1:6" ht="12.75" customHeight="1" x14ac:dyDescent="0.2">
      <c r="A466" s="83" t="s">
        <v>173</v>
      </c>
      <c r="B466" s="83">
        <v>2</v>
      </c>
      <c r="C466" s="84">
        <v>1029.4505942999999</v>
      </c>
      <c r="D466" s="84">
        <v>1023.34661212</v>
      </c>
      <c r="E466" s="84">
        <v>152.71769599999999</v>
      </c>
      <c r="F466" s="84">
        <v>152.71769599999999</v>
      </c>
    </row>
    <row r="467" spans="1:6" ht="12.75" customHeight="1" x14ac:dyDescent="0.2">
      <c r="A467" s="83" t="s">
        <v>173</v>
      </c>
      <c r="B467" s="83">
        <v>3</v>
      </c>
      <c r="C467" s="84">
        <v>1016.8281521</v>
      </c>
      <c r="D467" s="84">
        <v>1013.2882664700001</v>
      </c>
      <c r="E467" s="84">
        <v>151.21665289000001</v>
      </c>
      <c r="F467" s="84">
        <v>151.21665289000001</v>
      </c>
    </row>
    <row r="468" spans="1:6" ht="12.75" customHeight="1" x14ac:dyDescent="0.2">
      <c r="A468" s="83" t="s">
        <v>173</v>
      </c>
      <c r="B468" s="83">
        <v>4</v>
      </c>
      <c r="C468" s="84">
        <v>1013.8277513199999</v>
      </c>
      <c r="D468" s="84">
        <v>1007.56002137</v>
      </c>
      <c r="E468" s="84">
        <v>150.36180626999999</v>
      </c>
      <c r="F468" s="84">
        <v>150.36180626999999</v>
      </c>
    </row>
    <row r="469" spans="1:6" ht="12.75" customHeight="1" x14ac:dyDescent="0.2">
      <c r="A469" s="83" t="s">
        <v>173</v>
      </c>
      <c r="B469" s="83">
        <v>5</v>
      </c>
      <c r="C469" s="84">
        <v>1007.8366104200001</v>
      </c>
      <c r="D469" s="84">
        <v>1001.03050492</v>
      </c>
      <c r="E469" s="84">
        <v>149.38738305000001</v>
      </c>
      <c r="F469" s="84">
        <v>149.38738305000001</v>
      </c>
    </row>
    <row r="470" spans="1:6" ht="12.75" customHeight="1" x14ac:dyDescent="0.2">
      <c r="A470" s="83" t="s">
        <v>173</v>
      </c>
      <c r="B470" s="83">
        <v>6</v>
      </c>
      <c r="C470" s="84">
        <v>1017.96876186</v>
      </c>
      <c r="D470" s="84">
        <v>1011.08480882</v>
      </c>
      <c r="E470" s="84">
        <v>150.88782298000001</v>
      </c>
      <c r="F470" s="84">
        <v>150.88782298000001</v>
      </c>
    </row>
    <row r="471" spans="1:6" ht="12.75" customHeight="1" x14ac:dyDescent="0.2">
      <c r="A471" s="83" t="s">
        <v>173</v>
      </c>
      <c r="B471" s="83">
        <v>7</v>
      </c>
      <c r="C471" s="84">
        <v>1021.0730412200001</v>
      </c>
      <c r="D471" s="84">
        <v>1011.92736552</v>
      </c>
      <c r="E471" s="84">
        <v>151.01356075000001</v>
      </c>
      <c r="F471" s="84">
        <v>151.01356075000001</v>
      </c>
    </row>
    <row r="472" spans="1:6" ht="12.75" customHeight="1" x14ac:dyDescent="0.2">
      <c r="A472" s="83" t="s">
        <v>173</v>
      </c>
      <c r="B472" s="83">
        <v>8</v>
      </c>
      <c r="C472" s="84">
        <v>986.43712592999998</v>
      </c>
      <c r="D472" s="84">
        <v>981.97950361999995</v>
      </c>
      <c r="E472" s="84">
        <v>146.54433359000001</v>
      </c>
      <c r="F472" s="84">
        <v>146.54433359000001</v>
      </c>
    </row>
    <row r="473" spans="1:6" ht="12.75" customHeight="1" x14ac:dyDescent="0.2">
      <c r="A473" s="83" t="s">
        <v>173</v>
      </c>
      <c r="B473" s="83">
        <v>9</v>
      </c>
      <c r="C473" s="84">
        <v>879.98774868999999</v>
      </c>
      <c r="D473" s="84">
        <v>872.81056132000003</v>
      </c>
      <c r="E473" s="84">
        <v>130.25265963999999</v>
      </c>
      <c r="F473" s="84">
        <v>130.25265963999999</v>
      </c>
    </row>
    <row r="474" spans="1:6" ht="12.75" customHeight="1" x14ac:dyDescent="0.2">
      <c r="A474" s="83" t="s">
        <v>173</v>
      </c>
      <c r="B474" s="83">
        <v>10</v>
      </c>
      <c r="C474" s="84">
        <v>862.33607725000002</v>
      </c>
      <c r="D474" s="84">
        <v>853.69624071999999</v>
      </c>
      <c r="E474" s="84">
        <v>127.40016082</v>
      </c>
      <c r="F474" s="84">
        <v>127.40016082</v>
      </c>
    </row>
    <row r="475" spans="1:6" ht="12.75" customHeight="1" x14ac:dyDescent="0.2">
      <c r="A475" s="83" t="s">
        <v>173</v>
      </c>
      <c r="B475" s="83">
        <v>11</v>
      </c>
      <c r="C475" s="84">
        <v>857.67475451999996</v>
      </c>
      <c r="D475" s="84">
        <v>850.42888166</v>
      </c>
      <c r="E475" s="84">
        <v>126.91256108</v>
      </c>
      <c r="F475" s="84">
        <v>126.91256108</v>
      </c>
    </row>
    <row r="476" spans="1:6" ht="12.75" customHeight="1" x14ac:dyDescent="0.2">
      <c r="A476" s="83" t="s">
        <v>173</v>
      </c>
      <c r="B476" s="83">
        <v>12</v>
      </c>
      <c r="C476" s="84">
        <v>836.49308310000004</v>
      </c>
      <c r="D476" s="84">
        <v>831.82859516999997</v>
      </c>
      <c r="E476" s="84">
        <v>124.13677342</v>
      </c>
      <c r="F476" s="84">
        <v>124.13677342</v>
      </c>
    </row>
    <row r="477" spans="1:6" ht="12.75" customHeight="1" x14ac:dyDescent="0.2">
      <c r="A477" s="83" t="s">
        <v>173</v>
      </c>
      <c r="B477" s="83">
        <v>13</v>
      </c>
      <c r="C477" s="84">
        <v>838.54655418000004</v>
      </c>
      <c r="D477" s="84">
        <v>831.06539726999995</v>
      </c>
      <c r="E477" s="84">
        <v>124.02287865</v>
      </c>
      <c r="F477" s="84">
        <v>124.02287865</v>
      </c>
    </row>
    <row r="478" spans="1:6" ht="12.75" customHeight="1" x14ac:dyDescent="0.2">
      <c r="A478" s="83" t="s">
        <v>173</v>
      </c>
      <c r="B478" s="83">
        <v>14</v>
      </c>
      <c r="C478" s="84">
        <v>845.18383162999999</v>
      </c>
      <c r="D478" s="84">
        <v>840.39498706999996</v>
      </c>
      <c r="E478" s="84">
        <v>125.4151669</v>
      </c>
      <c r="F478" s="84">
        <v>125.4151669</v>
      </c>
    </row>
    <row r="479" spans="1:6" ht="12.75" customHeight="1" x14ac:dyDescent="0.2">
      <c r="A479" s="83" t="s">
        <v>173</v>
      </c>
      <c r="B479" s="83">
        <v>15</v>
      </c>
      <c r="C479" s="84">
        <v>853.48853151000003</v>
      </c>
      <c r="D479" s="84">
        <v>847.71799093000004</v>
      </c>
      <c r="E479" s="84">
        <v>126.50800510000001</v>
      </c>
      <c r="F479" s="84">
        <v>126.50800510000001</v>
      </c>
    </row>
    <row r="480" spans="1:6" ht="12.75" customHeight="1" x14ac:dyDescent="0.2">
      <c r="A480" s="83" t="s">
        <v>173</v>
      </c>
      <c r="B480" s="83">
        <v>16</v>
      </c>
      <c r="C480" s="84">
        <v>857.93746357999999</v>
      </c>
      <c r="D480" s="84">
        <v>853.42526945999998</v>
      </c>
      <c r="E480" s="84">
        <v>127.35972280999999</v>
      </c>
      <c r="F480" s="84">
        <v>127.35972280999999</v>
      </c>
    </row>
    <row r="481" spans="1:6" ht="12.75" customHeight="1" x14ac:dyDescent="0.2">
      <c r="A481" s="83" t="s">
        <v>173</v>
      </c>
      <c r="B481" s="83">
        <v>17</v>
      </c>
      <c r="C481" s="84">
        <v>861.88152896999998</v>
      </c>
      <c r="D481" s="84">
        <v>856.38798274999999</v>
      </c>
      <c r="E481" s="84">
        <v>127.80185917</v>
      </c>
      <c r="F481" s="84">
        <v>127.80185917</v>
      </c>
    </row>
    <row r="482" spans="1:6" ht="12.75" customHeight="1" x14ac:dyDescent="0.2">
      <c r="A482" s="83" t="s">
        <v>173</v>
      </c>
      <c r="B482" s="83">
        <v>18</v>
      </c>
      <c r="C482" s="84">
        <v>872.84170205999999</v>
      </c>
      <c r="D482" s="84">
        <v>867.01700312000003</v>
      </c>
      <c r="E482" s="84">
        <v>129.38806611000001</v>
      </c>
      <c r="F482" s="84">
        <v>129.38806611000001</v>
      </c>
    </row>
    <row r="483" spans="1:6" ht="12.75" customHeight="1" x14ac:dyDescent="0.2">
      <c r="A483" s="83" t="s">
        <v>173</v>
      </c>
      <c r="B483" s="83">
        <v>19</v>
      </c>
      <c r="C483" s="84">
        <v>870.13173382000002</v>
      </c>
      <c r="D483" s="84">
        <v>862.37115756000003</v>
      </c>
      <c r="E483" s="84">
        <v>128.69474987000001</v>
      </c>
      <c r="F483" s="84">
        <v>128.69474987000001</v>
      </c>
    </row>
    <row r="484" spans="1:6" ht="12.75" customHeight="1" x14ac:dyDescent="0.2">
      <c r="A484" s="83" t="s">
        <v>173</v>
      </c>
      <c r="B484" s="83">
        <v>20</v>
      </c>
      <c r="C484" s="84">
        <v>859.51655329000005</v>
      </c>
      <c r="D484" s="84">
        <v>844.34175835999997</v>
      </c>
      <c r="E484" s="84">
        <v>126.00415777000001</v>
      </c>
      <c r="F484" s="84">
        <v>126.00415777000001</v>
      </c>
    </row>
    <row r="485" spans="1:6" ht="12.75" customHeight="1" x14ac:dyDescent="0.2">
      <c r="A485" s="83" t="s">
        <v>173</v>
      </c>
      <c r="B485" s="83">
        <v>21</v>
      </c>
      <c r="C485" s="84">
        <v>847.71933390000004</v>
      </c>
      <c r="D485" s="84">
        <v>839.05146583999999</v>
      </c>
      <c r="E485" s="84">
        <v>125.21466839</v>
      </c>
      <c r="F485" s="84">
        <v>125.21466839</v>
      </c>
    </row>
    <row r="486" spans="1:6" ht="12.75" customHeight="1" x14ac:dyDescent="0.2">
      <c r="A486" s="83" t="s">
        <v>173</v>
      </c>
      <c r="B486" s="83">
        <v>22</v>
      </c>
      <c r="C486" s="84">
        <v>852.59142636000001</v>
      </c>
      <c r="D486" s="84">
        <v>845.55668314000002</v>
      </c>
      <c r="E486" s="84">
        <v>126.18546537</v>
      </c>
      <c r="F486" s="84">
        <v>126.18546537</v>
      </c>
    </row>
    <row r="487" spans="1:6" ht="12.75" customHeight="1" x14ac:dyDescent="0.2">
      <c r="A487" s="83" t="s">
        <v>173</v>
      </c>
      <c r="B487" s="83">
        <v>23</v>
      </c>
      <c r="C487" s="84">
        <v>845.09600724999996</v>
      </c>
      <c r="D487" s="84">
        <v>838.08470800999999</v>
      </c>
      <c r="E487" s="84">
        <v>125.07039564</v>
      </c>
      <c r="F487" s="84">
        <v>125.07039564</v>
      </c>
    </row>
    <row r="488" spans="1:6" ht="12.75" customHeight="1" x14ac:dyDescent="0.2">
      <c r="A488" s="83" t="s">
        <v>173</v>
      </c>
      <c r="B488" s="83">
        <v>24</v>
      </c>
      <c r="C488" s="84">
        <v>860.97679307999999</v>
      </c>
      <c r="D488" s="84">
        <v>853.97567907999996</v>
      </c>
      <c r="E488" s="84">
        <v>127.44186242000001</v>
      </c>
      <c r="F488" s="84">
        <v>127.44186242000001</v>
      </c>
    </row>
    <row r="489" spans="1:6" ht="12.75" customHeight="1" x14ac:dyDescent="0.2">
      <c r="A489" s="83" t="s">
        <v>174</v>
      </c>
      <c r="B489" s="83">
        <v>1</v>
      </c>
      <c r="C489" s="84">
        <v>953.72100234000004</v>
      </c>
      <c r="D489" s="84">
        <v>946.30396741000004</v>
      </c>
      <c r="E489" s="84">
        <v>141.22034500000001</v>
      </c>
      <c r="F489" s="84">
        <v>141.22034500000001</v>
      </c>
    </row>
    <row r="490" spans="1:6" ht="12.75" customHeight="1" x14ac:dyDescent="0.2">
      <c r="A490" s="83" t="s">
        <v>174</v>
      </c>
      <c r="B490" s="83">
        <v>2</v>
      </c>
      <c r="C490" s="84">
        <v>964.20959661999996</v>
      </c>
      <c r="D490" s="84">
        <v>957.66874008000002</v>
      </c>
      <c r="E490" s="84">
        <v>142.9163509</v>
      </c>
      <c r="F490" s="84">
        <v>142.9163509</v>
      </c>
    </row>
    <row r="491" spans="1:6" ht="12.75" customHeight="1" x14ac:dyDescent="0.2">
      <c r="A491" s="83" t="s">
        <v>174</v>
      </c>
      <c r="B491" s="83">
        <v>3</v>
      </c>
      <c r="C491" s="84">
        <v>986.43713464999996</v>
      </c>
      <c r="D491" s="84">
        <v>978.28679492000003</v>
      </c>
      <c r="E491" s="84">
        <v>145.99325739</v>
      </c>
      <c r="F491" s="84">
        <v>145.99325739</v>
      </c>
    </row>
    <row r="492" spans="1:6" ht="12.75" customHeight="1" x14ac:dyDescent="0.2">
      <c r="A492" s="83" t="s">
        <v>174</v>
      </c>
      <c r="B492" s="83">
        <v>4</v>
      </c>
      <c r="C492" s="84">
        <v>982.09502438000004</v>
      </c>
      <c r="D492" s="84">
        <v>973.08475195999995</v>
      </c>
      <c r="E492" s="84">
        <v>145.21693780999999</v>
      </c>
      <c r="F492" s="84">
        <v>145.21693780999999</v>
      </c>
    </row>
    <row r="493" spans="1:6" ht="12.75" customHeight="1" x14ac:dyDescent="0.2">
      <c r="A493" s="83" t="s">
        <v>174</v>
      </c>
      <c r="B493" s="83">
        <v>5</v>
      </c>
      <c r="C493" s="84">
        <v>975.06598157999997</v>
      </c>
      <c r="D493" s="84">
        <v>965.03698098999996</v>
      </c>
      <c r="E493" s="84">
        <v>144.01594</v>
      </c>
      <c r="F493" s="84">
        <v>144.01594</v>
      </c>
    </row>
    <row r="494" spans="1:6" ht="12.75" customHeight="1" x14ac:dyDescent="0.2">
      <c r="A494" s="83" t="s">
        <v>174</v>
      </c>
      <c r="B494" s="83">
        <v>6</v>
      </c>
      <c r="C494" s="84">
        <v>985.54811181000002</v>
      </c>
      <c r="D494" s="84">
        <v>976.56351374999997</v>
      </c>
      <c r="E494" s="84">
        <v>145.73608594000001</v>
      </c>
      <c r="F494" s="84">
        <v>145.73608594000001</v>
      </c>
    </row>
    <row r="495" spans="1:6" ht="12.75" customHeight="1" x14ac:dyDescent="0.2">
      <c r="A495" s="83" t="s">
        <v>174</v>
      </c>
      <c r="B495" s="83">
        <v>7</v>
      </c>
      <c r="C495" s="84">
        <v>993.58819927000002</v>
      </c>
      <c r="D495" s="84">
        <v>984.64974184000005</v>
      </c>
      <c r="E495" s="84">
        <v>146.94282285</v>
      </c>
      <c r="F495" s="84">
        <v>146.94282285</v>
      </c>
    </row>
    <row r="496" spans="1:6" ht="12.75" customHeight="1" x14ac:dyDescent="0.2">
      <c r="A496" s="83" t="s">
        <v>174</v>
      </c>
      <c r="B496" s="83">
        <v>8</v>
      </c>
      <c r="C496" s="84">
        <v>980.61870299999998</v>
      </c>
      <c r="D496" s="84">
        <v>968.23525543000005</v>
      </c>
      <c r="E496" s="84">
        <v>144.49323000000001</v>
      </c>
      <c r="F496" s="84">
        <v>144.49323000000001</v>
      </c>
    </row>
    <row r="497" spans="1:6" ht="12.75" customHeight="1" x14ac:dyDescent="0.2">
      <c r="A497" s="83" t="s">
        <v>174</v>
      </c>
      <c r="B497" s="83">
        <v>9</v>
      </c>
      <c r="C497" s="84">
        <v>858.00915199999997</v>
      </c>
      <c r="D497" s="84">
        <v>850.69492844000001</v>
      </c>
      <c r="E497" s="84">
        <v>126.9522642</v>
      </c>
      <c r="F497" s="84">
        <v>126.9522642</v>
      </c>
    </row>
    <row r="498" spans="1:6" ht="12.75" customHeight="1" x14ac:dyDescent="0.2">
      <c r="A498" s="83" t="s">
        <v>174</v>
      </c>
      <c r="B498" s="83">
        <v>10</v>
      </c>
      <c r="C498" s="84">
        <v>863.75924094000004</v>
      </c>
      <c r="D498" s="84">
        <v>856.81382440000004</v>
      </c>
      <c r="E498" s="84">
        <v>127.86540905</v>
      </c>
      <c r="F498" s="84">
        <v>127.86540905</v>
      </c>
    </row>
    <row r="499" spans="1:6" ht="12.75" customHeight="1" x14ac:dyDescent="0.2">
      <c r="A499" s="83" t="s">
        <v>174</v>
      </c>
      <c r="B499" s="83">
        <v>11</v>
      </c>
      <c r="C499" s="84">
        <v>866.62148296999999</v>
      </c>
      <c r="D499" s="84">
        <v>861.25741913000002</v>
      </c>
      <c r="E499" s="84">
        <v>128.52854267999999</v>
      </c>
      <c r="F499" s="84">
        <v>128.52854267999999</v>
      </c>
    </row>
    <row r="500" spans="1:6" ht="12.75" customHeight="1" x14ac:dyDescent="0.2">
      <c r="A500" s="83" t="s">
        <v>174</v>
      </c>
      <c r="B500" s="83">
        <v>12</v>
      </c>
      <c r="C500" s="84">
        <v>869.46690505000004</v>
      </c>
      <c r="D500" s="84">
        <v>864.46664476000001</v>
      </c>
      <c r="E500" s="84">
        <v>129.00746695999999</v>
      </c>
      <c r="F500" s="84">
        <v>129.00746695999999</v>
      </c>
    </row>
    <row r="501" spans="1:6" ht="12.75" customHeight="1" x14ac:dyDescent="0.2">
      <c r="A501" s="83" t="s">
        <v>174</v>
      </c>
      <c r="B501" s="83">
        <v>13</v>
      </c>
      <c r="C501" s="84">
        <v>871.37399257000004</v>
      </c>
      <c r="D501" s="84">
        <v>863.83034764000001</v>
      </c>
      <c r="E501" s="84">
        <v>128.91251005000001</v>
      </c>
      <c r="F501" s="84">
        <v>128.91251005000001</v>
      </c>
    </row>
    <row r="502" spans="1:6" ht="12.75" customHeight="1" x14ac:dyDescent="0.2">
      <c r="A502" s="83" t="s">
        <v>174</v>
      </c>
      <c r="B502" s="83">
        <v>14</v>
      </c>
      <c r="C502" s="84">
        <v>875.16715984999996</v>
      </c>
      <c r="D502" s="84">
        <v>869.62434788999997</v>
      </c>
      <c r="E502" s="84">
        <v>129.77716955</v>
      </c>
      <c r="F502" s="84">
        <v>129.77716955</v>
      </c>
    </row>
    <row r="503" spans="1:6" ht="12.75" customHeight="1" x14ac:dyDescent="0.2">
      <c r="A503" s="83" t="s">
        <v>174</v>
      </c>
      <c r="B503" s="83">
        <v>15</v>
      </c>
      <c r="C503" s="84">
        <v>878.10769164999999</v>
      </c>
      <c r="D503" s="84">
        <v>872.21996808999995</v>
      </c>
      <c r="E503" s="84">
        <v>130.16452329000001</v>
      </c>
      <c r="F503" s="84">
        <v>130.16452329000001</v>
      </c>
    </row>
    <row r="504" spans="1:6" ht="12.75" customHeight="1" x14ac:dyDescent="0.2">
      <c r="A504" s="83" t="s">
        <v>174</v>
      </c>
      <c r="B504" s="83">
        <v>16</v>
      </c>
      <c r="C504" s="84">
        <v>878.89866479</v>
      </c>
      <c r="D504" s="84">
        <v>872.98928792000004</v>
      </c>
      <c r="E504" s="84">
        <v>130.27933166</v>
      </c>
      <c r="F504" s="84">
        <v>130.27933166</v>
      </c>
    </row>
    <row r="505" spans="1:6" ht="12.75" customHeight="1" x14ac:dyDescent="0.2">
      <c r="A505" s="83" t="s">
        <v>174</v>
      </c>
      <c r="B505" s="83">
        <v>17</v>
      </c>
      <c r="C505" s="84">
        <v>880.20213526999999</v>
      </c>
      <c r="D505" s="84">
        <v>874.27428554000005</v>
      </c>
      <c r="E505" s="84">
        <v>130.47109646999999</v>
      </c>
      <c r="F505" s="84">
        <v>130.47109646999999</v>
      </c>
    </row>
    <row r="506" spans="1:6" ht="12.75" customHeight="1" x14ac:dyDescent="0.2">
      <c r="A506" s="83" t="s">
        <v>174</v>
      </c>
      <c r="B506" s="83">
        <v>18</v>
      </c>
      <c r="C506" s="84">
        <v>882.05929308999998</v>
      </c>
      <c r="D506" s="84">
        <v>876.47885618999999</v>
      </c>
      <c r="E506" s="84">
        <v>130.80009247999999</v>
      </c>
      <c r="F506" s="84">
        <v>130.80009247999999</v>
      </c>
    </row>
    <row r="507" spans="1:6" ht="12.75" customHeight="1" x14ac:dyDescent="0.2">
      <c r="A507" s="83" t="s">
        <v>174</v>
      </c>
      <c r="B507" s="83">
        <v>19</v>
      </c>
      <c r="C507" s="84">
        <v>879.99040669999999</v>
      </c>
      <c r="D507" s="84">
        <v>875.52610111000001</v>
      </c>
      <c r="E507" s="84">
        <v>130.65790941</v>
      </c>
      <c r="F507" s="84">
        <v>130.65790941</v>
      </c>
    </row>
    <row r="508" spans="1:6" ht="12.75" customHeight="1" x14ac:dyDescent="0.2">
      <c r="A508" s="83" t="s">
        <v>174</v>
      </c>
      <c r="B508" s="83">
        <v>20</v>
      </c>
      <c r="C508" s="84">
        <v>873.49637570000004</v>
      </c>
      <c r="D508" s="84">
        <v>860.29419958999995</v>
      </c>
      <c r="E508" s="84">
        <v>128.38479795999999</v>
      </c>
      <c r="F508" s="84">
        <v>128.38479795999999</v>
      </c>
    </row>
    <row r="509" spans="1:6" ht="12.75" customHeight="1" x14ac:dyDescent="0.2">
      <c r="A509" s="83" t="s">
        <v>174</v>
      </c>
      <c r="B509" s="83">
        <v>21</v>
      </c>
      <c r="C509" s="84">
        <v>863.77686429000005</v>
      </c>
      <c r="D509" s="84">
        <v>855.41220053999996</v>
      </c>
      <c r="E509" s="84">
        <v>127.65623968</v>
      </c>
      <c r="F509" s="84">
        <v>127.65623968</v>
      </c>
    </row>
    <row r="510" spans="1:6" ht="12.75" customHeight="1" x14ac:dyDescent="0.2">
      <c r="A510" s="83" t="s">
        <v>174</v>
      </c>
      <c r="B510" s="83">
        <v>22</v>
      </c>
      <c r="C510" s="84">
        <v>868.64592278999999</v>
      </c>
      <c r="D510" s="84">
        <v>860.85042833</v>
      </c>
      <c r="E510" s="84">
        <v>128.46780598000001</v>
      </c>
      <c r="F510" s="84">
        <v>128.46780598000001</v>
      </c>
    </row>
    <row r="511" spans="1:6" ht="12.75" customHeight="1" x14ac:dyDescent="0.2">
      <c r="A511" s="83" t="s">
        <v>174</v>
      </c>
      <c r="B511" s="83">
        <v>23</v>
      </c>
      <c r="C511" s="84">
        <v>869.16561590000003</v>
      </c>
      <c r="D511" s="84">
        <v>860.98754567000003</v>
      </c>
      <c r="E511" s="84">
        <v>128.48826849</v>
      </c>
      <c r="F511" s="84">
        <v>128.48826849</v>
      </c>
    </row>
    <row r="512" spans="1:6" ht="12.75" customHeight="1" x14ac:dyDescent="0.2">
      <c r="A512" s="83" t="s">
        <v>174</v>
      </c>
      <c r="B512" s="83">
        <v>24</v>
      </c>
      <c r="C512" s="84">
        <v>874.99020016999998</v>
      </c>
      <c r="D512" s="84">
        <v>866.58374256000002</v>
      </c>
      <c r="E512" s="84">
        <v>129.32340908</v>
      </c>
      <c r="F512" s="84">
        <v>129.32340908</v>
      </c>
    </row>
    <row r="513" spans="1:6" ht="12.75" customHeight="1" x14ac:dyDescent="0.2">
      <c r="A513" s="83" t="s">
        <v>175</v>
      </c>
      <c r="B513" s="83">
        <v>1</v>
      </c>
      <c r="C513" s="84">
        <v>953.43744730000003</v>
      </c>
      <c r="D513" s="84">
        <v>944.43619773</v>
      </c>
      <c r="E513" s="84">
        <v>140.94161101</v>
      </c>
      <c r="F513" s="84">
        <v>140.94161101</v>
      </c>
    </row>
    <row r="514" spans="1:6" ht="12.75" customHeight="1" x14ac:dyDescent="0.2">
      <c r="A514" s="83" t="s">
        <v>175</v>
      </c>
      <c r="B514" s="83">
        <v>2</v>
      </c>
      <c r="C514" s="84">
        <v>992.63340858000004</v>
      </c>
      <c r="D514" s="84">
        <v>982.62374502</v>
      </c>
      <c r="E514" s="84">
        <v>146.64047604999999</v>
      </c>
      <c r="F514" s="84">
        <v>146.64047604999999</v>
      </c>
    </row>
    <row r="515" spans="1:6" ht="12.75" customHeight="1" x14ac:dyDescent="0.2">
      <c r="A515" s="83" t="s">
        <v>175</v>
      </c>
      <c r="B515" s="83">
        <v>3</v>
      </c>
      <c r="C515" s="84">
        <v>1017.14006231</v>
      </c>
      <c r="D515" s="84">
        <v>1006.71142079</v>
      </c>
      <c r="E515" s="84">
        <v>150.23516656000001</v>
      </c>
      <c r="F515" s="84">
        <v>150.23516656000001</v>
      </c>
    </row>
    <row r="516" spans="1:6" ht="12.75" customHeight="1" x14ac:dyDescent="0.2">
      <c r="A516" s="83" t="s">
        <v>175</v>
      </c>
      <c r="B516" s="83">
        <v>4</v>
      </c>
      <c r="C516" s="84">
        <v>1015.98132377</v>
      </c>
      <c r="D516" s="84">
        <v>1005.93760187</v>
      </c>
      <c r="E516" s="84">
        <v>150.11968676999999</v>
      </c>
      <c r="F516" s="84">
        <v>150.11968676999999</v>
      </c>
    </row>
    <row r="517" spans="1:6" ht="12.75" customHeight="1" x14ac:dyDescent="0.2">
      <c r="A517" s="83" t="s">
        <v>175</v>
      </c>
      <c r="B517" s="83">
        <v>5</v>
      </c>
      <c r="C517" s="84">
        <v>1009.08203707</v>
      </c>
      <c r="D517" s="84">
        <v>999.86439786000005</v>
      </c>
      <c r="E517" s="84">
        <v>149.21336069</v>
      </c>
      <c r="F517" s="84">
        <v>149.21336069</v>
      </c>
    </row>
    <row r="518" spans="1:6" ht="12.75" customHeight="1" x14ac:dyDescent="0.2">
      <c r="A518" s="83" t="s">
        <v>175</v>
      </c>
      <c r="B518" s="83">
        <v>6</v>
      </c>
      <c r="C518" s="84">
        <v>1021.57992023</v>
      </c>
      <c r="D518" s="84">
        <v>1012.1367546499999</v>
      </c>
      <c r="E518" s="84">
        <v>151.04480864000001</v>
      </c>
      <c r="F518" s="84">
        <v>151.04480864000001</v>
      </c>
    </row>
    <row r="519" spans="1:6" ht="12.75" customHeight="1" x14ac:dyDescent="0.2">
      <c r="A519" s="83" t="s">
        <v>175</v>
      </c>
      <c r="B519" s="83">
        <v>7</v>
      </c>
      <c r="C519" s="84">
        <v>1008.86499741</v>
      </c>
      <c r="D519" s="84">
        <v>1000.1854869700001</v>
      </c>
      <c r="E519" s="84">
        <v>149.26127797999999</v>
      </c>
      <c r="F519" s="84">
        <v>149.26127797999999</v>
      </c>
    </row>
    <row r="520" spans="1:6" ht="12.75" customHeight="1" x14ac:dyDescent="0.2">
      <c r="A520" s="83" t="s">
        <v>175</v>
      </c>
      <c r="B520" s="83">
        <v>8</v>
      </c>
      <c r="C520" s="84">
        <v>991.56828006000001</v>
      </c>
      <c r="D520" s="84">
        <v>982.49222884999995</v>
      </c>
      <c r="E520" s="84">
        <v>146.62084942000001</v>
      </c>
      <c r="F520" s="84">
        <v>146.62084942000001</v>
      </c>
    </row>
    <row r="521" spans="1:6" ht="12.75" customHeight="1" x14ac:dyDescent="0.2">
      <c r="A521" s="83" t="s">
        <v>175</v>
      </c>
      <c r="B521" s="83">
        <v>9</v>
      </c>
      <c r="C521" s="84">
        <v>944.74741297000003</v>
      </c>
      <c r="D521" s="84">
        <v>937.20851814000002</v>
      </c>
      <c r="E521" s="84">
        <v>139.86299837999999</v>
      </c>
      <c r="F521" s="84">
        <v>139.86299837999999</v>
      </c>
    </row>
    <row r="522" spans="1:6" ht="12.75" customHeight="1" x14ac:dyDescent="0.2">
      <c r="A522" s="83" t="s">
        <v>175</v>
      </c>
      <c r="B522" s="83">
        <v>10</v>
      </c>
      <c r="C522" s="84">
        <v>938.61730892000003</v>
      </c>
      <c r="D522" s="84">
        <v>930.44912351000005</v>
      </c>
      <c r="E522" s="84">
        <v>138.85426960999999</v>
      </c>
      <c r="F522" s="84">
        <v>138.85426960999999</v>
      </c>
    </row>
    <row r="523" spans="1:6" ht="12.75" customHeight="1" x14ac:dyDescent="0.2">
      <c r="A523" s="83" t="s">
        <v>175</v>
      </c>
      <c r="B523" s="83">
        <v>11</v>
      </c>
      <c r="C523" s="84">
        <v>942.44072199000004</v>
      </c>
      <c r="D523" s="84">
        <v>933.67173251999998</v>
      </c>
      <c r="E523" s="84">
        <v>139.33519114000001</v>
      </c>
      <c r="F523" s="84">
        <v>139.33519114000001</v>
      </c>
    </row>
    <row r="524" spans="1:6" ht="12.75" customHeight="1" x14ac:dyDescent="0.2">
      <c r="A524" s="83" t="s">
        <v>175</v>
      </c>
      <c r="B524" s="83">
        <v>12</v>
      </c>
      <c r="C524" s="84">
        <v>887.59677869999996</v>
      </c>
      <c r="D524" s="84">
        <v>879.95286420000002</v>
      </c>
      <c r="E524" s="84">
        <v>131.31853118999999</v>
      </c>
      <c r="F524" s="84">
        <v>131.31853118999999</v>
      </c>
    </row>
    <row r="525" spans="1:6" ht="12.75" customHeight="1" x14ac:dyDescent="0.2">
      <c r="A525" s="83" t="s">
        <v>175</v>
      </c>
      <c r="B525" s="83">
        <v>13</v>
      </c>
      <c r="C525" s="84">
        <v>824.53247718</v>
      </c>
      <c r="D525" s="84">
        <v>815.29018121000001</v>
      </c>
      <c r="E525" s="84">
        <v>121.66868641000001</v>
      </c>
      <c r="F525" s="84">
        <v>121.66868641000001</v>
      </c>
    </row>
    <row r="526" spans="1:6" ht="12.75" customHeight="1" x14ac:dyDescent="0.2">
      <c r="A526" s="83" t="s">
        <v>175</v>
      </c>
      <c r="B526" s="83">
        <v>14</v>
      </c>
      <c r="C526" s="84">
        <v>795.12399619999997</v>
      </c>
      <c r="D526" s="84">
        <v>786.93041893999998</v>
      </c>
      <c r="E526" s="84">
        <v>117.43645708</v>
      </c>
      <c r="F526" s="84">
        <v>117.43645708</v>
      </c>
    </row>
    <row r="527" spans="1:6" ht="12.75" customHeight="1" x14ac:dyDescent="0.2">
      <c r="A527" s="83" t="s">
        <v>175</v>
      </c>
      <c r="B527" s="83">
        <v>15</v>
      </c>
      <c r="C527" s="84">
        <v>791.25998647999995</v>
      </c>
      <c r="D527" s="84">
        <v>784.67117801999996</v>
      </c>
      <c r="E527" s="84">
        <v>117.09930242999999</v>
      </c>
      <c r="F527" s="84">
        <v>117.09930242999999</v>
      </c>
    </row>
    <row r="528" spans="1:6" ht="12.75" customHeight="1" x14ac:dyDescent="0.2">
      <c r="A528" s="83" t="s">
        <v>175</v>
      </c>
      <c r="B528" s="83">
        <v>16</v>
      </c>
      <c r="C528" s="84">
        <v>795.49805490999995</v>
      </c>
      <c r="D528" s="84">
        <v>789.10806302000003</v>
      </c>
      <c r="E528" s="84">
        <v>117.76143474</v>
      </c>
      <c r="F528" s="84">
        <v>117.76143474</v>
      </c>
    </row>
    <row r="529" spans="1:6" ht="12.75" customHeight="1" x14ac:dyDescent="0.2">
      <c r="A529" s="83" t="s">
        <v>175</v>
      </c>
      <c r="B529" s="83">
        <v>17</v>
      </c>
      <c r="C529" s="84">
        <v>789.58866913999998</v>
      </c>
      <c r="D529" s="84">
        <v>783.01105731999996</v>
      </c>
      <c r="E529" s="84">
        <v>116.85155664</v>
      </c>
      <c r="F529" s="84">
        <v>116.85155664</v>
      </c>
    </row>
    <row r="530" spans="1:6" ht="12.75" customHeight="1" x14ac:dyDescent="0.2">
      <c r="A530" s="83" t="s">
        <v>175</v>
      </c>
      <c r="B530" s="83">
        <v>18</v>
      </c>
      <c r="C530" s="84">
        <v>798.39927751000005</v>
      </c>
      <c r="D530" s="84">
        <v>791.08324673000004</v>
      </c>
      <c r="E530" s="84">
        <v>118.05619851</v>
      </c>
      <c r="F530" s="84">
        <v>118.05619851</v>
      </c>
    </row>
    <row r="531" spans="1:6" ht="12.75" customHeight="1" x14ac:dyDescent="0.2">
      <c r="A531" s="83" t="s">
        <v>175</v>
      </c>
      <c r="B531" s="83">
        <v>19</v>
      </c>
      <c r="C531" s="84">
        <v>795.58468596</v>
      </c>
      <c r="D531" s="84">
        <v>788.98604311999998</v>
      </c>
      <c r="E531" s="84">
        <v>117.74322527</v>
      </c>
      <c r="F531" s="84">
        <v>117.74322527</v>
      </c>
    </row>
    <row r="532" spans="1:6" ht="12.75" customHeight="1" x14ac:dyDescent="0.2">
      <c r="A532" s="83" t="s">
        <v>175</v>
      </c>
      <c r="B532" s="83">
        <v>20</v>
      </c>
      <c r="C532" s="84">
        <v>793.92680026000005</v>
      </c>
      <c r="D532" s="84">
        <v>786.01251549999995</v>
      </c>
      <c r="E532" s="84">
        <v>117.29947505</v>
      </c>
      <c r="F532" s="84">
        <v>117.29947505</v>
      </c>
    </row>
    <row r="533" spans="1:6" ht="12.75" customHeight="1" x14ac:dyDescent="0.2">
      <c r="A533" s="83" t="s">
        <v>175</v>
      </c>
      <c r="B533" s="83">
        <v>21</v>
      </c>
      <c r="C533" s="84">
        <v>789.55839613000001</v>
      </c>
      <c r="D533" s="84">
        <v>782.51444944000002</v>
      </c>
      <c r="E533" s="84">
        <v>116.77744606</v>
      </c>
      <c r="F533" s="84">
        <v>116.77744606</v>
      </c>
    </row>
    <row r="534" spans="1:6" ht="12.75" customHeight="1" x14ac:dyDescent="0.2">
      <c r="A534" s="83" t="s">
        <v>175</v>
      </c>
      <c r="B534" s="83">
        <v>22</v>
      </c>
      <c r="C534" s="84">
        <v>753.90319764000003</v>
      </c>
      <c r="D534" s="84">
        <v>747.35018203000004</v>
      </c>
      <c r="E534" s="84">
        <v>111.52975594999999</v>
      </c>
      <c r="F534" s="84">
        <v>111.52975594999999</v>
      </c>
    </row>
    <row r="535" spans="1:6" ht="12.75" customHeight="1" x14ac:dyDescent="0.2">
      <c r="A535" s="83" t="s">
        <v>175</v>
      </c>
      <c r="B535" s="83">
        <v>23</v>
      </c>
      <c r="C535" s="84">
        <v>801.00635518000001</v>
      </c>
      <c r="D535" s="84">
        <v>793.99733134999997</v>
      </c>
      <c r="E535" s="84">
        <v>118.49107784</v>
      </c>
      <c r="F535" s="84">
        <v>118.49107784</v>
      </c>
    </row>
    <row r="536" spans="1:6" ht="12.75" customHeight="1" x14ac:dyDescent="0.2">
      <c r="A536" s="83" t="s">
        <v>175</v>
      </c>
      <c r="B536" s="83">
        <v>24</v>
      </c>
      <c r="C536" s="84">
        <v>855.13856616999999</v>
      </c>
      <c r="D536" s="84">
        <v>848.32821435999995</v>
      </c>
      <c r="E536" s="84">
        <v>126.59907094</v>
      </c>
      <c r="F536" s="84">
        <v>126.59907094</v>
      </c>
    </row>
    <row r="537" spans="1:6" ht="12.75" customHeight="1" x14ac:dyDescent="0.2">
      <c r="A537" s="83" t="s">
        <v>176</v>
      </c>
      <c r="B537" s="83">
        <v>1</v>
      </c>
      <c r="C537" s="84">
        <v>949.22693864999997</v>
      </c>
      <c r="D537" s="84">
        <v>942.59956381999996</v>
      </c>
      <c r="E537" s="84">
        <v>140.66752352</v>
      </c>
      <c r="F537" s="84">
        <v>140.66752352</v>
      </c>
    </row>
    <row r="538" spans="1:6" ht="12.75" customHeight="1" x14ac:dyDescent="0.2">
      <c r="A538" s="83" t="s">
        <v>176</v>
      </c>
      <c r="B538" s="83">
        <v>2</v>
      </c>
      <c r="C538" s="84">
        <v>997.36163054999997</v>
      </c>
      <c r="D538" s="84">
        <v>989.45985539000003</v>
      </c>
      <c r="E538" s="84">
        <v>147.6606534</v>
      </c>
      <c r="F538" s="84">
        <v>147.6606534</v>
      </c>
    </row>
    <row r="539" spans="1:6" ht="12.75" customHeight="1" x14ac:dyDescent="0.2">
      <c r="A539" s="83" t="s">
        <v>176</v>
      </c>
      <c r="B539" s="83">
        <v>3</v>
      </c>
      <c r="C539" s="84">
        <v>1014.23772376</v>
      </c>
      <c r="D539" s="84">
        <v>1012.4477362600001</v>
      </c>
      <c r="E539" s="84">
        <v>151.09121755000001</v>
      </c>
      <c r="F539" s="84">
        <v>151.09121755000001</v>
      </c>
    </row>
    <row r="540" spans="1:6" ht="12.75" customHeight="1" x14ac:dyDescent="0.2">
      <c r="A540" s="83" t="s">
        <v>176</v>
      </c>
      <c r="B540" s="83">
        <v>4</v>
      </c>
      <c r="C540" s="84">
        <v>1017.77336533</v>
      </c>
      <c r="D540" s="84">
        <v>1008.74010909</v>
      </c>
      <c r="E540" s="84">
        <v>150.53791501000001</v>
      </c>
      <c r="F540" s="84">
        <v>150.53791501000001</v>
      </c>
    </row>
    <row r="541" spans="1:6" ht="12.75" customHeight="1" x14ac:dyDescent="0.2">
      <c r="A541" s="83" t="s">
        <v>176</v>
      </c>
      <c r="B541" s="83">
        <v>5</v>
      </c>
      <c r="C541" s="84">
        <v>1009.75405492</v>
      </c>
      <c r="D541" s="84">
        <v>1001.31472351</v>
      </c>
      <c r="E541" s="84">
        <v>149.42979801000001</v>
      </c>
      <c r="F541" s="84">
        <v>149.42979801000001</v>
      </c>
    </row>
    <row r="542" spans="1:6" ht="12.75" customHeight="1" x14ac:dyDescent="0.2">
      <c r="A542" s="83" t="s">
        <v>176</v>
      </c>
      <c r="B542" s="83">
        <v>6</v>
      </c>
      <c r="C542" s="84">
        <v>1021.92876739</v>
      </c>
      <c r="D542" s="84">
        <v>1012.13042375</v>
      </c>
      <c r="E542" s="84">
        <v>151.04386385999999</v>
      </c>
      <c r="F542" s="84">
        <v>151.04386385999999</v>
      </c>
    </row>
    <row r="543" spans="1:6" ht="12.75" customHeight="1" x14ac:dyDescent="0.2">
      <c r="A543" s="83" t="s">
        <v>176</v>
      </c>
      <c r="B543" s="83">
        <v>7</v>
      </c>
      <c r="C543" s="84">
        <v>1021.57234749</v>
      </c>
      <c r="D543" s="84">
        <v>1013.87888345</v>
      </c>
      <c r="E543" s="84">
        <v>151.30479278999999</v>
      </c>
      <c r="F543" s="84">
        <v>151.30479278999999</v>
      </c>
    </row>
    <row r="544" spans="1:6" ht="12.75" customHeight="1" x14ac:dyDescent="0.2">
      <c r="A544" s="83" t="s">
        <v>176</v>
      </c>
      <c r="B544" s="83">
        <v>8</v>
      </c>
      <c r="C544" s="84">
        <v>979.37952357999995</v>
      </c>
      <c r="D544" s="84">
        <v>971.19605632000003</v>
      </c>
      <c r="E544" s="84">
        <v>144.93508095999999</v>
      </c>
      <c r="F544" s="84">
        <v>144.93508095999999</v>
      </c>
    </row>
    <row r="545" spans="1:6" ht="12.75" customHeight="1" x14ac:dyDescent="0.2">
      <c r="A545" s="83" t="s">
        <v>176</v>
      </c>
      <c r="B545" s="83">
        <v>9</v>
      </c>
      <c r="C545" s="84">
        <v>924.84172509999996</v>
      </c>
      <c r="D545" s="84">
        <v>917.37485729000002</v>
      </c>
      <c r="E545" s="84">
        <v>136.90314982999999</v>
      </c>
      <c r="F545" s="84">
        <v>136.90314982999999</v>
      </c>
    </row>
    <row r="546" spans="1:6" ht="12.75" customHeight="1" x14ac:dyDescent="0.2">
      <c r="A546" s="83" t="s">
        <v>176</v>
      </c>
      <c r="B546" s="83">
        <v>10</v>
      </c>
      <c r="C546" s="84">
        <v>903.63986459</v>
      </c>
      <c r="D546" s="84">
        <v>897.87384052000004</v>
      </c>
      <c r="E546" s="84">
        <v>133.99294295000001</v>
      </c>
      <c r="F546" s="84">
        <v>133.99294295000001</v>
      </c>
    </row>
    <row r="547" spans="1:6" ht="12.75" customHeight="1" x14ac:dyDescent="0.2">
      <c r="A547" s="83" t="s">
        <v>176</v>
      </c>
      <c r="B547" s="83">
        <v>11</v>
      </c>
      <c r="C547" s="84">
        <v>890.65297351000004</v>
      </c>
      <c r="D547" s="84">
        <v>884.82741566000004</v>
      </c>
      <c r="E547" s="84">
        <v>132.04597803999999</v>
      </c>
      <c r="F547" s="84">
        <v>132.04597803999999</v>
      </c>
    </row>
    <row r="548" spans="1:6" ht="12.75" customHeight="1" x14ac:dyDescent="0.2">
      <c r="A548" s="83" t="s">
        <v>176</v>
      </c>
      <c r="B548" s="83">
        <v>12</v>
      </c>
      <c r="C548" s="84">
        <v>835.10165328000005</v>
      </c>
      <c r="D548" s="84">
        <v>829.38145904999999</v>
      </c>
      <c r="E548" s="84">
        <v>123.77157849</v>
      </c>
      <c r="F548" s="84">
        <v>123.77157849</v>
      </c>
    </row>
    <row r="549" spans="1:6" ht="12.75" customHeight="1" x14ac:dyDescent="0.2">
      <c r="A549" s="83" t="s">
        <v>176</v>
      </c>
      <c r="B549" s="83">
        <v>13</v>
      </c>
      <c r="C549" s="84">
        <v>774.59385707000001</v>
      </c>
      <c r="D549" s="84">
        <v>769.81169732000001</v>
      </c>
      <c r="E549" s="84">
        <v>114.88176867</v>
      </c>
      <c r="F549" s="84">
        <v>114.88176867</v>
      </c>
    </row>
    <row r="550" spans="1:6" ht="12.75" customHeight="1" x14ac:dyDescent="0.2">
      <c r="A550" s="83" t="s">
        <v>176</v>
      </c>
      <c r="B550" s="83">
        <v>14</v>
      </c>
      <c r="C550" s="84">
        <v>758.91116563000003</v>
      </c>
      <c r="D550" s="84">
        <v>753.63594037999997</v>
      </c>
      <c r="E550" s="84">
        <v>112.46780228</v>
      </c>
      <c r="F550" s="84">
        <v>112.46780228</v>
      </c>
    </row>
    <row r="551" spans="1:6" ht="12.75" customHeight="1" x14ac:dyDescent="0.2">
      <c r="A551" s="83" t="s">
        <v>176</v>
      </c>
      <c r="B551" s="83">
        <v>15</v>
      </c>
      <c r="C551" s="84">
        <v>778.84546092999994</v>
      </c>
      <c r="D551" s="84">
        <v>774.28049727999996</v>
      </c>
      <c r="E551" s="84">
        <v>115.54866377</v>
      </c>
      <c r="F551" s="84">
        <v>115.54866377</v>
      </c>
    </row>
    <row r="552" spans="1:6" ht="12.75" customHeight="1" x14ac:dyDescent="0.2">
      <c r="A552" s="83" t="s">
        <v>176</v>
      </c>
      <c r="B552" s="83">
        <v>16</v>
      </c>
      <c r="C552" s="84">
        <v>785.41425234999997</v>
      </c>
      <c r="D552" s="84">
        <v>780.13862422</v>
      </c>
      <c r="E552" s="84">
        <v>116.42289312</v>
      </c>
      <c r="F552" s="84">
        <v>116.42289312</v>
      </c>
    </row>
    <row r="553" spans="1:6" ht="12.75" customHeight="1" x14ac:dyDescent="0.2">
      <c r="A553" s="83" t="s">
        <v>176</v>
      </c>
      <c r="B553" s="83">
        <v>17</v>
      </c>
      <c r="C553" s="84">
        <v>785.94770447999997</v>
      </c>
      <c r="D553" s="84">
        <v>780.60646108000003</v>
      </c>
      <c r="E553" s="84">
        <v>116.4927101</v>
      </c>
      <c r="F553" s="84">
        <v>116.4927101</v>
      </c>
    </row>
    <row r="554" spans="1:6" ht="12.75" customHeight="1" x14ac:dyDescent="0.2">
      <c r="A554" s="83" t="s">
        <v>176</v>
      </c>
      <c r="B554" s="83">
        <v>18</v>
      </c>
      <c r="C554" s="84">
        <v>792.87513125999999</v>
      </c>
      <c r="D554" s="84">
        <v>785.19420274000004</v>
      </c>
      <c r="E554" s="84">
        <v>117.17735528999999</v>
      </c>
      <c r="F554" s="84">
        <v>117.17735528999999</v>
      </c>
    </row>
    <row r="555" spans="1:6" ht="12.75" customHeight="1" x14ac:dyDescent="0.2">
      <c r="A555" s="83" t="s">
        <v>176</v>
      </c>
      <c r="B555" s="83">
        <v>19</v>
      </c>
      <c r="C555" s="84">
        <v>778.17523654000001</v>
      </c>
      <c r="D555" s="84">
        <v>770.44697249000001</v>
      </c>
      <c r="E555" s="84">
        <v>114.97657307</v>
      </c>
      <c r="F555" s="84">
        <v>114.97657307</v>
      </c>
    </row>
    <row r="556" spans="1:6" ht="12.75" customHeight="1" x14ac:dyDescent="0.2">
      <c r="A556" s="83" t="s">
        <v>176</v>
      </c>
      <c r="B556" s="83">
        <v>20</v>
      </c>
      <c r="C556" s="84">
        <v>763.93961703000002</v>
      </c>
      <c r="D556" s="84">
        <v>757.01336805000005</v>
      </c>
      <c r="E556" s="84">
        <v>112.97182796</v>
      </c>
      <c r="F556" s="84">
        <v>112.97182796</v>
      </c>
    </row>
    <row r="557" spans="1:6" ht="12.75" customHeight="1" x14ac:dyDescent="0.2">
      <c r="A557" s="83" t="s">
        <v>176</v>
      </c>
      <c r="B557" s="83">
        <v>21</v>
      </c>
      <c r="C557" s="84">
        <v>744.80526644999998</v>
      </c>
      <c r="D557" s="84">
        <v>737.93434602000002</v>
      </c>
      <c r="E557" s="84">
        <v>110.12459687</v>
      </c>
      <c r="F557" s="84">
        <v>110.12459687</v>
      </c>
    </row>
    <row r="558" spans="1:6" ht="12.75" customHeight="1" x14ac:dyDescent="0.2">
      <c r="A558" s="83" t="s">
        <v>176</v>
      </c>
      <c r="B558" s="83">
        <v>22</v>
      </c>
      <c r="C558" s="84">
        <v>734.01200745999995</v>
      </c>
      <c r="D558" s="84">
        <v>728.93220658999996</v>
      </c>
      <c r="E558" s="84">
        <v>108.78117521999999</v>
      </c>
      <c r="F558" s="84">
        <v>108.78117521999999</v>
      </c>
    </row>
    <row r="559" spans="1:6" ht="12.75" customHeight="1" x14ac:dyDescent="0.2">
      <c r="A559" s="83" t="s">
        <v>176</v>
      </c>
      <c r="B559" s="83">
        <v>23</v>
      </c>
      <c r="C559" s="84">
        <v>756.22503243000006</v>
      </c>
      <c r="D559" s="84">
        <v>750.19276801000001</v>
      </c>
      <c r="E559" s="84">
        <v>111.95396528000001</v>
      </c>
      <c r="F559" s="84">
        <v>111.95396528000001</v>
      </c>
    </row>
    <row r="560" spans="1:6" ht="12.75" customHeight="1" x14ac:dyDescent="0.2">
      <c r="A560" s="83" t="s">
        <v>176</v>
      </c>
      <c r="B560" s="83">
        <v>24</v>
      </c>
      <c r="C560" s="84">
        <v>799.91536468000004</v>
      </c>
      <c r="D560" s="84">
        <v>793.55059358000005</v>
      </c>
      <c r="E560" s="84">
        <v>118.42440954999999</v>
      </c>
      <c r="F560" s="84">
        <v>118.42440954999999</v>
      </c>
    </row>
    <row r="561" spans="1:6" ht="12.75" customHeight="1" x14ac:dyDescent="0.2">
      <c r="A561" s="83" t="s">
        <v>177</v>
      </c>
      <c r="B561" s="83">
        <v>1</v>
      </c>
      <c r="C561" s="84">
        <v>918.39632798000002</v>
      </c>
      <c r="D561" s="84">
        <v>910.63674298000001</v>
      </c>
      <c r="E561" s="84">
        <v>135.8975968</v>
      </c>
      <c r="F561" s="84">
        <v>135.8975968</v>
      </c>
    </row>
    <row r="562" spans="1:6" ht="12.75" customHeight="1" x14ac:dyDescent="0.2">
      <c r="A562" s="83" t="s">
        <v>177</v>
      </c>
      <c r="B562" s="83">
        <v>2</v>
      </c>
      <c r="C562" s="84">
        <v>953.81106148000003</v>
      </c>
      <c r="D562" s="84">
        <v>952.23767006000003</v>
      </c>
      <c r="E562" s="84">
        <v>142.10585279</v>
      </c>
      <c r="F562" s="84">
        <v>142.10585279</v>
      </c>
    </row>
    <row r="563" spans="1:6" ht="12.75" customHeight="1" x14ac:dyDescent="0.2">
      <c r="A563" s="83" t="s">
        <v>177</v>
      </c>
      <c r="B563" s="83">
        <v>3</v>
      </c>
      <c r="C563" s="84">
        <v>982.45077991000005</v>
      </c>
      <c r="D563" s="84">
        <v>975.75121262000005</v>
      </c>
      <c r="E563" s="84">
        <v>145.61486332000001</v>
      </c>
      <c r="F563" s="84">
        <v>145.61486332000001</v>
      </c>
    </row>
    <row r="564" spans="1:6" ht="12.75" customHeight="1" x14ac:dyDescent="0.2">
      <c r="A564" s="83" t="s">
        <v>177</v>
      </c>
      <c r="B564" s="83">
        <v>4</v>
      </c>
      <c r="C564" s="84">
        <v>999.70829747000005</v>
      </c>
      <c r="D564" s="84">
        <v>991.89099421000003</v>
      </c>
      <c r="E564" s="84">
        <v>148.02346098999999</v>
      </c>
      <c r="F564" s="84">
        <v>148.02346098999999</v>
      </c>
    </row>
    <row r="565" spans="1:6" ht="12.75" customHeight="1" x14ac:dyDescent="0.2">
      <c r="A565" s="83" t="s">
        <v>177</v>
      </c>
      <c r="B565" s="83">
        <v>5</v>
      </c>
      <c r="C565" s="84">
        <v>998.57786457999998</v>
      </c>
      <c r="D565" s="84">
        <v>996.32991364999998</v>
      </c>
      <c r="E565" s="84">
        <v>148.68589689999999</v>
      </c>
      <c r="F565" s="84">
        <v>148.68589689999999</v>
      </c>
    </row>
    <row r="566" spans="1:6" ht="12.75" customHeight="1" x14ac:dyDescent="0.2">
      <c r="A566" s="83" t="s">
        <v>177</v>
      </c>
      <c r="B566" s="83">
        <v>6</v>
      </c>
      <c r="C566" s="84">
        <v>1002.1185943200001</v>
      </c>
      <c r="D566" s="84">
        <v>994.10855051999999</v>
      </c>
      <c r="E566" s="84">
        <v>148.35439489000001</v>
      </c>
      <c r="F566" s="84">
        <v>148.35439489000001</v>
      </c>
    </row>
    <row r="567" spans="1:6" ht="12.75" customHeight="1" x14ac:dyDescent="0.2">
      <c r="A567" s="83" t="s">
        <v>177</v>
      </c>
      <c r="B567" s="83">
        <v>7</v>
      </c>
      <c r="C567" s="84">
        <v>991.30691307999996</v>
      </c>
      <c r="D567" s="84">
        <v>984.74583249</v>
      </c>
      <c r="E567" s="84">
        <v>146.95716279999999</v>
      </c>
      <c r="F567" s="84">
        <v>146.95716279999999</v>
      </c>
    </row>
    <row r="568" spans="1:6" ht="12.75" customHeight="1" x14ac:dyDescent="0.2">
      <c r="A568" s="83" t="s">
        <v>177</v>
      </c>
      <c r="B568" s="83">
        <v>8</v>
      </c>
      <c r="C568" s="84">
        <v>958.48451636000004</v>
      </c>
      <c r="D568" s="84">
        <v>956.83114279999995</v>
      </c>
      <c r="E568" s="84">
        <v>142.79135324999999</v>
      </c>
      <c r="F568" s="84">
        <v>142.79135324999999</v>
      </c>
    </row>
    <row r="569" spans="1:6" ht="12.75" customHeight="1" x14ac:dyDescent="0.2">
      <c r="A569" s="83" t="s">
        <v>177</v>
      </c>
      <c r="B569" s="83">
        <v>9</v>
      </c>
      <c r="C569" s="84">
        <v>921.64348029999996</v>
      </c>
      <c r="D569" s="84">
        <v>915.52900172</v>
      </c>
      <c r="E569" s="84">
        <v>136.62768617</v>
      </c>
      <c r="F569" s="84">
        <v>136.62768617</v>
      </c>
    </row>
    <row r="570" spans="1:6" ht="12.75" customHeight="1" x14ac:dyDescent="0.2">
      <c r="A570" s="83" t="s">
        <v>177</v>
      </c>
      <c r="B570" s="83">
        <v>10</v>
      </c>
      <c r="C570" s="84">
        <v>878.39732473000004</v>
      </c>
      <c r="D570" s="84">
        <v>872.29559866</v>
      </c>
      <c r="E570" s="84">
        <v>130.17580991</v>
      </c>
      <c r="F570" s="84">
        <v>130.17580991</v>
      </c>
    </row>
    <row r="571" spans="1:6" ht="12.75" customHeight="1" x14ac:dyDescent="0.2">
      <c r="A571" s="83" t="s">
        <v>177</v>
      </c>
      <c r="B571" s="83">
        <v>11</v>
      </c>
      <c r="C571" s="84">
        <v>855.67782070999999</v>
      </c>
      <c r="D571" s="84">
        <v>849.93357620999996</v>
      </c>
      <c r="E571" s="84">
        <v>126.83864486</v>
      </c>
      <c r="F571" s="84">
        <v>126.83864486</v>
      </c>
    </row>
    <row r="572" spans="1:6" ht="12.75" customHeight="1" x14ac:dyDescent="0.2">
      <c r="A572" s="83" t="s">
        <v>177</v>
      </c>
      <c r="B572" s="83">
        <v>12</v>
      </c>
      <c r="C572" s="84">
        <v>788.03007172000002</v>
      </c>
      <c r="D572" s="84">
        <v>787.71722041999999</v>
      </c>
      <c r="E572" s="84">
        <v>117.55387429</v>
      </c>
      <c r="F572" s="84">
        <v>117.55387429</v>
      </c>
    </row>
    <row r="573" spans="1:6" ht="12.75" customHeight="1" x14ac:dyDescent="0.2">
      <c r="A573" s="83" t="s">
        <v>177</v>
      </c>
      <c r="B573" s="83">
        <v>13</v>
      </c>
      <c r="C573" s="84">
        <v>733.39952589999996</v>
      </c>
      <c r="D573" s="84">
        <v>728.37390512000002</v>
      </c>
      <c r="E573" s="84">
        <v>108.69785788999999</v>
      </c>
      <c r="F573" s="84">
        <v>108.69785788999999</v>
      </c>
    </row>
    <row r="574" spans="1:6" ht="12.75" customHeight="1" x14ac:dyDescent="0.2">
      <c r="A574" s="83" t="s">
        <v>177</v>
      </c>
      <c r="B574" s="83">
        <v>14</v>
      </c>
      <c r="C574" s="84">
        <v>719.10138827000003</v>
      </c>
      <c r="D574" s="84">
        <v>717.87935345999995</v>
      </c>
      <c r="E574" s="84">
        <v>107.13171819</v>
      </c>
      <c r="F574" s="84">
        <v>107.13171819</v>
      </c>
    </row>
    <row r="575" spans="1:6" ht="12.75" customHeight="1" x14ac:dyDescent="0.2">
      <c r="A575" s="83" t="s">
        <v>177</v>
      </c>
      <c r="B575" s="83">
        <v>15</v>
      </c>
      <c r="C575" s="84">
        <v>751.76883247000001</v>
      </c>
      <c r="D575" s="84">
        <v>746.83889742999997</v>
      </c>
      <c r="E575" s="84">
        <v>111.45345510999999</v>
      </c>
      <c r="F575" s="84">
        <v>111.45345510999999</v>
      </c>
    </row>
    <row r="576" spans="1:6" ht="12.75" customHeight="1" x14ac:dyDescent="0.2">
      <c r="A576" s="83" t="s">
        <v>177</v>
      </c>
      <c r="B576" s="83">
        <v>16</v>
      </c>
      <c r="C576" s="84">
        <v>756.26857609000001</v>
      </c>
      <c r="D576" s="84">
        <v>749.82366259000003</v>
      </c>
      <c r="E576" s="84">
        <v>111.89888234999999</v>
      </c>
      <c r="F576" s="84">
        <v>111.89888234999999</v>
      </c>
    </row>
    <row r="577" spans="1:6" ht="12.75" customHeight="1" x14ac:dyDescent="0.2">
      <c r="A577" s="83" t="s">
        <v>177</v>
      </c>
      <c r="B577" s="83">
        <v>17</v>
      </c>
      <c r="C577" s="84">
        <v>762.22079828000005</v>
      </c>
      <c r="D577" s="84">
        <v>756.20066402999998</v>
      </c>
      <c r="E577" s="84">
        <v>112.85054521000001</v>
      </c>
      <c r="F577" s="84">
        <v>112.85054521000001</v>
      </c>
    </row>
    <row r="578" spans="1:6" ht="12.75" customHeight="1" x14ac:dyDescent="0.2">
      <c r="A578" s="83" t="s">
        <v>177</v>
      </c>
      <c r="B578" s="83">
        <v>18</v>
      </c>
      <c r="C578" s="84">
        <v>776.89060762999998</v>
      </c>
      <c r="D578" s="84">
        <v>767.82055859000002</v>
      </c>
      <c r="E578" s="84">
        <v>114.58462388</v>
      </c>
      <c r="F578" s="84">
        <v>114.58462388</v>
      </c>
    </row>
    <row r="579" spans="1:6" ht="12.75" customHeight="1" x14ac:dyDescent="0.2">
      <c r="A579" s="83" t="s">
        <v>177</v>
      </c>
      <c r="B579" s="83">
        <v>19</v>
      </c>
      <c r="C579" s="84">
        <v>787.19908597000006</v>
      </c>
      <c r="D579" s="84">
        <v>778.85673522000002</v>
      </c>
      <c r="E579" s="84">
        <v>116.23159221</v>
      </c>
      <c r="F579" s="84">
        <v>116.23159221</v>
      </c>
    </row>
    <row r="580" spans="1:6" ht="12.75" customHeight="1" x14ac:dyDescent="0.2">
      <c r="A580" s="83" t="s">
        <v>177</v>
      </c>
      <c r="B580" s="83">
        <v>20</v>
      </c>
      <c r="C580" s="84">
        <v>789.04693811000004</v>
      </c>
      <c r="D580" s="84">
        <v>779.69711633999998</v>
      </c>
      <c r="E580" s="84">
        <v>116.35700531000001</v>
      </c>
      <c r="F580" s="84">
        <v>116.35700531000001</v>
      </c>
    </row>
    <row r="581" spans="1:6" ht="12.75" customHeight="1" x14ac:dyDescent="0.2">
      <c r="A581" s="83" t="s">
        <v>177</v>
      </c>
      <c r="B581" s="83">
        <v>21</v>
      </c>
      <c r="C581" s="84">
        <v>779.22576414000002</v>
      </c>
      <c r="D581" s="84">
        <v>772.22296402999996</v>
      </c>
      <c r="E581" s="84">
        <v>115.24161067999999</v>
      </c>
      <c r="F581" s="84">
        <v>115.24161067999999</v>
      </c>
    </row>
    <row r="582" spans="1:6" ht="12.75" customHeight="1" x14ac:dyDescent="0.2">
      <c r="A582" s="83" t="s">
        <v>177</v>
      </c>
      <c r="B582" s="83">
        <v>22</v>
      </c>
      <c r="C582" s="84">
        <v>772.71723562</v>
      </c>
      <c r="D582" s="84">
        <v>765.73005648000003</v>
      </c>
      <c r="E582" s="84">
        <v>114.27265073</v>
      </c>
      <c r="F582" s="84">
        <v>114.27265073</v>
      </c>
    </row>
    <row r="583" spans="1:6" ht="12.75" customHeight="1" x14ac:dyDescent="0.2">
      <c r="A583" s="83" t="s">
        <v>177</v>
      </c>
      <c r="B583" s="83">
        <v>23</v>
      </c>
      <c r="C583" s="84">
        <v>803.52874071999997</v>
      </c>
      <c r="D583" s="84">
        <v>796.28266146999999</v>
      </c>
      <c r="E583" s="84">
        <v>118.83212587</v>
      </c>
      <c r="F583" s="84">
        <v>118.83212587</v>
      </c>
    </row>
    <row r="584" spans="1:6" ht="12.75" customHeight="1" x14ac:dyDescent="0.2">
      <c r="A584" s="83" t="s">
        <v>177</v>
      </c>
      <c r="B584" s="83">
        <v>24</v>
      </c>
      <c r="C584" s="84">
        <v>890.18446584000003</v>
      </c>
      <c r="D584" s="84">
        <v>882.03622223000002</v>
      </c>
      <c r="E584" s="84">
        <v>131.62943820999999</v>
      </c>
      <c r="F584" s="84">
        <v>131.62943820999999</v>
      </c>
    </row>
    <row r="585" spans="1:6" ht="12.75" customHeight="1" x14ac:dyDescent="0.2">
      <c r="A585" s="83" t="s">
        <v>178</v>
      </c>
      <c r="B585" s="83">
        <v>1</v>
      </c>
      <c r="C585" s="84">
        <v>968.78876796999998</v>
      </c>
      <c r="D585" s="84">
        <v>959.79258777999996</v>
      </c>
      <c r="E585" s="84">
        <v>143.23330032999999</v>
      </c>
      <c r="F585" s="84">
        <v>143.23330032999999</v>
      </c>
    </row>
    <row r="586" spans="1:6" ht="12.75" customHeight="1" x14ac:dyDescent="0.2">
      <c r="A586" s="83" t="s">
        <v>178</v>
      </c>
      <c r="B586" s="83">
        <v>2</v>
      </c>
      <c r="C586" s="84">
        <v>996.47647953000001</v>
      </c>
      <c r="D586" s="84">
        <v>987.49358066000002</v>
      </c>
      <c r="E586" s="84">
        <v>147.36721914</v>
      </c>
      <c r="F586" s="84">
        <v>147.36721914</v>
      </c>
    </row>
    <row r="587" spans="1:6" ht="12.75" customHeight="1" x14ac:dyDescent="0.2">
      <c r="A587" s="83" t="s">
        <v>178</v>
      </c>
      <c r="B587" s="83">
        <v>3</v>
      </c>
      <c r="C587" s="84">
        <v>1007.31782878</v>
      </c>
      <c r="D587" s="84">
        <v>997.80135432999998</v>
      </c>
      <c r="E587" s="84">
        <v>148.90548529</v>
      </c>
      <c r="F587" s="84">
        <v>148.90548529</v>
      </c>
    </row>
    <row r="588" spans="1:6" ht="12.75" customHeight="1" x14ac:dyDescent="0.2">
      <c r="A588" s="83" t="s">
        <v>178</v>
      </c>
      <c r="B588" s="83">
        <v>4</v>
      </c>
      <c r="C588" s="84">
        <v>1002.33146096</v>
      </c>
      <c r="D588" s="84">
        <v>993.27758240000003</v>
      </c>
      <c r="E588" s="84">
        <v>148.23038653</v>
      </c>
      <c r="F588" s="84">
        <v>148.23038653</v>
      </c>
    </row>
    <row r="589" spans="1:6" ht="12.75" customHeight="1" x14ac:dyDescent="0.2">
      <c r="A589" s="83" t="s">
        <v>178</v>
      </c>
      <c r="B589" s="83">
        <v>5</v>
      </c>
      <c r="C589" s="84">
        <v>996.32597018000001</v>
      </c>
      <c r="D589" s="84">
        <v>988.32956707000005</v>
      </c>
      <c r="E589" s="84">
        <v>147.4919764</v>
      </c>
      <c r="F589" s="84">
        <v>147.4919764</v>
      </c>
    </row>
    <row r="590" spans="1:6" ht="12.75" customHeight="1" x14ac:dyDescent="0.2">
      <c r="A590" s="83" t="s">
        <v>178</v>
      </c>
      <c r="B590" s="83">
        <v>6</v>
      </c>
      <c r="C590" s="84">
        <v>996.79325363999999</v>
      </c>
      <c r="D590" s="84">
        <v>986.88157476000003</v>
      </c>
      <c r="E590" s="84">
        <v>147.27588729999999</v>
      </c>
      <c r="F590" s="84">
        <v>147.27588729999999</v>
      </c>
    </row>
    <row r="591" spans="1:6" ht="12.75" customHeight="1" x14ac:dyDescent="0.2">
      <c r="A591" s="83" t="s">
        <v>178</v>
      </c>
      <c r="B591" s="83">
        <v>7</v>
      </c>
      <c r="C591" s="84">
        <v>983.20551719000002</v>
      </c>
      <c r="D591" s="84">
        <v>975.95570995000003</v>
      </c>
      <c r="E591" s="84">
        <v>145.6453812</v>
      </c>
      <c r="F591" s="84">
        <v>145.6453812</v>
      </c>
    </row>
    <row r="592" spans="1:6" ht="12.75" customHeight="1" x14ac:dyDescent="0.2">
      <c r="A592" s="83" t="s">
        <v>178</v>
      </c>
      <c r="B592" s="83">
        <v>8</v>
      </c>
      <c r="C592" s="84">
        <v>949.30905704999998</v>
      </c>
      <c r="D592" s="84">
        <v>939.44257101000005</v>
      </c>
      <c r="E592" s="84">
        <v>140.19639412999999</v>
      </c>
      <c r="F592" s="84">
        <v>140.19639412999999</v>
      </c>
    </row>
    <row r="593" spans="1:6" ht="12.75" customHeight="1" x14ac:dyDescent="0.2">
      <c r="A593" s="83" t="s">
        <v>178</v>
      </c>
      <c r="B593" s="83">
        <v>9</v>
      </c>
      <c r="C593" s="84">
        <v>931.97748461000003</v>
      </c>
      <c r="D593" s="84">
        <v>925.68301338000003</v>
      </c>
      <c r="E593" s="84">
        <v>138.14300585000001</v>
      </c>
      <c r="F593" s="84">
        <v>138.14300585000001</v>
      </c>
    </row>
    <row r="594" spans="1:6" ht="12.75" customHeight="1" x14ac:dyDescent="0.2">
      <c r="A594" s="83" t="s">
        <v>178</v>
      </c>
      <c r="B594" s="83">
        <v>10</v>
      </c>
      <c r="C594" s="84">
        <v>897.99301657000001</v>
      </c>
      <c r="D594" s="84">
        <v>891.66248340000004</v>
      </c>
      <c r="E594" s="84">
        <v>133.06599979000001</v>
      </c>
      <c r="F594" s="84">
        <v>133.06599979000001</v>
      </c>
    </row>
    <row r="595" spans="1:6" ht="12.75" customHeight="1" x14ac:dyDescent="0.2">
      <c r="A595" s="83" t="s">
        <v>178</v>
      </c>
      <c r="B595" s="83">
        <v>11</v>
      </c>
      <c r="C595" s="84">
        <v>909.55205705000003</v>
      </c>
      <c r="D595" s="84">
        <v>904.26022718000002</v>
      </c>
      <c r="E595" s="84">
        <v>134.94600641</v>
      </c>
      <c r="F595" s="84">
        <v>134.94600641</v>
      </c>
    </row>
    <row r="596" spans="1:6" ht="12.75" customHeight="1" x14ac:dyDescent="0.2">
      <c r="A596" s="83" t="s">
        <v>178</v>
      </c>
      <c r="B596" s="83">
        <v>12</v>
      </c>
      <c r="C596" s="84">
        <v>864.28100912000002</v>
      </c>
      <c r="D596" s="84">
        <v>862.75791212000001</v>
      </c>
      <c r="E596" s="84">
        <v>128.75246663999999</v>
      </c>
      <c r="F596" s="84">
        <v>128.75246663999999</v>
      </c>
    </row>
    <row r="597" spans="1:6" ht="12.75" customHeight="1" x14ac:dyDescent="0.2">
      <c r="A597" s="83" t="s">
        <v>178</v>
      </c>
      <c r="B597" s="83">
        <v>13</v>
      </c>
      <c r="C597" s="84">
        <v>816.49113895999994</v>
      </c>
      <c r="D597" s="84">
        <v>809.68689715999994</v>
      </c>
      <c r="E597" s="84">
        <v>120.83248818</v>
      </c>
      <c r="F597" s="84">
        <v>120.83248818</v>
      </c>
    </row>
    <row r="598" spans="1:6" ht="12.75" customHeight="1" x14ac:dyDescent="0.2">
      <c r="A598" s="83" t="s">
        <v>178</v>
      </c>
      <c r="B598" s="83">
        <v>14</v>
      </c>
      <c r="C598" s="84">
        <v>780.85773171999995</v>
      </c>
      <c r="D598" s="84">
        <v>775.97769541000002</v>
      </c>
      <c r="E598" s="84">
        <v>115.80194274999999</v>
      </c>
      <c r="F598" s="84">
        <v>115.80194274999999</v>
      </c>
    </row>
    <row r="599" spans="1:6" ht="12.75" customHeight="1" x14ac:dyDescent="0.2">
      <c r="A599" s="83" t="s">
        <v>178</v>
      </c>
      <c r="B599" s="83">
        <v>15</v>
      </c>
      <c r="C599" s="84">
        <v>786.90278736000005</v>
      </c>
      <c r="D599" s="84">
        <v>781.71176227000001</v>
      </c>
      <c r="E599" s="84">
        <v>116.65765817</v>
      </c>
      <c r="F599" s="84">
        <v>116.65765817</v>
      </c>
    </row>
    <row r="600" spans="1:6" ht="12.75" customHeight="1" x14ac:dyDescent="0.2">
      <c r="A600" s="83" t="s">
        <v>178</v>
      </c>
      <c r="B600" s="83">
        <v>16</v>
      </c>
      <c r="C600" s="84">
        <v>794.50763052000002</v>
      </c>
      <c r="D600" s="84">
        <v>787.87762855999995</v>
      </c>
      <c r="E600" s="84">
        <v>117.57781258</v>
      </c>
      <c r="F600" s="84">
        <v>117.57781258</v>
      </c>
    </row>
    <row r="601" spans="1:6" ht="12.75" customHeight="1" x14ac:dyDescent="0.2">
      <c r="A601" s="83" t="s">
        <v>178</v>
      </c>
      <c r="B601" s="83">
        <v>17</v>
      </c>
      <c r="C601" s="84">
        <v>780.11687651</v>
      </c>
      <c r="D601" s="84">
        <v>772.92590471000005</v>
      </c>
      <c r="E601" s="84">
        <v>115.34651304</v>
      </c>
      <c r="F601" s="84">
        <v>115.34651304</v>
      </c>
    </row>
    <row r="602" spans="1:6" ht="12.75" customHeight="1" x14ac:dyDescent="0.2">
      <c r="A602" s="83" t="s">
        <v>178</v>
      </c>
      <c r="B602" s="83">
        <v>18</v>
      </c>
      <c r="C602" s="84">
        <v>785.34351685000001</v>
      </c>
      <c r="D602" s="84">
        <v>779.97749754999995</v>
      </c>
      <c r="E602" s="84">
        <v>116.39884761</v>
      </c>
      <c r="F602" s="84">
        <v>116.39884761</v>
      </c>
    </row>
    <row r="603" spans="1:6" ht="12.75" customHeight="1" x14ac:dyDescent="0.2">
      <c r="A603" s="83" t="s">
        <v>178</v>
      </c>
      <c r="B603" s="83">
        <v>19</v>
      </c>
      <c r="C603" s="84">
        <v>783.69335586</v>
      </c>
      <c r="D603" s="84">
        <v>775.54654387000005</v>
      </c>
      <c r="E603" s="84">
        <v>115.73760045</v>
      </c>
      <c r="F603" s="84">
        <v>115.73760045</v>
      </c>
    </row>
    <row r="604" spans="1:6" ht="12.75" customHeight="1" x14ac:dyDescent="0.2">
      <c r="A604" s="83" t="s">
        <v>178</v>
      </c>
      <c r="B604" s="83">
        <v>20</v>
      </c>
      <c r="C604" s="84">
        <v>773.83510372000001</v>
      </c>
      <c r="D604" s="84">
        <v>759.44592979000004</v>
      </c>
      <c r="E604" s="84">
        <v>113.3348479</v>
      </c>
      <c r="F604" s="84">
        <v>113.3348479</v>
      </c>
    </row>
    <row r="605" spans="1:6" ht="12.75" customHeight="1" x14ac:dyDescent="0.2">
      <c r="A605" s="83" t="s">
        <v>178</v>
      </c>
      <c r="B605" s="83">
        <v>21</v>
      </c>
      <c r="C605" s="84">
        <v>728.08110978000002</v>
      </c>
      <c r="D605" s="84">
        <v>721.20201655999995</v>
      </c>
      <c r="E605" s="84">
        <v>107.62757116</v>
      </c>
      <c r="F605" s="84">
        <v>107.62757116</v>
      </c>
    </row>
    <row r="606" spans="1:6" ht="12.75" customHeight="1" x14ac:dyDescent="0.2">
      <c r="A606" s="83" t="s">
        <v>178</v>
      </c>
      <c r="B606" s="83">
        <v>22</v>
      </c>
      <c r="C606" s="84">
        <v>732.99944319999997</v>
      </c>
      <c r="D606" s="84">
        <v>726.53310498999997</v>
      </c>
      <c r="E606" s="84">
        <v>108.42314866</v>
      </c>
      <c r="F606" s="84">
        <v>108.42314866</v>
      </c>
    </row>
    <row r="607" spans="1:6" ht="12.75" customHeight="1" x14ac:dyDescent="0.2">
      <c r="A607" s="83" t="s">
        <v>178</v>
      </c>
      <c r="B607" s="83">
        <v>23</v>
      </c>
      <c r="C607" s="84">
        <v>762.69665845999998</v>
      </c>
      <c r="D607" s="84">
        <v>755.88873133000004</v>
      </c>
      <c r="E607" s="84">
        <v>112.80399438000001</v>
      </c>
      <c r="F607" s="84">
        <v>112.80399438000001</v>
      </c>
    </row>
    <row r="608" spans="1:6" ht="12.75" customHeight="1" x14ac:dyDescent="0.2">
      <c r="A608" s="83" t="s">
        <v>178</v>
      </c>
      <c r="B608" s="83">
        <v>24</v>
      </c>
      <c r="C608" s="84">
        <v>854.81062515999997</v>
      </c>
      <c r="D608" s="84">
        <v>846.37674675999995</v>
      </c>
      <c r="E608" s="84">
        <v>126.30784641</v>
      </c>
      <c r="F608" s="84">
        <v>126.30784641</v>
      </c>
    </row>
    <row r="609" spans="1:6" ht="12.75" customHeight="1" x14ac:dyDescent="0.2">
      <c r="A609" s="83" t="s">
        <v>179</v>
      </c>
      <c r="B609" s="83">
        <v>1</v>
      </c>
      <c r="C609" s="84">
        <v>1026.3427228200001</v>
      </c>
      <c r="D609" s="84">
        <v>1016.17889685</v>
      </c>
      <c r="E609" s="84">
        <v>151.64803205999999</v>
      </c>
      <c r="F609" s="84">
        <v>151.64803205999999</v>
      </c>
    </row>
    <row r="610" spans="1:6" ht="12.75" customHeight="1" x14ac:dyDescent="0.2">
      <c r="A610" s="83" t="s">
        <v>179</v>
      </c>
      <c r="B610" s="83">
        <v>2</v>
      </c>
      <c r="C610" s="84">
        <v>1021.22223947</v>
      </c>
      <c r="D610" s="84">
        <v>1010.61031659</v>
      </c>
      <c r="E610" s="84">
        <v>150.81701279999999</v>
      </c>
      <c r="F610" s="84">
        <v>150.81701279999999</v>
      </c>
    </row>
    <row r="611" spans="1:6" ht="12.75" customHeight="1" x14ac:dyDescent="0.2">
      <c r="A611" s="83" t="s">
        <v>179</v>
      </c>
      <c r="B611" s="83">
        <v>3</v>
      </c>
      <c r="C611" s="84">
        <v>1007.5847410600001</v>
      </c>
      <c r="D611" s="84">
        <v>996.56772043000001</v>
      </c>
      <c r="E611" s="84">
        <v>148.72138566000001</v>
      </c>
      <c r="F611" s="84">
        <v>148.72138566000001</v>
      </c>
    </row>
    <row r="612" spans="1:6" ht="12.75" customHeight="1" x14ac:dyDescent="0.2">
      <c r="A612" s="83" t="s">
        <v>179</v>
      </c>
      <c r="B612" s="83">
        <v>4</v>
      </c>
      <c r="C612" s="84">
        <v>1001.33038014</v>
      </c>
      <c r="D612" s="84">
        <v>988.83312968999996</v>
      </c>
      <c r="E612" s="84">
        <v>147.56712486000001</v>
      </c>
      <c r="F612" s="84">
        <v>147.56712486000001</v>
      </c>
    </row>
    <row r="613" spans="1:6" ht="12.75" customHeight="1" x14ac:dyDescent="0.2">
      <c r="A613" s="83" t="s">
        <v>179</v>
      </c>
      <c r="B613" s="83">
        <v>5</v>
      </c>
      <c r="C613" s="84">
        <v>996.54385791000004</v>
      </c>
      <c r="D613" s="84">
        <v>986.44165281000005</v>
      </c>
      <c r="E613" s="84">
        <v>147.21023617</v>
      </c>
      <c r="F613" s="84">
        <v>147.21023617</v>
      </c>
    </row>
    <row r="614" spans="1:6" ht="12.75" customHeight="1" x14ac:dyDescent="0.2">
      <c r="A614" s="83" t="s">
        <v>179</v>
      </c>
      <c r="B614" s="83">
        <v>6</v>
      </c>
      <c r="C614" s="84">
        <v>1003.9999146500001</v>
      </c>
      <c r="D614" s="84">
        <v>990.43726773000003</v>
      </c>
      <c r="E614" s="84">
        <v>147.80651614999999</v>
      </c>
      <c r="F614" s="84">
        <v>147.80651614999999</v>
      </c>
    </row>
    <row r="615" spans="1:6" ht="12.75" customHeight="1" x14ac:dyDescent="0.2">
      <c r="A615" s="83" t="s">
        <v>179</v>
      </c>
      <c r="B615" s="83">
        <v>7</v>
      </c>
      <c r="C615" s="84">
        <v>1004.60612343</v>
      </c>
      <c r="D615" s="84">
        <v>993.88413037999999</v>
      </c>
      <c r="E615" s="84">
        <v>148.32090387</v>
      </c>
      <c r="F615" s="84">
        <v>148.32090387</v>
      </c>
    </row>
    <row r="616" spans="1:6" ht="12.75" customHeight="1" x14ac:dyDescent="0.2">
      <c r="A616" s="83" t="s">
        <v>179</v>
      </c>
      <c r="B616" s="83">
        <v>8</v>
      </c>
      <c r="C616" s="84">
        <v>974.50295669000002</v>
      </c>
      <c r="D616" s="84">
        <v>965.11213709000003</v>
      </c>
      <c r="E616" s="84">
        <v>144.02715581000001</v>
      </c>
      <c r="F616" s="84">
        <v>144.02715581000001</v>
      </c>
    </row>
    <row r="617" spans="1:6" ht="12.75" customHeight="1" x14ac:dyDescent="0.2">
      <c r="A617" s="83" t="s">
        <v>179</v>
      </c>
      <c r="B617" s="83">
        <v>9</v>
      </c>
      <c r="C617" s="84">
        <v>929.92790432000004</v>
      </c>
      <c r="D617" s="84">
        <v>922.41255173000002</v>
      </c>
      <c r="E617" s="84">
        <v>137.6549431</v>
      </c>
      <c r="F617" s="84">
        <v>137.6549431</v>
      </c>
    </row>
    <row r="618" spans="1:6" ht="12.75" customHeight="1" x14ac:dyDescent="0.2">
      <c r="A618" s="83" t="s">
        <v>179</v>
      </c>
      <c r="B618" s="83">
        <v>10</v>
      </c>
      <c r="C618" s="84">
        <v>921.56974472000002</v>
      </c>
      <c r="D618" s="84">
        <v>914.20218963000002</v>
      </c>
      <c r="E618" s="84">
        <v>136.42968123</v>
      </c>
      <c r="F618" s="84">
        <v>136.42968123</v>
      </c>
    </row>
    <row r="619" spans="1:6" ht="12.75" customHeight="1" x14ac:dyDescent="0.2">
      <c r="A619" s="83" t="s">
        <v>179</v>
      </c>
      <c r="B619" s="83">
        <v>11</v>
      </c>
      <c r="C619" s="84">
        <v>914.25168177</v>
      </c>
      <c r="D619" s="84">
        <v>906.36153886</v>
      </c>
      <c r="E619" s="84">
        <v>135.25959270999999</v>
      </c>
      <c r="F619" s="84">
        <v>135.25959270999999</v>
      </c>
    </row>
    <row r="620" spans="1:6" ht="12.75" customHeight="1" x14ac:dyDescent="0.2">
      <c r="A620" s="83" t="s">
        <v>179</v>
      </c>
      <c r="B620" s="83">
        <v>12</v>
      </c>
      <c r="C620" s="84">
        <v>843.62271970999996</v>
      </c>
      <c r="D620" s="84">
        <v>835.27233335999995</v>
      </c>
      <c r="E620" s="84">
        <v>124.65069486</v>
      </c>
      <c r="F620" s="84">
        <v>124.65069486</v>
      </c>
    </row>
    <row r="621" spans="1:6" ht="12.75" customHeight="1" x14ac:dyDescent="0.2">
      <c r="A621" s="83" t="s">
        <v>179</v>
      </c>
      <c r="B621" s="83">
        <v>13</v>
      </c>
      <c r="C621" s="84">
        <v>786.20389659</v>
      </c>
      <c r="D621" s="84">
        <v>777.74660887000005</v>
      </c>
      <c r="E621" s="84">
        <v>116.06592406999999</v>
      </c>
      <c r="F621" s="84">
        <v>116.06592406999999</v>
      </c>
    </row>
    <row r="622" spans="1:6" ht="12.75" customHeight="1" x14ac:dyDescent="0.2">
      <c r="A622" s="83" t="s">
        <v>179</v>
      </c>
      <c r="B622" s="83">
        <v>14</v>
      </c>
      <c r="C622" s="84">
        <v>761.99081629</v>
      </c>
      <c r="D622" s="84">
        <v>755.24969891000001</v>
      </c>
      <c r="E622" s="84">
        <v>112.70862927</v>
      </c>
      <c r="F622" s="84">
        <v>112.70862927</v>
      </c>
    </row>
    <row r="623" spans="1:6" ht="12.75" customHeight="1" x14ac:dyDescent="0.2">
      <c r="A623" s="83" t="s">
        <v>179</v>
      </c>
      <c r="B623" s="83">
        <v>15</v>
      </c>
      <c r="C623" s="84">
        <v>768.39061573000004</v>
      </c>
      <c r="D623" s="84">
        <v>761.77106667999999</v>
      </c>
      <c r="E623" s="84">
        <v>113.68183644</v>
      </c>
      <c r="F623" s="84">
        <v>113.68183644</v>
      </c>
    </row>
    <row r="624" spans="1:6" ht="12.75" customHeight="1" x14ac:dyDescent="0.2">
      <c r="A624" s="83" t="s">
        <v>179</v>
      </c>
      <c r="B624" s="83">
        <v>16</v>
      </c>
      <c r="C624" s="84">
        <v>769.87752826999997</v>
      </c>
      <c r="D624" s="84">
        <v>763.44181906999995</v>
      </c>
      <c r="E624" s="84">
        <v>113.93116883</v>
      </c>
      <c r="F624" s="84">
        <v>113.93116883</v>
      </c>
    </row>
    <row r="625" spans="1:6" ht="12.75" customHeight="1" x14ac:dyDescent="0.2">
      <c r="A625" s="83" t="s">
        <v>179</v>
      </c>
      <c r="B625" s="83">
        <v>17</v>
      </c>
      <c r="C625" s="84">
        <v>775.96113055000001</v>
      </c>
      <c r="D625" s="84">
        <v>772.74887166999997</v>
      </c>
      <c r="E625" s="84">
        <v>115.32009377</v>
      </c>
      <c r="F625" s="84">
        <v>115.32009377</v>
      </c>
    </row>
    <row r="626" spans="1:6" ht="12.75" customHeight="1" x14ac:dyDescent="0.2">
      <c r="A626" s="83" t="s">
        <v>179</v>
      </c>
      <c r="B626" s="83">
        <v>18</v>
      </c>
      <c r="C626" s="84">
        <v>775.58141049999995</v>
      </c>
      <c r="D626" s="84">
        <v>768.46904327000004</v>
      </c>
      <c r="E626" s="84">
        <v>114.68139958</v>
      </c>
      <c r="F626" s="84">
        <v>114.68139958</v>
      </c>
    </row>
    <row r="627" spans="1:6" ht="12.75" customHeight="1" x14ac:dyDescent="0.2">
      <c r="A627" s="83" t="s">
        <v>179</v>
      </c>
      <c r="B627" s="83">
        <v>19</v>
      </c>
      <c r="C627" s="84">
        <v>773.03597117000004</v>
      </c>
      <c r="D627" s="84">
        <v>766.17849636000005</v>
      </c>
      <c r="E627" s="84">
        <v>114.33957302</v>
      </c>
      <c r="F627" s="84">
        <v>114.33957302</v>
      </c>
    </row>
    <row r="628" spans="1:6" ht="12.75" customHeight="1" x14ac:dyDescent="0.2">
      <c r="A628" s="83" t="s">
        <v>179</v>
      </c>
      <c r="B628" s="83">
        <v>20</v>
      </c>
      <c r="C628" s="84">
        <v>768.95168239999998</v>
      </c>
      <c r="D628" s="84">
        <v>761.60535818000005</v>
      </c>
      <c r="E628" s="84">
        <v>113.65710716</v>
      </c>
      <c r="F628" s="84">
        <v>113.65710716</v>
      </c>
    </row>
    <row r="629" spans="1:6" ht="12.75" customHeight="1" x14ac:dyDescent="0.2">
      <c r="A629" s="83" t="s">
        <v>179</v>
      </c>
      <c r="B629" s="83">
        <v>21</v>
      </c>
      <c r="C629" s="84">
        <v>753.56548445999999</v>
      </c>
      <c r="D629" s="84">
        <v>747.41660973</v>
      </c>
      <c r="E629" s="84">
        <v>111.53966919</v>
      </c>
      <c r="F629" s="84">
        <v>111.53966919</v>
      </c>
    </row>
    <row r="630" spans="1:6" ht="12.75" customHeight="1" x14ac:dyDescent="0.2">
      <c r="A630" s="83" t="s">
        <v>179</v>
      </c>
      <c r="B630" s="83">
        <v>22</v>
      </c>
      <c r="C630" s="84">
        <v>757.82910355000001</v>
      </c>
      <c r="D630" s="84">
        <v>751.89996364000001</v>
      </c>
      <c r="E630" s="84">
        <v>112.20873623</v>
      </c>
      <c r="F630" s="84">
        <v>112.20873623</v>
      </c>
    </row>
    <row r="631" spans="1:6" ht="12.75" customHeight="1" x14ac:dyDescent="0.2">
      <c r="A631" s="83" t="s">
        <v>179</v>
      </c>
      <c r="B631" s="83">
        <v>23</v>
      </c>
      <c r="C631" s="84">
        <v>773.01853672000004</v>
      </c>
      <c r="D631" s="84">
        <v>770.95100979999995</v>
      </c>
      <c r="E631" s="84">
        <v>115.05179237</v>
      </c>
      <c r="F631" s="84">
        <v>115.05179237</v>
      </c>
    </row>
    <row r="632" spans="1:6" ht="12.75" customHeight="1" x14ac:dyDescent="0.2">
      <c r="A632" s="83" t="s">
        <v>179</v>
      </c>
      <c r="B632" s="83">
        <v>24</v>
      </c>
      <c r="C632" s="84">
        <v>870.93209146000004</v>
      </c>
      <c r="D632" s="84">
        <v>864.85367794000001</v>
      </c>
      <c r="E632" s="84">
        <v>129.06522530999999</v>
      </c>
      <c r="F632" s="84">
        <v>129.06522530999999</v>
      </c>
    </row>
    <row r="633" spans="1:6" ht="12.75" customHeight="1" x14ac:dyDescent="0.2">
      <c r="A633" s="83" t="s">
        <v>180</v>
      </c>
      <c r="B633" s="83">
        <v>1</v>
      </c>
      <c r="C633" s="84">
        <v>969.15973895000002</v>
      </c>
      <c r="D633" s="84">
        <v>961.31681562999995</v>
      </c>
      <c r="E633" s="84">
        <v>143.46076633999999</v>
      </c>
      <c r="F633" s="84">
        <v>143.46076633999999</v>
      </c>
    </row>
    <row r="634" spans="1:6" ht="12.75" customHeight="1" x14ac:dyDescent="0.2">
      <c r="A634" s="83" t="s">
        <v>180</v>
      </c>
      <c r="B634" s="83">
        <v>2</v>
      </c>
      <c r="C634" s="84">
        <v>1002.36821904</v>
      </c>
      <c r="D634" s="84">
        <v>995.80948445000001</v>
      </c>
      <c r="E634" s="84">
        <v>148.60823138000001</v>
      </c>
      <c r="F634" s="84">
        <v>148.60823138000001</v>
      </c>
    </row>
    <row r="635" spans="1:6" ht="12.75" customHeight="1" x14ac:dyDescent="0.2">
      <c r="A635" s="83" t="s">
        <v>180</v>
      </c>
      <c r="B635" s="83">
        <v>3</v>
      </c>
      <c r="C635" s="84">
        <v>992.00673540000003</v>
      </c>
      <c r="D635" s="84">
        <v>985.34991909999997</v>
      </c>
      <c r="E635" s="84">
        <v>147.04731282</v>
      </c>
      <c r="F635" s="84">
        <v>147.04731282</v>
      </c>
    </row>
    <row r="636" spans="1:6" ht="12.75" customHeight="1" x14ac:dyDescent="0.2">
      <c r="A636" s="83" t="s">
        <v>180</v>
      </c>
      <c r="B636" s="83">
        <v>4</v>
      </c>
      <c r="C636" s="84">
        <v>981.91998639999997</v>
      </c>
      <c r="D636" s="84">
        <v>975.04627643000003</v>
      </c>
      <c r="E636" s="84">
        <v>145.50966316</v>
      </c>
      <c r="F636" s="84">
        <v>145.50966316</v>
      </c>
    </row>
    <row r="637" spans="1:6" ht="12.75" customHeight="1" x14ac:dyDescent="0.2">
      <c r="A637" s="83" t="s">
        <v>180</v>
      </c>
      <c r="B637" s="83">
        <v>5</v>
      </c>
      <c r="C637" s="84">
        <v>982.30110620000005</v>
      </c>
      <c r="D637" s="84">
        <v>972.63889883000002</v>
      </c>
      <c r="E637" s="84">
        <v>145.15040153999999</v>
      </c>
      <c r="F637" s="84">
        <v>145.15040153999999</v>
      </c>
    </row>
    <row r="638" spans="1:6" ht="12.75" customHeight="1" x14ac:dyDescent="0.2">
      <c r="A638" s="83" t="s">
        <v>180</v>
      </c>
      <c r="B638" s="83">
        <v>6</v>
      </c>
      <c r="C638" s="84">
        <v>990.88566451999998</v>
      </c>
      <c r="D638" s="84">
        <v>980.49261165999997</v>
      </c>
      <c r="E638" s="84">
        <v>146.32243936</v>
      </c>
      <c r="F638" s="84">
        <v>146.32243936</v>
      </c>
    </row>
    <row r="639" spans="1:6" ht="12.75" customHeight="1" x14ac:dyDescent="0.2">
      <c r="A639" s="83" t="s">
        <v>180</v>
      </c>
      <c r="B639" s="83">
        <v>7</v>
      </c>
      <c r="C639" s="84">
        <v>1003.88171129</v>
      </c>
      <c r="D639" s="84">
        <v>992.04723034999995</v>
      </c>
      <c r="E639" s="84">
        <v>148.04677667000001</v>
      </c>
      <c r="F639" s="84">
        <v>148.04677667000001</v>
      </c>
    </row>
    <row r="640" spans="1:6" ht="12.75" customHeight="1" x14ac:dyDescent="0.2">
      <c r="A640" s="83" t="s">
        <v>180</v>
      </c>
      <c r="B640" s="83">
        <v>8</v>
      </c>
      <c r="C640" s="84">
        <v>963.40492356000004</v>
      </c>
      <c r="D640" s="84">
        <v>958.49136620000002</v>
      </c>
      <c r="E640" s="84">
        <v>143.03911436000001</v>
      </c>
      <c r="F640" s="84">
        <v>143.03911436000001</v>
      </c>
    </row>
    <row r="641" spans="1:6" ht="12.75" customHeight="1" x14ac:dyDescent="0.2">
      <c r="A641" s="83" t="s">
        <v>180</v>
      </c>
      <c r="B641" s="83">
        <v>9</v>
      </c>
      <c r="C641" s="84">
        <v>928.35915727999998</v>
      </c>
      <c r="D641" s="84">
        <v>920.34299883999995</v>
      </c>
      <c r="E641" s="84">
        <v>137.34609627</v>
      </c>
      <c r="F641" s="84">
        <v>137.34609627</v>
      </c>
    </row>
    <row r="642" spans="1:6" ht="12.75" customHeight="1" x14ac:dyDescent="0.2">
      <c r="A642" s="83" t="s">
        <v>180</v>
      </c>
      <c r="B642" s="83">
        <v>10</v>
      </c>
      <c r="C642" s="84">
        <v>914.30955801000005</v>
      </c>
      <c r="D642" s="84">
        <v>905.11448667000002</v>
      </c>
      <c r="E642" s="84">
        <v>135.07349062</v>
      </c>
      <c r="F642" s="84">
        <v>135.07349062</v>
      </c>
    </row>
    <row r="643" spans="1:6" ht="12.75" customHeight="1" x14ac:dyDescent="0.2">
      <c r="A643" s="83" t="s">
        <v>180</v>
      </c>
      <c r="B643" s="83">
        <v>11</v>
      </c>
      <c r="C643" s="84">
        <v>916.16282760000001</v>
      </c>
      <c r="D643" s="84">
        <v>907.47939814999995</v>
      </c>
      <c r="E643" s="84">
        <v>135.42641487</v>
      </c>
      <c r="F643" s="84">
        <v>135.42641487</v>
      </c>
    </row>
    <row r="644" spans="1:6" ht="12.75" customHeight="1" x14ac:dyDescent="0.2">
      <c r="A644" s="83" t="s">
        <v>180</v>
      </c>
      <c r="B644" s="83">
        <v>12</v>
      </c>
      <c r="C644" s="84">
        <v>847.77907700000003</v>
      </c>
      <c r="D644" s="84">
        <v>842.11384864000001</v>
      </c>
      <c r="E644" s="84">
        <v>125.67167879</v>
      </c>
      <c r="F644" s="84">
        <v>125.67167879</v>
      </c>
    </row>
    <row r="645" spans="1:6" ht="12.75" customHeight="1" x14ac:dyDescent="0.2">
      <c r="A645" s="83" t="s">
        <v>180</v>
      </c>
      <c r="B645" s="83">
        <v>13</v>
      </c>
      <c r="C645" s="84">
        <v>791.62852955000005</v>
      </c>
      <c r="D645" s="84">
        <v>787.56217594999998</v>
      </c>
      <c r="E645" s="84">
        <v>117.53073645000001</v>
      </c>
      <c r="F645" s="84">
        <v>117.53073645000001</v>
      </c>
    </row>
    <row r="646" spans="1:6" ht="12.75" customHeight="1" x14ac:dyDescent="0.2">
      <c r="A646" s="83" t="s">
        <v>180</v>
      </c>
      <c r="B646" s="83">
        <v>14</v>
      </c>
      <c r="C646" s="84">
        <v>769.73034058999997</v>
      </c>
      <c r="D646" s="84">
        <v>764.69593431999999</v>
      </c>
      <c r="E646" s="84">
        <v>114.11832496</v>
      </c>
      <c r="F646" s="84">
        <v>114.11832496</v>
      </c>
    </row>
    <row r="647" spans="1:6" ht="12.75" customHeight="1" x14ac:dyDescent="0.2">
      <c r="A647" s="83" t="s">
        <v>180</v>
      </c>
      <c r="B647" s="83">
        <v>15</v>
      </c>
      <c r="C647" s="84">
        <v>774.74529558999996</v>
      </c>
      <c r="D647" s="84">
        <v>769.99761533000003</v>
      </c>
      <c r="E647" s="84">
        <v>114.90951389</v>
      </c>
      <c r="F647" s="84">
        <v>114.90951389</v>
      </c>
    </row>
    <row r="648" spans="1:6" ht="12.75" customHeight="1" x14ac:dyDescent="0.2">
      <c r="A648" s="83" t="s">
        <v>180</v>
      </c>
      <c r="B648" s="83">
        <v>16</v>
      </c>
      <c r="C648" s="84">
        <v>780.75202592000005</v>
      </c>
      <c r="D648" s="84">
        <v>776.13486614999999</v>
      </c>
      <c r="E648" s="84">
        <v>115.8253979</v>
      </c>
      <c r="F648" s="84">
        <v>115.8253979</v>
      </c>
    </row>
    <row r="649" spans="1:6" ht="12.75" customHeight="1" x14ac:dyDescent="0.2">
      <c r="A649" s="83" t="s">
        <v>180</v>
      </c>
      <c r="B649" s="83">
        <v>17</v>
      </c>
      <c r="C649" s="84">
        <v>780.85024691000001</v>
      </c>
      <c r="D649" s="84">
        <v>774.10246099999995</v>
      </c>
      <c r="E649" s="84">
        <v>115.52209477</v>
      </c>
      <c r="F649" s="84">
        <v>115.52209477</v>
      </c>
    </row>
    <row r="650" spans="1:6" ht="12.75" customHeight="1" x14ac:dyDescent="0.2">
      <c r="A650" s="83" t="s">
        <v>180</v>
      </c>
      <c r="B650" s="83">
        <v>18</v>
      </c>
      <c r="C650" s="84">
        <v>780.60085248999997</v>
      </c>
      <c r="D650" s="84">
        <v>773.48660233999999</v>
      </c>
      <c r="E650" s="84">
        <v>115.43018797000001</v>
      </c>
      <c r="F650" s="84">
        <v>115.43018797000001</v>
      </c>
    </row>
    <row r="651" spans="1:6" ht="12.75" customHeight="1" x14ac:dyDescent="0.2">
      <c r="A651" s="83" t="s">
        <v>180</v>
      </c>
      <c r="B651" s="83">
        <v>19</v>
      </c>
      <c r="C651" s="84">
        <v>779.13917476999995</v>
      </c>
      <c r="D651" s="84">
        <v>769.10200308000003</v>
      </c>
      <c r="E651" s="84">
        <v>114.77585845</v>
      </c>
      <c r="F651" s="84">
        <v>114.77585845</v>
      </c>
    </row>
    <row r="652" spans="1:6" ht="12.75" customHeight="1" x14ac:dyDescent="0.2">
      <c r="A652" s="83" t="s">
        <v>180</v>
      </c>
      <c r="B652" s="83">
        <v>20</v>
      </c>
      <c r="C652" s="84">
        <v>773.66593124999997</v>
      </c>
      <c r="D652" s="84">
        <v>754.64972807000004</v>
      </c>
      <c r="E652" s="84">
        <v>112.61909346</v>
      </c>
      <c r="F652" s="84">
        <v>112.61909346</v>
      </c>
    </row>
    <row r="653" spans="1:6" ht="12.75" customHeight="1" x14ac:dyDescent="0.2">
      <c r="A653" s="83" t="s">
        <v>180</v>
      </c>
      <c r="B653" s="83">
        <v>21</v>
      </c>
      <c r="C653" s="84">
        <v>756.81511736000004</v>
      </c>
      <c r="D653" s="84">
        <v>747.62556787000005</v>
      </c>
      <c r="E653" s="84">
        <v>111.57085277</v>
      </c>
      <c r="F653" s="84">
        <v>111.57085277</v>
      </c>
    </row>
    <row r="654" spans="1:6" ht="12.75" customHeight="1" x14ac:dyDescent="0.2">
      <c r="A654" s="83" t="s">
        <v>180</v>
      </c>
      <c r="B654" s="83">
        <v>22</v>
      </c>
      <c r="C654" s="84">
        <v>749.55196097999999</v>
      </c>
      <c r="D654" s="84">
        <v>742.54256407000003</v>
      </c>
      <c r="E654" s="84">
        <v>110.81229783000001</v>
      </c>
      <c r="F654" s="84">
        <v>110.81229783000001</v>
      </c>
    </row>
    <row r="655" spans="1:6" ht="12.75" customHeight="1" x14ac:dyDescent="0.2">
      <c r="A655" s="83" t="s">
        <v>180</v>
      </c>
      <c r="B655" s="83">
        <v>23</v>
      </c>
      <c r="C655" s="84">
        <v>774.47064613999999</v>
      </c>
      <c r="D655" s="84">
        <v>767.42462694999995</v>
      </c>
      <c r="E655" s="84">
        <v>114.52553757</v>
      </c>
      <c r="F655" s="84">
        <v>114.52553757</v>
      </c>
    </row>
    <row r="656" spans="1:6" ht="12.75" customHeight="1" x14ac:dyDescent="0.2">
      <c r="A656" s="83" t="s">
        <v>180</v>
      </c>
      <c r="B656" s="83">
        <v>24</v>
      </c>
      <c r="C656" s="84">
        <v>852.36541925999995</v>
      </c>
      <c r="D656" s="84">
        <v>844.46903193000003</v>
      </c>
      <c r="E656" s="84">
        <v>126.02315127</v>
      </c>
      <c r="F656" s="84">
        <v>126.02315127</v>
      </c>
    </row>
    <row r="657" spans="1:6" ht="12.75" customHeight="1" x14ac:dyDescent="0.2">
      <c r="A657" s="83" t="s">
        <v>181</v>
      </c>
      <c r="B657" s="83">
        <v>1</v>
      </c>
      <c r="C657" s="84">
        <v>944.178178</v>
      </c>
      <c r="D657" s="84">
        <v>942.90283556999998</v>
      </c>
      <c r="E657" s="84">
        <v>140.71278186000001</v>
      </c>
      <c r="F657" s="84">
        <v>140.71278186000001</v>
      </c>
    </row>
    <row r="658" spans="1:6" ht="12.75" customHeight="1" x14ac:dyDescent="0.2">
      <c r="A658" s="83" t="s">
        <v>181</v>
      </c>
      <c r="B658" s="83">
        <v>2</v>
      </c>
      <c r="C658" s="84">
        <v>989.43506712999999</v>
      </c>
      <c r="D658" s="84">
        <v>982.64148428999999</v>
      </c>
      <c r="E658" s="84">
        <v>146.64312335</v>
      </c>
      <c r="F658" s="84">
        <v>146.64312335</v>
      </c>
    </row>
    <row r="659" spans="1:6" ht="12.75" customHeight="1" x14ac:dyDescent="0.2">
      <c r="A659" s="83" t="s">
        <v>181</v>
      </c>
      <c r="B659" s="83">
        <v>3</v>
      </c>
      <c r="C659" s="84">
        <v>1007.01489453</v>
      </c>
      <c r="D659" s="84">
        <v>1003.98446073</v>
      </c>
      <c r="E659" s="84">
        <v>149.82821250000001</v>
      </c>
      <c r="F659" s="84">
        <v>149.82821250000001</v>
      </c>
    </row>
    <row r="660" spans="1:6" ht="12.75" customHeight="1" x14ac:dyDescent="0.2">
      <c r="A660" s="83" t="s">
        <v>181</v>
      </c>
      <c r="B660" s="83">
        <v>4</v>
      </c>
      <c r="C660" s="84">
        <v>1023.49579321</v>
      </c>
      <c r="D660" s="84">
        <v>1013.66781287</v>
      </c>
      <c r="E660" s="84">
        <v>151.27329397</v>
      </c>
      <c r="F660" s="84">
        <v>151.27329397</v>
      </c>
    </row>
    <row r="661" spans="1:6" ht="12.75" customHeight="1" x14ac:dyDescent="0.2">
      <c r="A661" s="83" t="s">
        <v>181</v>
      </c>
      <c r="B661" s="83">
        <v>5</v>
      </c>
      <c r="C661" s="84">
        <v>1017.3220233</v>
      </c>
      <c r="D661" s="84">
        <v>1006.36048533</v>
      </c>
      <c r="E661" s="84">
        <v>150.18279519000001</v>
      </c>
      <c r="F661" s="84">
        <v>150.18279519000001</v>
      </c>
    </row>
    <row r="662" spans="1:6" ht="12.75" customHeight="1" x14ac:dyDescent="0.2">
      <c r="A662" s="83" t="s">
        <v>181</v>
      </c>
      <c r="B662" s="83">
        <v>6</v>
      </c>
      <c r="C662" s="84">
        <v>1023.49465056</v>
      </c>
      <c r="D662" s="84">
        <v>1014.20408629</v>
      </c>
      <c r="E662" s="84">
        <v>151.35332398</v>
      </c>
      <c r="F662" s="84">
        <v>151.35332398</v>
      </c>
    </row>
    <row r="663" spans="1:6" ht="12.75" customHeight="1" x14ac:dyDescent="0.2">
      <c r="A663" s="83" t="s">
        <v>181</v>
      </c>
      <c r="B663" s="83">
        <v>7</v>
      </c>
      <c r="C663" s="84">
        <v>1002.2344034</v>
      </c>
      <c r="D663" s="84">
        <v>994.30458887999998</v>
      </c>
      <c r="E663" s="84">
        <v>148.38365039999999</v>
      </c>
      <c r="F663" s="84">
        <v>148.38365039999999</v>
      </c>
    </row>
    <row r="664" spans="1:6" ht="12.75" customHeight="1" x14ac:dyDescent="0.2">
      <c r="A664" s="83" t="s">
        <v>181</v>
      </c>
      <c r="B664" s="83">
        <v>8</v>
      </c>
      <c r="C664" s="84">
        <v>988.81957517000001</v>
      </c>
      <c r="D664" s="84">
        <v>978.67338667000001</v>
      </c>
      <c r="E664" s="84">
        <v>146.05094987000001</v>
      </c>
      <c r="F664" s="84">
        <v>146.05094987000001</v>
      </c>
    </row>
    <row r="665" spans="1:6" ht="12.75" customHeight="1" x14ac:dyDescent="0.2">
      <c r="A665" s="83" t="s">
        <v>181</v>
      </c>
      <c r="B665" s="83">
        <v>9</v>
      </c>
      <c r="C665" s="84">
        <v>946.50960509000004</v>
      </c>
      <c r="D665" s="84">
        <v>938.75418696999998</v>
      </c>
      <c r="E665" s="84">
        <v>140.09366410000001</v>
      </c>
      <c r="F665" s="84">
        <v>140.09366410000001</v>
      </c>
    </row>
    <row r="666" spans="1:6" ht="12.75" customHeight="1" x14ac:dyDescent="0.2">
      <c r="A666" s="83" t="s">
        <v>181</v>
      </c>
      <c r="B666" s="83">
        <v>10</v>
      </c>
      <c r="C666" s="84">
        <v>924.01231425000003</v>
      </c>
      <c r="D666" s="84">
        <v>915.51511529000004</v>
      </c>
      <c r="E666" s="84">
        <v>136.62561384</v>
      </c>
      <c r="F666" s="84">
        <v>136.62561384</v>
      </c>
    </row>
    <row r="667" spans="1:6" ht="12.75" customHeight="1" x14ac:dyDescent="0.2">
      <c r="A667" s="83" t="s">
        <v>181</v>
      </c>
      <c r="B667" s="83">
        <v>11</v>
      </c>
      <c r="C667" s="84">
        <v>899.09937759000002</v>
      </c>
      <c r="D667" s="84">
        <v>892.77842549000002</v>
      </c>
      <c r="E667" s="84">
        <v>133.23253584</v>
      </c>
      <c r="F667" s="84">
        <v>133.23253584</v>
      </c>
    </row>
    <row r="668" spans="1:6" ht="12.75" customHeight="1" x14ac:dyDescent="0.2">
      <c r="A668" s="83" t="s">
        <v>181</v>
      </c>
      <c r="B668" s="83">
        <v>12</v>
      </c>
      <c r="C668" s="84">
        <v>837.63200011000004</v>
      </c>
      <c r="D668" s="84">
        <v>831.76090556999998</v>
      </c>
      <c r="E668" s="84">
        <v>124.12667186</v>
      </c>
      <c r="F668" s="84">
        <v>124.12667186</v>
      </c>
    </row>
    <row r="669" spans="1:6" ht="12.75" customHeight="1" x14ac:dyDescent="0.2">
      <c r="A669" s="83" t="s">
        <v>181</v>
      </c>
      <c r="B669" s="83">
        <v>13</v>
      </c>
      <c r="C669" s="84">
        <v>771.61500720000004</v>
      </c>
      <c r="D669" s="84">
        <v>765.03675697999995</v>
      </c>
      <c r="E669" s="84">
        <v>114.16918715</v>
      </c>
      <c r="F669" s="84">
        <v>114.16918715</v>
      </c>
    </row>
    <row r="670" spans="1:6" ht="12.75" customHeight="1" x14ac:dyDescent="0.2">
      <c r="A670" s="83" t="s">
        <v>181</v>
      </c>
      <c r="B670" s="83">
        <v>14</v>
      </c>
      <c r="C670" s="84">
        <v>745.69011383999998</v>
      </c>
      <c r="D670" s="84">
        <v>744.97694185</v>
      </c>
      <c r="E670" s="84">
        <v>111.17558878</v>
      </c>
      <c r="F670" s="84">
        <v>111.17558878</v>
      </c>
    </row>
    <row r="671" spans="1:6" ht="12.75" customHeight="1" x14ac:dyDescent="0.2">
      <c r="A671" s="83" t="s">
        <v>181</v>
      </c>
      <c r="B671" s="83">
        <v>15</v>
      </c>
      <c r="C671" s="84">
        <v>739.78663208</v>
      </c>
      <c r="D671" s="84">
        <v>739.12216305000004</v>
      </c>
      <c r="E671" s="84">
        <v>110.30185908</v>
      </c>
      <c r="F671" s="84">
        <v>110.30185908</v>
      </c>
    </row>
    <row r="672" spans="1:6" ht="12.75" customHeight="1" x14ac:dyDescent="0.2">
      <c r="A672" s="83" t="s">
        <v>181</v>
      </c>
      <c r="B672" s="83">
        <v>16</v>
      </c>
      <c r="C672" s="84">
        <v>749.36959767999997</v>
      </c>
      <c r="D672" s="84">
        <v>744.24889126000005</v>
      </c>
      <c r="E672" s="84">
        <v>111.06693917</v>
      </c>
      <c r="F672" s="84">
        <v>111.06693917</v>
      </c>
    </row>
    <row r="673" spans="1:6" ht="12.75" customHeight="1" x14ac:dyDescent="0.2">
      <c r="A673" s="83" t="s">
        <v>181</v>
      </c>
      <c r="B673" s="83">
        <v>17</v>
      </c>
      <c r="C673" s="84">
        <v>753.11167325999998</v>
      </c>
      <c r="D673" s="84">
        <v>748.40781829000002</v>
      </c>
      <c r="E673" s="84">
        <v>111.68759081</v>
      </c>
      <c r="F673" s="84">
        <v>111.68759081</v>
      </c>
    </row>
    <row r="674" spans="1:6" ht="12.75" customHeight="1" x14ac:dyDescent="0.2">
      <c r="A674" s="83" t="s">
        <v>181</v>
      </c>
      <c r="B674" s="83">
        <v>18</v>
      </c>
      <c r="C674" s="84">
        <v>759.02872891000004</v>
      </c>
      <c r="D674" s="84">
        <v>753.92797322000001</v>
      </c>
      <c r="E674" s="84">
        <v>112.51138339000001</v>
      </c>
      <c r="F674" s="84">
        <v>112.51138339000001</v>
      </c>
    </row>
    <row r="675" spans="1:6" ht="12.75" customHeight="1" x14ac:dyDescent="0.2">
      <c r="A675" s="83" t="s">
        <v>181</v>
      </c>
      <c r="B675" s="83">
        <v>19</v>
      </c>
      <c r="C675" s="84">
        <v>753.2082494</v>
      </c>
      <c r="D675" s="84">
        <v>749.00190880000002</v>
      </c>
      <c r="E675" s="84">
        <v>111.77624908</v>
      </c>
      <c r="F675" s="84">
        <v>111.77624908</v>
      </c>
    </row>
    <row r="676" spans="1:6" ht="12.75" customHeight="1" x14ac:dyDescent="0.2">
      <c r="A676" s="83" t="s">
        <v>181</v>
      </c>
      <c r="B676" s="83">
        <v>20</v>
      </c>
      <c r="C676" s="84">
        <v>745.9623742</v>
      </c>
      <c r="D676" s="84">
        <v>735.75566344000003</v>
      </c>
      <c r="E676" s="84">
        <v>109.79946423</v>
      </c>
      <c r="F676" s="84">
        <v>109.79946423</v>
      </c>
    </row>
    <row r="677" spans="1:6" ht="12.75" customHeight="1" x14ac:dyDescent="0.2">
      <c r="A677" s="83" t="s">
        <v>181</v>
      </c>
      <c r="B677" s="83">
        <v>21</v>
      </c>
      <c r="C677" s="84">
        <v>731.61416456999996</v>
      </c>
      <c r="D677" s="84">
        <v>724.00652108999998</v>
      </c>
      <c r="E677" s="84">
        <v>108.04609746</v>
      </c>
      <c r="F677" s="84">
        <v>108.04609746</v>
      </c>
    </row>
    <row r="678" spans="1:6" ht="12.75" customHeight="1" x14ac:dyDescent="0.2">
      <c r="A678" s="83" t="s">
        <v>181</v>
      </c>
      <c r="B678" s="83">
        <v>22</v>
      </c>
      <c r="C678" s="84">
        <v>726.40047556000002</v>
      </c>
      <c r="D678" s="84">
        <v>719.91796816999999</v>
      </c>
      <c r="E678" s="84">
        <v>107.435948</v>
      </c>
      <c r="F678" s="84">
        <v>107.435948</v>
      </c>
    </row>
    <row r="679" spans="1:6" ht="12.75" customHeight="1" x14ac:dyDescent="0.2">
      <c r="A679" s="83" t="s">
        <v>181</v>
      </c>
      <c r="B679" s="83">
        <v>23</v>
      </c>
      <c r="C679" s="84">
        <v>768.80195369</v>
      </c>
      <c r="D679" s="84">
        <v>762.65144140999996</v>
      </c>
      <c r="E679" s="84">
        <v>113.81321792999999</v>
      </c>
      <c r="F679" s="84">
        <v>113.81321792999999</v>
      </c>
    </row>
    <row r="680" spans="1:6" ht="12.75" customHeight="1" x14ac:dyDescent="0.2">
      <c r="A680" s="83" t="s">
        <v>181</v>
      </c>
      <c r="B680" s="83">
        <v>24</v>
      </c>
      <c r="C680" s="84">
        <v>837.90994790000002</v>
      </c>
      <c r="D680" s="84">
        <v>829.57588559999999</v>
      </c>
      <c r="E680" s="84">
        <v>123.80059347</v>
      </c>
      <c r="F680" s="84">
        <v>123.80059347</v>
      </c>
    </row>
    <row r="681" spans="1:6" ht="12.75" customHeight="1" x14ac:dyDescent="0.2">
      <c r="A681" s="83" t="s">
        <v>182</v>
      </c>
      <c r="B681" s="83">
        <v>1</v>
      </c>
      <c r="C681" s="84">
        <v>883.11879662000001</v>
      </c>
      <c r="D681" s="84">
        <v>872.33362225999997</v>
      </c>
      <c r="E681" s="84">
        <v>130.18148431</v>
      </c>
      <c r="F681" s="84">
        <v>130.18148431</v>
      </c>
    </row>
    <row r="682" spans="1:6" ht="12.75" customHeight="1" x14ac:dyDescent="0.2">
      <c r="A682" s="83" t="s">
        <v>182</v>
      </c>
      <c r="B682" s="83">
        <v>2</v>
      </c>
      <c r="C682" s="84">
        <v>897.95543224999994</v>
      </c>
      <c r="D682" s="84">
        <v>889.72774234999997</v>
      </c>
      <c r="E682" s="84">
        <v>132.77727142000001</v>
      </c>
      <c r="F682" s="84">
        <v>132.77727142000001</v>
      </c>
    </row>
    <row r="683" spans="1:6" ht="12.75" customHeight="1" x14ac:dyDescent="0.2">
      <c r="A683" s="83" t="s">
        <v>182</v>
      </c>
      <c r="B683" s="83">
        <v>3</v>
      </c>
      <c r="C683" s="84">
        <v>930.37916188999998</v>
      </c>
      <c r="D683" s="84">
        <v>920.89234480000005</v>
      </c>
      <c r="E683" s="84">
        <v>137.42807715000001</v>
      </c>
      <c r="F683" s="84">
        <v>137.42807715000001</v>
      </c>
    </row>
    <row r="684" spans="1:6" ht="12.75" customHeight="1" x14ac:dyDescent="0.2">
      <c r="A684" s="83" t="s">
        <v>182</v>
      </c>
      <c r="B684" s="83">
        <v>4</v>
      </c>
      <c r="C684" s="84">
        <v>950.88667819</v>
      </c>
      <c r="D684" s="84">
        <v>939.26300213000002</v>
      </c>
      <c r="E684" s="84">
        <v>140.16959642</v>
      </c>
      <c r="F684" s="84">
        <v>140.16959642</v>
      </c>
    </row>
    <row r="685" spans="1:6" ht="12.75" customHeight="1" x14ac:dyDescent="0.2">
      <c r="A685" s="83" t="s">
        <v>182</v>
      </c>
      <c r="B685" s="83">
        <v>5</v>
      </c>
      <c r="C685" s="84">
        <v>947.02507018999995</v>
      </c>
      <c r="D685" s="84">
        <v>934.38321300999996</v>
      </c>
      <c r="E685" s="84">
        <v>139.44136793999999</v>
      </c>
      <c r="F685" s="84">
        <v>139.44136793999999</v>
      </c>
    </row>
    <row r="686" spans="1:6" ht="12.75" customHeight="1" x14ac:dyDescent="0.2">
      <c r="A686" s="83" t="s">
        <v>182</v>
      </c>
      <c r="B686" s="83">
        <v>6</v>
      </c>
      <c r="C686" s="84">
        <v>950.09617170000001</v>
      </c>
      <c r="D686" s="84">
        <v>939.70462021000003</v>
      </c>
      <c r="E686" s="84">
        <v>140.23550068</v>
      </c>
      <c r="F686" s="84">
        <v>140.23550068</v>
      </c>
    </row>
    <row r="687" spans="1:6" ht="12.75" customHeight="1" x14ac:dyDescent="0.2">
      <c r="A687" s="83" t="s">
        <v>182</v>
      </c>
      <c r="B687" s="83">
        <v>7</v>
      </c>
      <c r="C687" s="84">
        <v>928.67426941999997</v>
      </c>
      <c r="D687" s="84">
        <v>920.96089503999997</v>
      </c>
      <c r="E687" s="84">
        <v>137.43830715000001</v>
      </c>
      <c r="F687" s="84">
        <v>137.43830715000001</v>
      </c>
    </row>
    <row r="688" spans="1:6" ht="12.75" customHeight="1" x14ac:dyDescent="0.2">
      <c r="A688" s="83" t="s">
        <v>182</v>
      </c>
      <c r="B688" s="83">
        <v>8</v>
      </c>
      <c r="C688" s="84">
        <v>933.56432935999999</v>
      </c>
      <c r="D688" s="84">
        <v>923.99443921</v>
      </c>
      <c r="E688" s="84">
        <v>137.89101385000001</v>
      </c>
      <c r="F688" s="84">
        <v>137.89101385000001</v>
      </c>
    </row>
    <row r="689" spans="1:6" ht="12.75" customHeight="1" x14ac:dyDescent="0.2">
      <c r="A689" s="83" t="s">
        <v>182</v>
      </c>
      <c r="B689" s="83">
        <v>9</v>
      </c>
      <c r="C689" s="84">
        <v>873.54931910000005</v>
      </c>
      <c r="D689" s="84">
        <v>873.21941106999998</v>
      </c>
      <c r="E689" s="84">
        <v>130.31367376</v>
      </c>
      <c r="F689" s="84">
        <v>130.31367376</v>
      </c>
    </row>
    <row r="690" spans="1:6" ht="12.75" customHeight="1" x14ac:dyDescent="0.2">
      <c r="A690" s="83" t="s">
        <v>182</v>
      </c>
      <c r="B690" s="83">
        <v>10</v>
      </c>
      <c r="C690" s="84">
        <v>864.17461305999996</v>
      </c>
      <c r="D690" s="84">
        <v>859.30763229000002</v>
      </c>
      <c r="E690" s="84">
        <v>128.23756897000001</v>
      </c>
      <c r="F690" s="84">
        <v>128.23756897000001</v>
      </c>
    </row>
    <row r="691" spans="1:6" ht="12.75" customHeight="1" x14ac:dyDescent="0.2">
      <c r="A691" s="83" t="s">
        <v>182</v>
      </c>
      <c r="B691" s="83">
        <v>11</v>
      </c>
      <c r="C691" s="84">
        <v>876.54695555000001</v>
      </c>
      <c r="D691" s="84">
        <v>869.61649036999995</v>
      </c>
      <c r="E691" s="84">
        <v>129.77599695000001</v>
      </c>
      <c r="F691" s="84">
        <v>129.77599695000001</v>
      </c>
    </row>
    <row r="692" spans="1:6" ht="12.75" customHeight="1" x14ac:dyDescent="0.2">
      <c r="A692" s="83" t="s">
        <v>182</v>
      </c>
      <c r="B692" s="83">
        <v>12</v>
      </c>
      <c r="C692" s="84">
        <v>850.33726851999995</v>
      </c>
      <c r="D692" s="84">
        <v>843.04706064000004</v>
      </c>
      <c r="E692" s="84">
        <v>125.81094537</v>
      </c>
      <c r="F692" s="84">
        <v>125.81094537</v>
      </c>
    </row>
    <row r="693" spans="1:6" ht="12.75" customHeight="1" x14ac:dyDescent="0.2">
      <c r="A693" s="83" t="s">
        <v>182</v>
      </c>
      <c r="B693" s="83">
        <v>13</v>
      </c>
      <c r="C693" s="84">
        <v>795.35663867999995</v>
      </c>
      <c r="D693" s="84">
        <v>788.40421521999997</v>
      </c>
      <c r="E693" s="84">
        <v>117.656397</v>
      </c>
      <c r="F693" s="84">
        <v>117.656397</v>
      </c>
    </row>
    <row r="694" spans="1:6" ht="12.75" customHeight="1" x14ac:dyDescent="0.2">
      <c r="A694" s="83" t="s">
        <v>182</v>
      </c>
      <c r="B694" s="83">
        <v>14</v>
      </c>
      <c r="C694" s="84">
        <v>764.55603479000001</v>
      </c>
      <c r="D694" s="84">
        <v>762.99531707999995</v>
      </c>
      <c r="E694" s="84">
        <v>113.86453573</v>
      </c>
      <c r="F694" s="84">
        <v>113.86453573</v>
      </c>
    </row>
    <row r="695" spans="1:6" ht="12.75" customHeight="1" x14ac:dyDescent="0.2">
      <c r="A695" s="83" t="s">
        <v>182</v>
      </c>
      <c r="B695" s="83">
        <v>15</v>
      </c>
      <c r="C695" s="84">
        <v>775.72623270999998</v>
      </c>
      <c r="D695" s="84">
        <v>770.68764776</v>
      </c>
      <c r="E695" s="84">
        <v>115.01248991</v>
      </c>
      <c r="F695" s="84">
        <v>115.01248991</v>
      </c>
    </row>
    <row r="696" spans="1:6" ht="12.75" customHeight="1" x14ac:dyDescent="0.2">
      <c r="A696" s="83" t="s">
        <v>182</v>
      </c>
      <c r="B696" s="83">
        <v>16</v>
      </c>
      <c r="C696" s="84">
        <v>776.19790843999999</v>
      </c>
      <c r="D696" s="84">
        <v>772.09069975</v>
      </c>
      <c r="E696" s="84">
        <v>115.2218724</v>
      </c>
      <c r="F696" s="84">
        <v>115.2218724</v>
      </c>
    </row>
    <row r="697" spans="1:6" ht="12.75" customHeight="1" x14ac:dyDescent="0.2">
      <c r="A697" s="83" t="s">
        <v>182</v>
      </c>
      <c r="B697" s="83">
        <v>17</v>
      </c>
      <c r="C697" s="84">
        <v>775.79107833</v>
      </c>
      <c r="D697" s="84">
        <v>770.33491499000002</v>
      </c>
      <c r="E697" s="84">
        <v>114.95985032999999</v>
      </c>
      <c r="F697" s="84">
        <v>114.95985032999999</v>
      </c>
    </row>
    <row r="698" spans="1:6" ht="12.75" customHeight="1" x14ac:dyDescent="0.2">
      <c r="A698" s="83" t="s">
        <v>182</v>
      </c>
      <c r="B698" s="83">
        <v>18</v>
      </c>
      <c r="C698" s="84">
        <v>782.33652443000005</v>
      </c>
      <c r="D698" s="84">
        <v>777.76570762999995</v>
      </c>
      <c r="E698" s="84">
        <v>116.06877424</v>
      </c>
      <c r="F698" s="84">
        <v>116.06877424</v>
      </c>
    </row>
    <row r="699" spans="1:6" ht="12.75" customHeight="1" x14ac:dyDescent="0.2">
      <c r="A699" s="83" t="s">
        <v>182</v>
      </c>
      <c r="B699" s="83">
        <v>19</v>
      </c>
      <c r="C699" s="84">
        <v>785.75296279999998</v>
      </c>
      <c r="D699" s="84">
        <v>779.43866061000006</v>
      </c>
      <c r="E699" s="84">
        <v>116.31843503</v>
      </c>
      <c r="F699" s="84">
        <v>116.31843503</v>
      </c>
    </row>
    <row r="700" spans="1:6" ht="12.75" customHeight="1" x14ac:dyDescent="0.2">
      <c r="A700" s="83" t="s">
        <v>182</v>
      </c>
      <c r="B700" s="83">
        <v>20</v>
      </c>
      <c r="C700" s="84">
        <v>780.16822414000001</v>
      </c>
      <c r="D700" s="84">
        <v>771.66493277999996</v>
      </c>
      <c r="E700" s="84">
        <v>115.15833367</v>
      </c>
      <c r="F700" s="84">
        <v>115.15833367</v>
      </c>
    </row>
    <row r="701" spans="1:6" ht="12.75" customHeight="1" x14ac:dyDescent="0.2">
      <c r="A701" s="83" t="s">
        <v>182</v>
      </c>
      <c r="B701" s="83">
        <v>21</v>
      </c>
      <c r="C701" s="84">
        <v>763.79239115999997</v>
      </c>
      <c r="D701" s="84">
        <v>756.43485429999998</v>
      </c>
      <c r="E701" s="84">
        <v>112.88549427</v>
      </c>
      <c r="F701" s="84">
        <v>112.88549427</v>
      </c>
    </row>
    <row r="702" spans="1:6" ht="12.75" customHeight="1" x14ac:dyDescent="0.2">
      <c r="A702" s="83" t="s">
        <v>182</v>
      </c>
      <c r="B702" s="83">
        <v>22</v>
      </c>
      <c r="C702" s="84">
        <v>760.75433317</v>
      </c>
      <c r="D702" s="84">
        <v>752.89929360999997</v>
      </c>
      <c r="E702" s="84">
        <v>112.35786983</v>
      </c>
      <c r="F702" s="84">
        <v>112.35786983</v>
      </c>
    </row>
    <row r="703" spans="1:6" ht="12.75" customHeight="1" x14ac:dyDescent="0.2">
      <c r="A703" s="83" t="s">
        <v>182</v>
      </c>
      <c r="B703" s="83">
        <v>23</v>
      </c>
      <c r="C703" s="84">
        <v>809.49965439000005</v>
      </c>
      <c r="D703" s="84">
        <v>801.89791846000003</v>
      </c>
      <c r="E703" s="84">
        <v>119.67011087</v>
      </c>
      <c r="F703" s="84">
        <v>119.67011087</v>
      </c>
    </row>
    <row r="704" spans="1:6" ht="12.75" customHeight="1" x14ac:dyDescent="0.2">
      <c r="A704" s="83" t="s">
        <v>182</v>
      </c>
      <c r="B704" s="83">
        <v>24</v>
      </c>
      <c r="C704" s="84">
        <v>886.81786956999997</v>
      </c>
      <c r="D704" s="84">
        <v>877.29981577000001</v>
      </c>
      <c r="E704" s="84">
        <v>130.92260723000001</v>
      </c>
      <c r="F704" s="84">
        <v>130.92260723000001</v>
      </c>
    </row>
    <row r="705" spans="1:6" ht="12.75" customHeight="1" x14ac:dyDescent="0.2">
      <c r="A705" s="83" t="s">
        <v>183</v>
      </c>
      <c r="B705" s="83">
        <v>1</v>
      </c>
      <c r="C705" s="84">
        <v>900.48222367999995</v>
      </c>
      <c r="D705" s="84">
        <v>889.99663948</v>
      </c>
      <c r="E705" s="84">
        <v>132.81739991000001</v>
      </c>
      <c r="F705" s="84">
        <v>132.81739991000001</v>
      </c>
    </row>
    <row r="706" spans="1:6" ht="12.75" customHeight="1" x14ac:dyDescent="0.2">
      <c r="A706" s="83" t="s">
        <v>183</v>
      </c>
      <c r="B706" s="83">
        <v>2</v>
      </c>
      <c r="C706" s="84">
        <v>928.42952416000003</v>
      </c>
      <c r="D706" s="84">
        <v>918.55558970000004</v>
      </c>
      <c r="E706" s="84">
        <v>137.07935477999999</v>
      </c>
      <c r="F706" s="84">
        <v>137.07935477999999</v>
      </c>
    </row>
    <row r="707" spans="1:6" ht="12.75" customHeight="1" x14ac:dyDescent="0.2">
      <c r="A707" s="83" t="s">
        <v>183</v>
      </c>
      <c r="B707" s="83">
        <v>3</v>
      </c>
      <c r="C707" s="84">
        <v>924.76412270000003</v>
      </c>
      <c r="D707" s="84">
        <v>915.60772126999996</v>
      </c>
      <c r="E707" s="84">
        <v>136.63943377000001</v>
      </c>
      <c r="F707" s="84">
        <v>136.63943377000001</v>
      </c>
    </row>
    <row r="708" spans="1:6" ht="12.75" customHeight="1" x14ac:dyDescent="0.2">
      <c r="A708" s="83" t="s">
        <v>183</v>
      </c>
      <c r="B708" s="83">
        <v>4</v>
      </c>
      <c r="C708" s="84">
        <v>923.35902561</v>
      </c>
      <c r="D708" s="84">
        <v>915.06188910000003</v>
      </c>
      <c r="E708" s="84">
        <v>136.55797727000001</v>
      </c>
      <c r="F708" s="84">
        <v>136.55797727000001</v>
      </c>
    </row>
    <row r="709" spans="1:6" ht="12.75" customHeight="1" x14ac:dyDescent="0.2">
      <c r="A709" s="83" t="s">
        <v>183</v>
      </c>
      <c r="B709" s="83">
        <v>5</v>
      </c>
      <c r="C709" s="84">
        <v>924.17336911999996</v>
      </c>
      <c r="D709" s="84">
        <v>916.59805717999996</v>
      </c>
      <c r="E709" s="84">
        <v>136.78722515999999</v>
      </c>
      <c r="F709" s="84">
        <v>136.78722515999999</v>
      </c>
    </row>
    <row r="710" spans="1:6" ht="12.75" customHeight="1" x14ac:dyDescent="0.2">
      <c r="A710" s="83" t="s">
        <v>183</v>
      </c>
      <c r="B710" s="83">
        <v>6</v>
      </c>
      <c r="C710" s="84">
        <v>930.88820461</v>
      </c>
      <c r="D710" s="84">
        <v>922.17298347999997</v>
      </c>
      <c r="E710" s="84">
        <v>137.61919146</v>
      </c>
      <c r="F710" s="84">
        <v>137.61919146</v>
      </c>
    </row>
    <row r="711" spans="1:6" ht="12.75" customHeight="1" x14ac:dyDescent="0.2">
      <c r="A711" s="83" t="s">
        <v>183</v>
      </c>
      <c r="B711" s="83">
        <v>7</v>
      </c>
      <c r="C711" s="84">
        <v>935.19882944999995</v>
      </c>
      <c r="D711" s="84">
        <v>926.82720725000001</v>
      </c>
      <c r="E711" s="84">
        <v>138.31375801999999</v>
      </c>
      <c r="F711" s="84">
        <v>138.31375801999999</v>
      </c>
    </row>
    <row r="712" spans="1:6" ht="12.75" customHeight="1" x14ac:dyDescent="0.2">
      <c r="A712" s="83" t="s">
        <v>183</v>
      </c>
      <c r="B712" s="83">
        <v>8</v>
      </c>
      <c r="C712" s="84">
        <v>914.05804537999995</v>
      </c>
      <c r="D712" s="84">
        <v>905.72090844000002</v>
      </c>
      <c r="E712" s="84">
        <v>135.16398913</v>
      </c>
      <c r="F712" s="84">
        <v>135.16398913</v>
      </c>
    </row>
    <row r="713" spans="1:6" ht="12.75" customHeight="1" x14ac:dyDescent="0.2">
      <c r="A713" s="83" t="s">
        <v>183</v>
      </c>
      <c r="B713" s="83">
        <v>9</v>
      </c>
      <c r="C713" s="84">
        <v>858.51280244999998</v>
      </c>
      <c r="D713" s="84">
        <v>851.72497394000004</v>
      </c>
      <c r="E713" s="84">
        <v>127.10598159</v>
      </c>
      <c r="F713" s="84">
        <v>127.10598159</v>
      </c>
    </row>
    <row r="714" spans="1:6" ht="12.75" customHeight="1" x14ac:dyDescent="0.2">
      <c r="A714" s="83" t="s">
        <v>183</v>
      </c>
      <c r="B714" s="83">
        <v>10</v>
      </c>
      <c r="C714" s="84">
        <v>839.96698583</v>
      </c>
      <c r="D714" s="84">
        <v>833.4016656</v>
      </c>
      <c r="E714" s="84">
        <v>124.37152838</v>
      </c>
      <c r="F714" s="84">
        <v>124.37152838</v>
      </c>
    </row>
    <row r="715" spans="1:6" ht="12.75" customHeight="1" x14ac:dyDescent="0.2">
      <c r="A715" s="83" t="s">
        <v>183</v>
      </c>
      <c r="B715" s="83">
        <v>11</v>
      </c>
      <c r="C715" s="84">
        <v>874.95014088000005</v>
      </c>
      <c r="D715" s="84">
        <v>867.50267940000003</v>
      </c>
      <c r="E715" s="84">
        <v>129.46054533</v>
      </c>
      <c r="F715" s="84">
        <v>129.46054533</v>
      </c>
    </row>
    <row r="716" spans="1:6" ht="12.75" customHeight="1" x14ac:dyDescent="0.2">
      <c r="A716" s="83" t="s">
        <v>183</v>
      </c>
      <c r="B716" s="83">
        <v>12</v>
      </c>
      <c r="C716" s="84">
        <v>790.03657484999997</v>
      </c>
      <c r="D716" s="84">
        <v>782.20567735999998</v>
      </c>
      <c r="E716" s="84">
        <v>116.7313669</v>
      </c>
      <c r="F716" s="84">
        <v>116.7313669</v>
      </c>
    </row>
    <row r="717" spans="1:6" ht="12.75" customHeight="1" x14ac:dyDescent="0.2">
      <c r="A717" s="83" t="s">
        <v>183</v>
      </c>
      <c r="B717" s="83">
        <v>13</v>
      </c>
      <c r="C717" s="84">
        <v>719.70055781999997</v>
      </c>
      <c r="D717" s="84">
        <v>713.09687238000004</v>
      </c>
      <c r="E717" s="84">
        <v>106.41801134000001</v>
      </c>
      <c r="F717" s="84">
        <v>106.41801134000001</v>
      </c>
    </row>
    <row r="718" spans="1:6" ht="12.75" customHeight="1" x14ac:dyDescent="0.2">
      <c r="A718" s="83" t="s">
        <v>183</v>
      </c>
      <c r="B718" s="83">
        <v>14</v>
      </c>
      <c r="C718" s="84">
        <v>707.06849247000002</v>
      </c>
      <c r="D718" s="84">
        <v>700.28538737999997</v>
      </c>
      <c r="E718" s="84">
        <v>104.50610734999999</v>
      </c>
      <c r="F718" s="84">
        <v>104.50610734999999</v>
      </c>
    </row>
    <row r="719" spans="1:6" ht="12.75" customHeight="1" x14ac:dyDescent="0.2">
      <c r="A719" s="83" t="s">
        <v>183</v>
      </c>
      <c r="B719" s="83">
        <v>15</v>
      </c>
      <c r="C719" s="84">
        <v>713.93195650999996</v>
      </c>
      <c r="D719" s="84">
        <v>707.78539597999998</v>
      </c>
      <c r="E719" s="84">
        <v>105.62536061</v>
      </c>
      <c r="F719" s="84">
        <v>105.62536061</v>
      </c>
    </row>
    <row r="720" spans="1:6" ht="12.75" customHeight="1" x14ac:dyDescent="0.2">
      <c r="A720" s="83" t="s">
        <v>183</v>
      </c>
      <c r="B720" s="83">
        <v>16</v>
      </c>
      <c r="C720" s="84">
        <v>707.08117658000003</v>
      </c>
      <c r="D720" s="84">
        <v>700.03050470000005</v>
      </c>
      <c r="E720" s="84">
        <v>104.46807029</v>
      </c>
      <c r="F720" s="84">
        <v>104.46807029</v>
      </c>
    </row>
    <row r="721" spans="1:6" ht="12.75" customHeight="1" x14ac:dyDescent="0.2">
      <c r="A721" s="83" t="s">
        <v>183</v>
      </c>
      <c r="B721" s="83">
        <v>17</v>
      </c>
      <c r="C721" s="84">
        <v>710.52138758000001</v>
      </c>
      <c r="D721" s="84">
        <v>703.72316488000001</v>
      </c>
      <c r="E721" s="84">
        <v>105.01913924999999</v>
      </c>
      <c r="F721" s="84">
        <v>105.01913924999999</v>
      </c>
    </row>
    <row r="722" spans="1:6" ht="12.75" customHeight="1" x14ac:dyDescent="0.2">
      <c r="A722" s="83" t="s">
        <v>183</v>
      </c>
      <c r="B722" s="83">
        <v>18</v>
      </c>
      <c r="C722" s="84">
        <v>724.62526978000005</v>
      </c>
      <c r="D722" s="84">
        <v>713.35742957000002</v>
      </c>
      <c r="E722" s="84">
        <v>106.45689523</v>
      </c>
      <c r="F722" s="84">
        <v>106.45689523</v>
      </c>
    </row>
    <row r="723" spans="1:6" ht="12.75" customHeight="1" x14ac:dyDescent="0.2">
      <c r="A723" s="83" t="s">
        <v>183</v>
      </c>
      <c r="B723" s="83">
        <v>19</v>
      </c>
      <c r="C723" s="84">
        <v>741.19763227999999</v>
      </c>
      <c r="D723" s="84">
        <v>726.79852511000001</v>
      </c>
      <c r="E723" s="84">
        <v>108.46275826</v>
      </c>
      <c r="F723" s="84">
        <v>108.46275826</v>
      </c>
    </row>
    <row r="724" spans="1:6" ht="12.75" customHeight="1" x14ac:dyDescent="0.2">
      <c r="A724" s="83" t="s">
        <v>183</v>
      </c>
      <c r="B724" s="83">
        <v>20</v>
      </c>
      <c r="C724" s="84">
        <v>746.19730534999997</v>
      </c>
      <c r="D724" s="84">
        <v>733.88710163999997</v>
      </c>
      <c r="E724" s="84">
        <v>109.52061204</v>
      </c>
      <c r="F724" s="84">
        <v>109.52061204</v>
      </c>
    </row>
    <row r="725" spans="1:6" ht="12.75" customHeight="1" x14ac:dyDescent="0.2">
      <c r="A725" s="83" t="s">
        <v>183</v>
      </c>
      <c r="B725" s="83">
        <v>21</v>
      </c>
      <c r="C725" s="84">
        <v>783.33661174999997</v>
      </c>
      <c r="D725" s="84">
        <v>774.28747568999995</v>
      </c>
      <c r="E725" s="84">
        <v>115.54970518</v>
      </c>
      <c r="F725" s="84">
        <v>115.54970518</v>
      </c>
    </row>
    <row r="726" spans="1:6" ht="12.75" customHeight="1" x14ac:dyDescent="0.2">
      <c r="A726" s="83" t="s">
        <v>183</v>
      </c>
      <c r="B726" s="83">
        <v>22</v>
      </c>
      <c r="C726" s="84">
        <v>818.75124023000001</v>
      </c>
      <c r="D726" s="84">
        <v>810.84191537000004</v>
      </c>
      <c r="E726" s="84">
        <v>121.00485569999999</v>
      </c>
      <c r="F726" s="84">
        <v>121.00485569999999</v>
      </c>
    </row>
    <row r="727" spans="1:6" ht="12.75" customHeight="1" x14ac:dyDescent="0.2">
      <c r="A727" s="83" t="s">
        <v>183</v>
      </c>
      <c r="B727" s="83">
        <v>23</v>
      </c>
      <c r="C727" s="84">
        <v>800.56704227</v>
      </c>
      <c r="D727" s="84">
        <v>792.38271541999995</v>
      </c>
      <c r="E727" s="84">
        <v>118.25012289</v>
      </c>
      <c r="F727" s="84">
        <v>118.25012289</v>
      </c>
    </row>
    <row r="728" spans="1:6" ht="12.75" customHeight="1" x14ac:dyDescent="0.2">
      <c r="A728" s="83" t="s">
        <v>183</v>
      </c>
      <c r="B728" s="83">
        <v>24</v>
      </c>
      <c r="C728" s="84">
        <v>848.69717989000003</v>
      </c>
      <c r="D728" s="84">
        <v>840.18554134999999</v>
      </c>
      <c r="E728" s="84">
        <v>125.38391056</v>
      </c>
      <c r="F728" s="84">
        <v>125.38391056</v>
      </c>
    </row>
    <row r="729" spans="1:6" ht="12.75" customHeight="1" x14ac:dyDescent="0.2">
      <c r="A729" s="83" t="s">
        <v>184</v>
      </c>
      <c r="B729" s="83">
        <v>1</v>
      </c>
      <c r="C729" s="84">
        <v>941.64394388000005</v>
      </c>
      <c r="D729" s="84">
        <v>933.08552981000003</v>
      </c>
      <c r="E729" s="84">
        <v>139.24771000999999</v>
      </c>
      <c r="F729" s="84">
        <v>139.24771000999999</v>
      </c>
    </row>
    <row r="730" spans="1:6" ht="12.75" customHeight="1" x14ac:dyDescent="0.2">
      <c r="A730" s="83" t="s">
        <v>184</v>
      </c>
      <c r="B730" s="83">
        <v>2</v>
      </c>
      <c r="C730" s="84">
        <v>950.40907478999998</v>
      </c>
      <c r="D730" s="84">
        <v>940.72293109999998</v>
      </c>
      <c r="E730" s="84">
        <v>140.38746687</v>
      </c>
      <c r="F730" s="84">
        <v>140.38746687</v>
      </c>
    </row>
    <row r="731" spans="1:6" ht="12.75" customHeight="1" x14ac:dyDescent="0.2">
      <c r="A731" s="83" t="s">
        <v>184</v>
      </c>
      <c r="B731" s="83">
        <v>3</v>
      </c>
      <c r="C731" s="84">
        <v>952.28893387000005</v>
      </c>
      <c r="D731" s="84">
        <v>942.41366671000003</v>
      </c>
      <c r="E731" s="84">
        <v>140.63978143</v>
      </c>
      <c r="F731" s="84">
        <v>140.63978143</v>
      </c>
    </row>
    <row r="732" spans="1:6" ht="12.75" customHeight="1" x14ac:dyDescent="0.2">
      <c r="A732" s="83" t="s">
        <v>184</v>
      </c>
      <c r="B732" s="83">
        <v>4</v>
      </c>
      <c r="C732" s="84">
        <v>949.69121307</v>
      </c>
      <c r="D732" s="84">
        <v>939.48906541999997</v>
      </c>
      <c r="E732" s="84">
        <v>140.20333266</v>
      </c>
      <c r="F732" s="84">
        <v>140.20333266</v>
      </c>
    </row>
    <row r="733" spans="1:6" ht="12.75" customHeight="1" x14ac:dyDescent="0.2">
      <c r="A733" s="83" t="s">
        <v>184</v>
      </c>
      <c r="B733" s="83">
        <v>5</v>
      </c>
      <c r="C733" s="84">
        <v>949.57852044000003</v>
      </c>
      <c r="D733" s="84">
        <v>938.55393750999997</v>
      </c>
      <c r="E733" s="84">
        <v>140.06378015999999</v>
      </c>
      <c r="F733" s="84">
        <v>140.06378015999999</v>
      </c>
    </row>
    <row r="734" spans="1:6" ht="12.75" customHeight="1" x14ac:dyDescent="0.2">
      <c r="A734" s="83" t="s">
        <v>184</v>
      </c>
      <c r="B734" s="83">
        <v>6</v>
      </c>
      <c r="C734" s="84">
        <v>949.40594927999996</v>
      </c>
      <c r="D734" s="84">
        <v>939.18201141999998</v>
      </c>
      <c r="E734" s="84">
        <v>140.15750989</v>
      </c>
      <c r="F734" s="84">
        <v>140.15750989</v>
      </c>
    </row>
    <row r="735" spans="1:6" ht="12.75" customHeight="1" x14ac:dyDescent="0.2">
      <c r="A735" s="83" t="s">
        <v>184</v>
      </c>
      <c r="B735" s="83">
        <v>7</v>
      </c>
      <c r="C735" s="84">
        <v>932.70697174999998</v>
      </c>
      <c r="D735" s="84">
        <v>924.14147194999998</v>
      </c>
      <c r="E735" s="84">
        <v>137.91295607999999</v>
      </c>
      <c r="F735" s="84">
        <v>137.91295607999999</v>
      </c>
    </row>
    <row r="736" spans="1:6" ht="12.75" customHeight="1" x14ac:dyDescent="0.2">
      <c r="A736" s="83" t="s">
        <v>184</v>
      </c>
      <c r="B736" s="83">
        <v>8</v>
      </c>
      <c r="C736" s="84">
        <v>913.11476759000004</v>
      </c>
      <c r="D736" s="84">
        <v>903.62776839000003</v>
      </c>
      <c r="E736" s="84">
        <v>134.85162231000001</v>
      </c>
      <c r="F736" s="84">
        <v>134.85162231000001</v>
      </c>
    </row>
    <row r="737" spans="1:6" ht="12.75" customHeight="1" x14ac:dyDescent="0.2">
      <c r="A737" s="83" t="s">
        <v>184</v>
      </c>
      <c r="B737" s="83">
        <v>9</v>
      </c>
      <c r="C737" s="84">
        <v>876.11176816</v>
      </c>
      <c r="D737" s="84">
        <v>868.16126033</v>
      </c>
      <c r="E737" s="84">
        <v>129.55882772999999</v>
      </c>
      <c r="F737" s="84">
        <v>129.55882772999999</v>
      </c>
    </row>
    <row r="738" spans="1:6" ht="12.75" customHeight="1" x14ac:dyDescent="0.2">
      <c r="A738" s="83" t="s">
        <v>184</v>
      </c>
      <c r="B738" s="83">
        <v>10</v>
      </c>
      <c r="C738" s="84">
        <v>863.27461879999998</v>
      </c>
      <c r="D738" s="84">
        <v>854.87652664999996</v>
      </c>
      <c r="E738" s="84">
        <v>127.57629914</v>
      </c>
      <c r="F738" s="84">
        <v>127.57629914</v>
      </c>
    </row>
    <row r="739" spans="1:6" ht="12.75" customHeight="1" x14ac:dyDescent="0.2">
      <c r="A739" s="83" t="s">
        <v>184</v>
      </c>
      <c r="B739" s="83">
        <v>11</v>
      </c>
      <c r="C739" s="84">
        <v>853.58891610000001</v>
      </c>
      <c r="D739" s="84">
        <v>844.87383784999997</v>
      </c>
      <c r="E739" s="84">
        <v>126.08356191</v>
      </c>
      <c r="F739" s="84">
        <v>126.08356191</v>
      </c>
    </row>
    <row r="740" spans="1:6" ht="12.75" customHeight="1" x14ac:dyDescent="0.2">
      <c r="A740" s="83" t="s">
        <v>184</v>
      </c>
      <c r="B740" s="83">
        <v>12</v>
      </c>
      <c r="C740" s="84">
        <v>794.7177686</v>
      </c>
      <c r="D740" s="84">
        <v>785.4312003</v>
      </c>
      <c r="E740" s="84">
        <v>117.21272329</v>
      </c>
      <c r="F740" s="84">
        <v>117.21272329</v>
      </c>
    </row>
    <row r="741" spans="1:6" ht="12.75" customHeight="1" x14ac:dyDescent="0.2">
      <c r="A741" s="83" t="s">
        <v>184</v>
      </c>
      <c r="B741" s="83">
        <v>13</v>
      </c>
      <c r="C741" s="84">
        <v>738.21313091000002</v>
      </c>
      <c r="D741" s="84">
        <v>730.56308841999999</v>
      </c>
      <c r="E741" s="84">
        <v>109.02455759</v>
      </c>
      <c r="F741" s="84">
        <v>109.02455759</v>
      </c>
    </row>
    <row r="742" spans="1:6" ht="12.75" customHeight="1" x14ac:dyDescent="0.2">
      <c r="A742" s="83" t="s">
        <v>184</v>
      </c>
      <c r="B742" s="83">
        <v>14</v>
      </c>
      <c r="C742" s="84">
        <v>723.99310933000004</v>
      </c>
      <c r="D742" s="84">
        <v>716.63701329000003</v>
      </c>
      <c r="E742" s="84">
        <v>106.9463193</v>
      </c>
      <c r="F742" s="84">
        <v>106.9463193</v>
      </c>
    </row>
    <row r="743" spans="1:6" ht="12.75" customHeight="1" x14ac:dyDescent="0.2">
      <c r="A743" s="83" t="s">
        <v>184</v>
      </c>
      <c r="B743" s="83">
        <v>15</v>
      </c>
      <c r="C743" s="84">
        <v>725.90049811999995</v>
      </c>
      <c r="D743" s="84">
        <v>719.84940891999997</v>
      </c>
      <c r="E743" s="84">
        <v>107.42571666000001</v>
      </c>
      <c r="F743" s="84">
        <v>107.42571666000001</v>
      </c>
    </row>
    <row r="744" spans="1:6" ht="12.75" customHeight="1" x14ac:dyDescent="0.2">
      <c r="A744" s="83" t="s">
        <v>184</v>
      </c>
      <c r="B744" s="83">
        <v>16</v>
      </c>
      <c r="C744" s="84">
        <v>727.31185679999999</v>
      </c>
      <c r="D744" s="84">
        <v>719.19728958999997</v>
      </c>
      <c r="E744" s="84">
        <v>107.32839853999999</v>
      </c>
      <c r="F744" s="84">
        <v>107.32839853999999</v>
      </c>
    </row>
    <row r="745" spans="1:6" ht="12.75" customHeight="1" x14ac:dyDescent="0.2">
      <c r="A745" s="83" t="s">
        <v>184</v>
      </c>
      <c r="B745" s="83">
        <v>17</v>
      </c>
      <c r="C745" s="84">
        <v>726.77942071999996</v>
      </c>
      <c r="D745" s="84">
        <v>718.03779895000002</v>
      </c>
      <c r="E745" s="84">
        <v>107.15536358</v>
      </c>
      <c r="F745" s="84">
        <v>107.15536358</v>
      </c>
    </row>
    <row r="746" spans="1:6" ht="12.75" customHeight="1" x14ac:dyDescent="0.2">
      <c r="A746" s="83" t="s">
        <v>184</v>
      </c>
      <c r="B746" s="83">
        <v>18</v>
      </c>
      <c r="C746" s="84">
        <v>729.13713852000001</v>
      </c>
      <c r="D746" s="84">
        <v>720.70357378999995</v>
      </c>
      <c r="E746" s="84">
        <v>107.55318674999999</v>
      </c>
      <c r="F746" s="84">
        <v>107.55318674999999</v>
      </c>
    </row>
    <row r="747" spans="1:6" ht="12.75" customHeight="1" x14ac:dyDescent="0.2">
      <c r="A747" s="83" t="s">
        <v>184</v>
      </c>
      <c r="B747" s="83">
        <v>19</v>
      </c>
      <c r="C747" s="84">
        <v>721.92816462999997</v>
      </c>
      <c r="D747" s="84">
        <v>714.83823910000001</v>
      </c>
      <c r="E747" s="84">
        <v>106.67788176000001</v>
      </c>
      <c r="F747" s="84">
        <v>106.67788176000001</v>
      </c>
    </row>
    <row r="748" spans="1:6" ht="12.75" customHeight="1" x14ac:dyDescent="0.2">
      <c r="A748" s="83" t="s">
        <v>184</v>
      </c>
      <c r="B748" s="83">
        <v>20</v>
      </c>
      <c r="C748" s="84">
        <v>713.86504544000002</v>
      </c>
      <c r="D748" s="84">
        <v>703.81419441000003</v>
      </c>
      <c r="E748" s="84">
        <v>105.03272391</v>
      </c>
      <c r="F748" s="84">
        <v>105.03272391</v>
      </c>
    </row>
    <row r="749" spans="1:6" ht="12.75" customHeight="1" x14ac:dyDescent="0.2">
      <c r="A749" s="83" t="s">
        <v>184</v>
      </c>
      <c r="B749" s="83">
        <v>21</v>
      </c>
      <c r="C749" s="84">
        <v>719.18953488</v>
      </c>
      <c r="D749" s="84">
        <v>712.13645332999999</v>
      </c>
      <c r="E749" s="84">
        <v>106.27468455</v>
      </c>
      <c r="F749" s="84">
        <v>106.27468455</v>
      </c>
    </row>
    <row r="750" spans="1:6" ht="12.75" customHeight="1" x14ac:dyDescent="0.2">
      <c r="A750" s="83" t="s">
        <v>184</v>
      </c>
      <c r="B750" s="83">
        <v>22</v>
      </c>
      <c r="C750" s="84">
        <v>725.42875308999999</v>
      </c>
      <c r="D750" s="84">
        <v>719.01623789999996</v>
      </c>
      <c r="E750" s="84">
        <v>107.30137954999999</v>
      </c>
      <c r="F750" s="84">
        <v>107.30137954999999</v>
      </c>
    </row>
    <row r="751" spans="1:6" ht="12.75" customHeight="1" x14ac:dyDescent="0.2">
      <c r="A751" s="83" t="s">
        <v>184</v>
      </c>
      <c r="B751" s="83">
        <v>23</v>
      </c>
      <c r="C751" s="84">
        <v>729.28975961000003</v>
      </c>
      <c r="D751" s="84">
        <v>722.50069614999995</v>
      </c>
      <c r="E751" s="84">
        <v>107.82137779</v>
      </c>
      <c r="F751" s="84">
        <v>107.82137779</v>
      </c>
    </row>
    <row r="752" spans="1:6" ht="12.75" customHeight="1" x14ac:dyDescent="0.2">
      <c r="A752" s="83" t="s">
        <v>184</v>
      </c>
      <c r="B752" s="83">
        <v>24</v>
      </c>
      <c r="C752" s="84">
        <v>807.14982205000001</v>
      </c>
      <c r="D752" s="84">
        <v>798.96105031000002</v>
      </c>
      <c r="E752" s="84">
        <v>119.23183147</v>
      </c>
      <c r="F752" s="84">
        <v>119.23183147</v>
      </c>
    </row>
    <row r="753" spans="1:6" ht="12.75" customHeight="1" x14ac:dyDescent="0.2">
      <c r="A753" s="83" t="s">
        <v>185</v>
      </c>
      <c r="B753" s="83">
        <v>1</v>
      </c>
      <c r="C753" s="84">
        <v>909.73024794000003</v>
      </c>
      <c r="D753" s="84">
        <v>897.10490075999996</v>
      </c>
      <c r="E753" s="84">
        <v>133.87819131000001</v>
      </c>
      <c r="F753" s="84">
        <v>133.87819131000001</v>
      </c>
    </row>
    <row r="754" spans="1:6" ht="12.75" customHeight="1" x14ac:dyDescent="0.2">
      <c r="A754" s="83" t="s">
        <v>185</v>
      </c>
      <c r="B754" s="83">
        <v>2</v>
      </c>
      <c r="C754" s="84">
        <v>915.59643848999997</v>
      </c>
      <c r="D754" s="84">
        <v>907.06527188999996</v>
      </c>
      <c r="E754" s="84">
        <v>135.36461331999999</v>
      </c>
      <c r="F754" s="84">
        <v>135.36461331999999</v>
      </c>
    </row>
    <row r="755" spans="1:6" ht="12.75" customHeight="1" x14ac:dyDescent="0.2">
      <c r="A755" s="83" t="s">
        <v>185</v>
      </c>
      <c r="B755" s="83">
        <v>3</v>
      </c>
      <c r="C755" s="84">
        <v>925.83666116999996</v>
      </c>
      <c r="D755" s="84">
        <v>916.50724554999999</v>
      </c>
      <c r="E755" s="84">
        <v>136.77367301000001</v>
      </c>
      <c r="F755" s="84">
        <v>136.77367301000001</v>
      </c>
    </row>
    <row r="756" spans="1:6" ht="12.75" customHeight="1" x14ac:dyDescent="0.2">
      <c r="A756" s="83" t="s">
        <v>185</v>
      </c>
      <c r="B756" s="83">
        <v>4</v>
      </c>
      <c r="C756" s="84">
        <v>919.96289254999999</v>
      </c>
      <c r="D756" s="84">
        <v>910.58182099999999</v>
      </c>
      <c r="E756" s="84">
        <v>135.88940059000001</v>
      </c>
      <c r="F756" s="84">
        <v>135.88940059000001</v>
      </c>
    </row>
    <row r="757" spans="1:6" ht="12.75" customHeight="1" x14ac:dyDescent="0.2">
      <c r="A757" s="83" t="s">
        <v>185</v>
      </c>
      <c r="B757" s="83">
        <v>5</v>
      </c>
      <c r="C757" s="84">
        <v>907.19741634000002</v>
      </c>
      <c r="D757" s="84">
        <v>898.77515559999995</v>
      </c>
      <c r="E757" s="84">
        <v>134.12744943999999</v>
      </c>
      <c r="F757" s="84">
        <v>134.12744943999999</v>
      </c>
    </row>
    <row r="758" spans="1:6" ht="12.75" customHeight="1" x14ac:dyDescent="0.2">
      <c r="A758" s="83" t="s">
        <v>185</v>
      </c>
      <c r="B758" s="83">
        <v>6</v>
      </c>
      <c r="C758" s="84">
        <v>913.83753673000001</v>
      </c>
      <c r="D758" s="84">
        <v>903.25794600999996</v>
      </c>
      <c r="E758" s="84">
        <v>134.79643238</v>
      </c>
      <c r="F758" s="84">
        <v>134.79643238</v>
      </c>
    </row>
    <row r="759" spans="1:6" ht="12.75" customHeight="1" x14ac:dyDescent="0.2">
      <c r="A759" s="83" t="s">
        <v>185</v>
      </c>
      <c r="B759" s="83">
        <v>7</v>
      </c>
      <c r="C759" s="84">
        <v>916.15782883999998</v>
      </c>
      <c r="D759" s="84">
        <v>907.86326775999999</v>
      </c>
      <c r="E759" s="84">
        <v>135.48370111</v>
      </c>
      <c r="F759" s="84">
        <v>135.48370111</v>
      </c>
    </row>
    <row r="760" spans="1:6" ht="12.75" customHeight="1" x14ac:dyDescent="0.2">
      <c r="A760" s="83" t="s">
        <v>185</v>
      </c>
      <c r="B760" s="83">
        <v>8</v>
      </c>
      <c r="C760" s="84">
        <v>890.90749907999998</v>
      </c>
      <c r="D760" s="84">
        <v>881.89950263000003</v>
      </c>
      <c r="E760" s="84">
        <v>131.60903504999999</v>
      </c>
      <c r="F760" s="84">
        <v>131.60903504999999</v>
      </c>
    </row>
    <row r="761" spans="1:6" ht="12.75" customHeight="1" x14ac:dyDescent="0.2">
      <c r="A761" s="83" t="s">
        <v>185</v>
      </c>
      <c r="B761" s="83">
        <v>9</v>
      </c>
      <c r="C761" s="84">
        <v>864.13033527000005</v>
      </c>
      <c r="D761" s="84">
        <v>858.44181120999997</v>
      </c>
      <c r="E761" s="84">
        <v>128.10835938</v>
      </c>
      <c r="F761" s="84">
        <v>128.10835938</v>
      </c>
    </row>
    <row r="762" spans="1:6" ht="12.75" customHeight="1" x14ac:dyDescent="0.2">
      <c r="A762" s="83" t="s">
        <v>185</v>
      </c>
      <c r="B762" s="83">
        <v>10</v>
      </c>
      <c r="C762" s="84">
        <v>869.94421202000001</v>
      </c>
      <c r="D762" s="84">
        <v>868.37763035</v>
      </c>
      <c r="E762" s="84">
        <v>129.59111741000001</v>
      </c>
      <c r="F762" s="84">
        <v>129.59111741000001</v>
      </c>
    </row>
    <row r="763" spans="1:6" ht="12.75" customHeight="1" x14ac:dyDescent="0.2">
      <c r="A763" s="83" t="s">
        <v>185</v>
      </c>
      <c r="B763" s="83">
        <v>11</v>
      </c>
      <c r="C763" s="84">
        <v>871.62368016000005</v>
      </c>
      <c r="D763" s="84">
        <v>867.22912255999995</v>
      </c>
      <c r="E763" s="84">
        <v>129.41972146000001</v>
      </c>
      <c r="F763" s="84">
        <v>129.41972146000001</v>
      </c>
    </row>
    <row r="764" spans="1:6" ht="12.75" customHeight="1" x14ac:dyDescent="0.2">
      <c r="A764" s="83" t="s">
        <v>185</v>
      </c>
      <c r="B764" s="83">
        <v>12</v>
      </c>
      <c r="C764" s="84">
        <v>819.01689378000003</v>
      </c>
      <c r="D764" s="84">
        <v>811.96816207999996</v>
      </c>
      <c r="E764" s="84">
        <v>121.17292955000001</v>
      </c>
      <c r="F764" s="84">
        <v>121.17292955000001</v>
      </c>
    </row>
    <row r="765" spans="1:6" ht="12.75" customHeight="1" x14ac:dyDescent="0.2">
      <c r="A765" s="83" t="s">
        <v>185</v>
      </c>
      <c r="B765" s="83">
        <v>13</v>
      </c>
      <c r="C765" s="84">
        <v>741.34748618000003</v>
      </c>
      <c r="D765" s="84">
        <v>733.06013222000001</v>
      </c>
      <c r="E765" s="84">
        <v>109.39720041</v>
      </c>
      <c r="F765" s="84">
        <v>109.39720041</v>
      </c>
    </row>
    <row r="766" spans="1:6" ht="12.75" customHeight="1" x14ac:dyDescent="0.2">
      <c r="A766" s="83" t="s">
        <v>185</v>
      </c>
      <c r="B766" s="83">
        <v>14</v>
      </c>
      <c r="C766" s="84">
        <v>711.48865211999998</v>
      </c>
      <c r="D766" s="84">
        <v>706.69233898000005</v>
      </c>
      <c r="E766" s="84">
        <v>105.46223978</v>
      </c>
      <c r="F766" s="84">
        <v>105.46223978</v>
      </c>
    </row>
    <row r="767" spans="1:6" ht="12.75" customHeight="1" x14ac:dyDescent="0.2">
      <c r="A767" s="83" t="s">
        <v>185</v>
      </c>
      <c r="B767" s="83">
        <v>15</v>
      </c>
      <c r="C767" s="84">
        <v>721.41852444000006</v>
      </c>
      <c r="D767" s="84">
        <v>716.36973163000005</v>
      </c>
      <c r="E767" s="84">
        <v>106.9064319</v>
      </c>
      <c r="F767" s="84">
        <v>106.9064319</v>
      </c>
    </row>
    <row r="768" spans="1:6" ht="12.75" customHeight="1" x14ac:dyDescent="0.2">
      <c r="A768" s="83" t="s">
        <v>185</v>
      </c>
      <c r="B768" s="83">
        <v>16</v>
      </c>
      <c r="C768" s="84">
        <v>720.27075047999995</v>
      </c>
      <c r="D768" s="84">
        <v>716.57495433999998</v>
      </c>
      <c r="E768" s="84">
        <v>106.93705801999999</v>
      </c>
      <c r="F768" s="84">
        <v>106.93705801999999</v>
      </c>
    </row>
    <row r="769" spans="1:6" ht="12.75" customHeight="1" x14ac:dyDescent="0.2">
      <c r="A769" s="83" t="s">
        <v>185</v>
      </c>
      <c r="B769" s="83">
        <v>17</v>
      </c>
      <c r="C769" s="84">
        <v>725.69923953</v>
      </c>
      <c r="D769" s="84">
        <v>719.57310088999998</v>
      </c>
      <c r="E769" s="84">
        <v>107.38448221</v>
      </c>
      <c r="F769" s="84">
        <v>107.38448221</v>
      </c>
    </row>
    <row r="770" spans="1:6" ht="12.75" customHeight="1" x14ac:dyDescent="0.2">
      <c r="A770" s="83" t="s">
        <v>185</v>
      </c>
      <c r="B770" s="83">
        <v>18</v>
      </c>
      <c r="C770" s="84">
        <v>738.53726160999997</v>
      </c>
      <c r="D770" s="84">
        <v>733.95962211000005</v>
      </c>
      <c r="E770" s="84">
        <v>109.53143453</v>
      </c>
      <c r="F770" s="84">
        <v>109.53143453</v>
      </c>
    </row>
    <row r="771" spans="1:6" ht="12.75" customHeight="1" x14ac:dyDescent="0.2">
      <c r="A771" s="83" t="s">
        <v>185</v>
      </c>
      <c r="B771" s="83">
        <v>19</v>
      </c>
      <c r="C771" s="84">
        <v>720.42320152000002</v>
      </c>
      <c r="D771" s="84">
        <v>713.23540978999995</v>
      </c>
      <c r="E771" s="84">
        <v>106.43868577000001</v>
      </c>
      <c r="F771" s="84">
        <v>106.43868577000001</v>
      </c>
    </row>
    <row r="772" spans="1:6" ht="12.75" customHeight="1" x14ac:dyDescent="0.2">
      <c r="A772" s="83" t="s">
        <v>185</v>
      </c>
      <c r="B772" s="83">
        <v>20</v>
      </c>
      <c r="C772" s="84">
        <v>700.41796678000003</v>
      </c>
      <c r="D772" s="84">
        <v>689.76719636999997</v>
      </c>
      <c r="E772" s="84">
        <v>102.93643987</v>
      </c>
      <c r="F772" s="84">
        <v>102.93643987</v>
      </c>
    </row>
    <row r="773" spans="1:6" ht="12.75" customHeight="1" x14ac:dyDescent="0.2">
      <c r="A773" s="83" t="s">
        <v>185</v>
      </c>
      <c r="B773" s="83">
        <v>21</v>
      </c>
      <c r="C773" s="84">
        <v>654.39966607999997</v>
      </c>
      <c r="D773" s="84">
        <v>646.66236100000003</v>
      </c>
      <c r="E773" s="84">
        <v>96.503750229999994</v>
      </c>
      <c r="F773" s="84">
        <v>96.503750229999994</v>
      </c>
    </row>
    <row r="774" spans="1:6" ht="12.75" customHeight="1" x14ac:dyDescent="0.2">
      <c r="A774" s="83" t="s">
        <v>185</v>
      </c>
      <c r="B774" s="83">
        <v>22</v>
      </c>
      <c r="C774" s="84">
        <v>646.67478402999996</v>
      </c>
      <c r="D774" s="84">
        <v>641.29390238999997</v>
      </c>
      <c r="E774" s="84">
        <v>95.702595849999994</v>
      </c>
      <c r="F774" s="84">
        <v>95.702595849999994</v>
      </c>
    </row>
    <row r="775" spans="1:6" ht="12.75" customHeight="1" x14ac:dyDescent="0.2">
      <c r="A775" s="83" t="s">
        <v>185</v>
      </c>
      <c r="B775" s="83">
        <v>23</v>
      </c>
      <c r="C775" s="84">
        <v>684.06642908000003</v>
      </c>
      <c r="D775" s="84">
        <v>677.99699411999995</v>
      </c>
      <c r="E775" s="84">
        <v>101.17993025</v>
      </c>
      <c r="F775" s="84">
        <v>101.17993025</v>
      </c>
    </row>
    <row r="776" spans="1:6" ht="12.75" customHeight="1" x14ac:dyDescent="0.2">
      <c r="A776" s="83" t="s">
        <v>185</v>
      </c>
      <c r="B776" s="83">
        <v>24</v>
      </c>
      <c r="C776" s="84">
        <v>762.98840665</v>
      </c>
      <c r="D776" s="84">
        <v>755.92627426000001</v>
      </c>
      <c r="E776" s="84">
        <v>112.80959704</v>
      </c>
      <c r="F776" s="84">
        <v>112.80959704</v>
      </c>
    </row>
  </sheetData>
  <sheetProtection algorithmName="SHA-512" hashValue="g3j40yGJ3vF1r/SuKNlbsy4dZZQoCgmKNlhXbVxtGwZTi7nEsGiNZt5QVhbHgxE3IuG4BrEQjeskzaVq615MOw==" saltValue="d8Rcp4iH1CIfMFHLd1gtF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4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48" r:id="rId4"/>
      </mc:Fallback>
    </mc:AlternateContent>
    <mc:AlternateContent xmlns:mc="http://schemas.openxmlformats.org/markup-compatibility/2006">
      <mc:Choice Requires="x14">
        <oleObject progId="Equation.3" shapeId="124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49" r:id="rId6"/>
      </mc:Fallback>
    </mc:AlternateContent>
    <mc:AlternateContent xmlns:mc="http://schemas.openxmlformats.org/markup-compatibility/2006">
      <mc:Choice Requires="x14">
        <oleObject progId="Equation.3" shapeId="125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50" r:id="rId8"/>
      </mc:Fallback>
    </mc:AlternateContent>
    <mc:AlternateContent xmlns:mc="http://schemas.openxmlformats.org/markup-compatibility/2006">
      <mc:Choice Requires="x14">
        <oleObject progId="Equation.3" shapeId="125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51" r:id="rId10"/>
      </mc:Fallback>
    </mc:AlternateContent>
    <mc:AlternateContent xmlns:mc="http://schemas.openxmlformats.org/markup-compatibility/2006">
      <mc:Choice Requires="x14">
        <oleObject progId="Equation.3" shapeId="1252"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52" r:id="rId12"/>
      </mc:Fallback>
    </mc:AlternateContent>
    <mc:AlternateContent xmlns:mc="http://schemas.openxmlformats.org/markup-compatibility/2006">
      <mc:Choice Requires="x14">
        <oleObject progId="Equation.3" shapeId="125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53" r:id="rId14"/>
      </mc:Fallback>
    </mc:AlternateContent>
    <mc:AlternateContent xmlns:mc="http://schemas.openxmlformats.org/markup-compatibility/2006">
      <mc:Choice Requires="x14">
        <oleObject progId="Equation.3" shapeId="125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54" r:id="rId16"/>
      </mc:Fallback>
    </mc:AlternateContent>
    <mc:AlternateContent xmlns:mc="http://schemas.openxmlformats.org/markup-compatibility/2006">
      <mc:Choice Requires="x14">
        <oleObject progId="Equation.3" shapeId="1255"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55" r:id="rId18"/>
      </mc:Fallback>
    </mc:AlternateContent>
    <mc:AlternateContent xmlns:mc="http://schemas.openxmlformats.org/markup-compatibility/2006">
      <mc:Choice Requires="x14">
        <oleObject progId="Equation.3" shapeId="1256"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56" r:id="rId20"/>
      </mc:Fallback>
    </mc:AlternateContent>
    <mc:AlternateContent xmlns:mc="http://schemas.openxmlformats.org/markup-compatibility/2006">
      <mc:Choice Requires="x14">
        <oleObject progId="Equation.3" shapeId="125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57" r:id="rId22"/>
      </mc:Fallback>
    </mc:AlternateContent>
    <mc:AlternateContent xmlns:mc="http://schemas.openxmlformats.org/markup-compatibility/2006">
      <mc:Choice Requires="x14">
        <oleObject progId="Equation.3" shapeId="125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58" r:id="rId24"/>
      </mc:Fallback>
    </mc:AlternateContent>
    <mc:AlternateContent xmlns:mc="http://schemas.openxmlformats.org/markup-compatibility/2006">
      <mc:Choice Requires="x14">
        <oleObject progId="Equation.3" shapeId="125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59" r:id="rId26"/>
      </mc:Fallback>
    </mc:AlternateContent>
    <mc:AlternateContent xmlns:mc="http://schemas.openxmlformats.org/markup-compatibility/2006">
      <mc:Choice Requires="x14">
        <oleObject progId="Equation.3" shapeId="126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60" r:id="rId28"/>
      </mc:Fallback>
    </mc:AlternateContent>
    <mc:AlternateContent xmlns:mc="http://schemas.openxmlformats.org/markup-compatibility/2006">
      <mc:Choice Requires="x14">
        <oleObject progId="Equation.3" shapeId="126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6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2020-06-18T05:23:48Z</dcterms:modified>
</cp:coreProperties>
</file>